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hmrc-my.sharepoint.com/personal/rachael_cerpnjak_hmrc_gov_uk/Documents/"/>
    </mc:Choice>
  </mc:AlternateContent>
  <xr:revisionPtr revIDLastSave="0" documentId="8_{3A4D721A-42CF-41B4-B973-CD4A81C107F1}" xr6:coauthVersionLast="47" xr6:coauthVersionMax="47" xr10:uidLastSave="{00000000-0000-0000-0000-000000000000}"/>
  <bookViews>
    <workbookView xWindow="-120" yWindow="-120" windowWidth="29040" windowHeight="15840" tabRatio="829" activeTab="6" xr2:uid="{00000000-000D-0000-FFFF-FFFF00000000}"/>
  </bookViews>
  <sheets>
    <sheet name="Navigation" sheetId="40" r:id="rId1"/>
    <sheet name="Priority Outcome Metrics" sheetId="12" r:id="rId2"/>
    <sheet name="Other Performance Indicators" sheetId="37" r:id="rId3"/>
    <sheet name="Correspondence Monthly Data" sheetId="41" r:id="rId4"/>
    <sheet name="Telephony Monthly Data" sheetId="42" r:id="rId5"/>
    <sheet name="Priority Outcome Metrics 22-23" sheetId="43" r:id="rId6"/>
    <sheet name="Definitions" sheetId="35" r:id="rId7"/>
  </sheets>
  <definedNames>
    <definedName name="_xlnm.Print_Area" localSheetId="3">'Correspondence Monthly Data'!$A$2:$M$228</definedName>
    <definedName name="_xlnm.Print_Area" localSheetId="6">Definitions!$A$1:$D$62</definedName>
    <definedName name="ReportRange" localSheetId="3">#REF!</definedName>
    <definedName name="ReportRange" localSheetId="0">#REF!</definedName>
    <definedName name="ReportRange">#REF!</definedName>
    <definedName name="SourceList" localSheetId="3">#REF!</definedName>
    <definedName name="SourceList" localSheetId="0">#REF!</definedName>
    <definedName name="SourceList" localSheetId="1">#REF!</definedName>
    <definedName name="Source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1" i="42" l="1"/>
  <c r="J71" i="42"/>
  <c r="K71" i="42"/>
  <c r="I40" i="42"/>
  <c r="J40" i="42"/>
  <c r="I35" i="42"/>
  <c r="J35" i="42"/>
  <c r="K35" i="42"/>
  <c r="I30" i="42"/>
  <c r="J30" i="42"/>
  <c r="K30" i="42"/>
  <c r="I25" i="42"/>
  <c r="J25" i="42"/>
  <c r="K25" i="42"/>
  <c r="I20" i="42"/>
  <c r="J20" i="42"/>
  <c r="K20" i="42"/>
  <c r="H20" i="42"/>
  <c r="D71" i="42" l="1"/>
  <c r="E71" i="42"/>
  <c r="F71" i="42"/>
  <c r="G71" i="42"/>
  <c r="H71" i="42"/>
  <c r="C71" i="42"/>
  <c r="H147" i="42"/>
  <c r="G147" i="42"/>
  <c r="F147" i="42"/>
  <c r="D40" i="42"/>
  <c r="E40" i="42"/>
  <c r="F40" i="42"/>
  <c r="G40" i="42"/>
  <c r="H40" i="42"/>
  <c r="C40" i="42"/>
  <c r="D35" i="42"/>
  <c r="E35" i="42"/>
  <c r="F35" i="42"/>
  <c r="G35" i="42"/>
  <c r="H35" i="42"/>
  <c r="C35" i="42"/>
  <c r="D30" i="42"/>
  <c r="E30" i="42"/>
  <c r="F30" i="42"/>
  <c r="G30" i="42"/>
  <c r="H30" i="42"/>
  <c r="C30" i="42"/>
  <c r="D25" i="42"/>
  <c r="E25" i="42"/>
  <c r="F25" i="42"/>
  <c r="G25" i="42"/>
  <c r="H25" i="42"/>
  <c r="C25" i="42"/>
  <c r="D20" i="42"/>
  <c r="E20" i="42"/>
  <c r="F20" i="42"/>
  <c r="G20" i="42"/>
  <c r="C20" i="42"/>
  <c r="F141" i="42"/>
  <c r="G141" i="42"/>
  <c r="H141" i="42"/>
  <c r="F134" i="42"/>
  <c r="G134" i="42"/>
  <c r="H134" i="42"/>
  <c r="F120" i="42"/>
  <c r="G120" i="42"/>
  <c r="H120" i="42"/>
  <c r="H113" i="42"/>
  <c r="F106" i="42"/>
  <c r="G106" i="42"/>
  <c r="H106" i="42"/>
  <c r="F99" i="42"/>
  <c r="G99" i="42"/>
  <c r="H99" i="42"/>
  <c r="F92" i="42"/>
  <c r="G92" i="42"/>
  <c r="H92" i="42"/>
  <c r="F85" i="42"/>
  <c r="G85" i="42"/>
  <c r="H85" i="42"/>
  <c r="F78" i="42"/>
  <c r="G78" i="42"/>
  <c r="H78" i="42"/>
  <c r="F64" i="42"/>
  <c r="G64" i="42"/>
  <c r="H64" i="42"/>
  <c r="F57" i="42"/>
  <c r="G57" i="42"/>
  <c r="H57" i="42"/>
  <c r="F50" i="42"/>
  <c r="G50" i="42"/>
  <c r="H50" i="42"/>
  <c r="E148" i="42"/>
  <c r="D148" i="42"/>
  <c r="C148" i="42"/>
  <c r="E141" i="42"/>
  <c r="D141" i="42"/>
  <c r="C141" i="42"/>
  <c r="E134" i="42"/>
  <c r="D134" i="42"/>
  <c r="C134" i="42"/>
  <c r="E120" i="42"/>
  <c r="D120" i="42"/>
  <c r="C120" i="42"/>
  <c r="E113" i="42"/>
  <c r="D113" i="42"/>
  <c r="C113" i="42"/>
  <c r="E106" i="42"/>
  <c r="D106" i="42"/>
  <c r="C106" i="42"/>
  <c r="E99" i="42"/>
  <c r="D99" i="42"/>
  <c r="C99" i="42"/>
  <c r="E92" i="42"/>
  <c r="D92" i="42"/>
  <c r="C92" i="42"/>
  <c r="E85" i="42"/>
  <c r="D85" i="42"/>
  <c r="C85" i="42"/>
  <c r="E78" i="42"/>
  <c r="D78" i="42"/>
  <c r="C78" i="42"/>
  <c r="E57" i="42"/>
  <c r="D57" i="42"/>
  <c r="C57" i="42"/>
  <c r="E64" i="42"/>
  <c r="D64" i="42"/>
  <c r="C64" i="42"/>
  <c r="D50" i="42"/>
  <c r="E50" i="42"/>
  <c r="C50" i="42"/>
  <c r="F148" i="42" l="1"/>
  <c r="G148" i="42"/>
  <c r="H148" i="42"/>
</calcChain>
</file>

<file path=xl/sharedStrings.xml><?xml version="1.0" encoding="utf-8"?>
<sst xmlns="http://schemas.openxmlformats.org/spreadsheetml/2006/main" count="566" uniqueCount="317">
  <si>
    <t>Quarterly Performance Publication - Quarter 3,  2023 - 2024 (October - December)</t>
  </si>
  <si>
    <t>Use the links below to navigate through the report.</t>
  </si>
  <si>
    <t>Performance Topics</t>
  </si>
  <si>
    <t>Purpose</t>
  </si>
  <si>
    <t>Priority Outcome Metrics</t>
  </si>
  <si>
    <t>This sheet shows our primary Quarterly Performance Indicators against our Outcome Delivery Plan</t>
  </si>
  <si>
    <t>HMRC Performance Indicators</t>
  </si>
  <si>
    <t>This sheet shows data on the different ways HMRC collects tax, as well as data on the use of our powers and safeguards around them</t>
  </si>
  <si>
    <t>Debt Balance and Compliance Yield</t>
  </si>
  <si>
    <t>Data on HMRC compliance activity and funds owed by customers</t>
  </si>
  <si>
    <t>Customer Satisfaction per categories</t>
  </si>
  <si>
    <t>Customer satisfaction breakdown per phone, webchat and digital services</t>
  </si>
  <si>
    <t>Net Easy per categories</t>
  </si>
  <si>
    <t>Net Easy breakdown per phone, webchat and digital services</t>
  </si>
  <si>
    <t>Telephony Data</t>
  </si>
  <si>
    <t>Performance on handling of customer telephone calls</t>
  </si>
  <si>
    <t>Correspondence Data</t>
  </si>
  <si>
    <t>Performance on handling customer correspondence</t>
  </si>
  <si>
    <t>Criminal Investigations and Prosecutions</t>
  </si>
  <si>
    <t>All data regarding Investigation and Prosecution</t>
  </si>
  <si>
    <t>HMRC Litigations</t>
  </si>
  <si>
    <t>All data regarding litigations activity</t>
  </si>
  <si>
    <t>Priority Outcome Metrics 22-23</t>
  </si>
  <si>
    <t>Progress of last year Priority Outcome metrics</t>
  </si>
  <si>
    <t>Definitions</t>
  </si>
  <si>
    <t xml:space="preserve">This sheet provides the definitions and assumptions of the measures included in this report </t>
  </si>
  <si>
    <t>Report Owner: External Reporting Team, HMRC Strategic Reporting</t>
  </si>
  <si>
    <t>Performance for previous years available here</t>
  </si>
  <si>
    <r>
      <t xml:space="preserve">Quarterly Performance Indicators 2021-22
</t>
    </r>
    <r>
      <rPr>
        <b/>
        <i/>
        <sz val="14"/>
        <rFont val="Calibri"/>
        <family val="2"/>
      </rPr>
      <t xml:space="preserve">Progress against our </t>
    </r>
    <r>
      <rPr>
        <b/>
        <i/>
        <u/>
        <sz val="14"/>
        <color theme="4" tint="-0.249977111117893"/>
        <rFont val="Calibri"/>
        <family val="2"/>
      </rPr>
      <t>Outcome Delivery Plan</t>
    </r>
  </si>
  <si>
    <r>
      <t xml:space="preserve">Priority Outcome Metrics 2023-24
</t>
    </r>
    <r>
      <rPr>
        <b/>
        <sz val="16"/>
        <rFont val="Calibri"/>
        <family val="2"/>
      </rPr>
      <t>Against Outcome Delivery Plan</t>
    </r>
  </si>
  <si>
    <t>Quarterly Performance</t>
  </si>
  <si>
    <t>Year to date Performance</t>
  </si>
  <si>
    <t>Target</t>
  </si>
  <si>
    <t>Priority Outcome</t>
  </si>
  <si>
    <t>Performance measure</t>
  </si>
  <si>
    <t>2023-2024</t>
  </si>
  <si>
    <t>Q1</t>
  </si>
  <si>
    <t>Q2</t>
  </si>
  <si>
    <t>Q3</t>
  </si>
  <si>
    <t>Q4</t>
  </si>
  <si>
    <t>PO1. Collect the right tax and pay out the right financial support</t>
  </si>
  <si>
    <t>Total Compliance Yield (£m) [1]</t>
  </si>
  <si>
    <t>Compliance Yield Breakdown (£m)</t>
  </si>
  <si>
    <t>We want to make it as easy as possible for our customers to comply with their tax obligations and receive their entitlements.</t>
  </si>
  <si>
    <t xml:space="preserve">Cash expected from compliance (£m) </t>
  </si>
  <si>
    <t>We are achieving this by designing a tax administration system that promotes compliance by designing it into our systems and processes, prevents non-compliance and removes opportunities to make mistakes before they can occur.</t>
  </si>
  <si>
    <t xml:space="preserve">Revenue loss prevented (£m) </t>
  </si>
  <si>
    <t>We respond to non-compliance by tailoring our compliance interventions to address specific compliance risks.</t>
  </si>
  <si>
    <t>Future revenue benefit (£m)</t>
  </si>
  <si>
    <t>We continually enhance our systems and our intelligence-gathering capabilities to focus on the biggest compliance risks, respond effectively to them and collect customer debt.</t>
  </si>
  <si>
    <t>Upstream Product and Process Yield (£m)</t>
  </si>
  <si>
    <t>Upstream Operational Yield (£m)</t>
  </si>
  <si>
    <t>Debt balance (£m)</t>
  </si>
  <si>
    <t>Tax gap</t>
  </si>
  <si>
    <t>The latest Measuring tax gap publication for 2021-2022 can be found at: https://www.gov.uk/government/statistics/announcements/measuring-tax-gaps-2023-edition-tax-gap-estimates-for-2021-to-2022</t>
  </si>
  <si>
    <t xml:space="preserve">Tax credits error and fraud </t>
  </si>
  <si>
    <t>The latest child and working tax credits error and fraud data for 2021-22 can be found at: https://www.gov.uk/government/statistics/child-and-working-tax-credits-error-and-fraud-statistics-2021-to-2022/child-and-working-tax-credits-error-and-fraud-statistics-tax-year-2021-to-2022</t>
  </si>
  <si>
    <t xml:space="preserve">PO2. Make it easy to get tax right and hard to bend or break the rules </t>
  </si>
  <si>
    <t>We provide effective guidance to our customers and are on hand to provide extra support for those who need it.</t>
  </si>
  <si>
    <t>We are working to become a digital-by-default organisation and to help more of our customers self-serve online</t>
  </si>
  <si>
    <t>Net Easy - Phone, webchat and digital services</t>
  </si>
  <si>
    <t xml:space="preserve">We expect most of our customers to interact with us digitally but will keep telephony and postal services available for those who are digitally excluded or who need extra support. </t>
  </si>
  <si>
    <t>Telephony adviser attempts handled</t>
  </si>
  <si>
    <t>Webchat adviser attempts handled</t>
  </si>
  <si>
    <t>Customer correspondence (Post and iForms) cleared within 15 days of receipt</t>
  </si>
  <si>
    <t>Once and Done - Phone, webchat and digital services</t>
  </si>
  <si>
    <t>Customer survey results</t>
  </si>
  <si>
    <t>This measure is recorded annually and will be reported on in HMRC's Annual Report and Accounts.</t>
  </si>
  <si>
    <r>
      <rPr>
        <b/>
        <sz val="11"/>
        <rFont val="Arial"/>
        <family val="2"/>
      </rPr>
      <t>PO3. Maintain taxpayers’ consent through fair treatment and protect society from harm</t>
    </r>
    <r>
      <rPr>
        <sz val="11"/>
        <rFont val="Arial"/>
        <family val="2"/>
      </rPr>
      <t xml:space="preserve"> </t>
    </r>
  </si>
  <si>
    <t>Customer Satisfaction with phone, webchat and digital services</t>
  </si>
  <si>
    <t>We are committed to ensuring fairness is at the heart of tax administration. We remain dedicated to supporting those customers who need additional help with their tax affairs through our Extra Support Teams.</t>
  </si>
  <si>
    <t xml:space="preserve">Value of recovered proceeds of crime </t>
  </si>
  <si>
    <t xml:space="preserve">Our Charter sets out the standards of service and behaviour that all of our customers should expect from us and we’re improving our professional standards, the way we use our powers and safeguards, and the way we handle complaints. </t>
  </si>
  <si>
    <t>Value recovered from non-compliance with money laundering regulations</t>
  </si>
  <si>
    <t>These measures are recorded annually and will be reported on in HMRC's Annual Report and Accounts.</t>
  </si>
  <si>
    <t xml:space="preserve">We play a vital role in protecting wider society from harm. This includes tackling those who actively engage in organised crime, economic crime, money laundering, cybercrime, promote and enable avoidance and those who exploit people by breaking National Minimum Wage law. </t>
  </si>
  <si>
    <t>Number of workers paid arrears via NMW employer checks</t>
  </si>
  <si>
    <t>[1] Compliance yield is an estimate of the additional revenues that HMRC considers it has generated. While some of this translates directly into receipts, it is not a cash measure and includes elements such as revenue losses prevented.</t>
  </si>
  <si>
    <t>[2] Data is lagged by one quarter</t>
  </si>
  <si>
    <r>
      <t xml:space="preserve">HMRC Other Performance Indicators - Additional Information
</t>
    </r>
    <r>
      <rPr>
        <b/>
        <i/>
        <sz val="11"/>
        <rFont val="Calibri"/>
        <family val="2"/>
      </rPr>
      <t>This sheet provides further quarterly data on HMRC's progress against our priority outcomes</t>
    </r>
  </si>
  <si>
    <t>Receipts (£m) [1]</t>
  </si>
  <si>
    <t>Number of new debts</t>
  </si>
  <si>
    <t>Value of new debt (£m)</t>
  </si>
  <si>
    <t>Number of debts cleared</t>
  </si>
  <si>
    <t>Value of debt cleared (£m)</t>
  </si>
  <si>
    <t>Total debt balance (£m), of which: [1]</t>
  </si>
  <si>
    <t xml:space="preserve">                    • Managed debt</t>
  </si>
  <si>
    <t xml:space="preserve">                    • Debt available for pursuit</t>
  </si>
  <si>
    <t>Number of customers in Time to Pay arrangements</t>
  </si>
  <si>
    <t>Digital Prompts- New Initiatives</t>
  </si>
  <si>
    <t>Digital Prompts- Customer Coverage of New Prompts</t>
  </si>
  <si>
    <t>Average speed of answering a customer’s call (mm:ss)</t>
  </si>
  <si>
    <t>Customers waiting more than 10 minutes to speak to an advisor</t>
  </si>
  <si>
    <t>Customer correspondence handled within 40 days of receipt [2]</t>
  </si>
  <si>
    <t>Average days taken to handle new tax credit and child benefit claims and changes of circumstances for UK customers [2]</t>
  </si>
  <si>
    <t>Average days taken to handle new tax credit and child benefit claims and changes of circumstances for international customers [2]</t>
  </si>
  <si>
    <t>Complaints Received</t>
  </si>
  <si>
    <t xml:space="preserve">Net Easy - Phone [4] </t>
  </si>
  <si>
    <t xml:space="preserve">Net Easy - Webchat [4] </t>
  </si>
  <si>
    <t xml:space="preserve">Net Easy - Digital Services [4] </t>
  </si>
  <si>
    <t>PO3. Maintain taxpayers’ consent through fair treatment and protect society from harm</t>
  </si>
  <si>
    <t xml:space="preserve">Customer Satisfaction - Phone [4] </t>
  </si>
  <si>
    <t xml:space="preserve">Customer Satisfaction - Webchat [4] </t>
  </si>
  <si>
    <t xml:space="preserve">Customer Satisfaction - Digital Services [4] </t>
  </si>
  <si>
    <t>VAT registrations with a security placed on the business</t>
  </si>
  <si>
    <t>Allegations made to Fraud Hotline channels</t>
  </si>
  <si>
    <t>Opened Civil Compliance Checks (rounded to the nearest 1000)</t>
  </si>
  <si>
    <t>Closed Civil Compliance checks (rounded to the nearest 1000)</t>
  </si>
  <si>
    <t>Closed Criminal Investigations</t>
  </si>
  <si>
    <t>Total Prosecutions</t>
  </si>
  <si>
    <t>Success Rate at Court (%)</t>
  </si>
  <si>
    <t xml:space="preserve">Positive Charging Decisions </t>
  </si>
  <si>
    <t>Criminal Sentences - Custodial (years)</t>
  </si>
  <si>
    <t>Criminal Sentences - Suspended (years)</t>
  </si>
  <si>
    <t>Penalties, Surcharges &amp; Assessments - Value Outstanding (£m)</t>
  </si>
  <si>
    <t>Penalties, Surcharges &amp; Assessments -  Charges Outstanding (m)</t>
  </si>
  <si>
    <t>PAYE RTI Filing Penalties - Total Charges Issued [2]</t>
  </si>
  <si>
    <t>PAYE RTI Filing Penalties - Successful appeals [2]</t>
  </si>
  <si>
    <t>Reviews relating to automated penalties:</t>
  </si>
  <si>
    <t>HMRC Review Concluded [3]</t>
  </si>
  <si>
    <t>HMRC Review: HMRC Decision Upheld</t>
  </si>
  <si>
    <t>HMRC Review HMRC Decision Varied</t>
  </si>
  <si>
    <t>HMRC Review HMRC Decision Cancelled</t>
  </si>
  <si>
    <t>Upheld rate (%)</t>
  </si>
  <si>
    <t>Reviews relating to all other matters:</t>
  </si>
  <si>
    <t>HMRC Litigation Court &amp; Tribunal Decisions [3]</t>
  </si>
  <si>
    <t>HMRC Litigation Win</t>
  </si>
  <si>
    <t>HMRC Litigation Part Win</t>
  </si>
  <si>
    <t>HMRC Litigation Loss</t>
  </si>
  <si>
    <t>Success rate (%)</t>
  </si>
  <si>
    <t>Further information on compliance data can be found in our Ensuring the correct tax is paid briefing:</t>
  </si>
  <si>
    <t>https://www.gov.uk/government/publications/hmrc-issue-briefing-ensuring-the-correct-tax-is-paid/ensuring-the-correct-tax-is-paid</t>
  </si>
  <si>
    <t>[1] Figures are on a cash basis and rounded to the nearest £m. This differs from total tax revenue published in the Annual Report and Accounts (ARA) as the majority of taxes and duties are accounted for on an accruals basis in the ARA.</t>
  </si>
  <si>
    <t>https://www.gov.uk/government/statistics/hmrc-tax-and-nics-receipts-for-the-uk</t>
  </si>
  <si>
    <t xml:space="preserve">2023-24 figures remain provisional until they are aligned to the 2023-24 Annual Reports and Accounts. </t>
  </si>
  <si>
    <t>[3] In respect of litigation, overall volumes are much higher than the court and tribunal outcomes that we publish here.</t>
  </si>
  <si>
    <t>[4] Additional performance measures for 2023-2024</t>
  </si>
  <si>
    <t>All Correspondence Monthly Data 2023-2024</t>
  </si>
  <si>
    <t>Handling Customer Correspondence</t>
  </si>
  <si>
    <t>Number of Route 1 Customs Declarations received</t>
  </si>
  <si>
    <t/>
  </si>
  <si>
    <t>Percentage of Route 1 Customs Declarations cleared in 2hrs</t>
  </si>
  <si>
    <r>
      <t>Overall correspondence - Days Turnaround</t>
    </r>
    <r>
      <rPr>
        <b/>
        <sz val="12"/>
        <rFont val="Arial"/>
        <family val="2"/>
      </rPr>
      <t xml:space="preserve"> </t>
    </r>
  </si>
  <si>
    <t>Total Correspondence Receipts</t>
  </si>
  <si>
    <t>Correspondence Receipts where customers require a response;</t>
  </si>
  <si>
    <t>Correspondence 15WD Turnaround</t>
  </si>
  <si>
    <t>Correspondence 40WD Turnaround</t>
  </si>
  <si>
    <t>Of which:</t>
  </si>
  <si>
    <t>High Volume Agents [1][2]</t>
  </si>
  <si>
    <t>Benefits and Credits</t>
  </si>
  <si>
    <t>Correspondence Receipts where customers require a response</t>
  </si>
  <si>
    <t>Personal Tax</t>
  </si>
  <si>
    <t>Business Tax &amp; Customs</t>
  </si>
  <si>
    <t>Debt Management</t>
  </si>
  <si>
    <t>HMRC Payments</t>
  </si>
  <si>
    <t>[1] Additional performance data for 2023-2024</t>
  </si>
  <si>
    <t>[2] In 2022-2023, we received approximately 2.3 million correspondence receipts from high volume agents. High volume agents correspondence receipts are also within the totals for each directorate.</t>
  </si>
  <si>
    <t>All Telephony Monthly Data 2023-2024</t>
  </si>
  <si>
    <t>Overall Contact (Telephony) - Handling Customer Calls</t>
  </si>
  <si>
    <t>Number of Calls received (contacts)</t>
  </si>
  <si>
    <t>Number of Call Attempts Handled</t>
  </si>
  <si>
    <t>Call Attempts Handled %</t>
  </si>
  <si>
    <t>Call Attempts Handled % (Year to Date)</t>
  </si>
  <si>
    <t>Number handled by automated systems</t>
  </si>
  <si>
    <t>Number of adviser attempts</t>
  </si>
  <si>
    <t>Number of adviser attempts handled</t>
  </si>
  <si>
    <t>Adviser attempts handled %</t>
  </si>
  <si>
    <t>Volume of calls not handled (abandoned, broadcasted messages or busies)</t>
  </si>
  <si>
    <t>Number of Calls received</t>
  </si>
  <si>
    <t>Call attempts handled %</t>
  </si>
  <si>
    <t>COVID Response (all COVID lines)</t>
  </si>
  <si>
    <t>Telephony Contact - Line Breakdowns</t>
  </si>
  <si>
    <t>Number of call received figures for the Lines Breakdown will not add up to the total as this breakdown does not cover all lines.</t>
  </si>
  <si>
    <t xml:space="preserve">Tax Credits </t>
  </si>
  <si>
    <t xml:space="preserve">Child Benefit </t>
  </si>
  <si>
    <t>Help to Save</t>
  </si>
  <si>
    <t xml:space="preserve">Customs &amp; Excise </t>
  </si>
  <si>
    <t xml:space="preserve">Corporation Tax </t>
  </si>
  <si>
    <t xml:space="preserve">Stamps </t>
  </si>
  <si>
    <t xml:space="preserve">Online Service </t>
  </si>
  <si>
    <t xml:space="preserve">Construction </t>
  </si>
  <si>
    <t>Pay As You Earn</t>
  </si>
  <si>
    <t>Self Assessment [1]</t>
  </si>
  <si>
    <t>Employers</t>
  </si>
  <si>
    <t>Agent Dedicated Line</t>
  </si>
  <si>
    <t>National Insurance</t>
  </si>
  <si>
    <r>
      <t>UK Transition (</t>
    </r>
    <r>
      <rPr>
        <b/>
        <i/>
        <u/>
        <sz val="8"/>
        <color rgb="FF000000"/>
        <rFont val="Arial"/>
        <family val="2"/>
      </rPr>
      <t>Customs and Int Trade</t>
    </r>
    <r>
      <rPr>
        <b/>
        <u/>
        <sz val="8"/>
        <color rgb="FF000000"/>
        <rFont val="Arial"/>
        <family val="2"/>
      </rPr>
      <t>)</t>
    </r>
  </si>
  <si>
    <t>Crosses Several Directorate</t>
  </si>
  <si>
    <t>Priority Outcome Metrics 2022-23</t>
  </si>
  <si>
    <t>2022-23</t>
  </si>
  <si>
    <r>
      <t xml:space="preserve">PO1. Collect the right tax and pay out the right financial support
</t>
    </r>
    <r>
      <rPr>
        <sz val="10"/>
        <rFont val="Arial"/>
        <family val="2"/>
      </rPr>
      <t>We’ll ensure that every part of the tax administration system works for the benefit of society: bringing in the tax revenue due under the law, reducing the tax gap, giving the right financial support and operating in a transparent and even-handed way.</t>
    </r>
  </si>
  <si>
    <t xml:space="preserve">We’ll deliver an increasingly effortless experience for people with simple tax affairs, providing extra support for those who need it. </t>
  </si>
  <si>
    <t>For large businesses and wealthy individuals, we’ll target our approach to reflect the complexity of their tax affairs.</t>
  </si>
  <si>
    <t>We’ll identify risks, prevent error and make it hard to avoid or evade tax.</t>
  </si>
  <si>
    <t>For small businesses and agents, we’ll provide straightforward services like Making Tax Digital.</t>
  </si>
  <si>
    <t>Once and Done</t>
  </si>
  <si>
    <r>
      <rPr>
        <b/>
        <sz val="10"/>
        <rFont val="Arial"/>
        <family val="2"/>
      </rPr>
      <t>PO3. Maintain taxpayers’ consent through fair treatment and protect society from harm</t>
    </r>
    <r>
      <rPr>
        <sz val="10"/>
        <rFont val="Arial"/>
        <family val="2"/>
      </rPr>
      <t xml:space="preserve"> </t>
    </r>
  </si>
  <si>
    <t>We’ll be on the side of our customers when they’re trying to get things right – helping them when they need it, building a mutual understanding,</t>
  </si>
  <si>
    <t xml:space="preserve">ensuring a level playing field, and tackling those who set out to cheat or harm the system. </t>
  </si>
  <si>
    <t xml:space="preserve">Customer Satisfaction with phone, webchat and digital </t>
  </si>
  <si>
    <t>SO1: Collect the right tax and pay out the right financial support</t>
  </si>
  <si>
    <t>Priority Outcome/Targeted Objective</t>
  </si>
  <si>
    <t>Components</t>
  </si>
  <si>
    <t>Definition / Calculation</t>
  </si>
  <si>
    <r>
      <rPr>
        <b/>
        <sz val="11"/>
        <rFont val="Arial"/>
        <family val="2"/>
      </rPr>
      <t>1. Collect the right tax and pay out the right financial support</t>
    </r>
    <r>
      <rPr>
        <sz val="11"/>
        <rFont val="Arial"/>
        <family val="2"/>
      </rPr>
      <t xml:space="preserve">
</t>
    </r>
  </si>
  <si>
    <t>Total compliance yield (£m)</t>
  </si>
  <si>
    <t xml:space="preserve">Total revenues brought in from our compliance activity.  The sum of Cash expected Revenue Losses Prevented, Future Revenue Benefit, and Product &amp; Process Yield. </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</si>
  <si>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</si>
  <si>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For certain customer groups, there is a risk that additional liabilities identified are not paid, for example due to insolvency.  Therefore, a reduction of 10% in the total cash expected we report for some customer groups is applied.</t>
  </si>
  <si>
    <t xml:space="preserve">Revenue loss prevented - the value of our activities where we have
prevented revenue from being lost to the Exchequer that impacts on our tax receipts; for example, by stopping a fraudulent repayment claim. It also includes the impact of our compliance work to disrupt criminal activity. (£m) </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</si>
  <si>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</si>
  <si>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Future revenue benefit – the effects of our compliance interventions on
customers’ future behaviour. (£m)</t>
  </si>
  <si>
    <t>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 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t>
  </si>
  <si>
    <t>Upstream Product and Process Yield - the estimated annual impact on net tax receipts of legislative changes to close tax loopholes and changes to our processes which reduce opportunities to avoid or evade tax. This estimate is subject to independent scrutiny by the Office for Budget Responsibility</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</si>
  <si>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</si>
  <si>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Upstream Operational Yield - The estimated impact of operational activities undertaken to promote compliance and prevent non-compliance before it occurs through a range of activities such as education, nudges and prompt campaigns.  Yield recording principles align with the other types of compliance yield.  Upstream yield includes the current impact and future behavioural effect of process changes but does not include yield from legislative changes. (£m)</t>
  </si>
  <si>
    <t>The estimated impact of operational activities undertaken to promote compliance and prevent non-compliance before it occurs through a range of activities such as education, nudges and prompt campaigns.  This captures the effect of various operational initiatives including those that prevent revenue loss and impact the future behaviour of customers before non-compliance happens. Yield recording principles align with the other types of compliance yield.  Upstream yield does not include yield from legislative changes. 
In practice, these activities can take many different forms, such as:
•	Working with specific sectors to prevent criminal activity, i.e. tobacco and alcohol suppliers and manufacturers
•	Changing our processes so that customers find it easier to get things right. Examples include improving HMRC forms to make it easier for customers to comply
•	Introducing educational products, such as toolkits, to help customers comply with their obligations
HMRC’s objective is to shift more of our compliance work to upstream by promoting good compliance and preventing non-compliance before it occurs.</t>
  </si>
  <si>
    <t>Debt balance</t>
  </si>
  <si>
    <t xml:space="preserve">Total debt that is collectable and enforceable </t>
  </si>
  <si>
    <t>Tax credits error and fraud</t>
  </si>
  <si>
    <t>A measure designed to measure error and fraud favouring the claimant in finalised awards across the tax credits population. This refers to cases where the claimant has been found to be non-compliant in a way that has led HMRC to pay them more tax credits than they were entitled to for the year, in other words there was a monetary gain for the claimant and a monetary loss for HMRC.</t>
  </si>
  <si>
    <t>Annual customer survey results for (i) ease of dealing with tax issues, (ii) ease of overall experience of dealing with HMRC over the last 12 months, and (iii) ease of finding information from HMRC.</t>
  </si>
  <si>
    <t>Value of recovered proceeds of crime</t>
  </si>
  <si>
    <t>HMRC uses asset recovery powers to recover the proceeds of tax crimes, or to assist other law enforcement partners to tackle other types of serious crime.</t>
  </si>
  <si>
    <t>HMRC supervises businesses from 9 sectors, promoting compliance with their legal obligations to reduce money laundering and terrorist financing risks and responding robustly when they fail to comply.</t>
  </si>
  <si>
    <t>HMRC is responsible for enforcing the National Minimum Wage (NMW) and the National Living Wage (NLW) on behalf of the Department for Business, Energy and Industrial Strategy (BEIS). Ensuring every worker receives what they are entitled to and supporting employers to meet their obligations.</t>
  </si>
  <si>
    <t>The tax gap is the difference between the amount of tax that should, in theory, be paid to HMRC, and what is actually paid.</t>
  </si>
  <si>
    <t>SO2: Make it easy to get tax right and hard to bend or break the rules</t>
  </si>
  <si>
    <r>
      <t xml:space="preserve">2. </t>
    </r>
    <r>
      <rPr>
        <b/>
        <sz val="11"/>
        <color rgb="FF000000"/>
        <rFont val="Arial"/>
        <family val="2"/>
      </rPr>
      <t xml:space="preserve">Make it easy to get tax right and hard to bend or break the rules </t>
    </r>
    <r>
      <rPr>
        <b/>
        <sz val="11"/>
        <color indexed="8"/>
        <rFont val="Arial"/>
        <family val="2"/>
      </rPr>
      <t xml:space="preserve">
</t>
    </r>
  </si>
  <si>
    <t>Net Easy - phone, webchat and digital services</t>
  </si>
  <si>
    <t xml:space="preserve">A Net Easy survey conducted on telephone and digital services. As the customer may not always consider the outcome of their contact with HMRC as positive, this survey does not ask how 'satisfied' they were, but 'how easy was it to deal with us today?'. The figures represent the percentage of responses that were positive minus the percentage of responses that were negative.  The score that can be achieved therefore ranges from 100 to -100.  </t>
  </si>
  <si>
    <t xml:space="preserve">The proportion of callers that got through to an adviser after hearing the automated messages and choosing the option to speak to an adviser. </t>
  </si>
  <si>
    <t xml:space="preserve">The proportion of customers taking up a webchat offer that successfully got through to a webchat adviser. </t>
  </si>
  <si>
    <t>A Yes/No question asking whether the customer was able to achieve what they needed to today. The Once and Done score represents the percentage who responded ‘Yes’. The possible scores range from 0-100%.</t>
  </si>
  <si>
    <t xml:space="preserve">Customer correspondence (Post and iForms) cleared within 15 days of receipt </t>
  </si>
  <si>
    <t xml:space="preserve">To measure the proportion of targeted post and iForms cleared within 15 working days. Targeted post and iForms cleared within 15 days divided by total targeted post and iForms received. Where the day of receipt is counted as day zero. </t>
  </si>
  <si>
    <t>Digital Prompts</t>
  </si>
  <si>
    <t xml:space="preserve">Digital prompts are messages to support the customer during their filing journeys for reporting to HMRC in areas such as Self-Assessment, VAT, SDLT and RTI PAYE. They primarily operate as the following:
•	Error correction prompts: pop-ups to try and prevent common customer error getting into HMRC systems.
•	Promote prompts: pop-ups to reinforce importance of honesty, accuracy and taking care when entering details.
•	Intelligent prompts: link and match data already held by HMRC with the real-time customer journey to personalise the prompt. </t>
  </si>
  <si>
    <t>SO3: Maintain taxpayers' consent through fair treatment and protect society from harm</t>
  </si>
  <si>
    <r>
      <rPr>
        <b/>
        <sz val="11"/>
        <rFont val="Arial"/>
        <family val="2"/>
      </rPr>
      <t>3. Maintain taxpayers’ consent through fair treatment and protect society from harm</t>
    </r>
    <r>
      <rPr>
        <sz val="11"/>
        <rFont val="Arial"/>
        <family val="2"/>
      </rPr>
      <t xml:space="preserve"> 
We are committed to ensuring fairness is at the heart of tax administration. We remain dedicated to supporting those customers who need additional help with their tax affairs through our Extra Support Teams. Our Charter sets out the standards of service and behaviour that all of our customers should expect from us and we’re improving our professional standards, the way we use our powers and safeguards, and the way we handle complaints. </t>
    </r>
  </si>
  <si>
    <t>Customer satisfaction with phone, webchat and digital services</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</si>
  <si>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t>
  </si>
  <si>
    <t>Other Performance Indicators</t>
  </si>
  <si>
    <t>SO1. Collect the right tax and pay out the right financial support</t>
  </si>
  <si>
    <t>Receipts</t>
  </si>
  <si>
    <t>Total receipts from all taxes administered by HMRC</t>
  </si>
  <si>
    <t>Compliance Yield</t>
  </si>
  <si>
    <t>Total revenues brought in from our compliance activity.  The sum of Cash Expected, Revenue Losses Prevented, Future Revenue Benefit, Upstream Operational and upstream Product &amp; Process Yield (as detailed above)</t>
  </si>
  <si>
    <t>Number of overdue debt items which transfer to HMRC's debt collection system</t>
  </si>
  <si>
    <t>Value of overdue debt which transfers to HMRC's debt collection system</t>
  </si>
  <si>
    <t>Number of debt items cleared within the month. Cleared refers to collected, remitted and written-off.</t>
  </si>
  <si>
    <t>Value of debt items cleared within the month. Cleared refers to collected, remitted and written-off.</t>
  </si>
  <si>
    <t>Managed debt</t>
  </si>
  <si>
    <t>Managed debt is mostly debt that is within a time to pay type arrangement,  and end of strategy debt which includes debts that have reached the end of their pursuit process &amp; may be considered for remission.</t>
  </si>
  <si>
    <t>Debt available for pursuit</t>
  </si>
  <si>
    <t>Debt available to be pursued through regular debt management activities.</t>
  </si>
  <si>
    <t>Number of Taxpayers paying an overdue debt via instalment arrangements.</t>
  </si>
  <si>
    <r>
      <t xml:space="preserve">SO2. </t>
    </r>
    <r>
      <rPr>
        <b/>
        <sz val="11"/>
        <color rgb="FF000000"/>
        <rFont val="Arial"/>
        <family val="2"/>
      </rPr>
      <t xml:space="preserve">Make it easy to get tax right and hard to bend or break the rules </t>
    </r>
  </si>
  <si>
    <t xml:space="preserve"> A prompt is an on screen message, displayed during a customer’s completion of an on-line tax return.  The prompts will appear if there is an inconsistency in some information the customer has provided or to point the customer to on-line guidance. 
</t>
  </si>
  <si>
    <t xml:space="preserve">Digital Prompts- Customer Coverage of New Prompts </t>
  </si>
  <si>
    <t xml:space="preserve">Average speed of answering a customer’s call (mm:ss)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</si>
  <si>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</si>
  <si>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 xml:space="preserve">Customers waiting more than 10 minutes to speak to an adviser </t>
  </si>
  <si>
    <t>Percentage of calls handled by an adviser where the time spent waiting  in the queue for an adviser exceeds 10 minutes. Number of calls where the average speed of answer exceeds 10 minutes/ total number of adviser handled calls.</t>
  </si>
  <si>
    <t xml:space="preserve">Customer post handled within 40 days of receipt </t>
  </si>
  <si>
    <t xml:space="preserve">To measure the proportion of targeted post and iForms cleared within 40 working days. Targeted post and iForms cleared within 40 days divided by total targeted post and iForms received. Where the day of receipt is counted as day zero. </t>
  </si>
  <si>
    <t xml:space="preserve">Number of days to handle new tax credit and child benefit claims and changes of circumstances for UK customers </t>
  </si>
  <si>
    <t xml:space="preserve">To measure the average time taken to process all new claims and changes for UK Tax Credit and Child Benefit claims. Total time taken to process all UK Tax Credit and Child Benefit claims that went into payment divided by total number of processed UK Tax Credit and Child Benefit claims. </t>
  </si>
  <si>
    <t xml:space="preserve">Number of days to handle new tax credit and child benefit claims and changes of circumstances for international customers </t>
  </si>
  <si>
    <t xml:space="preserve">To measure the average time taken to process all new claims and changes for international Tax Credit and Child Benefit claims. Total time taken to process all international Tax Credit and Child Benefit claims that went into payment divided by total number of processed international Tax Credit and Child Benefit claims. From 2022-23, there has been a change in the sampling method for this metric. During 2021 it was identified that Child Benefit International were not capturing the majority of their oldest work (new claims over 100 days old or changes over 365 days old) in recording tools. To rectify this, the decision was taken to include all outliers, starting from April this year, to manage the impact on performance reporting. </t>
  </si>
  <si>
    <t>Complaints</t>
  </si>
  <si>
    <t>Total number of new complaints received across HMRC</t>
  </si>
  <si>
    <r>
      <rPr>
        <b/>
        <sz val="11"/>
        <rFont val="Arial"/>
        <family val="2"/>
      </rPr>
      <t>SO3. Maintain taxpayers’ consent through fair treatment and protect society from harm</t>
    </r>
    <r>
      <rPr>
        <sz val="11"/>
        <rFont val="Arial"/>
        <family val="2"/>
      </rPr>
      <t xml:space="preserve"> </t>
    </r>
  </si>
  <si>
    <t>VAT Registrations with a Security placed on the business</t>
  </si>
  <si>
    <t>A Security is for the tax/NICs that is due or is at risk of not being paid in future.  There are consequences for failing to give security. For VAT/environmental taxes we impose conditions; if those conditions are not met and security is not given to us there is the criminal sanction of a fine of up to £5,000 for each offence.</t>
  </si>
  <si>
    <t xml:space="preserve">Allegations to Fraud Hotline Channels </t>
  </si>
  <si>
    <t>HMRC operates the Fraud Hotline service which is designed to receive allegations of fraud or wrong doing within the tax systems and schemes that HMRC operates. This figure is the total number of allegations received through the various HMRC Fraud Hotline services.</t>
  </si>
  <si>
    <t>Opened Compliance checks</t>
  </si>
  <si>
    <t>Civil compliance checks may span many years and may range from light-touch single risk compliance checks to complex, multiple risks compliance checks. The civil compliance check will be opened when a risk is opened in a given tax year for a given tax regime. Numbers rounded to the nearest 1K</t>
  </si>
  <si>
    <t>Closed Civil Compliance checks</t>
  </si>
  <si>
    <t>Civil compliance checks may span many years and may range from light-touch single risk compliance checks to complex, multiple risks compliance checks. The civil compliance check will close once all risks pertaining to the relevant years and tax regime have been closed. Numbers rounded to the nearest 1K.</t>
  </si>
  <si>
    <t xml:space="preserve">A criminal investigation is routinely closed at the end of the investigation or where an operational decision is made not to progress the case further.  </t>
  </si>
  <si>
    <t>Prosecutions are the total number of cases which have gone before the courts, (and can be calculated by adding together total convictions plus acquittals).</t>
  </si>
  <si>
    <t>Success rates at court are defined as the percentage of outcomes resulting in a conviction in comparison to the total number of prosecutions (i.e. the total number of criminal cases which have gone through the courts).</t>
  </si>
  <si>
    <t xml:space="preserve">Positive Charging Decisions (PCDs) are the actual decisions made by independent prosecuting authorities to authorise the charging of an individual. </t>
  </si>
  <si>
    <t>A custodial sentence is a conviction resulting from a court outcome where there has been a guilty verdict and a mandatory prison sentence received.</t>
  </si>
  <si>
    <t xml:space="preserve">A suspended sentence occurs where part or all of the custodial sentence is suspended (for a defined period of time). </t>
  </si>
  <si>
    <t>Total penalties, surcharges and assessment relating to SA, PAYE &amp; VAT debt that are collectable and enforceable.</t>
  </si>
  <si>
    <t>Number of penalties, surcharges and assessment relating to SA, PAYE &amp; VAT debt that are collectable and enforceable.</t>
  </si>
  <si>
    <t>PAYE RTI Filing Penalties - Total Charges Issued</t>
  </si>
  <si>
    <t>Total Charges Issued is the total number of charges created for each quarter that are associated with at least one active filing default at the time of analysis.</t>
  </si>
  <si>
    <t>PAYE RTI Filing Penalties - Successful appeals</t>
  </si>
  <si>
    <t>Charges with a Successful Appeal is the total number of successfully appealed charges in each tax quarter at the time of the analysis.  This figure is likely to change over time within the timeframe allowed for appeals.</t>
  </si>
  <si>
    <t xml:space="preserve">HMRC Review </t>
  </si>
  <si>
    <t xml:space="preserve">If a customer is dissatisfied with an HMRC decision they can ask HMRC to undertake a statutory review of the decision.  The review will be carried out by someone from a different Directorate who has had no involvement in the decision making process.  The review officer may uphold, vary or cancel the decision.  </t>
  </si>
  <si>
    <t>If a decision is upheld or varied by the review officer and the customer remains dissatisfied with the decision, then the customer can make an appeal to the First-tier Tax Tribunal.
Most statutory reviews are against automated penalties and surcharges which arise due to the late payment of tax or the late submission of a tax return.  These types of decisions carry a high cancellation rate as often the review is the first time an officer of HMRC has looked at the case and a reasonable excuse is accepted.  Statistics for automated penalties are presented separately from those relating to other decisions made by officers of HMRC. (All Other Reviews).</t>
  </si>
  <si>
    <t>HMRC Litigation</t>
  </si>
  <si>
    <t>If a customer is dissatisfied with an HMRC decision they can elect to appeal against that decision to the FTT.  The First Tier Tax Tribunal (FTT) is part of HM Courts and Tribunals Service (HMCTS) and is independent of HMRC.  It is the lowest level of tax tribunal in the UK.  The majority of appeals to the FTT are settled at this tribunal however if either party is dissatisfied with the FTT’s ruling then they can appeal against that to the Upper Tax Tribunal.
Upper Courts and Tribunals, also part of HMCTS, include the Upper Tax Tribunal, the High Court, the Court of Appeal and the Supreme Court.  Tax cases may also be considered by the European Court of Justice. Similar to the FTT if either party is dissatisfied with a decision of a tribunal/court they may appeal that decision to a higher court.</t>
  </si>
  <si>
    <t>Correspondence Monthly Data</t>
  </si>
  <si>
    <t>Correspondence data</t>
  </si>
  <si>
    <t>Number of targeted correspondence items dealt with in less than 15/40 working days</t>
  </si>
  <si>
    <t xml:space="preserve">This is the volume of targeted post and iForms items which were cleared within 15/40 days. </t>
  </si>
  <si>
    <t>High Volume Agents</t>
  </si>
  <si>
    <t>HMRC customers use High Volume Agents (HVAs) to claim tax reliefs such as employment related expenses and Marriage Allowance. HVAs are private companies that deal with large numbers of clients and make requests for repayments, or submit returns that generate repayments, on the customer’s behalf.</t>
  </si>
  <si>
    <t>Customs Declarations data</t>
  </si>
  <si>
    <t>Number of route 1 customs declaration received in month.</t>
  </si>
  <si>
    <t>We aim to clear as much as possible of Customs declarations selected for Route 1 documentary checks within 2 hours (depending on channel). This is the volume of route one declarations received and cleared in the two hour parameter.</t>
  </si>
  <si>
    <t>Telephony Monthly Data</t>
  </si>
  <si>
    <t>Telephony data</t>
  </si>
  <si>
    <t xml:space="preserve">Volume of customer calls to our helplines. </t>
  </si>
  <si>
    <t>Number of Call attempts handled</t>
  </si>
  <si>
    <t>The proportion of total telephone calls which are handled either after listening to a recorded informational message or go on to be handled by an adviser.</t>
  </si>
  <si>
    <t>The number of calls handled after listening to a recorded informational message.</t>
  </si>
  <si>
    <t>The number of incoming calls after hearing automated messages and choosing to speak to an adviser.</t>
  </si>
  <si>
    <t>Volume of calls not handled (abandoned, broadcasted message or busies)</t>
  </si>
  <si>
    <t>The number of calls terminated by the customer in the queue or after listening to a broadcast message where we offer a limited service and long queues or where customers are played a ‘busy’ message. In each situation, the call is classified as not handled.</t>
  </si>
  <si>
    <t>[1] Between the 12th of June to the 4th of September the Self Assessment Helpline will be subject to planned seasonal closure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</si>
</sst>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F400]h:mm:ss\ AM/PM"/>
    <numFmt numFmtId="167" formatCode="_-* #,##0_-;\-* #,##0_-;_-* &quot;-&quot;??_-;_-@_-"/>
    <numFmt numFmtId="168" formatCode="0.00000%"/>
    <numFmt numFmtId="169" formatCode="0.0000"/>
    <numFmt numFmtId="170" formatCode="_-* #,##0.0_-;\-* #,##0.0_-;_-* &quot;-&quot;?_-;_-@_-"/>
  </numFmts>
  <fonts count="71" x14ac:knownFonts="1">
    <font>
      <sz val="11"/>
      <color theme="1"/>
      <name val="Calibri"/>
      <family val="2"/>
      <scheme val="minor"/>
    </font>
    <font>
      <sz val="10"/>
      <name val="Arial"/>
      <family val="2"/>
    </font>
    <font>
      <sz val="8"/>
      <name val="Arial"/>
      <family val="2"/>
    </font>
    <font>
      <sz val="10"/>
      <name val="Arial"/>
      <family val="2"/>
    </font>
    <font>
      <sz val="11"/>
      <color indexed="8"/>
      <name val="Calibri"/>
      <family val="2"/>
    </font>
    <font>
      <b/>
      <sz val="20"/>
      <name val="Calibri"/>
      <family val="2"/>
    </font>
    <font>
      <sz val="11"/>
      <color indexed="8"/>
      <name val="Arial"/>
      <family val="2"/>
    </font>
    <font>
      <sz val="11"/>
      <name val="Arial"/>
      <family val="2"/>
    </font>
    <font>
      <b/>
      <sz val="11"/>
      <name val="Arial"/>
      <family val="2"/>
    </font>
    <font>
      <sz val="11"/>
      <color theme="1"/>
      <name val="Arial"/>
      <family val="2"/>
    </font>
    <font>
      <b/>
      <sz val="18"/>
      <name val="Calibri"/>
      <family val="2"/>
    </font>
    <font>
      <u/>
      <sz val="11"/>
      <color theme="10"/>
      <name val="Calibri"/>
      <family val="2"/>
      <scheme val="minor"/>
    </font>
    <font>
      <sz val="11"/>
      <color theme="1"/>
      <name val="Calibri"/>
      <family val="2"/>
      <scheme val="minor"/>
    </font>
    <font>
      <sz val="18"/>
      <color theme="1"/>
      <name val="Calibri"/>
      <family val="2"/>
      <scheme val="minor"/>
    </font>
    <font>
      <b/>
      <sz val="10"/>
      <color rgb="FFFF0000"/>
      <name val="Arial"/>
      <family val="2"/>
    </font>
    <font>
      <sz val="8"/>
      <color rgb="FFFF0000"/>
      <name val="Arial"/>
      <family val="2"/>
    </font>
    <font>
      <b/>
      <u/>
      <sz val="8"/>
      <name val="Arial"/>
      <family val="2"/>
    </font>
    <font>
      <sz val="12"/>
      <name val="Arial"/>
      <family val="2"/>
    </font>
    <font>
      <b/>
      <u/>
      <sz val="12"/>
      <name val="Arial"/>
      <family val="2"/>
    </font>
    <font>
      <sz val="8"/>
      <color theme="1"/>
      <name val="Arial"/>
      <family val="2"/>
    </font>
    <font>
      <i/>
      <sz val="8"/>
      <name val="Arial"/>
      <family val="2"/>
    </font>
    <font>
      <b/>
      <sz val="12"/>
      <name val="Arial"/>
      <family val="2"/>
    </font>
    <font>
      <b/>
      <sz val="18"/>
      <color theme="0"/>
      <name val="Calibri"/>
      <family val="2"/>
    </font>
    <font>
      <b/>
      <sz val="18"/>
      <color theme="0"/>
      <name val="Calibri"/>
      <family val="2"/>
      <scheme val="minor"/>
    </font>
    <font>
      <b/>
      <sz val="11"/>
      <color theme="0"/>
      <name val="Arial"/>
      <family val="2"/>
    </font>
    <font>
      <sz val="11"/>
      <color indexed="9"/>
      <name val="Calibri"/>
      <family val="2"/>
    </font>
    <font>
      <b/>
      <sz val="18"/>
      <color indexed="56"/>
      <name val="Cambria"/>
      <family val="2"/>
    </font>
    <font>
      <b/>
      <sz val="8"/>
      <name val="Arial"/>
      <family val="2"/>
    </font>
    <font>
      <sz val="8"/>
      <color rgb="FF000000"/>
      <name val="Arial"/>
      <family val="2"/>
    </font>
    <font>
      <b/>
      <sz val="8"/>
      <color theme="1"/>
      <name val="Arial"/>
      <family val="2"/>
    </font>
    <font>
      <sz val="11"/>
      <color rgb="FF000000"/>
      <name val="Arial"/>
      <family val="2"/>
    </font>
    <font>
      <b/>
      <sz val="11"/>
      <color rgb="FF000000"/>
      <name val="Arial"/>
      <family val="2"/>
    </font>
    <font>
      <b/>
      <sz val="8"/>
      <color rgb="FF000000"/>
      <name val="Arial"/>
      <family val="2"/>
    </font>
    <font>
      <u/>
      <sz val="8"/>
      <color theme="10"/>
      <name val="Arial"/>
      <family val="2"/>
    </font>
    <font>
      <u/>
      <sz val="11"/>
      <color theme="10"/>
      <name val="Arial"/>
      <family val="2"/>
    </font>
    <font>
      <b/>
      <sz val="16"/>
      <color theme="0"/>
      <name val="Arial"/>
      <family val="2"/>
    </font>
    <font>
      <b/>
      <sz val="11"/>
      <color theme="1"/>
      <name val="Arial"/>
      <family val="2"/>
    </font>
    <font>
      <b/>
      <sz val="10"/>
      <name val="Arial"/>
      <family val="2"/>
    </font>
    <font>
      <u/>
      <sz val="10"/>
      <color theme="10"/>
      <name val="Arial"/>
      <family val="2"/>
    </font>
    <font>
      <sz val="10"/>
      <color theme="1"/>
      <name val="Arial"/>
      <family val="2"/>
    </font>
    <font>
      <sz val="28"/>
      <color theme="1"/>
      <name val="Calibri"/>
      <family val="2"/>
      <scheme val="minor"/>
    </font>
    <font>
      <b/>
      <sz val="10"/>
      <color indexed="8"/>
      <name val="Arial"/>
      <family val="2"/>
    </font>
    <font>
      <b/>
      <i/>
      <sz val="14"/>
      <name val="Calibri"/>
      <family val="2"/>
    </font>
    <font>
      <b/>
      <i/>
      <u/>
      <sz val="14"/>
      <color theme="4" tint="-0.249977111117893"/>
      <name val="Calibri"/>
      <family val="2"/>
    </font>
    <font>
      <b/>
      <sz val="10"/>
      <color rgb="FF0B0C0C"/>
      <name val="Arial"/>
      <family val="2"/>
    </font>
    <font>
      <b/>
      <u/>
      <sz val="8"/>
      <color rgb="FF000000"/>
      <name val="Arial"/>
      <family val="2"/>
    </font>
    <font>
      <b/>
      <i/>
      <sz val="11"/>
      <name val="Calibri"/>
      <family val="2"/>
    </font>
    <font>
      <i/>
      <sz val="8"/>
      <color rgb="FFFF0000"/>
      <name val="Arial"/>
      <family val="2"/>
    </font>
    <font>
      <b/>
      <sz val="11"/>
      <color indexed="8"/>
      <name val="Arial"/>
      <family val="2"/>
    </font>
    <font>
      <sz val="11"/>
      <color rgb="FFFF0000"/>
      <name val="Calibri"/>
      <family val="2"/>
      <scheme val="minor"/>
    </font>
    <font>
      <sz val="12"/>
      <color rgb="FFFF0000"/>
      <name val="Arial"/>
      <family val="2"/>
    </font>
    <font>
      <sz val="11"/>
      <color rgb="FF000000"/>
      <name val="Calibri"/>
      <family val="2"/>
      <scheme val="minor"/>
    </font>
    <font>
      <sz val="11"/>
      <name val="Calibri"/>
      <family val="2"/>
      <scheme val="minor"/>
    </font>
    <font>
      <u/>
      <sz val="11"/>
      <color rgb="FFFF0000"/>
      <name val="Calibri"/>
      <family val="2"/>
      <scheme val="minor"/>
    </font>
    <font>
      <sz val="10"/>
      <color rgb="FFFF0000"/>
      <name val="Arial"/>
      <family val="2"/>
    </font>
    <font>
      <u/>
      <sz val="10"/>
      <color rgb="FFFF0000"/>
      <name val="Arial"/>
      <family val="2"/>
    </font>
    <font>
      <b/>
      <sz val="16"/>
      <name val="Calibri"/>
      <family val="2"/>
    </font>
    <font>
      <b/>
      <sz val="11"/>
      <color rgb="FF0B0C0C"/>
      <name val="Arial"/>
      <family val="2"/>
    </font>
    <font>
      <b/>
      <sz val="14"/>
      <name val="Arial"/>
      <family val="2"/>
    </font>
    <font>
      <u/>
      <sz val="11"/>
      <color rgb="FF0070C0"/>
      <name val="Calibri"/>
      <family val="2"/>
      <scheme val="minor"/>
    </font>
    <font>
      <sz val="11"/>
      <color rgb="FFFF0000"/>
      <name val="Arial"/>
      <family val="2"/>
    </font>
    <font>
      <b/>
      <i/>
      <u/>
      <sz val="8"/>
      <color rgb="FF000000"/>
      <name val="Arial"/>
      <family val="2"/>
    </font>
    <font>
      <b/>
      <sz val="20"/>
      <color rgb="FFFF0000"/>
      <name val="Calibri"/>
      <family val="2"/>
    </font>
    <font>
      <b/>
      <sz val="20"/>
      <color theme="1"/>
      <name val="Calibri"/>
      <family val="2"/>
    </font>
    <font>
      <u/>
      <sz val="11"/>
      <color theme="1"/>
      <name val="Calibri"/>
      <family val="2"/>
      <scheme val="minor"/>
    </font>
    <font>
      <b/>
      <sz val="16"/>
      <color theme="0"/>
      <name val="Calibri"/>
      <family val="2"/>
    </font>
    <font>
      <b/>
      <sz val="14"/>
      <color theme="0"/>
      <name val="Arial"/>
      <family val="2"/>
    </font>
    <font>
      <sz val="9"/>
      <color theme="0"/>
      <name val="Arial"/>
      <family val="2"/>
    </font>
    <font>
      <b/>
      <sz val="18"/>
      <color theme="0"/>
      <name val="Arial"/>
      <family val="2"/>
    </font>
    <font>
      <sz val="11"/>
      <color theme="1"/>
      <name val="Calibri"/>
      <family val="2"/>
    </font>
    <font>
      <sz val="10"/>
      <color rgb="FF000000"/>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7878"/>
        <bgColor indexed="64"/>
      </patternFill>
    </fill>
    <fill>
      <patternFill patternType="solid">
        <fgColor indexed="46"/>
      </patternFill>
    </fill>
    <fill>
      <patternFill patternType="solid">
        <fgColor indexed="10"/>
      </patternFill>
    </fill>
    <fill>
      <patternFill patternType="solid">
        <fgColor indexed="62"/>
      </patternFill>
    </fill>
    <fill>
      <patternFill patternType="solid">
        <fgColor rgb="FFFFFFFF"/>
        <bgColor indexed="64"/>
      </patternFill>
    </fill>
    <fill>
      <patternFill patternType="solid">
        <fgColor theme="0" tint="-0.249977111117893"/>
        <bgColor indexed="64"/>
      </patternFill>
    </fill>
    <fill>
      <patternFill patternType="solid">
        <fgColor rgb="FFFFFFFF"/>
        <bgColor rgb="FF000000"/>
      </patternFill>
    </fill>
  </fills>
  <borders count="15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rgb="FF000000"/>
      </right>
      <top/>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rgb="FF000000"/>
      </right>
      <top style="medium">
        <color indexed="64"/>
      </top>
      <bottom style="thin">
        <color indexed="64"/>
      </bottom>
      <diagonal/>
    </border>
    <border>
      <left/>
      <right style="medium">
        <color rgb="FF000000"/>
      </right>
      <top/>
      <bottom style="thin">
        <color indexed="64"/>
      </bottom>
      <diagonal/>
    </border>
    <border>
      <left/>
      <right style="medium">
        <color rgb="FF000000"/>
      </right>
      <top/>
      <bottom/>
      <diagonal/>
    </border>
    <border>
      <left/>
      <right/>
      <top style="thin">
        <color rgb="FF000000"/>
      </top>
      <bottom/>
      <diagonal/>
    </border>
    <border>
      <left/>
      <right/>
      <top style="thin">
        <color rgb="FF000000"/>
      </top>
      <bottom style="medium">
        <color indexed="64"/>
      </bottom>
      <diagonal/>
    </border>
    <border>
      <left/>
      <right style="medium">
        <color indexed="64"/>
      </right>
      <top style="thin">
        <color rgb="FF000000"/>
      </top>
      <bottom/>
      <diagonal/>
    </border>
    <border>
      <left/>
      <right style="medium">
        <color indexed="64"/>
      </right>
      <top style="thin">
        <color rgb="FF000000"/>
      </top>
      <bottom style="medium">
        <color indexed="64"/>
      </bottom>
      <diagonal/>
    </border>
    <border>
      <left/>
      <right style="medium">
        <color indexed="64"/>
      </right>
      <top style="thin">
        <color rgb="FF000000"/>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indexed="64"/>
      </right>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style="medium">
        <color indexed="64"/>
      </left>
      <right/>
      <top style="medium">
        <color indexed="64"/>
      </top>
      <bottom style="thin">
        <color rgb="FF000000"/>
      </bottom>
      <diagonal/>
    </border>
    <border>
      <left style="medium">
        <color indexed="64"/>
      </left>
      <right/>
      <top style="thin">
        <color rgb="FF000000"/>
      </top>
      <bottom style="thin">
        <color indexed="64"/>
      </bottom>
      <diagonal/>
    </border>
    <border>
      <left style="medium">
        <color indexed="64"/>
      </left>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indexed="64"/>
      </right>
      <top style="medium">
        <color rgb="FF000000"/>
      </top>
      <bottom style="medium">
        <color rgb="FF000000"/>
      </bottom>
      <diagonal/>
    </border>
    <border>
      <left/>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rgb="FF000000"/>
      </left>
      <right style="thin">
        <color rgb="FF000000"/>
      </right>
      <top style="medium">
        <color indexed="64"/>
      </top>
      <bottom style="thin">
        <color rgb="FF000000"/>
      </bottom>
      <diagonal/>
    </border>
    <border>
      <left/>
      <right/>
      <top/>
      <bottom style="thin">
        <color rgb="FF000000"/>
      </bottom>
      <diagonal/>
    </border>
    <border>
      <left style="medium">
        <color indexed="64"/>
      </left>
      <right style="thin">
        <color indexed="64"/>
      </right>
      <top style="medium">
        <color indexed="64"/>
      </top>
      <bottom style="medium">
        <color rgb="FF000000"/>
      </bottom>
      <diagonal/>
    </border>
    <border>
      <left style="medium">
        <color rgb="FF000000"/>
      </left>
      <right style="thin">
        <color indexed="64"/>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style="thin">
        <color indexed="64"/>
      </right>
      <top/>
      <bottom style="thin">
        <color rgb="FF000000"/>
      </bottom>
      <diagonal/>
    </border>
    <border>
      <left style="medium">
        <color rgb="FF000000"/>
      </left>
      <right style="thin">
        <color indexed="64"/>
      </right>
      <top style="medium">
        <color indexed="64"/>
      </top>
      <bottom style="medium">
        <color indexed="64"/>
      </bottom>
      <diagonal/>
    </border>
    <border>
      <left style="medium">
        <color rgb="FF000000"/>
      </left>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style="medium">
        <color indexed="64"/>
      </left>
      <right style="thin">
        <color indexed="64"/>
      </right>
      <top style="medium">
        <color rgb="FF000000"/>
      </top>
      <bottom style="thin">
        <color indexed="64"/>
      </bottom>
      <diagonal/>
    </border>
    <border>
      <left style="medium">
        <color indexed="64"/>
      </left>
      <right/>
      <top style="thin">
        <color rgb="FF000000"/>
      </top>
      <bottom style="thin">
        <color rgb="FF000000"/>
      </bottom>
      <diagonal/>
    </border>
    <border>
      <left style="thin">
        <color indexed="64"/>
      </left>
      <right style="thin">
        <color rgb="FF000000"/>
      </right>
      <top style="medium">
        <color indexed="64"/>
      </top>
      <bottom style="thin">
        <color indexed="64"/>
      </bottom>
      <diagonal/>
    </border>
    <border>
      <left style="thin">
        <color rgb="FF000000"/>
      </left>
      <right style="thin">
        <color indexed="64"/>
      </right>
      <top style="thin">
        <color indexed="64"/>
      </top>
      <bottom style="medium">
        <color indexed="64"/>
      </bottom>
      <diagonal/>
    </border>
    <border>
      <left/>
      <right style="thin">
        <color rgb="FF000000"/>
      </right>
      <top style="thin">
        <color indexed="64"/>
      </top>
      <bottom style="medium">
        <color indexed="64"/>
      </bottom>
      <diagonal/>
    </border>
    <border>
      <left style="thin">
        <color indexed="64"/>
      </left>
      <right style="thin">
        <color indexed="64"/>
      </right>
      <top style="thin">
        <color indexed="64"/>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medium">
        <color indexed="64"/>
      </left>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diagonal/>
    </border>
    <border>
      <left/>
      <right style="medium">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s>
  <cellStyleXfs count="28">
    <xf numFmtId="0" fontId="0" fillId="0" borderId="0"/>
    <xf numFmtId="0" fontId="1" fillId="0" borderId="0"/>
    <xf numFmtId="9" fontId="1"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4" fillId="0" borderId="0"/>
    <xf numFmtId="0" fontId="1" fillId="0" borderId="0"/>
    <xf numFmtId="0" fontId="11" fillId="0" borderId="0" applyNumberFormat="0" applyFill="0" applyBorder="0" applyAlignment="0" applyProtection="0"/>
    <xf numFmtId="9" fontId="12" fillId="0" borderId="0" applyFont="0" applyFill="0" applyBorder="0" applyAlignment="0" applyProtection="0"/>
    <xf numFmtId="166" fontId="1" fillId="0" borderId="0"/>
    <xf numFmtId="43" fontId="12" fillId="0" borderId="0" applyFont="0" applyFill="0" applyBorder="0" applyAlignment="0" applyProtection="0"/>
    <xf numFmtId="166" fontId="1" fillId="0" borderId="0"/>
    <xf numFmtId="0" fontId="1" fillId="0" borderId="0"/>
    <xf numFmtId="0" fontId="4" fillId="5" borderId="0" applyNumberFormat="0" applyBorder="0" applyAlignment="0" applyProtection="0"/>
    <xf numFmtId="0" fontId="4" fillId="6" borderId="0" applyNumberFormat="0" applyBorder="0" applyAlignment="0" applyProtection="0"/>
    <xf numFmtId="0" fontId="25" fillId="7"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2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932">
    <xf numFmtId="0" fontId="0" fillId="0" borderId="0" xfId="0"/>
    <xf numFmtId="0" fontId="3" fillId="0" borderId="0" xfId="4"/>
    <xf numFmtId="0" fontId="4" fillId="2" borderId="29" xfId="6" applyFill="1" applyBorder="1" applyAlignment="1">
      <alignment vertical="center" wrapText="1"/>
    </xf>
    <xf numFmtId="0" fontId="5" fillId="0" borderId="0" xfId="6" applyFont="1" applyAlignment="1" applyProtection="1">
      <alignment horizontal="left" vertical="center"/>
      <protection locked="0"/>
    </xf>
    <xf numFmtId="0" fontId="4" fillId="2" borderId="0" xfId="6" applyFill="1" applyAlignment="1">
      <alignment vertical="center" wrapText="1"/>
    </xf>
    <xf numFmtId="0" fontId="1" fillId="0" borderId="0" xfId="4" applyFont="1"/>
    <xf numFmtId="0" fontId="1" fillId="0" borderId="0" xfId="7"/>
    <xf numFmtId="165" fontId="7" fillId="3" borderId="0" xfId="7" applyNumberFormat="1" applyFont="1" applyFill="1" applyAlignment="1">
      <alignment horizontal="center" vertical="center" wrapText="1"/>
    </xf>
    <xf numFmtId="164" fontId="7" fillId="0" borderId="9" xfId="7" applyNumberFormat="1" applyFont="1" applyBorder="1" applyAlignment="1">
      <alignment horizontal="center" vertical="center"/>
    </xf>
    <xf numFmtId="164" fontId="7" fillId="0" borderId="10" xfId="7" applyNumberFormat="1" applyFont="1" applyBorder="1" applyAlignment="1">
      <alignment horizontal="center" vertical="center" wrapText="1"/>
    </xf>
    <xf numFmtId="0" fontId="10" fillId="0" borderId="0" xfId="6" applyFont="1" applyAlignment="1" applyProtection="1">
      <alignment horizontal="left" vertical="center" wrapText="1"/>
      <protection locked="0"/>
    </xf>
    <xf numFmtId="166" fontId="2" fillId="0" borderId="0" xfId="10" applyFont="1" applyAlignment="1">
      <alignment horizontal="center"/>
    </xf>
    <xf numFmtId="0" fontId="13" fillId="0" borderId="0" xfId="0" applyFont="1"/>
    <xf numFmtId="164" fontId="7" fillId="0" borderId="15" xfId="7" applyNumberFormat="1" applyFont="1" applyBorder="1" applyAlignment="1">
      <alignment horizontal="center" vertical="center"/>
    </xf>
    <xf numFmtId="166" fontId="2" fillId="0" borderId="0" xfId="10" applyFont="1"/>
    <xf numFmtId="166" fontId="16" fillId="0" borderId="0" xfId="10" applyFont="1"/>
    <xf numFmtId="9" fontId="2" fillId="0" borderId="0" xfId="10" applyNumberFormat="1" applyFont="1"/>
    <xf numFmtId="166" fontId="2" fillId="0" borderId="0" xfId="10" applyFont="1" applyAlignment="1">
      <alignment horizontal="right"/>
    </xf>
    <xf numFmtId="164" fontId="2" fillId="0" borderId="0" xfId="10" applyNumberFormat="1" applyFont="1" applyAlignment="1">
      <alignment horizontal="center"/>
    </xf>
    <xf numFmtId="166" fontId="17" fillId="0" borderId="0" xfId="10" applyFont="1"/>
    <xf numFmtId="166" fontId="18" fillId="0" borderId="0" xfId="10" applyFont="1"/>
    <xf numFmtId="166" fontId="20" fillId="0" borderId="0" xfId="10" applyFont="1"/>
    <xf numFmtId="164" fontId="2" fillId="0" borderId="0" xfId="10" applyNumberFormat="1" applyFont="1"/>
    <xf numFmtId="0" fontId="28" fillId="0" borderId="50" xfId="0" applyFont="1" applyBorder="1" applyAlignment="1">
      <alignment vertical="center"/>
    </xf>
    <xf numFmtId="0" fontId="19" fillId="0" borderId="0" xfId="0" applyFont="1"/>
    <xf numFmtId="0" fontId="3" fillId="3" borderId="0" xfId="4" applyFill="1"/>
    <xf numFmtId="0" fontId="1" fillId="3" borderId="0" xfId="4" applyFont="1" applyFill="1"/>
    <xf numFmtId="0" fontId="14" fillId="3" borderId="0" xfId="4" applyFont="1" applyFill="1"/>
    <xf numFmtId="0" fontId="4" fillId="3" borderId="0" xfId="6" applyFill="1" applyAlignment="1">
      <alignment vertical="center" wrapText="1"/>
    </xf>
    <xf numFmtId="0" fontId="9" fillId="0" borderId="0" xfId="0" applyFont="1"/>
    <xf numFmtId="0" fontId="2" fillId="0" borderId="0" xfId="0" applyFont="1"/>
    <xf numFmtId="0" fontId="9" fillId="3" borderId="0" xfId="0" applyFont="1" applyFill="1"/>
    <xf numFmtId="0" fontId="30" fillId="3" borderId="0" xfId="0" applyFont="1" applyFill="1"/>
    <xf numFmtId="0" fontId="31" fillId="3" borderId="0" xfId="0" applyFont="1" applyFill="1" applyAlignment="1">
      <alignment horizontal="center"/>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27" fillId="0" borderId="55" xfId="0" applyFont="1" applyBorder="1" applyAlignment="1">
      <alignment horizontal="center" vertical="center"/>
    </xf>
    <xf numFmtId="0" fontId="27" fillId="3" borderId="0" xfId="0" applyFont="1" applyFill="1" applyAlignment="1">
      <alignment horizontal="center" vertical="center"/>
    </xf>
    <xf numFmtId="0" fontId="19" fillId="3" borderId="0" xfId="0" applyFont="1" applyFill="1" applyAlignment="1">
      <alignment horizontal="left"/>
    </xf>
    <xf numFmtId="0" fontId="9" fillId="3" borderId="0" xfId="0" applyFont="1" applyFill="1" applyAlignment="1">
      <alignment horizontal="left"/>
    </xf>
    <xf numFmtId="0" fontId="33" fillId="3" borderId="0" xfId="8" applyFont="1" applyFill="1" applyBorder="1" applyAlignment="1">
      <alignment horizontal="left"/>
    </xf>
    <xf numFmtId="0" fontId="34" fillId="3" borderId="0" xfId="8" applyFont="1" applyFill="1" applyBorder="1" applyAlignment="1">
      <alignment horizontal="left"/>
    </xf>
    <xf numFmtId="0" fontId="19" fillId="3" borderId="0" xfId="0" applyFont="1" applyFill="1"/>
    <xf numFmtId="0" fontId="24" fillId="4" borderId="26" xfId="7" applyFont="1" applyFill="1" applyBorder="1" applyAlignment="1">
      <alignment horizontal="left" vertical="center" wrapText="1"/>
    </xf>
    <xf numFmtId="0" fontId="7" fillId="0" borderId="1" xfId="7" applyFont="1" applyBorder="1" applyAlignment="1">
      <alignment horizontal="left" vertical="center" wrapText="1"/>
    </xf>
    <xf numFmtId="0" fontId="6" fillId="0" borderId="1" xfId="7" applyFont="1" applyBorder="1" applyAlignment="1">
      <alignment horizontal="left" vertical="center" wrapText="1"/>
    </xf>
    <xf numFmtId="0" fontId="9" fillId="0" borderId="23" xfId="7" applyFont="1" applyBorder="1" applyAlignment="1">
      <alignment horizontal="left" vertical="center" wrapText="1"/>
    </xf>
    <xf numFmtId="0" fontId="9" fillId="0" borderId="0" xfId="0" applyFont="1" applyAlignment="1">
      <alignment horizontal="left"/>
    </xf>
    <xf numFmtId="49" fontId="7" fillId="0" borderId="1" xfId="7" applyNumberFormat="1" applyFont="1" applyBorder="1" applyAlignment="1">
      <alignment horizontal="left" vertical="center" wrapText="1"/>
    </xf>
    <xf numFmtId="0" fontId="30" fillId="0" borderId="70" xfId="0" applyFont="1" applyBorder="1" applyAlignment="1">
      <alignment horizontal="left" vertical="center"/>
    </xf>
    <xf numFmtId="0" fontId="30" fillId="0" borderId="70" xfId="0" applyFont="1" applyBorder="1" applyAlignment="1">
      <alignment horizontal="left" vertical="center" wrapText="1"/>
    </xf>
    <xf numFmtId="0" fontId="36" fillId="0" borderId="0" xfId="0" applyFont="1"/>
    <xf numFmtId="165" fontId="1" fillId="0" borderId="0" xfId="7" applyNumberFormat="1" applyAlignment="1">
      <alignment horizontal="center" vertical="center" wrapText="1"/>
    </xf>
    <xf numFmtId="0" fontId="4" fillId="2" borderId="24" xfId="6" applyFill="1" applyBorder="1" applyAlignment="1">
      <alignment vertical="center" wrapText="1"/>
    </xf>
    <xf numFmtId="0" fontId="18" fillId="0" borderId="0" xfId="7" applyFont="1"/>
    <xf numFmtId="0" fontId="28" fillId="0" borderId="19" xfId="0" applyFont="1" applyBorder="1" applyAlignment="1">
      <alignment vertical="center" wrapText="1"/>
    </xf>
    <xf numFmtId="0" fontId="40" fillId="0" borderId="0" xfId="0" applyFont="1"/>
    <xf numFmtId="3" fontId="2" fillId="0" borderId="0" xfId="10" applyNumberFormat="1" applyFont="1" applyAlignment="1">
      <alignment horizontal="center"/>
    </xf>
    <xf numFmtId="2" fontId="1" fillId="0" borderId="0" xfId="7" applyNumberFormat="1"/>
    <xf numFmtId="0" fontId="10" fillId="3" borderId="0" xfId="6" applyFont="1" applyFill="1" applyAlignment="1" applyProtection="1">
      <alignment horizontal="left" vertical="center" wrapText="1"/>
      <protection locked="0"/>
    </xf>
    <xf numFmtId="166" fontId="15" fillId="0" borderId="0" xfId="10" applyFont="1" applyAlignment="1">
      <alignment horizontal="right"/>
    </xf>
    <xf numFmtId="9" fontId="2" fillId="0" borderId="0" xfId="10" applyNumberFormat="1" applyFont="1" applyAlignment="1">
      <alignment horizontal="center"/>
    </xf>
    <xf numFmtId="166" fontId="45" fillId="0" borderId="0" xfId="10" applyFont="1"/>
    <xf numFmtId="166" fontId="28" fillId="0" borderId="0" xfId="10" applyFont="1"/>
    <xf numFmtId="166" fontId="28" fillId="0" borderId="0" xfId="10" applyFont="1" applyAlignment="1">
      <alignment horizontal="right"/>
    </xf>
    <xf numFmtId="166" fontId="17" fillId="0" borderId="0" xfId="10" applyFont="1" applyAlignment="1">
      <alignment horizontal="center"/>
    </xf>
    <xf numFmtId="0" fontId="19" fillId="0" borderId="0" xfId="0" applyFont="1" applyAlignment="1">
      <alignment horizontal="center"/>
    </xf>
    <xf numFmtId="0" fontId="0" fillId="0" borderId="0" xfId="0" applyAlignment="1">
      <alignment horizontal="center"/>
    </xf>
    <xf numFmtId="0" fontId="2" fillId="0" borderId="0" xfId="10" applyNumberFormat="1" applyFont="1" applyAlignment="1">
      <alignment horizontal="center"/>
    </xf>
    <xf numFmtId="0" fontId="2" fillId="0" borderId="0" xfId="0" applyFont="1" applyAlignment="1">
      <alignment horizontal="right"/>
    </xf>
    <xf numFmtId="0" fontId="2" fillId="3" borderId="0" xfId="0" applyFont="1" applyFill="1" applyAlignment="1">
      <alignment horizontal="right"/>
    </xf>
    <xf numFmtId="0" fontId="19" fillId="0" borderId="0" xfId="0" applyFont="1" applyAlignment="1">
      <alignment horizontal="right"/>
    </xf>
    <xf numFmtId="1" fontId="19" fillId="0" borderId="0" xfId="0" applyNumberFormat="1" applyFont="1" applyAlignment="1">
      <alignment horizontal="right"/>
    </xf>
    <xf numFmtId="0" fontId="33" fillId="3" borderId="0" xfId="8" applyFont="1" applyFill="1" applyAlignment="1">
      <alignment horizontal="left"/>
    </xf>
    <xf numFmtId="3" fontId="0" fillId="0" borderId="0" xfId="0" applyNumberFormat="1"/>
    <xf numFmtId="10" fontId="0" fillId="0" borderId="0" xfId="0" applyNumberFormat="1"/>
    <xf numFmtId="17" fontId="0" fillId="0" borderId="0" xfId="0" applyNumberFormat="1"/>
    <xf numFmtId="164" fontId="0" fillId="0" borderId="0" xfId="0" applyNumberFormat="1"/>
    <xf numFmtId="0" fontId="6" fillId="0" borderId="2" xfId="7" applyFont="1" applyBorder="1" applyAlignment="1">
      <alignment horizontal="left" vertical="center" wrapText="1"/>
    </xf>
    <xf numFmtId="0" fontId="35" fillId="4" borderId="20" xfId="0" applyFont="1" applyFill="1" applyBorder="1" applyAlignment="1">
      <alignment horizontal="left" vertical="top"/>
    </xf>
    <xf numFmtId="0" fontId="35" fillId="4" borderId="2" xfId="0" applyFont="1" applyFill="1" applyBorder="1" applyAlignment="1">
      <alignment horizontal="left" vertical="top"/>
    </xf>
    <xf numFmtId="0" fontId="24" fillId="4" borderId="23" xfId="7" applyFont="1" applyFill="1" applyBorder="1" applyAlignment="1">
      <alignment horizontal="left" vertical="center" wrapText="1"/>
    </xf>
    <xf numFmtId="0" fontId="24" fillId="4" borderId="25" xfId="7" applyFont="1" applyFill="1" applyBorder="1" applyAlignment="1">
      <alignment horizontal="left" vertical="center" wrapText="1"/>
    </xf>
    <xf numFmtId="0" fontId="7" fillId="0" borderId="27" xfId="7" applyFont="1" applyBorder="1" applyAlignment="1">
      <alignment horizontal="left" vertical="center" wrapText="1"/>
    </xf>
    <xf numFmtId="0" fontId="7" fillId="0" borderId="21" xfId="7" applyFont="1" applyBorder="1" applyAlignment="1">
      <alignment horizontal="left" vertical="center" wrapText="1"/>
    </xf>
    <xf numFmtId="0" fontId="7" fillId="0" borderId="27" xfId="7" applyFont="1" applyBorder="1" applyAlignment="1">
      <alignment horizontal="center" vertical="center" wrapText="1"/>
    </xf>
    <xf numFmtId="0" fontId="7" fillId="0" borderId="21" xfId="7" applyFont="1" applyBorder="1" applyAlignment="1">
      <alignment horizontal="center" vertical="center" wrapText="1"/>
    </xf>
    <xf numFmtId="0" fontId="6" fillId="0" borderId="26" xfId="7" applyFont="1" applyBorder="1" applyAlignment="1">
      <alignment horizontal="left" vertical="center" wrapText="1"/>
    </xf>
    <xf numFmtId="0" fontId="6" fillId="0" borderId="27" xfId="7" applyFont="1" applyBorder="1" applyAlignment="1">
      <alignment horizontal="left" vertical="center" wrapText="1"/>
    </xf>
    <xf numFmtId="0" fontId="6" fillId="0" borderId="21" xfId="7" applyFont="1" applyBorder="1" applyAlignment="1">
      <alignment horizontal="left" vertical="center" wrapText="1"/>
    </xf>
    <xf numFmtId="0" fontId="6" fillId="0" borderId="16" xfId="7" applyFont="1" applyBorder="1" applyAlignment="1">
      <alignment horizontal="left" vertical="center" wrapText="1"/>
    </xf>
    <xf numFmtId="0" fontId="24" fillId="4" borderId="20" xfId="7" applyFont="1" applyFill="1" applyBorder="1" applyAlignment="1">
      <alignment horizontal="left" vertical="center" wrapText="1"/>
    </xf>
    <xf numFmtId="0" fontId="24" fillId="4" borderId="2" xfId="7" applyFont="1" applyFill="1" applyBorder="1" applyAlignment="1">
      <alignment horizontal="left" vertical="center" wrapText="1"/>
    </xf>
    <xf numFmtId="0" fontId="36" fillId="3" borderId="27" xfId="0" applyFont="1" applyFill="1" applyBorder="1" applyAlignment="1">
      <alignment horizontal="left" vertical="center" wrapText="1"/>
    </xf>
    <xf numFmtId="0" fontId="7" fillId="0" borderId="27" xfId="7" applyFont="1" applyBorder="1" applyAlignment="1">
      <alignment vertical="center" wrapText="1"/>
    </xf>
    <xf numFmtId="0" fontId="7" fillId="0" borderId="21" xfId="7" applyFont="1" applyBorder="1" applyAlignment="1">
      <alignment vertical="center" wrapText="1"/>
    </xf>
    <xf numFmtId="49" fontId="7" fillId="0" borderId="26" xfId="7" applyNumberFormat="1" applyFont="1" applyBorder="1" applyAlignment="1">
      <alignment horizontal="left" vertical="center" wrapText="1"/>
    </xf>
    <xf numFmtId="49" fontId="7" fillId="0" borderId="27" xfId="7" applyNumberFormat="1" applyFont="1" applyBorder="1" applyAlignment="1">
      <alignment horizontal="left" vertical="center" wrapText="1"/>
    </xf>
    <xf numFmtId="49" fontId="7" fillId="0" borderId="21" xfId="7" applyNumberFormat="1" applyFont="1" applyBorder="1" applyAlignment="1">
      <alignment horizontal="left" vertical="center" wrapText="1"/>
    </xf>
    <xf numFmtId="0" fontId="35" fillId="4" borderId="20" xfId="0" applyFont="1" applyFill="1" applyBorder="1" applyAlignment="1">
      <alignment horizontal="left" vertical="center"/>
    </xf>
    <xf numFmtId="0" fontId="35" fillId="4" borderId="2" xfId="0" applyFont="1" applyFill="1" applyBorder="1" applyAlignment="1">
      <alignment horizontal="left" vertical="center"/>
    </xf>
    <xf numFmtId="0" fontId="9" fillId="3" borderId="27" xfId="0" applyFont="1" applyFill="1" applyBorder="1" applyAlignment="1">
      <alignment horizontal="left" vertical="center" wrapText="1"/>
    </xf>
    <xf numFmtId="0" fontId="30" fillId="0" borderId="25" xfId="0" applyFont="1" applyBorder="1" applyAlignment="1">
      <alignment horizontal="left" vertical="center" wrapText="1"/>
    </xf>
    <xf numFmtId="0" fontId="30" fillId="0" borderId="16" xfId="0" applyFont="1" applyBorder="1" applyAlignment="1">
      <alignment horizontal="left" vertical="center" wrapText="1"/>
    </xf>
    <xf numFmtId="0" fontId="38" fillId="0" borderId="0" xfId="8" applyFont="1" applyFill="1" applyBorder="1" applyAlignment="1">
      <alignment horizontal="left"/>
    </xf>
    <xf numFmtId="0" fontId="24" fillId="4" borderId="27" xfId="4" applyFont="1" applyFill="1" applyBorder="1" applyAlignment="1">
      <alignment horizontal="center" vertical="top" wrapText="1"/>
    </xf>
    <xf numFmtId="0" fontId="19" fillId="3" borderId="0" xfId="0" applyFont="1" applyFill="1" applyAlignment="1">
      <alignment horizontal="left" wrapText="1"/>
    </xf>
    <xf numFmtId="0" fontId="19" fillId="3" borderId="27" xfId="0" applyFont="1" applyFill="1" applyBorder="1" applyAlignment="1">
      <alignment horizontal="left" vertical="center" wrapText="1"/>
    </xf>
    <xf numFmtId="0" fontId="29" fillId="3" borderId="27" xfId="0" applyFont="1" applyFill="1" applyBorder="1" applyAlignment="1">
      <alignment horizontal="left" vertical="center" wrapText="1"/>
    </xf>
    <xf numFmtId="0" fontId="29" fillId="3" borderId="21" xfId="0" applyFont="1" applyFill="1" applyBorder="1" applyAlignment="1">
      <alignment horizontal="left" vertical="center" wrapText="1"/>
    </xf>
    <xf numFmtId="0" fontId="24" fillId="4" borderId="1" xfId="7" applyFont="1" applyFill="1" applyBorder="1" applyAlignment="1">
      <alignment horizontal="left" vertical="center" wrapText="1"/>
    </xf>
    <xf numFmtId="0" fontId="9" fillId="0" borderId="1" xfId="7" applyFont="1" applyBorder="1" applyAlignment="1">
      <alignment horizontal="left" vertical="center" wrapText="1"/>
    </xf>
    <xf numFmtId="0" fontId="9" fillId="0" borderId="1" xfId="0" applyFont="1" applyBorder="1" applyAlignment="1">
      <alignment horizontal="left" wrapText="1"/>
    </xf>
    <xf numFmtId="0" fontId="6" fillId="0" borderId="78" xfId="7" applyFont="1" applyBorder="1" applyAlignment="1">
      <alignment horizontal="left" vertical="center" wrapText="1"/>
    </xf>
    <xf numFmtId="0" fontId="9" fillId="0" borderId="40" xfId="0" applyFont="1" applyBorder="1"/>
    <xf numFmtId="0" fontId="9" fillId="0" borderId="30" xfId="0" applyFont="1" applyBorder="1" applyAlignment="1">
      <alignment horizontal="left"/>
    </xf>
    <xf numFmtId="43" fontId="6" fillId="0" borderId="1" xfId="11" applyFont="1" applyFill="1" applyBorder="1" applyAlignment="1">
      <alignment horizontal="left" vertical="center" wrapText="1"/>
    </xf>
    <xf numFmtId="0" fontId="30" fillId="0" borderId="2" xfId="0" applyFont="1" applyBorder="1" applyAlignment="1">
      <alignment wrapText="1"/>
    </xf>
    <xf numFmtId="0" fontId="9" fillId="3" borderId="1" xfId="0" applyFont="1" applyFill="1" applyBorder="1" applyAlignment="1">
      <alignment horizontal="left"/>
    </xf>
    <xf numFmtId="0" fontId="30" fillId="3" borderId="1" xfId="0" applyFont="1" applyFill="1" applyBorder="1" applyAlignment="1">
      <alignment horizontal="left" wrapText="1"/>
    </xf>
    <xf numFmtId="0" fontId="30" fillId="3" borderId="26" xfId="0" applyFont="1" applyFill="1" applyBorder="1" applyAlignment="1">
      <alignment horizontal="left" wrapText="1"/>
    </xf>
    <xf numFmtId="0" fontId="30" fillId="3" borderId="21" xfId="0" applyFont="1" applyFill="1" applyBorder="1" applyAlignment="1">
      <alignment horizontal="left" wrapText="1"/>
    </xf>
    <xf numFmtId="0" fontId="37" fillId="0" borderId="26" xfId="7" applyFont="1" applyBorder="1" applyAlignment="1">
      <alignment horizontal="left" vertical="center" wrapText="1"/>
    </xf>
    <xf numFmtId="0" fontId="5" fillId="0" borderId="24" xfId="6" applyFont="1" applyBorder="1" applyAlignment="1" applyProtection="1">
      <alignment horizontal="center" vertical="center" wrapText="1"/>
      <protection locked="0"/>
    </xf>
    <xf numFmtId="0" fontId="1" fillId="0" borderId="27" xfId="7" applyBorder="1" applyAlignment="1">
      <alignment horizontal="left" vertical="center" wrapText="1"/>
    </xf>
    <xf numFmtId="164" fontId="7" fillId="0" borderId="33" xfId="9" applyNumberFormat="1" applyFont="1" applyFill="1" applyBorder="1" applyAlignment="1">
      <alignment horizontal="center" vertical="center" wrapText="1"/>
    </xf>
    <xf numFmtId="0" fontId="24" fillId="4" borderId="21" xfId="4" applyFont="1" applyFill="1" applyBorder="1" applyAlignment="1">
      <alignment horizontal="center" vertical="top" wrapText="1"/>
    </xf>
    <xf numFmtId="0" fontId="27" fillId="0" borderId="27" xfId="7" applyFont="1" applyBorder="1" applyAlignment="1">
      <alignment horizontal="left" vertical="center" wrapText="1"/>
    </xf>
    <xf numFmtId="0" fontId="2" fillId="0" borderId="27" xfId="7" applyFont="1" applyBorder="1" applyAlignment="1">
      <alignment horizontal="left" vertical="center" wrapText="1"/>
    </xf>
    <xf numFmtId="167" fontId="28" fillId="3" borderId="0" xfId="11" applyNumberFormat="1" applyFont="1" applyFill="1" applyBorder="1" applyAlignment="1">
      <alignment horizontal="center" vertical="center"/>
    </xf>
    <xf numFmtId="167" fontId="2" fillId="3" borderId="0" xfId="11" applyNumberFormat="1" applyFont="1" applyFill="1" applyBorder="1" applyAlignment="1">
      <alignment horizontal="center" vertical="center"/>
    </xf>
    <xf numFmtId="167" fontId="2" fillId="3" borderId="0" xfId="11" applyNumberFormat="1" applyFont="1" applyFill="1" applyBorder="1" applyAlignment="1">
      <alignment horizontal="center" vertical="center" wrapText="1"/>
    </xf>
    <xf numFmtId="164" fontId="2" fillId="3" borderId="0" xfId="7" applyNumberFormat="1" applyFont="1" applyFill="1" applyAlignment="1">
      <alignment horizontal="center" vertical="center" wrapText="1"/>
    </xf>
    <xf numFmtId="0" fontId="28" fillId="3" borderId="0" xfId="0" applyFont="1" applyFill="1" applyAlignment="1">
      <alignment horizontal="center" vertical="center"/>
    </xf>
    <xf numFmtId="167" fontId="28" fillId="0" borderId="0" xfId="11" applyNumberFormat="1" applyFont="1" applyFill="1" applyBorder="1" applyAlignment="1">
      <alignment horizontal="center" vertical="center"/>
    </xf>
    <xf numFmtId="167" fontId="2" fillId="0" borderId="0" xfId="11" applyNumberFormat="1" applyFont="1" applyFill="1" applyBorder="1" applyAlignment="1">
      <alignment horizontal="center" vertical="center"/>
    </xf>
    <xf numFmtId="9" fontId="2" fillId="0" borderId="0" xfId="10" applyNumberFormat="1" applyFont="1" applyAlignment="1">
      <alignment horizontal="center" vertical="center"/>
    </xf>
    <xf numFmtId="17" fontId="2" fillId="0" borderId="0" xfId="10" applyNumberFormat="1" applyFont="1" applyAlignment="1">
      <alignment horizontal="center" vertical="center"/>
    </xf>
    <xf numFmtId="0" fontId="19" fillId="0" borderId="0" xfId="0" applyFont="1" applyAlignment="1">
      <alignment horizontal="center" vertical="center"/>
    </xf>
    <xf numFmtId="0" fontId="2" fillId="0" borderId="0" xfId="0" applyFont="1" applyAlignment="1">
      <alignment horizontal="center" vertical="center"/>
    </xf>
    <xf numFmtId="165" fontId="28" fillId="0" borderId="0" xfId="0" applyNumberFormat="1" applyFont="1" applyAlignment="1">
      <alignment horizontal="center" vertical="center"/>
    </xf>
    <xf numFmtId="164" fontId="28" fillId="0" borderId="0" xfId="0" applyNumberFormat="1" applyFont="1" applyAlignment="1">
      <alignment horizontal="center" vertical="center"/>
    </xf>
    <xf numFmtId="1" fontId="28" fillId="0" borderId="0" xfId="9" applyNumberFormat="1" applyFont="1" applyFill="1" applyBorder="1" applyAlignment="1">
      <alignment horizontal="center" vertical="center"/>
    </xf>
    <xf numFmtId="0" fontId="24" fillId="4" borderId="27" xfId="4" applyFont="1" applyFill="1" applyBorder="1" applyAlignment="1">
      <alignment horizontal="center" vertical="center" wrapText="1"/>
    </xf>
    <xf numFmtId="0" fontId="1" fillId="3" borderId="0" xfId="7" applyFill="1" applyAlignment="1">
      <alignment horizontal="center" vertical="center"/>
    </xf>
    <xf numFmtId="0" fontId="8" fillId="0" borderId="1" xfId="7" applyFont="1" applyBorder="1" applyAlignment="1">
      <alignment horizontal="center" vertical="center" wrapText="1"/>
    </xf>
    <xf numFmtId="0" fontId="8" fillId="0" borderId="2" xfId="7" applyFont="1" applyBorder="1" applyAlignment="1">
      <alignment horizontal="center" vertical="center" wrapText="1"/>
    </xf>
    <xf numFmtId="0" fontId="3" fillId="3" borderId="0" xfId="4" applyFill="1" applyAlignment="1">
      <alignment horizontal="center" vertical="center"/>
    </xf>
    <xf numFmtId="0" fontId="8" fillId="0" borderId="43" xfId="4" applyFont="1" applyBorder="1" applyAlignment="1">
      <alignment horizontal="center" vertical="center" wrapText="1"/>
    </xf>
    <xf numFmtId="0" fontId="8" fillId="0" borderId="44" xfId="4" applyFont="1" applyBorder="1" applyAlignment="1">
      <alignment horizontal="center" vertical="center" wrapText="1"/>
    </xf>
    <xf numFmtId="0" fontId="8" fillId="0" borderId="45" xfId="4" applyFont="1" applyBorder="1" applyAlignment="1">
      <alignment horizontal="center" vertical="center" wrapText="1"/>
    </xf>
    <xf numFmtId="0" fontId="24" fillId="4" borderId="27" xfId="7" applyFont="1" applyFill="1" applyBorder="1" applyAlignment="1">
      <alignment horizontal="center" vertical="center" wrapText="1"/>
    </xf>
    <xf numFmtId="0" fontId="11" fillId="0" borderId="11" xfId="8" applyBorder="1"/>
    <xf numFmtId="0" fontId="35" fillId="4" borderId="2" xfId="0" applyFont="1" applyFill="1" applyBorder="1" applyAlignment="1">
      <alignment vertical="top"/>
    </xf>
    <xf numFmtId="0" fontId="11" fillId="0" borderId="7" xfId="8" applyFill="1" applyBorder="1"/>
    <xf numFmtId="0" fontId="9" fillId="0" borderId="2" xfId="0" applyFont="1" applyBorder="1"/>
    <xf numFmtId="0" fontId="6" fillId="0" borderId="25" xfId="7" applyFont="1" applyBorder="1" applyAlignment="1">
      <alignment horizontal="left" vertical="center" wrapText="1"/>
    </xf>
    <xf numFmtId="0" fontId="44" fillId="0" borderId="7" xfId="0" applyFont="1" applyBorder="1" applyAlignment="1">
      <alignment horizontal="left" vertical="center"/>
    </xf>
    <xf numFmtId="166" fontId="2" fillId="0" borderId="52" xfId="10" applyFont="1" applyBorder="1" applyAlignment="1">
      <alignment vertical="center"/>
    </xf>
    <xf numFmtId="166" fontId="2" fillId="0" borderId="81" xfId="10" applyFont="1" applyBorder="1" applyAlignment="1">
      <alignment vertical="center"/>
    </xf>
    <xf numFmtId="166" fontId="2" fillId="0" borderId="46" xfId="10" applyFont="1" applyBorder="1" applyAlignment="1">
      <alignment vertical="center"/>
    </xf>
    <xf numFmtId="0" fontId="2" fillId="0" borderId="81" xfId="0" applyFont="1" applyBorder="1" applyAlignment="1">
      <alignment horizontal="left" vertical="center"/>
    </xf>
    <xf numFmtId="0" fontId="2" fillId="3" borderId="52" xfId="0" applyFont="1" applyFill="1" applyBorder="1" applyAlignment="1">
      <alignment horizontal="left" vertical="center"/>
    </xf>
    <xf numFmtId="0" fontId="2" fillId="3" borderId="81" xfId="0" applyFont="1" applyFill="1" applyBorder="1" applyAlignment="1">
      <alignment horizontal="left" vertical="center"/>
    </xf>
    <xf numFmtId="0" fontId="2" fillId="0" borderId="82" xfId="0" applyFont="1" applyBorder="1" applyAlignment="1">
      <alignment horizontal="left" vertical="center"/>
    </xf>
    <xf numFmtId="0" fontId="27" fillId="0" borderId="2" xfId="0" applyFont="1" applyBorder="1" applyAlignment="1">
      <alignment horizontal="left" vertical="center"/>
    </xf>
    <xf numFmtId="0" fontId="2" fillId="0" borderId="83" xfId="0" applyFont="1" applyBorder="1" applyAlignment="1">
      <alignment horizontal="left" vertical="center"/>
    </xf>
    <xf numFmtId="0" fontId="2" fillId="0" borderId="84" xfId="0" applyFont="1" applyBorder="1" applyAlignment="1">
      <alignment horizontal="left" vertical="center"/>
    </xf>
    <xf numFmtId="0" fontId="2" fillId="0" borderId="85" xfId="0" applyFont="1" applyBorder="1" applyAlignment="1">
      <alignment horizontal="left" vertical="center"/>
    </xf>
    <xf numFmtId="0" fontId="28" fillId="0" borderId="86" xfId="0" applyFont="1" applyBorder="1" applyAlignment="1">
      <alignment horizontal="left" vertical="center"/>
    </xf>
    <xf numFmtId="0" fontId="28" fillId="0" borderId="87" xfId="0" applyFont="1" applyBorder="1" applyAlignment="1">
      <alignment horizontal="left" vertical="center"/>
    </xf>
    <xf numFmtId="0" fontId="32" fillId="0" borderId="0" xfId="0" applyFont="1" applyAlignment="1">
      <alignment horizontal="left" vertical="center"/>
    </xf>
    <xf numFmtId="0" fontId="2" fillId="0" borderId="79" xfId="0" applyFont="1" applyBorder="1" applyAlignment="1">
      <alignment horizontal="left" vertical="center"/>
    </xf>
    <xf numFmtId="0" fontId="2" fillId="0" borderId="68" xfId="0" applyFont="1" applyBorder="1" applyAlignment="1">
      <alignment horizontal="left" vertical="center"/>
    </xf>
    <xf numFmtId="0" fontId="2" fillId="0" borderId="30" xfId="0" applyFont="1" applyBorder="1" applyAlignment="1">
      <alignment horizontal="left" vertical="center"/>
    </xf>
    <xf numFmtId="0" fontId="28" fillId="0" borderId="88" xfId="0" applyFont="1" applyBorder="1" applyAlignment="1">
      <alignment horizontal="left" vertical="center"/>
    </xf>
    <xf numFmtId="0" fontId="28" fillId="0" borderId="89" xfId="0" applyFont="1" applyBorder="1" applyAlignment="1">
      <alignment horizontal="left" vertical="center"/>
    </xf>
    <xf numFmtId="0" fontId="28" fillId="0" borderId="0" xfId="0" applyFont="1" applyAlignment="1">
      <alignment horizontal="left" vertical="center"/>
    </xf>
    <xf numFmtId="0" fontId="2" fillId="0" borderId="25" xfId="0" applyFont="1" applyBorder="1" applyAlignment="1">
      <alignment horizontal="left" vertical="center"/>
    </xf>
    <xf numFmtId="0" fontId="2" fillId="0" borderId="88" xfId="0" applyFont="1" applyBorder="1" applyAlignment="1">
      <alignment horizontal="left" vertical="center"/>
    </xf>
    <xf numFmtId="0" fontId="2" fillId="0" borderId="90" xfId="0" applyFont="1" applyBorder="1" applyAlignment="1">
      <alignment horizontal="left" vertical="center"/>
    </xf>
    <xf numFmtId="0" fontId="5" fillId="0" borderId="0" xfId="6" applyFont="1" applyAlignment="1" applyProtection="1">
      <alignment horizontal="centerContinuous" vertical="center" wrapText="1"/>
      <protection locked="0"/>
    </xf>
    <xf numFmtId="0" fontId="11" fillId="0" borderId="0" xfId="8"/>
    <xf numFmtId="0" fontId="22" fillId="4" borderId="20" xfId="6" applyFont="1" applyFill="1" applyBorder="1" applyAlignment="1">
      <alignment horizontal="centerContinuous" vertical="center"/>
    </xf>
    <xf numFmtId="0" fontId="23" fillId="4" borderId="22" xfId="0" applyFont="1" applyFill="1" applyBorder="1" applyAlignment="1">
      <alignment horizontal="centerContinuous" vertical="center"/>
    </xf>
    <xf numFmtId="0" fontId="23" fillId="4" borderId="2" xfId="0" applyFont="1" applyFill="1" applyBorder="1" applyAlignment="1">
      <alignment horizontal="centerContinuous" vertical="center"/>
    </xf>
    <xf numFmtId="0" fontId="31" fillId="0" borderId="91" xfId="0" applyFont="1" applyBorder="1" applyAlignment="1">
      <alignment horizontal="centerContinuous"/>
    </xf>
    <xf numFmtId="0" fontId="31" fillId="0" borderId="92" xfId="0" applyFont="1" applyBorder="1" applyAlignment="1">
      <alignment horizontal="centerContinuous"/>
    </xf>
    <xf numFmtId="0" fontId="27" fillId="0" borderId="93" xfId="0" applyFont="1" applyBorder="1" applyAlignment="1">
      <alignment horizontal="center" vertical="center"/>
    </xf>
    <xf numFmtId="0" fontId="27" fillId="0" borderId="47" xfId="0" applyFont="1" applyBorder="1" applyAlignment="1">
      <alignment horizontal="center" vertical="center"/>
    </xf>
    <xf numFmtId="0" fontId="27" fillId="0" borderId="85" xfId="0" applyFont="1" applyBorder="1" applyAlignment="1">
      <alignment horizontal="center" vertical="center"/>
    </xf>
    <xf numFmtId="0" fontId="31" fillId="0" borderId="20" xfId="0" applyFont="1" applyBorder="1" applyAlignment="1">
      <alignment horizontal="centerContinuous"/>
    </xf>
    <xf numFmtId="0" fontId="31" fillId="0" borderId="22" xfId="0" applyFont="1" applyBorder="1" applyAlignment="1">
      <alignment horizontal="centerContinuous"/>
    </xf>
    <xf numFmtId="0" fontId="31" fillId="0" borderId="2" xfId="0" applyFont="1" applyBorder="1" applyAlignment="1">
      <alignment horizontal="centerContinuous"/>
    </xf>
    <xf numFmtId="0" fontId="31" fillId="0" borderId="20" xfId="0" applyFont="1" applyBorder="1" applyAlignment="1">
      <alignment horizontal="centerContinuous" vertical="center"/>
    </xf>
    <xf numFmtId="0" fontId="31" fillId="0" borderId="22" xfId="0" applyFont="1" applyBorder="1" applyAlignment="1">
      <alignment horizontal="centerContinuous" vertical="center"/>
    </xf>
    <xf numFmtId="0" fontId="31" fillId="0" borderId="2" xfId="0" applyFont="1" applyBorder="1" applyAlignment="1">
      <alignment horizontal="centerContinuous" vertical="center"/>
    </xf>
    <xf numFmtId="0" fontId="9" fillId="0" borderId="0" xfId="0" applyFont="1" applyAlignment="1">
      <alignment horizontal="centerContinuous"/>
    </xf>
    <xf numFmtId="1" fontId="1" fillId="0" borderId="0" xfId="7" applyNumberFormat="1" applyAlignment="1">
      <alignment horizontal="center" vertical="center" wrapText="1"/>
    </xf>
    <xf numFmtId="1" fontId="1" fillId="0" borderId="0" xfId="11" applyNumberFormat="1" applyFont="1" applyFill="1" applyBorder="1" applyAlignment="1">
      <alignment horizontal="center" vertical="center"/>
    </xf>
    <xf numFmtId="0" fontId="11" fillId="0" borderId="7" xfId="8" applyBorder="1"/>
    <xf numFmtId="164" fontId="7" fillId="0" borderId="71" xfId="7" applyNumberFormat="1" applyFont="1" applyBorder="1" applyAlignment="1">
      <alignment horizontal="center" vertical="center"/>
    </xf>
    <xf numFmtId="0" fontId="44" fillId="0" borderId="3" xfId="0" applyFont="1" applyBorder="1" applyAlignment="1">
      <alignment horizontal="left" vertical="center"/>
    </xf>
    <xf numFmtId="0" fontId="41" fillId="0" borderId="30" xfId="4" applyFont="1" applyBorder="1" applyAlignment="1">
      <alignment vertical="center" wrapText="1"/>
    </xf>
    <xf numFmtId="164" fontId="9" fillId="0" borderId="0" xfId="7" applyNumberFormat="1" applyFont="1" applyAlignment="1">
      <alignment horizontal="center" vertical="center" wrapText="1"/>
    </xf>
    <xf numFmtId="165" fontId="7" fillId="0" borderId="0" xfId="7" applyNumberFormat="1" applyFont="1" applyAlignment="1">
      <alignment horizontal="center" vertical="center" wrapText="1"/>
    </xf>
    <xf numFmtId="0" fontId="1" fillId="0" borderId="0" xfId="7" applyAlignment="1">
      <alignment vertical="center"/>
    </xf>
    <xf numFmtId="0" fontId="38" fillId="0" borderId="0" xfId="8" applyFont="1" applyFill="1"/>
    <xf numFmtId="0" fontId="39" fillId="0" borderId="0" xfId="0" applyFont="1" applyAlignment="1">
      <alignment horizontal="left"/>
    </xf>
    <xf numFmtId="0" fontId="38" fillId="0" borderId="0" xfId="8" applyFont="1" applyFill="1" applyAlignment="1">
      <alignment horizontal="left"/>
    </xf>
    <xf numFmtId="0" fontId="5" fillId="0" borderId="24" xfId="6" applyFont="1" applyBorder="1" applyAlignment="1" applyProtection="1">
      <alignment horizontal="centerContinuous" vertical="center" wrapText="1"/>
      <protection locked="0"/>
    </xf>
    <xf numFmtId="166" fontId="28" fillId="0" borderId="23" xfId="10" applyFont="1" applyBorder="1"/>
    <xf numFmtId="166" fontId="28" fillId="0" borderId="3" xfId="10" applyFont="1" applyBorder="1"/>
    <xf numFmtId="166" fontId="28" fillId="0" borderId="96" xfId="10" applyFont="1" applyBorder="1"/>
    <xf numFmtId="166" fontId="28" fillId="0" borderId="96" xfId="10" applyFont="1" applyBorder="1" applyAlignment="1">
      <alignment horizontal="left"/>
    </xf>
    <xf numFmtId="166" fontId="28" fillId="0" borderId="7" xfId="10" applyFont="1" applyBorder="1" applyAlignment="1">
      <alignment horizontal="left"/>
    </xf>
    <xf numFmtId="166" fontId="28" fillId="0" borderId="26" xfId="10" applyFont="1" applyBorder="1"/>
    <xf numFmtId="166" fontId="28" fillId="0" borderId="36" xfId="10" applyFont="1" applyBorder="1"/>
    <xf numFmtId="166" fontId="28" fillId="0" borderId="37" xfId="10" applyFont="1" applyBorder="1"/>
    <xf numFmtId="166" fontId="28" fillId="0" borderId="42" xfId="10" applyFont="1" applyBorder="1" applyAlignment="1">
      <alignment horizontal="left"/>
    </xf>
    <xf numFmtId="166" fontId="2" fillId="0" borderId="20" xfId="10" applyFont="1" applyBorder="1"/>
    <xf numFmtId="166" fontId="16" fillId="0" borderId="1" xfId="10" applyFont="1" applyBorder="1"/>
    <xf numFmtId="2" fontId="7" fillId="3" borderId="0" xfId="7" applyNumberFormat="1" applyFont="1" applyFill="1" applyAlignment="1">
      <alignment horizontal="center" vertical="center" wrapText="1"/>
    </xf>
    <xf numFmtId="164" fontId="7" fillId="3" borderId="0" xfId="9" applyNumberFormat="1" applyFont="1" applyFill="1" applyBorder="1" applyAlignment="1">
      <alignment horizontal="center" vertical="center" wrapText="1"/>
    </xf>
    <xf numFmtId="0" fontId="8" fillId="0" borderId="26" xfId="7" applyFont="1" applyBorder="1" applyAlignment="1">
      <alignment horizontal="center" vertical="center" wrapText="1"/>
    </xf>
    <xf numFmtId="0" fontId="8" fillId="0" borderId="25" xfId="7" applyFont="1" applyBorder="1" applyAlignment="1">
      <alignment horizontal="center" vertical="center" wrapText="1"/>
    </xf>
    <xf numFmtId="164" fontId="7" fillId="0" borderId="8" xfId="9" applyNumberFormat="1" applyFont="1" applyFill="1" applyBorder="1" applyAlignment="1">
      <alignment horizontal="center" vertical="center" wrapText="1"/>
    </xf>
    <xf numFmtId="0" fontId="37" fillId="0" borderId="7" xfId="4" applyFont="1" applyBorder="1" applyAlignment="1">
      <alignment horizontal="left" vertical="center" wrapText="1"/>
    </xf>
    <xf numFmtId="0" fontId="44" fillId="0" borderId="7" xfId="0" applyFont="1" applyBorder="1" applyAlignment="1">
      <alignment horizontal="left" vertical="center" wrapText="1"/>
    </xf>
    <xf numFmtId="0" fontId="1" fillId="0" borderId="0" xfId="7" applyAlignment="1">
      <alignment horizontal="left" vertical="center" wrapText="1"/>
    </xf>
    <xf numFmtId="0" fontId="11" fillId="0" borderId="32" xfId="8" applyBorder="1"/>
    <xf numFmtId="0" fontId="0" fillId="0" borderId="79" xfId="0" applyBorder="1"/>
    <xf numFmtId="0" fontId="0" fillId="0" borderId="68" xfId="0" applyBorder="1"/>
    <xf numFmtId="0" fontId="0" fillId="0" borderId="80" xfId="0" applyBorder="1"/>
    <xf numFmtId="0" fontId="0" fillId="0" borderId="98" xfId="0" applyBorder="1"/>
    <xf numFmtId="0" fontId="7" fillId="0" borderId="28" xfId="7" applyFont="1" applyBorder="1" applyAlignment="1">
      <alignment horizontal="centerContinuous" vertical="center" wrapText="1"/>
    </xf>
    <xf numFmtId="0" fontId="7" fillId="0" borderId="25" xfId="7" applyFont="1" applyBorder="1" applyAlignment="1">
      <alignment horizontal="centerContinuous" vertical="center" wrapText="1"/>
    </xf>
    <xf numFmtId="0" fontId="7" fillId="0" borderId="40" xfId="7" applyFont="1" applyBorder="1" applyAlignment="1">
      <alignment horizontal="centerContinuous" vertical="center" wrapText="1"/>
    </xf>
    <xf numFmtId="0" fontId="7" fillId="0" borderId="30" xfId="7" applyFont="1" applyBorder="1" applyAlignment="1">
      <alignment horizontal="centerContinuous" vertical="center" wrapText="1"/>
    </xf>
    <xf numFmtId="0" fontId="11" fillId="0" borderId="22" xfId="8" applyBorder="1" applyAlignment="1">
      <alignment horizontal="centerContinuous" vertical="center" wrapText="1"/>
    </xf>
    <xf numFmtId="0" fontId="11" fillId="0" borderId="2" xfId="8" applyBorder="1" applyAlignment="1">
      <alignment horizontal="centerContinuous" vertical="center" wrapText="1"/>
    </xf>
    <xf numFmtId="167" fontId="7" fillId="0" borderId="73" xfId="7" applyNumberFormat="1" applyFont="1" applyBorder="1" applyAlignment="1">
      <alignment horizontal="center" vertical="center" wrapText="1"/>
    </xf>
    <xf numFmtId="166" fontId="2" fillId="0" borderId="0" xfId="10" applyFont="1" applyAlignment="1">
      <alignment horizontal="center" vertical="center"/>
    </xf>
    <xf numFmtId="164" fontId="2" fillId="0" borderId="0" xfId="9" applyNumberFormat="1" applyFont="1" applyFill="1" applyBorder="1" applyAlignment="1">
      <alignment horizontal="center" vertical="center"/>
    </xf>
    <xf numFmtId="167" fontId="2" fillId="0" borderId="9" xfId="11" applyNumberFormat="1" applyFont="1" applyBorder="1" applyAlignment="1">
      <alignment horizontal="center" vertical="center"/>
    </xf>
    <xf numFmtId="167" fontId="2" fillId="0" borderId="10" xfId="11" applyNumberFormat="1" applyFont="1" applyBorder="1" applyAlignment="1">
      <alignment horizontal="center" vertical="center"/>
    </xf>
    <xf numFmtId="167" fontId="2" fillId="0" borderId="34" xfId="11" applyNumberFormat="1" applyFont="1" applyBorder="1" applyAlignment="1">
      <alignment horizontal="center" vertical="center"/>
    </xf>
    <xf numFmtId="167" fontId="2" fillId="0" borderId="35" xfId="11" applyNumberFormat="1" applyFont="1" applyBorder="1" applyAlignment="1">
      <alignment horizontal="center" vertical="center"/>
    </xf>
    <xf numFmtId="167" fontId="2" fillId="0" borderId="65" xfId="11" applyNumberFormat="1" applyFont="1" applyBorder="1" applyAlignment="1">
      <alignment horizontal="center" vertical="center"/>
    </xf>
    <xf numFmtId="167" fontId="2" fillId="0" borderId="66" xfId="11" applyNumberFormat="1" applyFont="1" applyBorder="1" applyAlignment="1">
      <alignment horizontal="center" vertical="center"/>
    </xf>
    <xf numFmtId="167" fontId="2" fillId="0" borderId="57" xfId="11" applyNumberFormat="1" applyFont="1" applyBorder="1" applyAlignment="1">
      <alignment horizontal="center" vertical="center"/>
    </xf>
    <xf numFmtId="167" fontId="2" fillId="0" borderId="58" xfId="11" applyNumberFormat="1" applyFont="1" applyBorder="1" applyAlignment="1">
      <alignment horizontal="center" vertical="center"/>
    </xf>
    <xf numFmtId="167" fontId="2" fillId="0" borderId="75" xfId="11" applyNumberFormat="1" applyFont="1" applyBorder="1" applyAlignment="1">
      <alignment horizontal="center" vertical="center"/>
    </xf>
    <xf numFmtId="167" fontId="2" fillId="0" borderId="71" xfId="11" applyNumberFormat="1" applyFont="1" applyBorder="1" applyAlignment="1">
      <alignment horizontal="center" vertical="center"/>
    </xf>
    <xf numFmtId="0" fontId="35" fillId="4" borderId="1" xfId="0" applyFont="1" applyFill="1" applyBorder="1" applyAlignment="1">
      <alignment vertical="top"/>
    </xf>
    <xf numFmtId="0" fontId="11" fillId="0" borderId="3" xfId="8" applyFill="1" applyBorder="1"/>
    <xf numFmtId="0" fontId="1" fillId="0" borderId="0" xfId="7" applyAlignment="1">
      <alignment horizontal="center" vertical="center"/>
    </xf>
    <xf numFmtId="167" fontId="2" fillId="0" borderId="75" xfId="11" applyNumberFormat="1" applyFont="1" applyFill="1" applyBorder="1" applyAlignment="1">
      <alignment horizontal="center" vertical="center"/>
    </xf>
    <xf numFmtId="164" fontId="2" fillId="0" borderId="13" xfId="10" applyNumberFormat="1" applyFont="1" applyBorder="1" applyAlignment="1">
      <alignment horizontal="right"/>
    </xf>
    <xf numFmtId="0" fontId="41" fillId="0" borderId="79" xfId="7" applyFont="1" applyBorder="1" applyAlignment="1">
      <alignment vertical="center" wrapText="1"/>
    </xf>
    <xf numFmtId="0" fontId="41" fillId="0" borderId="97" xfId="7" applyFont="1" applyBorder="1" applyAlignment="1">
      <alignment vertical="center" wrapText="1"/>
    </xf>
    <xf numFmtId="0" fontId="41" fillId="0" borderId="98" xfId="7" applyFont="1" applyBorder="1" applyAlignment="1">
      <alignment horizontal="left" vertical="top" wrapText="1"/>
    </xf>
    <xf numFmtId="0" fontId="37" fillId="0" borderId="27" xfId="4" applyFont="1" applyBorder="1" applyAlignment="1">
      <alignment horizontal="left" vertical="center" wrapText="1"/>
    </xf>
    <xf numFmtId="0" fontId="37" fillId="0" borderId="21" xfId="7" applyFont="1" applyBorder="1" applyAlignment="1">
      <alignment horizontal="left" vertical="center" wrapText="1"/>
    </xf>
    <xf numFmtId="0" fontId="6" fillId="0" borderId="81" xfId="7" applyFont="1" applyBorder="1" applyAlignment="1">
      <alignment horizontal="left" vertical="top" wrapText="1"/>
    </xf>
    <xf numFmtId="0" fontId="9" fillId="0" borderId="82" xfId="7" applyFont="1" applyBorder="1" applyAlignment="1">
      <alignment horizontal="left" vertical="top" wrapText="1"/>
    </xf>
    <xf numFmtId="0" fontId="9" fillId="0" borderId="0" xfId="7" applyFont="1" applyAlignment="1">
      <alignment horizontal="left" vertical="top" wrapText="1"/>
    </xf>
    <xf numFmtId="1" fontId="7" fillId="0" borderId="0" xfId="7" applyNumberFormat="1" applyFont="1" applyAlignment="1">
      <alignment horizontal="center" vertical="center" wrapText="1"/>
    </xf>
    <xf numFmtId="0" fontId="48" fillId="0" borderId="79" xfId="7" applyFont="1" applyBorder="1" applyAlignment="1">
      <alignment vertical="center" wrapText="1"/>
    </xf>
    <xf numFmtId="1" fontId="7" fillId="0" borderId="101" xfId="7" applyNumberFormat="1" applyFont="1" applyBorder="1" applyAlignment="1">
      <alignment horizontal="center" vertical="center" wrapText="1"/>
    </xf>
    <xf numFmtId="164" fontId="28" fillId="0" borderId="59" xfId="0" applyNumberFormat="1" applyFont="1" applyBorder="1" applyAlignment="1">
      <alignment horizontal="right" vertical="center"/>
    </xf>
    <xf numFmtId="164" fontId="28" fillId="0" borderId="0" xfId="0" applyNumberFormat="1" applyFont="1" applyAlignment="1">
      <alignment horizontal="right" vertical="center"/>
    </xf>
    <xf numFmtId="164" fontId="28" fillId="0" borderId="40" xfId="0" applyNumberFormat="1" applyFont="1" applyBorder="1" applyAlignment="1">
      <alignment horizontal="right" vertical="center"/>
    </xf>
    <xf numFmtId="0" fontId="2" fillId="9" borderId="23" xfId="0" applyFont="1" applyFill="1" applyBorder="1" applyAlignment="1">
      <alignment horizontal="right"/>
    </xf>
    <xf numFmtId="0" fontId="2" fillId="9" borderId="28" xfId="0" applyFont="1" applyFill="1" applyBorder="1" applyAlignment="1">
      <alignment horizontal="right"/>
    </xf>
    <xf numFmtId="0" fontId="2" fillId="9" borderId="25" xfId="0" applyFont="1" applyFill="1" applyBorder="1" applyAlignment="1">
      <alignment horizontal="right"/>
    </xf>
    <xf numFmtId="165" fontId="28" fillId="9" borderId="40" xfId="0" applyNumberFormat="1" applyFont="1" applyFill="1" applyBorder="1" applyAlignment="1">
      <alignment horizontal="right"/>
    </xf>
    <xf numFmtId="165" fontId="28" fillId="9" borderId="0" xfId="0" applyNumberFormat="1" applyFont="1" applyFill="1" applyAlignment="1">
      <alignment horizontal="right"/>
    </xf>
    <xf numFmtId="165" fontId="28" fillId="9" borderId="30" xfId="0" applyNumberFormat="1" applyFont="1" applyFill="1" applyBorder="1" applyAlignment="1">
      <alignment horizontal="right"/>
    </xf>
    <xf numFmtId="164" fontId="28" fillId="9" borderId="40" xfId="0" applyNumberFormat="1" applyFont="1" applyFill="1" applyBorder="1" applyAlignment="1">
      <alignment horizontal="right"/>
    </xf>
    <xf numFmtId="164" fontId="28" fillId="9" borderId="0" xfId="0" applyNumberFormat="1" applyFont="1" applyFill="1" applyAlignment="1">
      <alignment horizontal="right"/>
    </xf>
    <xf numFmtId="164" fontId="28" fillId="9" borderId="30" xfId="0" applyNumberFormat="1" applyFont="1" applyFill="1" applyBorder="1" applyAlignment="1">
      <alignment horizontal="right"/>
    </xf>
    <xf numFmtId="1" fontId="28" fillId="9" borderId="19" xfId="9" applyNumberFormat="1" applyFont="1" applyFill="1" applyBorder="1" applyAlignment="1">
      <alignment horizontal="right"/>
    </xf>
    <xf numFmtId="1" fontId="28" fillId="9" borderId="46" xfId="9" applyNumberFormat="1" applyFont="1" applyFill="1" applyBorder="1" applyAlignment="1">
      <alignment horizontal="right"/>
    </xf>
    <xf numFmtId="1" fontId="28" fillId="9" borderId="16" xfId="9" applyNumberFormat="1" applyFont="1" applyFill="1" applyBorder="1" applyAlignment="1">
      <alignment horizontal="right"/>
    </xf>
    <xf numFmtId="167" fontId="2" fillId="0" borderId="5" xfId="10" applyNumberFormat="1" applyFont="1" applyBorder="1" applyAlignment="1">
      <alignment horizontal="right" vertical="center"/>
    </xf>
    <xf numFmtId="166" fontId="28" fillId="0" borderId="94" xfId="10" applyFont="1" applyBorder="1"/>
    <xf numFmtId="164" fontId="2" fillId="0" borderId="9" xfId="9" applyNumberFormat="1" applyFont="1" applyFill="1" applyBorder="1" applyAlignment="1">
      <alignment horizontal="right"/>
    </xf>
    <xf numFmtId="164" fontId="2" fillId="0" borderId="10" xfId="9" applyNumberFormat="1" applyFont="1" applyFill="1" applyBorder="1" applyAlignment="1">
      <alignment horizontal="right"/>
    </xf>
    <xf numFmtId="167" fontId="2" fillId="0" borderId="9" xfId="11" applyNumberFormat="1" applyFont="1" applyFill="1" applyBorder="1" applyAlignment="1">
      <alignment horizontal="right" vertical="center"/>
    </xf>
    <xf numFmtId="167" fontId="2" fillId="0" borderId="9" xfId="11" applyNumberFormat="1" applyFont="1" applyBorder="1" applyAlignment="1">
      <alignment horizontal="right" vertical="center"/>
    </xf>
    <xf numFmtId="167" fontId="2" fillId="0" borderId="10" xfId="11" applyNumberFormat="1" applyFont="1" applyBorder="1" applyAlignment="1">
      <alignment horizontal="right" vertical="center"/>
    </xf>
    <xf numFmtId="9" fontId="2" fillId="0" borderId="9" xfId="10" applyNumberFormat="1" applyFont="1" applyBorder="1" applyAlignment="1">
      <alignment horizontal="right" vertical="center"/>
    </xf>
    <xf numFmtId="9" fontId="2" fillId="0" borderId="10" xfId="10" applyNumberFormat="1" applyFont="1" applyBorder="1" applyAlignment="1">
      <alignment horizontal="right" vertical="center"/>
    </xf>
    <xf numFmtId="167" fontId="2" fillId="0" borderId="34" xfId="11" applyNumberFormat="1" applyFont="1" applyBorder="1" applyAlignment="1">
      <alignment horizontal="right" vertical="center"/>
    </xf>
    <xf numFmtId="167" fontId="2" fillId="0" borderId="35" xfId="11" applyNumberFormat="1" applyFont="1" applyBorder="1" applyAlignment="1">
      <alignment horizontal="right"/>
    </xf>
    <xf numFmtId="167" fontId="2" fillId="0" borderId="15" xfId="11" applyNumberFormat="1" applyFont="1" applyFill="1" applyBorder="1" applyAlignment="1">
      <alignment horizontal="right" vertical="center"/>
    </xf>
    <xf numFmtId="167" fontId="2" fillId="0" borderId="10" xfId="11" applyNumberFormat="1" applyFont="1" applyBorder="1" applyAlignment="1">
      <alignment horizontal="right"/>
    </xf>
    <xf numFmtId="164" fontId="2" fillId="0" borderId="14" xfId="10" applyNumberFormat="1" applyFont="1" applyBorder="1" applyAlignment="1">
      <alignment horizontal="right"/>
    </xf>
    <xf numFmtId="167" fontId="2" fillId="0" borderId="35" xfId="11" applyNumberFormat="1" applyFont="1" applyBorder="1" applyAlignment="1">
      <alignment horizontal="right" vertical="center"/>
    </xf>
    <xf numFmtId="9" fontId="2" fillId="0" borderId="13" xfId="10" applyNumberFormat="1" applyFont="1" applyBorder="1" applyAlignment="1">
      <alignment horizontal="right"/>
    </xf>
    <xf numFmtId="9" fontId="2" fillId="0" borderId="14" xfId="10" applyNumberFormat="1" applyFont="1" applyBorder="1" applyAlignment="1">
      <alignment horizontal="right"/>
    </xf>
    <xf numFmtId="9" fontId="2" fillId="0" borderId="60" xfId="10" applyNumberFormat="1" applyFont="1" applyBorder="1" applyAlignment="1">
      <alignment horizontal="right"/>
    </xf>
    <xf numFmtId="9" fontId="2" fillId="0" borderId="61" xfId="10" applyNumberFormat="1" applyFont="1" applyBorder="1" applyAlignment="1">
      <alignment horizontal="right"/>
    </xf>
    <xf numFmtId="9" fontId="2" fillId="0" borderId="39" xfId="10" applyNumberFormat="1" applyFont="1" applyBorder="1" applyAlignment="1">
      <alignment horizontal="right"/>
    </xf>
    <xf numFmtId="9" fontId="2" fillId="0" borderId="41" xfId="10" applyNumberFormat="1" applyFont="1" applyBorder="1" applyAlignment="1">
      <alignment horizontal="right"/>
    </xf>
    <xf numFmtId="167" fontId="2" fillId="0" borderId="75" xfId="11" applyNumberFormat="1" applyFont="1" applyFill="1" applyBorder="1" applyAlignment="1">
      <alignment horizontal="right" vertical="center"/>
    </xf>
    <xf numFmtId="167" fontId="2" fillId="0" borderId="75" xfId="11" applyNumberFormat="1" applyFont="1" applyBorder="1" applyAlignment="1">
      <alignment horizontal="right" vertical="center"/>
    </xf>
    <xf numFmtId="167" fontId="2" fillId="0" borderId="97" xfId="11" applyNumberFormat="1" applyFont="1" applyBorder="1" applyAlignment="1">
      <alignment horizontal="right" vertical="center"/>
    </xf>
    <xf numFmtId="167" fontId="2" fillId="0" borderId="57" xfId="11" applyNumberFormat="1" applyFont="1" applyBorder="1" applyAlignment="1">
      <alignment horizontal="right" vertical="center"/>
    </xf>
    <xf numFmtId="167" fontId="2" fillId="0" borderId="71" xfId="11" applyNumberFormat="1" applyFont="1" applyBorder="1" applyAlignment="1">
      <alignment horizontal="right" vertical="center"/>
    </xf>
    <xf numFmtId="167" fontId="2" fillId="0" borderId="76" xfId="11" applyNumberFormat="1" applyFont="1" applyBorder="1" applyAlignment="1">
      <alignment horizontal="right" vertical="center"/>
    </xf>
    <xf numFmtId="167" fontId="2" fillId="0" borderId="58" xfId="11" applyNumberFormat="1" applyFont="1" applyBorder="1" applyAlignment="1">
      <alignment horizontal="right" vertical="center"/>
    </xf>
    <xf numFmtId="167" fontId="2" fillId="0" borderId="15" xfId="11" applyNumberFormat="1" applyFont="1" applyBorder="1" applyAlignment="1">
      <alignment horizontal="right" vertical="center"/>
    </xf>
    <xf numFmtId="0" fontId="28" fillId="0" borderId="50" xfId="0" applyFont="1" applyBorder="1" applyAlignment="1">
      <alignment horizontal="left" vertical="center"/>
    </xf>
    <xf numFmtId="0" fontId="2" fillId="0" borderId="104" xfId="0" applyFont="1" applyBorder="1" applyAlignment="1">
      <alignment horizontal="left" vertical="center" wrapText="1"/>
    </xf>
    <xf numFmtId="0" fontId="2" fillId="0" borderId="105" xfId="0" applyFont="1" applyBorder="1" applyAlignment="1">
      <alignment horizontal="left" vertical="center" wrapText="1"/>
    </xf>
    <xf numFmtId="165" fontId="7" fillId="0" borderId="51" xfId="9" applyNumberFormat="1" applyFont="1" applyFill="1" applyBorder="1" applyAlignment="1">
      <alignment horizontal="center" vertical="center"/>
    </xf>
    <xf numFmtId="165" fontId="7" fillId="0" borderId="5" xfId="9" applyNumberFormat="1" applyFont="1" applyFill="1" applyBorder="1" applyAlignment="1">
      <alignment horizontal="center" vertical="center"/>
    </xf>
    <xf numFmtId="165" fontId="7" fillId="0" borderId="5" xfId="7" applyNumberFormat="1" applyFont="1" applyBorder="1" applyAlignment="1">
      <alignment horizontal="center" vertical="center"/>
    </xf>
    <xf numFmtId="165" fontId="7" fillId="0" borderId="6" xfId="7" applyNumberFormat="1" applyFont="1" applyBorder="1" applyAlignment="1">
      <alignment horizontal="center" vertical="center" wrapText="1"/>
    </xf>
    <xf numFmtId="167" fontId="2" fillId="0" borderId="65" xfId="10" applyNumberFormat="1" applyFont="1" applyBorder="1" applyAlignment="1">
      <alignment horizontal="right" vertical="center"/>
    </xf>
    <xf numFmtId="167" fontId="2" fillId="0" borderId="34" xfId="10" applyNumberFormat="1" applyFont="1" applyBorder="1" applyAlignment="1">
      <alignment horizontal="right" vertical="center"/>
    </xf>
    <xf numFmtId="166" fontId="15" fillId="0" borderId="23" xfId="10" applyFont="1" applyBorder="1"/>
    <xf numFmtId="166" fontId="15" fillId="0" borderId="0" xfId="10" applyFont="1" applyAlignment="1">
      <alignment horizontal="center"/>
    </xf>
    <xf numFmtId="166" fontId="50" fillId="0" borderId="0" xfId="10" applyFont="1" applyAlignment="1">
      <alignment horizontal="center"/>
    </xf>
    <xf numFmtId="167" fontId="15" fillId="0" borderId="0" xfId="10" applyNumberFormat="1" applyFont="1" applyAlignment="1">
      <alignment horizontal="center"/>
    </xf>
    <xf numFmtId="166" fontId="15" fillId="0" borderId="0" xfId="10" applyFont="1"/>
    <xf numFmtId="0" fontId="2" fillId="0" borderId="108" xfId="0" applyFont="1" applyBorder="1" applyAlignment="1">
      <alignment vertical="center"/>
    </xf>
    <xf numFmtId="2" fontId="2" fillId="0" borderId="0" xfId="10" applyNumberFormat="1" applyFont="1"/>
    <xf numFmtId="14" fontId="2" fillId="0" borderId="0" xfId="10" applyNumberFormat="1" applyFont="1"/>
    <xf numFmtId="167" fontId="2" fillId="0" borderId="8" xfId="11" applyNumberFormat="1" applyFont="1" applyFill="1" applyBorder="1" applyAlignment="1">
      <alignment horizontal="right" vertical="center"/>
    </xf>
    <xf numFmtId="167" fontId="2" fillId="0" borderId="34" xfId="11" applyNumberFormat="1" applyFont="1" applyFill="1" applyBorder="1" applyAlignment="1">
      <alignment horizontal="right" vertical="center"/>
    </xf>
    <xf numFmtId="164" fontId="2" fillId="0" borderId="60" xfId="10" applyNumberFormat="1" applyFont="1" applyBorder="1" applyAlignment="1">
      <alignment horizontal="right"/>
    </xf>
    <xf numFmtId="164" fontId="2" fillId="0" borderId="39" xfId="10" applyNumberFormat="1" applyFont="1" applyBorder="1" applyAlignment="1">
      <alignment horizontal="right"/>
    </xf>
    <xf numFmtId="167" fontId="2" fillId="0" borderId="57" xfId="11" applyNumberFormat="1" applyFont="1" applyFill="1" applyBorder="1" applyAlignment="1">
      <alignment horizontal="right" vertical="center"/>
    </xf>
    <xf numFmtId="167" fontId="28" fillId="0" borderId="5" xfId="11" applyNumberFormat="1" applyFont="1" applyFill="1" applyBorder="1" applyAlignment="1">
      <alignment horizontal="right" vertical="center"/>
    </xf>
    <xf numFmtId="165" fontId="7" fillId="0" borderId="4" xfId="9" applyNumberFormat="1" applyFont="1" applyFill="1" applyBorder="1" applyAlignment="1">
      <alignment horizontal="center" vertical="center"/>
    </xf>
    <xf numFmtId="2" fontId="1" fillId="0" borderId="0" xfId="7" applyNumberFormat="1" applyAlignment="1">
      <alignment horizontal="center" vertical="center"/>
    </xf>
    <xf numFmtId="43" fontId="28" fillId="0" borderId="6" xfId="11" applyFont="1" applyFill="1" applyBorder="1" applyAlignment="1">
      <alignment horizontal="right" vertical="center"/>
    </xf>
    <xf numFmtId="167" fontId="2" fillId="3" borderId="0" xfId="11" applyNumberFormat="1" applyFont="1" applyFill="1" applyBorder="1" applyAlignment="1">
      <alignment horizontal="right" vertical="center"/>
    </xf>
    <xf numFmtId="167" fontId="2" fillId="0" borderId="10" xfId="11" applyNumberFormat="1" applyFont="1" applyFill="1" applyBorder="1" applyAlignment="1">
      <alignment horizontal="right" vertical="center"/>
    </xf>
    <xf numFmtId="43" fontId="2" fillId="0" borderId="10" xfId="11" applyFont="1" applyFill="1" applyBorder="1" applyAlignment="1">
      <alignment horizontal="right" vertical="center"/>
    </xf>
    <xf numFmtId="43" fontId="2" fillId="8" borderId="10" xfId="11" applyFont="1" applyFill="1" applyBorder="1" applyAlignment="1">
      <alignment horizontal="right" vertical="center"/>
    </xf>
    <xf numFmtId="167" fontId="2" fillId="0" borderId="13" xfId="11" applyNumberFormat="1" applyFont="1" applyFill="1" applyBorder="1" applyAlignment="1">
      <alignment horizontal="right" vertical="center"/>
    </xf>
    <xf numFmtId="43" fontId="2" fillId="0" borderId="14" xfId="11" applyFont="1" applyFill="1" applyBorder="1" applyAlignment="1">
      <alignment horizontal="right" vertical="center"/>
    </xf>
    <xf numFmtId="165" fontId="28" fillId="0" borderId="0" xfId="0" applyNumberFormat="1" applyFont="1" applyAlignment="1">
      <alignment horizontal="right" vertical="center"/>
    </xf>
    <xf numFmtId="1" fontId="2" fillId="0" borderId="9" xfId="11" applyNumberFormat="1" applyFont="1" applyFill="1" applyBorder="1" applyAlignment="1">
      <alignment horizontal="right" vertical="center"/>
    </xf>
    <xf numFmtId="1" fontId="2" fillId="0" borderId="10" xfId="11" applyNumberFormat="1" applyFont="1" applyFill="1" applyBorder="1" applyAlignment="1">
      <alignment horizontal="right" vertical="center"/>
    </xf>
    <xf numFmtId="167" fontId="2" fillId="0" borderId="47" xfId="11" applyNumberFormat="1" applyFont="1" applyFill="1" applyBorder="1" applyAlignment="1">
      <alignment horizontal="right" vertical="center"/>
    </xf>
    <xf numFmtId="1" fontId="2" fillId="0" borderId="34" xfId="11" applyNumberFormat="1" applyFont="1" applyFill="1" applyBorder="1" applyAlignment="1">
      <alignment horizontal="right" vertical="center"/>
    </xf>
    <xf numFmtId="1" fontId="2" fillId="0" borderId="35" xfId="11" applyNumberFormat="1" applyFont="1" applyFill="1" applyBorder="1" applyAlignment="1">
      <alignment horizontal="right" vertical="center"/>
    </xf>
    <xf numFmtId="165" fontId="2" fillId="0" borderId="10" xfId="10" applyNumberFormat="1" applyFont="1" applyBorder="1" applyAlignment="1">
      <alignment horizontal="right" vertical="center"/>
    </xf>
    <xf numFmtId="165" fontId="19" fillId="0" borderId="0" xfId="0" applyNumberFormat="1" applyFont="1" applyAlignment="1">
      <alignment horizontal="right" vertical="center"/>
    </xf>
    <xf numFmtId="165" fontId="28" fillId="0" borderId="35" xfId="11" applyNumberFormat="1" applyFont="1" applyFill="1" applyBorder="1" applyAlignment="1">
      <alignment horizontal="right" vertical="center"/>
    </xf>
    <xf numFmtId="165" fontId="2" fillId="0" borderId="0" xfId="0" applyNumberFormat="1" applyFont="1" applyAlignment="1">
      <alignment horizontal="right" vertical="center"/>
    </xf>
    <xf numFmtId="165" fontId="28" fillId="0" borderId="10" xfId="0" applyNumberFormat="1" applyFont="1" applyBorder="1" applyAlignment="1">
      <alignment horizontal="right" vertical="center"/>
    </xf>
    <xf numFmtId="165" fontId="2" fillId="0" borderId="9" xfId="11" applyNumberFormat="1" applyFont="1" applyFill="1" applyBorder="1" applyAlignment="1">
      <alignment horizontal="right" vertical="center"/>
    </xf>
    <xf numFmtId="165" fontId="2" fillId="0" borderId="10" xfId="11" applyNumberFormat="1" applyFont="1" applyFill="1" applyBorder="1" applyAlignment="1">
      <alignment horizontal="right" vertical="center"/>
    </xf>
    <xf numFmtId="165" fontId="2" fillId="0" borderId="13" xfId="11" applyNumberFormat="1" applyFont="1" applyFill="1" applyBorder="1" applyAlignment="1">
      <alignment horizontal="right" vertical="center"/>
    </xf>
    <xf numFmtId="165" fontId="2" fillId="0" borderId="14" xfId="11" applyNumberFormat="1" applyFont="1" applyFill="1" applyBorder="1" applyAlignment="1">
      <alignment horizontal="right" vertical="center"/>
    </xf>
    <xf numFmtId="165" fontId="28" fillId="0" borderId="0" xfId="9" applyNumberFormat="1" applyFont="1" applyFill="1" applyBorder="1" applyAlignment="1">
      <alignment horizontal="right" vertical="center"/>
    </xf>
    <xf numFmtId="164" fontId="28" fillId="0" borderId="60" xfId="0" applyNumberFormat="1" applyFont="1" applyBorder="1" applyAlignment="1">
      <alignment horizontal="right" vertical="center"/>
    </xf>
    <xf numFmtId="164" fontId="28" fillId="0" borderId="61" xfId="0" applyNumberFormat="1" applyFont="1" applyBorder="1" applyAlignment="1">
      <alignment horizontal="right" vertical="center"/>
    </xf>
    <xf numFmtId="0" fontId="9" fillId="0" borderId="0" xfId="0" applyFont="1" applyAlignment="1">
      <alignment horizontal="right"/>
    </xf>
    <xf numFmtId="164" fontId="28" fillId="0" borderId="48" xfId="0" applyNumberFormat="1" applyFont="1" applyBorder="1" applyAlignment="1">
      <alignment horizontal="right" vertical="center"/>
    </xf>
    <xf numFmtId="164" fontId="28" fillId="0" borderId="16" xfId="0" applyNumberFormat="1" applyFont="1" applyBorder="1" applyAlignment="1">
      <alignment horizontal="right" vertical="center"/>
    </xf>
    <xf numFmtId="167" fontId="2" fillId="0" borderId="0" xfId="10" applyNumberFormat="1" applyFont="1" applyAlignment="1">
      <alignment horizontal="right" vertical="center"/>
    </xf>
    <xf numFmtId="167" fontId="3" fillId="0" borderId="0" xfId="4" applyNumberFormat="1"/>
    <xf numFmtId="167" fontId="2" fillId="0" borderId="6" xfId="10" applyNumberFormat="1" applyFont="1" applyBorder="1" applyAlignment="1">
      <alignment horizontal="right" vertical="center"/>
    </xf>
    <xf numFmtId="167" fontId="2" fillId="0" borderId="35" xfId="10" applyNumberFormat="1" applyFont="1" applyBorder="1" applyAlignment="1">
      <alignment horizontal="right" vertical="center"/>
    </xf>
    <xf numFmtId="167" fontId="28" fillId="0" borderId="57" xfId="11" applyNumberFormat="1" applyFont="1" applyFill="1" applyBorder="1" applyAlignment="1">
      <alignment horizontal="right" vertical="center"/>
    </xf>
    <xf numFmtId="167" fontId="2" fillId="3" borderId="4" xfId="11" applyNumberFormat="1" applyFont="1" applyFill="1" applyBorder="1" applyAlignment="1">
      <alignment horizontal="right" vertical="center"/>
    </xf>
    <xf numFmtId="167" fontId="2" fillId="3" borderId="5" xfId="11" applyNumberFormat="1" applyFont="1" applyFill="1" applyBorder="1" applyAlignment="1">
      <alignment horizontal="right" vertical="center"/>
    </xf>
    <xf numFmtId="167" fontId="2" fillId="3" borderId="6" xfId="11" applyNumberFormat="1" applyFont="1" applyFill="1" applyBorder="1" applyAlignment="1">
      <alignment horizontal="right" vertical="center"/>
    </xf>
    <xf numFmtId="167" fontId="2" fillId="0" borderId="0" xfId="11" applyNumberFormat="1" applyFont="1" applyFill="1" applyBorder="1" applyAlignment="1">
      <alignment horizontal="right" vertical="center"/>
    </xf>
    <xf numFmtId="167" fontId="2" fillId="0" borderId="43" xfId="11" applyNumberFormat="1" applyFont="1" applyFill="1" applyBorder="1" applyAlignment="1">
      <alignment horizontal="right" vertical="center"/>
    </xf>
    <xf numFmtId="167" fontId="2" fillId="0" borderId="30" xfId="11" applyNumberFormat="1" applyFont="1" applyFill="1" applyBorder="1" applyAlignment="1">
      <alignment horizontal="right" vertical="center"/>
    </xf>
    <xf numFmtId="167" fontId="28" fillId="0" borderId="56" xfId="11" applyNumberFormat="1" applyFont="1" applyFill="1" applyBorder="1" applyAlignment="1">
      <alignment horizontal="right" vertical="center"/>
    </xf>
    <xf numFmtId="167" fontId="28" fillId="0" borderId="58" xfId="11" applyNumberFormat="1" applyFont="1" applyFill="1" applyBorder="1" applyAlignment="1">
      <alignment horizontal="right" vertical="center"/>
    </xf>
    <xf numFmtId="167" fontId="28" fillId="0" borderId="0" xfId="11" applyNumberFormat="1" applyFont="1" applyFill="1" applyBorder="1" applyAlignment="1">
      <alignment horizontal="right" vertical="center"/>
    </xf>
    <xf numFmtId="167" fontId="28" fillId="0" borderId="6" xfId="11" applyNumberFormat="1" applyFont="1" applyFill="1" applyBorder="1" applyAlignment="1">
      <alignment horizontal="right" vertical="center"/>
    </xf>
    <xf numFmtId="167" fontId="2" fillId="0" borderId="79" xfId="11" applyNumberFormat="1" applyFont="1" applyBorder="1" applyAlignment="1">
      <alignment horizontal="right" vertical="center"/>
    </xf>
    <xf numFmtId="167" fontId="2" fillId="0" borderId="33" xfId="11" applyNumberFormat="1" applyFont="1" applyBorder="1" applyAlignment="1">
      <alignment horizontal="right" vertical="center"/>
    </xf>
    <xf numFmtId="167" fontId="2" fillId="0" borderId="67" xfId="11" applyNumberFormat="1" applyFont="1" applyBorder="1" applyAlignment="1">
      <alignment horizontal="right" vertical="center"/>
    </xf>
    <xf numFmtId="167" fontId="2" fillId="0" borderId="68" xfId="11" applyNumberFormat="1" applyFont="1" applyBorder="1" applyAlignment="1">
      <alignment horizontal="right" vertical="center"/>
    </xf>
    <xf numFmtId="167" fontId="2" fillId="0" borderId="0" xfId="11" applyNumberFormat="1" applyFont="1" applyAlignment="1">
      <alignment horizontal="right" vertical="center"/>
    </xf>
    <xf numFmtId="167" fontId="2" fillId="0" borderId="5" xfId="10" applyNumberFormat="1" applyFont="1" applyBorder="1" applyAlignment="1">
      <alignment horizontal="center" vertical="center"/>
    </xf>
    <xf numFmtId="167" fontId="2" fillId="0" borderId="9" xfId="10" applyNumberFormat="1" applyFont="1" applyBorder="1" applyAlignment="1">
      <alignment horizontal="center" vertical="center"/>
    </xf>
    <xf numFmtId="1" fontId="2" fillId="0" borderId="6" xfId="10" applyNumberFormat="1" applyFont="1" applyBorder="1" applyAlignment="1">
      <alignment horizontal="center" vertical="center"/>
    </xf>
    <xf numFmtId="1" fontId="2" fillId="0" borderId="10" xfId="10" applyNumberFormat="1" applyFont="1" applyBorder="1" applyAlignment="1">
      <alignment horizontal="center" vertical="center"/>
    </xf>
    <xf numFmtId="164" fontId="19" fillId="0" borderId="13" xfId="0" applyNumberFormat="1" applyFont="1" applyBorder="1" applyAlignment="1">
      <alignment horizontal="center" vertical="center"/>
    </xf>
    <xf numFmtId="164" fontId="2" fillId="0" borderId="14" xfId="9" applyNumberFormat="1" applyFont="1" applyFill="1" applyBorder="1" applyAlignment="1">
      <alignment horizontal="center" vertical="center"/>
    </xf>
    <xf numFmtId="164" fontId="2" fillId="0" borderId="41" xfId="10" applyNumberFormat="1" applyFont="1" applyBorder="1" applyAlignment="1">
      <alignment horizontal="right"/>
    </xf>
    <xf numFmtId="164" fontId="2" fillId="0" borderId="9" xfId="10" applyNumberFormat="1" applyFont="1" applyBorder="1" applyAlignment="1">
      <alignment horizontal="right" vertical="center"/>
    </xf>
    <xf numFmtId="164" fontId="2" fillId="0" borderId="58" xfId="7" applyNumberFormat="1" applyFont="1" applyBorder="1" applyAlignment="1">
      <alignment horizontal="right" vertical="center" wrapText="1"/>
    </xf>
    <xf numFmtId="165" fontId="2" fillId="0" borderId="58" xfId="7" applyNumberFormat="1" applyFont="1" applyBorder="1" applyAlignment="1">
      <alignment horizontal="right" vertical="center" wrapText="1"/>
    </xf>
    <xf numFmtId="165" fontId="28" fillId="0" borderId="58" xfId="0" applyNumberFormat="1" applyFont="1" applyBorder="1" applyAlignment="1">
      <alignment horizontal="right" vertical="center"/>
    </xf>
    <xf numFmtId="167" fontId="0" fillId="0" borderId="0" xfId="0" applyNumberFormat="1"/>
    <xf numFmtId="168" fontId="51" fillId="0" borderId="0" xfId="0" applyNumberFormat="1" applyFont="1" applyAlignment="1">
      <alignment horizontal="center" vertical="center"/>
    </xf>
    <xf numFmtId="164" fontId="51" fillId="0" borderId="0" xfId="0" applyNumberFormat="1" applyFont="1" applyAlignment="1">
      <alignment horizontal="center"/>
    </xf>
    <xf numFmtId="167" fontId="28" fillId="0" borderId="34" xfId="11" applyNumberFormat="1" applyFont="1" applyBorder="1" applyAlignment="1">
      <alignment horizontal="right" vertical="center"/>
    </xf>
    <xf numFmtId="167" fontId="28" fillId="0" borderId="9" xfId="11" applyNumberFormat="1" applyFont="1" applyBorder="1" applyAlignment="1">
      <alignment horizontal="right" vertical="center"/>
    </xf>
    <xf numFmtId="167" fontId="28" fillId="0" borderId="34" xfId="11" applyNumberFormat="1" applyFont="1" applyBorder="1" applyAlignment="1">
      <alignment horizontal="center" vertical="center"/>
    </xf>
    <xf numFmtId="167" fontId="28" fillId="0" borderId="9" xfId="11" applyNumberFormat="1" applyFont="1" applyBorder="1" applyAlignment="1">
      <alignment horizontal="center" vertical="center"/>
    </xf>
    <xf numFmtId="0" fontId="9" fillId="0" borderId="1" xfId="0" applyFont="1" applyBorder="1" applyAlignment="1">
      <alignment horizontal="left" vertical="center" wrapText="1"/>
    </xf>
    <xf numFmtId="167" fontId="28" fillId="0" borderId="95" xfId="11" applyNumberFormat="1" applyFont="1" applyFill="1" applyBorder="1" applyAlignment="1">
      <alignment horizontal="right" vertical="center"/>
    </xf>
    <xf numFmtId="164" fontId="28" fillId="0" borderId="9" xfId="10" applyNumberFormat="1" applyFont="1" applyBorder="1" applyAlignment="1">
      <alignment horizontal="right" vertical="center"/>
    </xf>
    <xf numFmtId="167" fontId="2" fillId="0" borderId="4" xfId="11" applyNumberFormat="1" applyFont="1" applyFill="1" applyBorder="1" applyAlignment="1">
      <alignment horizontal="right" vertical="center"/>
    </xf>
    <xf numFmtId="167" fontId="2" fillId="0" borderId="5" xfId="11" applyNumberFormat="1" applyFont="1" applyFill="1" applyBorder="1" applyAlignment="1">
      <alignment horizontal="right" vertical="center"/>
    </xf>
    <xf numFmtId="3" fontId="28" fillId="0" borderId="50" xfId="11" applyNumberFormat="1" applyFont="1" applyFill="1" applyBorder="1" applyAlignment="1">
      <alignment horizontal="right" vertical="center"/>
    </xf>
    <xf numFmtId="3" fontId="28" fillId="0" borderId="9" xfId="11" applyNumberFormat="1" applyFont="1" applyFill="1" applyBorder="1" applyAlignment="1">
      <alignment horizontal="right" vertical="center"/>
    </xf>
    <xf numFmtId="165" fontId="28" fillId="0" borderId="8" xfId="0" applyNumberFormat="1" applyFont="1" applyBorder="1" applyAlignment="1">
      <alignment horizontal="right" vertical="center"/>
    </xf>
    <xf numFmtId="165" fontId="28" fillId="0" borderId="9" xfId="0" applyNumberFormat="1" applyFont="1" applyBorder="1" applyAlignment="1">
      <alignment horizontal="right" vertical="center"/>
    </xf>
    <xf numFmtId="0" fontId="30" fillId="0" borderId="2" xfId="0" applyFont="1" applyBorder="1" applyAlignment="1">
      <alignment vertical="center" wrapText="1"/>
    </xf>
    <xf numFmtId="0" fontId="7" fillId="0" borderId="16" xfId="7" applyFont="1" applyBorder="1" applyAlignment="1">
      <alignment horizontal="left" vertical="center" wrapText="1"/>
    </xf>
    <xf numFmtId="165" fontId="28" fillId="0" borderId="114" xfId="0" applyNumberFormat="1" applyFont="1" applyBorder="1" applyAlignment="1">
      <alignment horizontal="right" vertical="center"/>
    </xf>
    <xf numFmtId="1" fontId="2" fillId="0" borderId="110" xfId="0" applyNumberFormat="1" applyFont="1" applyBorder="1" applyAlignment="1">
      <alignment horizontal="right" vertical="center"/>
    </xf>
    <xf numFmtId="1" fontId="28" fillId="0" borderId="9" xfId="11" applyNumberFormat="1" applyFont="1" applyFill="1" applyBorder="1" applyAlignment="1">
      <alignment horizontal="right" vertical="center"/>
    </xf>
    <xf numFmtId="1" fontId="28" fillId="0" borderId="10" xfId="11" applyNumberFormat="1" applyFont="1" applyFill="1" applyBorder="1" applyAlignment="1">
      <alignment horizontal="right" vertical="center"/>
    </xf>
    <xf numFmtId="165" fontId="19" fillId="0" borderId="14" xfId="0" applyNumberFormat="1" applyFont="1" applyBorder="1" applyAlignment="1">
      <alignment horizontal="right" vertical="center"/>
    </xf>
    <xf numFmtId="164" fontId="2" fillId="0" borderId="0" xfId="9" applyNumberFormat="1" applyFont="1" applyFill="1" applyBorder="1" applyAlignment="1">
      <alignment horizontal="right"/>
    </xf>
    <xf numFmtId="0" fontId="1" fillId="0" borderId="0" xfId="4" applyFont="1" applyAlignment="1">
      <alignment horizontal="center" vertical="center" wrapText="1"/>
    </xf>
    <xf numFmtId="0" fontId="1" fillId="0" borderId="26" xfId="7" applyBorder="1" applyAlignment="1">
      <alignment horizontal="left" vertical="center" wrapText="1"/>
    </xf>
    <xf numFmtId="0" fontId="1" fillId="0" borderId="21" xfId="7" applyBorder="1" applyAlignment="1">
      <alignment horizontal="left" vertical="center" wrapText="1"/>
    </xf>
    <xf numFmtId="0" fontId="54" fillId="0" borderId="0" xfId="7" applyFont="1" applyAlignment="1">
      <alignment horizontal="left" vertical="center" wrapText="1"/>
    </xf>
    <xf numFmtId="0" fontId="54" fillId="0" borderId="0" xfId="7" applyFont="1"/>
    <xf numFmtId="0" fontId="54" fillId="0" borderId="0" xfId="4" applyFont="1"/>
    <xf numFmtId="0" fontId="54" fillId="0" borderId="0" xfId="0" applyFont="1"/>
    <xf numFmtId="0" fontId="54" fillId="0" borderId="0" xfId="0" applyFont="1" applyAlignment="1">
      <alignment wrapText="1"/>
    </xf>
    <xf numFmtId="164" fontId="54" fillId="0" borderId="0" xfId="0" applyNumberFormat="1" applyFont="1" applyAlignment="1">
      <alignment wrapText="1"/>
    </xf>
    <xf numFmtId="165" fontId="54" fillId="0" borderId="0" xfId="7" applyNumberFormat="1" applyFont="1"/>
    <xf numFmtId="0" fontId="54" fillId="0" borderId="0" xfId="0" applyFont="1" applyAlignment="1">
      <alignment horizontal="left"/>
    </xf>
    <xf numFmtId="0" fontId="54" fillId="0" borderId="0" xfId="0" applyFont="1" applyAlignment="1">
      <alignment horizontal="left" wrapText="1"/>
    </xf>
    <xf numFmtId="10" fontId="54" fillId="0" borderId="0" xfId="0" applyNumberFormat="1" applyFont="1" applyAlignment="1">
      <alignment wrapText="1"/>
    </xf>
    <xf numFmtId="10" fontId="54" fillId="0" borderId="0" xfId="0" applyNumberFormat="1" applyFont="1" applyAlignment="1">
      <alignment horizontal="left" wrapText="1"/>
    </xf>
    <xf numFmtId="164" fontId="54" fillId="0" borderId="0" xfId="0" applyNumberFormat="1" applyFont="1" applyAlignment="1">
      <alignment horizontal="left" wrapText="1"/>
    </xf>
    <xf numFmtId="0" fontId="54" fillId="0" borderId="0" xfId="7" applyFont="1" applyAlignment="1">
      <alignment vertical="center"/>
    </xf>
    <xf numFmtId="165" fontId="54" fillId="3" borderId="0" xfId="7" applyNumberFormat="1" applyFont="1" applyFill="1" applyAlignment="1">
      <alignment horizontal="center" vertical="center" wrapText="1"/>
    </xf>
    <xf numFmtId="165" fontId="54" fillId="0" borderId="0" xfId="7" applyNumberFormat="1" applyFont="1" applyAlignment="1">
      <alignment horizontal="center" vertical="center" wrapText="1"/>
    </xf>
    <xf numFmtId="165" fontId="54" fillId="0" borderId="0" xfId="7" applyNumberFormat="1" applyFont="1" applyAlignment="1">
      <alignment vertical="center"/>
    </xf>
    <xf numFmtId="0" fontId="54" fillId="0" borderId="0" xfId="7" applyFont="1" applyAlignment="1">
      <alignment horizontal="left"/>
    </xf>
    <xf numFmtId="0" fontId="55" fillId="0" borderId="0" xfId="8" applyFont="1" applyFill="1" applyAlignment="1"/>
    <xf numFmtId="0" fontId="55" fillId="0" borderId="0" xfId="8" applyFont="1" applyFill="1"/>
    <xf numFmtId="0" fontId="55" fillId="0" borderId="0" xfId="8" applyFont="1" applyAlignment="1"/>
    <xf numFmtId="0" fontId="55" fillId="0" borderId="0" xfId="8" applyFont="1"/>
    <xf numFmtId="0" fontId="53" fillId="0" borderId="0" xfId="8" applyFont="1" applyFill="1" applyBorder="1" applyAlignment="1">
      <alignment horizontal="left"/>
    </xf>
    <xf numFmtId="0" fontId="55" fillId="0" borderId="0" xfId="8" applyFont="1" applyFill="1" applyBorder="1" applyAlignment="1">
      <alignment horizontal="left"/>
    </xf>
    <xf numFmtId="0" fontId="55" fillId="0" borderId="0" xfId="8" applyFont="1" applyFill="1" applyAlignment="1">
      <alignment horizontal="left"/>
    </xf>
    <xf numFmtId="0" fontId="54" fillId="0" borderId="0" xfId="7" applyFont="1" applyAlignment="1">
      <alignment wrapText="1"/>
    </xf>
    <xf numFmtId="166" fontId="28" fillId="0" borderId="37" xfId="10" applyFont="1" applyBorder="1" applyAlignment="1">
      <alignment horizontal="left"/>
    </xf>
    <xf numFmtId="164" fontId="2" fillId="0" borderId="13" xfId="9" applyNumberFormat="1" applyFont="1" applyFill="1" applyBorder="1" applyAlignment="1">
      <alignment horizontal="right"/>
    </xf>
    <xf numFmtId="164" fontId="2" fillId="0" borderId="14" xfId="9" applyNumberFormat="1" applyFont="1" applyFill="1" applyBorder="1" applyAlignment="1">
      <alignment horizontal="right"/>
    </xf>
    <xf numFmtId="166" fontId="2" fillId="0" borderId="26" xfId="10" applyFont="1" applyBorder="1"/>
    <xf numFmtId="166" fontId="28" fillId="0" borderId="11" xfId="10" applyFont="1" applyBorder="1"/>
    <xf numFmtId="167" fontId="2" fillId="0" borderId="6" xfId="10" applyNumberFormat="1" applyFont="1" applyBorder="1" applyAlignment="1">
      <alignment horizontal="center" vertical="center"/>
    </xf>
    <xf numFmtId="167" fontId="2" fillId="0" borderId="10" xfId="10" applyNumberFormat="1" applyFont="1" applyBorder="1" applyAlignment="1">
      <alignment horizontal="center" vertical="center"/>
    </xf>
    <xf numFmtId="164" fontId="19" fillId="0" borderId="14" xfId="0" applyNumberFormat="1" applyFont="1" applyBorder="1" applyAlignment="1">
      <alignment horizontal="center" vertical="center"/>
    </xf>
    <xf numFmtId="167" fontId="2" fillId="0" borderId="66" xfId="10" applyNumberFormat="1" applyFont="1" applyBorder="1" applyAlignment="1">
      <alignment horizontal="right" vertical="center"/>
    </xf>
    <xf numFmtId="164" fontId="7" fillId="0" borderId="12" xfId="9" applyNumberFormat="1" applyFont="1" applyFill="1" applyBorder="1" applyAlignment="1">
      <alignment horizontal="center" vertical="center" wrapText="1"/>
    </xf>
    <xf numFmtId="164" fontId="7" fillId="0" borderId="13" xfId="7" applyNumberFormat="1" applyFont="1" applyBorder="1" applyAlignment="1">
      <alignment horizontal="center" vertical="center"/>
    </xf>
    <xf numFmtId="164" fontId="7" fillId="0" borderId="14" xfId="7" applyNumberFormat="1" applyFont="1" applyBorder="1" applyAlignment="1">
      <alignment horizontal="center" vertical="center" wrapText="1"/>
    </xf>
    <xf numFmtId="0" fontId="37" fillId="0" borderId="1" xfId="4" applyFont="1" applyBorder="1" applyAlignment="1">
      <alignment horizontal="left" vertical="center" wrapText="1"/>
    </xf>
    <xf numFmtId="0" fontId="44" fillId="0" borderId="11" xfId="0" applyFont="1" applyBorder="1" applyAlignment="1">
      <alignment horizontal="left" vertical="center" wrapText="1"/>
    </xf>
    <xf numFmtId="165" fontId="28" fillId="0" borderId="61" xfId="0" applyNumberFormat="1" applyFont="1" applyBorder="1" applyAlignment="1">
      <alignment horizontal="right" vertical="center"/>
    </xf>
    <xf numFmtId="1" fontId="28" fillId="0" borderId="63" xfId="11" applyNumberFormat="1" applyFont="1" applyFill="1" applyBorder="1" applyAlignment="1">
      <alignment horizontal="right" vertical="center"/>
    </xf>
    <xf numFmtId="167" fontId="2" fillId="0" borderId="45" xfId="11" applyNumberFormat="1" applyFont="1" applyBorder="1" applyAlignment="1">
      <alignment horizontal="center" vertical="center"/>
    </xf>
    <xf numFmtId="167" fontId="2" fillId="0" borderId="30" xfId="11" applyNumberFormat="1" applyFont="1" applyBorder="1" applyAlignment="1">
      <alignment horizontal="right" vertical="center"/>
    </xf>
    <xf numFmtId="167" fontId="2" fillId="0" borderId="30" xfId="11" applyNumberFormat="1" applyFont="1" applyBorder="1" applyAlignment="1">
      <alignment horizontal="center" vertical="center"/>
    </xf>
    <xf numFmtId="167" fontId="2" fillId="0" borderId="122" xfId="11" applyNumberFormat="1" applyFont="1" applyBorder="1" applyAlignment="1">
      <alignment horizontal="center" vertical="center"/>
    </xf>
    <xf numFmtId="167" fontId="28" fillId="0" borderId="122" xfId="11" applyNumberFormat="1" applyFont="1" applyBorder="1" applyAlignment="1">
      <alignment horizontal="center" vertical="center"/>
    </xf>
    <xf numFmtId="167" fontId="28" fillId="0" borderId="125" xfId="11" applyNumberFormat="1" applyFont="1" applyFill="1" applyBorder="1" applyAlignment="1">
      <alignment horizontal="right" vertical="center"/>
    </xf>
    <xf numFmtId="167" fontId="28" fillId="0" borderId="34" xfId="11" applyNumberFormat="1" applyFont="1" applyFill="1" applyBorder="1" applyAlignment="1">
      <alignment horizontal="right" vertical="center"/>
    </xf>
    <xf numFmtId="0" fontId="9" fillId="0" borderId="127" xfId="0" applyFont="1" applyBorder="1" applyAlignment="1">
      <alignment horizontal="left" vertical="center" wrapText="1"/>
    </xf>
    <xf numFmtId="0" fontId="7" fillId="0" borderId="0" xfId="7" applyFont="1" applyAlignment="1">
      <alignment horizontal="centerContinuous" vertical="center" wrapText="1"/>
    </xf>
    <xf numFmtId="0" fontId="1" fillId="0" borderId="19" xfId="7" applyBorder="1"/>
    <xf numFmtId="164" fontId="9" fillId="0" borderId="46" xfId="7" applyNumberFormat="1" applyFont="1" applyBorder="1" applyAlignment="1">
      <alignment horizontal="center" vertical="center" wrapText="1"/>
    </xf>
    <xf numFmtId="165" fontId="7" fillId="0" borderId="46" xfId="7" applyNumberFormat="1" applyFont="1" applyBorder="1" applyAlignment="1">
      <alignment horizontal="center" vertical="center" wrapText="1"/>
    </xf>
    <xf numFmtId="164" fontId="9" fillId="0" borderId="16" xfId="7" applyNumberFormat="1" applyFont="1" applyBorder="1" applyAlignment="1">
      <alignment horizontal="center" vertical="center" wrapText="1"/>
    </xf>
    <xf numFmtId="0" fontId="7" fillId="0" borderId="23" xfId="7" applyFont="1" applyBorder="1" applyAlignment="1">
      <alignment horizontal="centerContinuous" vertical="center" wrapText="1"/>
    </xf>
    <xf numFmtId="0" fontId="48" fillId="0" borderId="79" xfId="7" applyFont="1" applyBorder="1" applyAlignment="1">
      <alignment horizontal="left" vertical="center" wrapText="1"/>
    </xf>
    <xf numFmtId="0" fontId="6" fillId="0" borderId="81" xfId="7" applyFont="1" applyBorder="1" applyAlignment="1">
      <alignment horizontal="left" vertical="center" wrapText="1"/>
    </xf>
    <xf numFmtId="0" fontId="9" fillId="0" borderId="82" xfId="7" applyFont="1" applyBorder="1" applyAlignment="1">
      <alignment horizontal="left" vertical="center" wrapText="1"/>
    </xf>
    <xf numFmtId="164" fontId="7" fillId="0" borderId="31" xfId="9" applyNumberFormat="1" applyFont="1" applyFill="1" applyBorder="1" applyAlignment="1">
      <alignment horizontal="center" vertical="center" wrapText="1"/>
    </xf>
    <xf numFmtId="164" fontId="7" fillId="0" borderId="17" xfId="7" applyNumberFormat="1" applyFont="1" applyBorder="1" applyAlignment="1">
      <alignment horizontal="center" vertical="center" wrapText="1"/>
    </xf>
    <xf numFmtId="2" fontId="28" fillId="0" borderId="66" xfId="7" applyNumberFormat="1" applyFont="1" applyBorder="1" applyAlignment="1">
      <alignment horizontal="right" vertical="center" wrapText="1"/>
    </xf>
    <xf numFmtId="1" fontId="28" fillId="0" borderId="131" xfId="11" applyNumberFormat="1" applyFont="1" applyFill="1" applyBorder="1" applyAlignment="1">
      <alignment horizontal="right" vertical="center"/>
    </xf>
    <xf numFmtId="167" fontId="28" fillId="0" borderId="33" xfId="11" applyNumberFormat="1" applyFont="1" applyFill="1" applyBorder="1" applyAlignment="1">
      <alignment horizontal="right" vertical="center"/>
    </xf>
    <xf numFmtId="167" fontId="28" fillId="0" borderId="12" xfId="11" applyNumberFormat="1" applyFont="1" applyFill="1" applyBorder="1" applyAlignment="1">
      <alignment horizontal="right" vertical="center"/>
    </xf>
    <xf numFmtId="0" fontId="48" fillId="0" borderId="97" xfId="7" applyFont="1" applyBorder="1" applyAlignment="1">
      <alignment horizontal="left" vertical="center" wrapText="1"/>
    </xf>
    <xf numFmtId="0" fontId="48" fillId="0" borderId="98" xfId="7" applyFont="1" applyBorder="1" applyAlignment="1">
      <alignment horizontal="left" vertical="center" wrapText="1"/>
    </xf>
    <xf numFmtId="0" fontId="57" fillId="0" borderId="36" xfId="0" applyFont="1" applyBorder="1" applyAlignment="1">
      <alignment horizontal="left" vertical="center"/>
    </xf>
    <xf numFmtId="0" fontId="57" fillId="0" borderId="37" xfId="0" applyFont="1" applyBorder="1" applyAlignment="1">
      <alignment horizontal="left" vertical="center"/>
    </xf>
    <xf numFmtId="0" fontId="57" fillId="0" borderId="37" xfId="0" applyFont="1" applyBorder="1" applyAlignment="1">
      <alignment horizontal="left" vertical="center" wrapText="1"/>
    </xf>
    <xf numFmtId="0" fontId="8" fillId="0" borderId="21" xfId="7" applyFont="1" applyBorder="1" applyAlignment="1">
      <alignment horizontal="left" vertical="center" wrapText="1"/>
    </xf>
    <xf numFmtId="0" fontId="7" fillId="0" borderId="26" xfId="4" applyFont="1" applyBorder="1" applyAlignment="1">
      <alignment horizontal="left" vertical="center" wrapText="1"/>
    </xf>
    <xf numFmtId="0" fontId="9" fillId="0" borderId="27" xfId="0" applyFont="1" applyBorder="1" applyAlignment="1">
      <alignment wrapText="1"/>
    </xf>
    <xf numFmtId="0" fontId="9" fillId="0" borderId="27" xfId="0" applyFont="1" applyBorder="1" applyAlignment="1">
      <alignment horizontal="left" vertical="center" wrapText="1"/>
    </xf>
    <xf numFmtId="0" fontId="9" fillId="0" borderId="21" xfId="0" applyFont="1" applyBorder="1" applyAlignment="1">
      <alignment horizontal="left" vertical="center" wrapText="1"/>
    </xf>
    <xf numFmtId="0" fontId="8" fillId="0" borderId="27" xfId="7" applyFont="1" applyBorder="1" applyAlignment="1">
      <alignment horizontal="left" vertical="center" wrapText="1"/>
    </xf>
    <xf numFmtId="0" fontId="8" fillId="0" borderId="26" xfId="7" applyFont="1" applyBorder="1" applyAlignment="1">
      <alignment horizontal="left" vertical="center" wrapText="1"/>
    </xf>
    <xf numFmtId="166" fontId="2" fillId="0" borderId="23" xfId="10" applyFont="1" applyBorder="1"/>
    <xf numFmtId="0" fontId="28" fillId="0" borderId="20" xfId="0" applyFont="1" applyBorder="1" applyAlignment="1">
      <alignment vertical="center" wrapText="1"/>
    </xf>
    <xf numFmtId="166" fontId="2" fillId="0" borderId="3" xfId="10" applyFont="1" applyBorder="1"/>
    <xf numFmtId="166" fontId="2" fillId="0" borderId="32" xfId="10" applyFont="1" applyBorder="1"/>
    <xf numFmtId="166" fontId="2" fillId="0" borderId="11" xfId="10" applyFont="1" applyBorder="1"/>
    <xf numFmtId="166" fontId="16" fillId="0" borderId="20" xfId="10" applyFont="1" applyBorder="1"/>
    <xf numFmtId="166" fontId="2" fillId="0" borderId="1" xfId="10" applyFont="1" applyBorder="1"/>
    <xf numFmtId="166" fontId="2" fillId="0" borderId="0" xfId="10" applyFont="1" applyAlignment="1">
      <alignment horizontal="left"/>
    </xf>
    <xf numFmtId="0" fontId="32" fillId="0" borderId="26" xfId="0" applyFont="1" applyBorder="1" applyAlignment="1">
      <alignment vertical="center" wrapText="1"/>
    </xf>
    <xf numFmtId="0" fontId="28" fillId="0" borderId="27" xfId="0" applyFont="1" applyBorder="1" applyAlignment="1">
      <alignment vertical="center" wrapText="1"/>
    </xf>
    <xf numFmtId="0" fontId="28" fillId="0" borderId="21" xfId="0" applyFont="1" applyBorder="1" applyAlignment="1">
      <alignment vertical="center" wrapText="1"/>
    </xf>
    <xf numFmtId="0" fontId="28" fillId="0" borderId="0" xfId="0" applyFont="1" applyAlignment="1">
      <alignment horizontal="left" wrapText="1"/>
    </xf>
    <xf numFmtId="0" fontId="29" fillId="0" borderId="26" xfId="0" applyFont="1" applyBorder="1" applyAlignment="1">
      <alignment horizontal="left" vertical="center" wrapText="1"/>
    </xf>
    <xf numFmtId="0" fontId="19" fillId="0" borderId="27" xfId="0" applyFont="1" applyBorder="1" applyAlignment="1">
      <alignment horizontal="left" vertical="center" wrapText="1"/>
    </xf>
    <xf numFmtId="0" fontId="19" fillId="0" borderId="21" xfId="0" applyFont="1" applyBorder="1" applyAlignment="1">
      <alignment horizontal="left" vertical="center" wrapText="1"/>
    </xf>
    <xf numFmtId="0" fontId="7" fillId="0" borderId="1" xfId="4" applyFont="1" applyBorder="1" applyAlignment="1">
      <alignment horizontal="left" vertical="center" wrapText="1"/>
    </xf>
    <xf numFmtId="0" fontId="31" fillId="0" borderId="26" xfId="0" applyFont="1" applyBorder="1" applyAlignment="1">
      <alignment vertical="center" wrapText="1"/>
    </xf>
    <xf numFmtId="0" fontId="48" fillId="0" borderId="26" xfId="7" applyFont="1" applyBorder="1" applyAlignment="1">
      <alignment horizontal="left" vertical="center" wrapText="1"/>
    </xf>
    <xf numFmtId="49" fontId="7" fillId="0" borderId="27" xfId="7" applyNumberFormat="1" applyFont="1" applyBorder="1" applyAlignment="1">
      <alignment horizontal="center" vertical="center" wrapText="1"/>
    </xf>
    <xf numFmtId="0" fontId="9" fillId="0" borderId="0" xfId="0" applyFont="1" applyAlignment="1">
      <alignment wrapText="1"/>
    </xf>
    <xf numFmtId="0" fontId="7" fillId="0" borderId="1" xfId="7" applyFont="1" applyBorder="1" applyAlignment="1">
      <alignment horizontal="left" wrapText="1"/>
    </xf>
    <xf numFmtId="0" fontId="2" fillId="0" borderId="105" xfId="0" applyFont="1" applyBorder="1" applyAlignment="1">
      <alignment horizontal="left" vertical="center"/>
    </xf>
    <xf numFmtId="164" fontId="28" fillId="0" borderId="134" xfId="9" applyNumberFormat="1" applyFont="1" applyFill="1" applyBorder="1" applyAlignment="1">
      <alignment horizontal="right" vertical="center"/>
    </xf>
    <xf numFmtId="166" fontId="58" fillId="3" borderId="0" xfId="10" applyFont="1" applyFill="1" applyAlignment="1">
      <alignment horizontal="center"/>
    </xf>
    <xf numFmtId="166" fontId="2" fillId="3" borderId="0" xfId="10" applyFont="1" applyFill="1" applyAlignment="1">
      <alignment horizontal="center"/>
    </xf>
    <xf numFmtId="164" fontId="7" fillId="0" borderId="18" xfId="7" applyNumberFormat="1" applyFont="1" applyBorder="1" applyAlignment="1">
      <alignment horizontal="center" vertical="center" wrapText="1"/>
    </xf>
    <xf numFmtId="0" fontId="2" fillId="0" borderId="0" xfId="0" applyFont="1" applyAlignment="1">
      <alignment horizontal="left" wrapText="1"/>
    </xf>
    <xf numFmtId="0" fontId="2" fillId="0" borderId="3" xfId="0" applyFont="1" applyBorder="1" applyAlignment="1">
      <alignment horizontal="left" vertical="center"/>
    </xf>
    <xf numFmtId="0" fontId="2" fillId="0" borderId="7" xfId="0" applyFont="1" applyBorder="1" applyAlignment="1">
      <alignment horizontal="left" vertical="center"/>
    </xf>
    <xf numFmtId="1" fontId="2" fillId="0" borderId="0" xfId="10" applyNumberFormat="1" applyFont="1"/>
    <xf numFmtId="0" fontId="11" fillId="0" borderId="20" xfId="8" applyBorder="1" applyAlignment="1">
      <alignment horizontal="centerContinuous" vertical="center" wrapText="1"/>
    </xf>
    <xf numFmtId="0" fontId="59" fillId="0" borderId="20" xfId="8" applyFont="1" applyBorder="1" applyAlignment="1">
      <alignment horizontal="centerContinuous" vertical="center" wrapText="1"/>
    </xf>
    <xf numFmtId="164" fontId="30" fillId="0" borderId="9" xfId="7" applyNumberFormat="1" applyFont="1" applyBorder="1" applyAlignment="1">
      <alignment horizontal="center" vertical="center"/>
    </xf>
    <xf numFmtId="164" fontId="7" fillId="0" borderId="76" xfId="7" applyNumberFormat="1" applyFont="1" applyBorder="1" applyAlignment="1">
      <alignment horizontal="center" vertical="center" wrapText="1"/>
    </xf>
    <xf numFmtId="164" fontId="30" fillId="0" borderId="17" xfId="7" applyNumberFormat="1" applyFont="1" applyBorder="1" applyAlignment="1">
      <alignment horizontal="center" vertical="center" wrapText="1"/>
    </xf>
    <xf numFmtId="167" fontId="9" fillId="0" borderId="31" xfId="11" applyNumberFormat="1" applyFont="1" applyFill="1" applyBorder="1" applyAlignment="1">
      <alignment horizontal="center" vertical="center" wrapText="1"/>
    </xf>
    <xf numFmtId="167" fontId="9" fillId="0" borderId="17" xfId="7" applyNumberFormat="1" applyFont="1" applyBorder="1" applyAlignment="1">
      <alignment horizontal="center" vertical="center" wrapText="1"/>
    </xf>
    <xf numFmtId="167" fontId="9" fillId="0" borderId="18" xfId="7" applyNumberFormat="1" applyFont="1" applyBorder="1" applyAlignment="1">
      <alignment horizontal="center" vertical="center" wrapText="1"/>
    </xf>
    <xf numFmtId="167" fontId="60" fillId="0" borderId="0" xfId="11" applyNumberFormat="1" applyFont="1" applyFill="1" applyAlignment="1">
      <alignment horizontal="center" vertical="center"/>
    </xf>
    <xf numFmtId="167" fontId="9" fillId="0" borderId="72" xfId="7" applyNumberFormat="1" applyFont="1" applyBorder="1" applyAlignment="1">
      <alignment horizontal="center" vertical="center" wrapText="1"/>
    </xf>
    <xf numFmtId="167" fontId="9" fillId="0" borderId="73" xfId="7" applyNumberFormat="1" applyFont="1" applyBorder="1" applyAlignment="1">
      <alignment horizontal="center" vertical="center" wrapText="1"/>
    </xf>
    <xf numFmtId="167" fontId="9" fillId="0" borderId="4" xfId="11" applyNumberFormat="1" applyFont="1" applyFill="1" applyBorder="1" applyAlignment="1">
      <alignment horizontal="center" vertical="center" wrapText="1"/>
    </xf>
    <xf numFmtId="167" fontId="9" fillId="0" borderId="5" xfId="7" applyNumberFormat="1" applyFont="1" applyBorder="1" applyAlignment="1">
      <alignment horizontal="center" vertical="center" wrapText="1"/>
    </xf>
    <xf numFmtId="167" fontId="9" fillId="0" borderId="6" xfId="7" applyNumberFormat="1" applyFont="1" applyBorder="1" applyAlignment="1">
      <alignment horizontal="center" vertical="center" wrapText="1"/>
    </xf>
    <xf numFmtId="167" fontId="9" fillId="0" borderId="40" xfId="7" applyNumberFormat="1" applyFont="1" applyBorder="1" applyAlignment="1">
      <alignment horizontal="center" vertical="center"/>
    </xf>
    <xf numFmtId="167" fontId="9" fillId="0" borderId="5" xfId="11" applyNumberFormat="1" applyFont="1" applyFill="1" applyBorder="1" applyAlignment="1">
      <alignment horizontal="center" vertical="center" wrapText="1"/>
    </xf>
    <xf numFmtId="3" fontId="9" fillId="0" borderId="5" xfId="7" applyNumberFormat="1" applyFont="1" applyBorder="1" applyAlignment="1">
      <alignment horizontal="center" vertical="center" wrapText="1"/>
    </xf>
    <xf numFmtId="3" fontId="9" fillId="0" borderId="6" xfId="7" applyNumberFormat="1" applyFont="1" applyBorder="1" applyAlignment="1">
      <alignment horizontal="center" vertical="center" wrapText="1"/>
    </xf>
    <xf numFmtId="167" fontId="9" fillId="0" borderId="8" xfId="11" applyNumberFormat="1" applyFont="1" applyFill="1" applyBorder="1" applyAlignment="1">
      <alignment horizontal="center" vertical="center" wrapText="1"/>
    </xf>
    <xf numFmtId="167" fontId="9" fillId="0" borderId="9" xfId="7" applyNumberFormat="1" applyFont="1" applyBorder="1" applyAlignment="1">
      <alignment horizontal="center" vertical="center" wrapText="1"/>
    </xf>
    <xf numFmtId="167" fontId="9" fillId="0" borderId="10" xfId="7" applyNumberFormat="1" applyFont="1" applyBorder="1" applyAlignment="1">
      <alignment horizontal="center" vertical="center" wrapText="1"/>
    </xf>
    <xf numFmtId="167" fontId="9" fillId="0" borderId="0" xfId="7" applyNumberFormat="1" applyFont="1" applyAlignment="1">
      <alignment horizontal="center" vertical="center"/>
    </xf>
    <xf numFmtId="167" fontId="9" fillId="0" borderId="9" xfId="11" applyNumberFormat="1" applyFont="1" applyFill="1" applyBorder="1" applyAlignment="1">
      <alignment horizontal="center" vertical="center" wrapText="1"/>
    </xf>
    <xf numFmtId="3" fontId="9" fillId="0" borderId="9" xfId="7" applyNumberFormat="1" applyFont="1" applyBorder="1" applyAlignment="1">
      <alignment horizontal="center" vertical="center" wrapText="1"/>
    </xf>
    <xf numFmtId="3" fontId="9" fillId="0" borderId="10" xfId="7" applyNumberFormat="1" applyFont="1" applyBorder="1" applyAlignment="1">
      <alignment horizontal="center" vertical="center" wrapText="1"/>
    </xf>
    <xf numFmtId="1" fontId="9" fillId="0" borderId="8" xfId="11" applyNumberFormat="1" applyFont="1" applyFill="1" applyBorder="1" applyAlignment="1">
      <alignment horizontal="right" vertical="center" wrapText="1"/>
    </xf>
    <xf numFmtId="167" fontId="9" fillId="0" borderId="0" xfId="11" applyNumberFormat="1" applyFont="1" applyFill="1" applyBorder="1" applyAlignment="1">
      <alignment horizontal="center" vertical="center"/>
    </xf>
    <xf numFmtId="167" fontId="9" fillId="0" borderId="12" xfId="11" applyNumberFormat="1" applyFont="1" applyBorder="1" applyAlignment="1">
      <alignment horizontal="center" vertical="center" wrapText="1"/>
    </xf>
    <xf numFmtId="167" fontId="9" fillId="0" borderId="13" xfId="7" applyNumberFormat="1" applyFont="1" applyBorder="1" applyAlignment="1">
      <alignment horizontal="center" vertical="center" wrapText="1"/>
    </xf>
    <xf numFmtId="167" fontId="9" fillId="0" borderId="14" xfId="7" applyNumberFormat="1" applyFont="1" applyBorder="1" applyAlignment="1">
      <alignment horizontal="center" vertical="center" wrapText="1"/>
    </xf>
    <xf numFmtId="167" fontId="9" fillId="0" borderId="0" xfId="11" applyNumberFormat="1" applyFont="1" applyBorder="1" applyAlignment="1">
      <alignment horizontal="center" vertical="center"/>
    </xf>
    <xf numFmtId="167" fontId="9" fillId="0" borderId="13" xfId="11" applyNumberFormat="1" applyFont="1" applyBorder="1" applyAlignment="1">
      <alignment horizontal="center" vertical="center" wrapText="1"/>
    </xf>
    <xf numFmtId="3" fontId="9" fillId="0" borderId="13" xfId="7" applyNumberFormat="1" applyFont="1" applyBorder="1" applyAlignment="1">
      <alignment horizontal="center" vertical="center" wrapText="1"/>
    </xf>
    <xf numFmtId="3" fontId="9" fillId="0" borderId="14" xfId="7" applyNumberFormat="1" applyFont="1" applyBorder="1" applyAlignment="1">
      <alignment horizontal="center" vertical="center" wrapText="1"/>
    </xf>
    <xf numFmtId="43" fontId="60" fillId="0" borderId="0" xfId="11" applyFont="1" applyBorder="1" applyAlignment="1">
      <alignment horizontal="center" vertical="center" wrapText="1"/>
    </xf>
    <xf numFmtId="1" fontId="60" fillId="0" borderId="0" xfId="7" applyNumberFormat="1" applyFont="1" applyAlignment="1">
      <alignment horizontal="center" vertical="center" wrapText="1"/>
    </xf>
    <xf numFmtId="0" fontId="60" fillId="0" borderId="0" xfId="0" applyFont="1"/>
    <xf numFmtId="167" fontId="9" fillId="0" borderId="23" xfId="11" applyNumberFormat="1" applyFont="1" applyBorder="1" applyAlignment="1">
      <alignment horizontal="center" vertical="center" wrapText="1"/>
    </xf>
    <xf numFmtId="167" fontId="9" fillId="0" borderId="17" xfId="11" applyNumberFormat="1" applyFont="1" applyBorder="1" applyAlignment="1">
      <alignment horizontal="center" vertical="center" wrapText="1"/>
    </xf>
    <xf numFmtId="167" fontId="9" fillId="0" borderId="99" xfId="11" applyNumberFormat="1" applyFont="1" applyBorder="1" applyAlignment="1">
      <alignment horizontal="center" vertical="center" wrapText="1"/>
    </xf>
    <xf numFmtId="167" fontId="9" fillId="0" borderId="18" xfId="11" applyNumberFormat="1" applyFont="1" applyBorder="1" applyAlignment="1">
      <alignment horizontal="center" vertical="center" wrapText="1"/>
    </xf>
    <xf numFmtId="1" fontId="9" fillId="0" borderId="27" xfId="11" applyNumberFormat="1" applyFont="1" applyFill="1" applyBorder="1" applyAlignment="1">
      <alignment horizontal="center" vertical="center"/>
    </xf>
    <xf numFmtId="167" fontId="9" fillId="0" borderId="20" xfId="11" applyNumberFormat="1" applyFont="1" applyBorder="1" applyAlignment="1">
      <alignment horizontal="center" vertical="center" wrapText="1"/>
    </xf>
    <xf numFmtId="169" fontId="47" fillId="0" borderId="0" xfId="2" applyNumberFormat="1" applyFont="1" applyFill="1" applyBorder="1" applyAlignment="1">
      <alignment horizontal="center"/>
    </xf>
    <xf numFmtId="164" fontId="2" fillId="0" borderId="120" xfId="10" applyNumberFormat="1" applyFont="1" applyBorder="1" applyAlignment="1">
      <alignment horizontal="right" vertical="center"/>
    </xf>
    <xf numFmtId="164" fontId="2" fillId="0" borderId="121" xfId="10" applyNumberFormat="1" applyFont="1" applyBorder="1" applyAlignment="1">
      <alignment horizontal="right" vertical="center"/>
    </xf>
    <xf numFmtId="167" fontId="2" fillId="0" borderId="17" xfId="9" applyNumberFormat="1" applyFont="1" applyFill="1" applyBorder="1" applyAlignment="1">
      <alignment horizontal="right" vertical="center" wrapText="1"/>
    </xf>
    <xf numFmtId="167" fontId="19" fillId="0" borderId="17" xfId="9" applyNumberFormat="1" applyFont="1" applyFill="1" applyBorder="1" applyAlignment="1">
      <alignment horizontal="right" vertical="center"/>
    </xf>
    <xf numFmtId="167" fontId="2" fillId="0" borderId="17" xfId="9" applyNumberFormat="1" applyFont="1" applyFill="1" applyBorder="1" applyAlignment="1">
      <alignment horizontal="right" vertical="center"/>
    </xf>
    <xf numFmtId="167" fontId="2" fillId="0" borderId="17" xfId="9" applyNumberFormat="1" applyFont="1" applyFill="1" applyBorder="1" applyAlignment="1">
      <alignment horizontal="right"/>
    </xf>
    <xf numFmtId="167" fontId="2" fillId="0" borderId="18" xfId="9" applyNumberFormat="1" applyFont="1" applyFill="1" applyBorder="1" applyAlignment="1">
      <alignment horizontal="right"/>
    </xf>
    <xf numFmtId="3" fontId="45" fillId="0" borderId="0" xfId="0" applyNumberFormat="1" applyFont="1" applyAlignment="1">
      <alignment horizontal="left"/>
    </xf>
    <xf numFmtId="166" fontId="2" fillId="0" borderId="7" xfId="10" applyFont="1" applyBorder="1"/>
    <xf numFmtId="0" fontId="62" fillId="0" borderId="0" xfId="6" applyFont="1" applyAlignment="1" applyProtection="1">
      <alignment horizontal="centerContinuous" vertical="center" wrapText="1"/>
      <protection locked="0"/>
    </xf>
    <xf numFmtId="3" fontId="49" fillId="0" borderId="0" xfId="0" applyNumberFormat="1" applyFont="1"/>
    <xf numFmtId="0" fontId="15" fillId="0" borderId="0" xfId="0" applyFont="1"/>
    <xf numFmtId="166" fontId="50" fillId="0" borderId="0" xfId="10" applyFont="1"/>
    <xf numFmtId="168" fontId="49" fillId="0" borderId="0" xfId="0" applyNumberFormat="1" applyFont="1" applyAlignment="1">
      <alignment horizontal="center" vertical="center"/>
    </xf>
    <xf numFmtId="167" fontId="15" fillId="0" borderId="0" xfId="10" applyNumberFormat="1" applyFont="1" applyAlignment="1">
      <alignment horizontal="right" vertical="center"/>
    </xf>
    <xf numFmtId="166" fontId="15" fillId="0" borderId="0" xfId="10" applyFont="1" applyAlignment="1">
      <alignment horizontal="center" vertical="center"/>
    </xf>
    <xf numFmtId="164" fontId="15" fillId="0" borderId="0" xfId="9" applyNumberFormat="1" applyFont="1" applyFill="1" applyBorder="1" applyAlignment="1">
      <alignment horizontal="center" vertical="center"/>
    </xf>
    <xf numFmtId="2" fontId="15" fillId="0" borderId="0" xfId="10" applyNumberFormat="1" applyFont="1"/>
    <xf numFmtId="0" fontId="8" fillId="0" borderId="22" xfId="0" applyFont="1" applyBorder="1" applyAlignment="1">
      <alignment horizontal="centerContinuous" vertical="center"/>
    </xf>
    <xf numFmtId="0" fontId="8" fillId="0" borderId="2" xfId="0" applyFont="1" applyBorder="1" applyAlignment="1">
      <alignment horizontal="centerContinuous" vertical="center"/>
    </xf>
    <xf numFmtId="165" fontId="60" fillId="0" borderId="6" xfId="7" applyNumberFormat="1" applyFont="1" applyBorder="1" applyAlignment="1">
      <alignment horizontal="center" vertical="center" wrapText="1"/>
    </xf>
    <xf numFmtId="164" fontId="60" fillId="0" borderId="10" xfId="7" applyNumberFormat="1" applyFont="1" applyBorder="1" applyAlignment="1">
      <alignment horizontal="center" vertical="center" wrapText="1"/>
    </xf>
    <xf numFmtId="0" fontId="54" fillId="0" borderId="0" xfId="7" applyFont="1" applyAlignment="1">
      <alignment horizontal="center" vertical="center"/>
    </xf>
    <xf numFmtId="164" fontId="60" fillId="0" borderId="14" xfId="7" applyNumberFormat="1" applyFont="1" applyBorder="1" applyAlignment="1">
      <alignment horizontal="center" vertical="center" wrapText="1"/>
    </xf>
    <xf numFmtId="0" fontId="63" fillId="0" borderId="24" xfId="6" applyFont="1" applyBorder="1" applyAlignment="1" applyProtection="1">
      <alignment horizontal="center" vertical="center" wrapText="1"/>
      <protection locked="0"/>
    </xf>
    <xf numFmtId="0" fontId="63" fillId="0" borderId="0" xfId="6" applyFont="1" applyAlignment="1" applyProtection="1">
      <alignment horizontal="centerContinuous" vertical="center" wrapText="1"/>
      <protection locked="0"/>
    </xf>
    <xf numFmtId="0" fontId="36" fillId="0" borderId="20" xfId="0" applyFont="1" applyBorder="1" applyAlignment="1">
      <alignment horizontal="centerContinuous"/>
    </xf>
    <xf numFmtId="0" fontId="64" fillId="0" borderId="22" xfId="8" applyFont="1" applyBorder="1" applyAlignment="1">
      <alignment horizontal="centerContinuous" vertical="center" wrapText="1"/>
    </xf>
    <xf numFmtId="0" fontId="36" fillId="0" borderId="20" xfId="0" applyFont="1" applyBorder="1" applyAlignment="1">
      <alignment horizontal="centerContinuous" vertical="center"/>
    </xf>
    <xf numFmtId="0" fontId="36" fillId="0" borderId="26" xfId="7" applyFont="1" applyBorder="1" applyAlignment="1">
      <alignment horizontal="center" vertical="center" wrapText="1"/>
    </xf>
    <xf numFmtId="164" fontId="36" fillId="0" borderId="46" xfId="7" applyNumberFormat="1" applyFont="1" applyBorder="1" applyAlignment="1">
      <alignment horizontal="centerContinuous" vertical="center" wrapText="1"/>
    </xf>
    <xf numFmtId="0" fontId="9" fillId="0" borderId="28" xfId="7" applyFont="1" applyBorder="1" applyAlignment="1">
      <alignment horizontal="centerContinuous" vertical="center" wrapText="1"/>
    </xf>
    <xf numFmtId="0" fontId="9" fillId="0" borderId="0" xfId="7" applyFont="1" applyAlignment="1">
      <alignment horizontal="centerContinuous" vertical="center" wrapText="1"/>
    </xf>
    <xf numFmtId="0" fontId="39" fillId="0" borderId="46" xfId="7" applyFont="1" applyBorder="1" applyAlignment="1">
      <alignment horizontal="center" vertical="center"/>
    </xf>
    <xf numFmtId="0" fontId="39" fillId="0" borderId="0" xfId="7" applyFont="1" applyAlignment="1">
      <alignment horizontal="center" vertical="center"/>
    </xf>
    <xf numFmtId="0" fontId="39" fillId="0" borderId="0" xfId="7" applyFont="1"/>
    <xf numFmtId="164" fontId="36" fillId="0" borderId="22" xfId="7" applyNumberFormat="1" applyFont="1" applyBorder="1" applyAlignment="1">
      <alignment horizontal="centerContinuous" vertical="center" wrapText="1"/>
    </xf>
    <xf numFmtId="164" fontId="9" fillId="0" borderId="19" xfId="7" applyNumberFormat="1" applyFont="1" applyBorder="1" applyAlignment="1">
      <alignment horizontal="centerContinuous" vertical="center" wrapText="1"/>
    </xf>
    <xf numFmtId="164" fontId="36" fillId="0" borderId="16" xfId="7" applyNumberFormat="1" applyFont="1" applyBorder="1" applyAlignment="1">
      <alignment horizontal="centerContinuous" vertical="center" wrapText="1"/>
    </xf>
    <xf numFmtId="0" fontId="36" fillId="0" borderId="22" xfId="0" applyFont="1" applyBorder="1" applyAlignment="1">
      <alignment horizontal="centerContinuous" vertical="center"/>
    </xf>
    <xf numFmtId="0" fontId="36" fillId="0" borderId="2" xfId="0" applyFont="1" applyBorder="1" applyAlignment="1">
      <alignment horizontal="centerContinuous" vertical="center"/>
    </xf>
    <xf numFmtId="0" fontId="36" fillId="0" borderId="1" xfId="7" applyFont="1" applyBorder="1" applyAlignment="1">
      <alignment horizontal="center" vertical="center" wrapText="1"/>
    </xf>
    <xf numFmtId="0" fontId="36" fillId="0" borderId="2" xfId="7" applyFont="1" applyBorder="1" applyAlignment="1">
      <alignment horizontal="center" vertical="center" wrapText="1"/>
    </xf>
    <xf numFmtId="0" fontId="15" fillId="0" borderId="0" xfId="0" applyFont="1" applyAlignment="1">
      <alignment horizontal="right"/>
    </xf>
    <xf numFmtId="167" fontId="19" fillId="0" borderId="8" xfId="11" applyNumberFormat="1" applyFont="1" applyFill="1" applyBorder="1" applyAlignment="1">
      <alignment horizontal="right" vertical="center"/>
    </xf>
    <xf numFmtId="167" fontId="19" fillId="0" borderId="9" xfId="11" applyNumberFormat="1" applyFont="1" applyFill="1" applyBorder="1" applyAlignment="1">
      <alignment horizontal="right" vertical="center"/>
    </xf>
    <xf numFmtId="167" fontId="19" fillId="0" borderId="57" xfId="11" applyNumberFormat="1" applyFont="1" applyFill="1" applyBorder="1" applyAlignment="1">
      <alignment horizontal="right" vertical="center"/>
    </xf>
    <xf numFmtId="165" fontId="19" fillId="0" borderId="112" xfId="0" applyNumberFormat="1" applyFont="1" applyBorder="1" applyAlignment="1">
      <alignment horizontal="right" vertical="center"/>
    </xf>
    <xf numFmtId="164" fontId="19" fillId="0" borderId="4" xfId="11" applyNumberFormat="1" applyFont="1" applyFill="1" applyBorder="1" applyAlignment="1">
      <alignment horizontal="right" vertical="center"/>
    </xf>
    <xf numFmtId="164" fontId="19" fillId="0" borderId="33" xfId="11" applyNumberFormat="1" applyFont="1" applyFill="1" applyBorder="1" applyAlignment="1">
      <alignment horizontal="right" vertical="center"/>
    </xf>
    <xf numFmtId="167" fontId="19" fillId="0" borderId="67" xfId="11" applyNumberFormat="1" applyFont="1" applyFill="1" applyBorder="1" applyAlignment="1">
      <alignment horizontal="right" vertical="center"/>
    </xf>
    <xf numFmtId="167" fontId="19" fillId="0" borderId="34" xfId="11" applyNumberFormat="1" applyFont="1" applyFill="1" applyBorder="1" applyAlignment="1">
      <alignment horizontal="right" vertical="center"/>
    </xf>
    <xf numFmtId="167" fontId="19" fillId="0" borderId="15" xfId="11" applyNumberFormat="1" applyFont="1" applyFill="1" applyBorder="1" applyAlignment="1">
      <alignment horizontal="right" vertical="center"/>
    </xf>
    <xf numFmtId="164" fontId="19" fillId="0" borderId="49" xfId="10" applyNumberFormat="1" applyFont="1" applyBorder="1" applyAlignment="1">
      <alignment horizontal="right"/>
    </xf>
    <xf numFmtId="167" fontId="19" fillId="0" borderId="33" xfId="11" applyNumberFormat="1" applyFont="1" applyFill="1" applyBorder="1" applyAlignment="1">
      <alignment horizontal="right" vertical="center"/>
    </xf>
    <xf numFmtId="164" fontId="19" fillId="0" borderId="13" xfId="10" applyNumberFormat="1" applyFont="1" applyBorder="1" applyAlignment="1">
      <alignment horizontal="right"/>
    </xf>
    <xf numFmtId="167" fontId="19" fillId="0" borderId="33" xfId="11" applyNumberFormat="1" applyFont="1" applyFill="1" applyBorder="1" applyAlignment="1">
      <alignment horizontal="center" vertical="center"/>
    </xf>
    <xf numFmtId="167" fontId="19" fillId="0" borderId="34" xfId="11" applyNumberFormat="1" applyFont="1" applyFill="1" applyBorder="1" applyAlignment="1">
      <alignment horizontal="center" vertical="center"/>
    </xf>
    <xf numFmtId="167" fontId="19" fillId="0" borderId="8" xfId="11" applyNumberFormat="1" applyFont="1" applyFill="1" applyBorder="1" applyAlignment="1">
      <alignment horizontal="center" vertical="center"/>
    </xf>
    <xf numFmtId="167" fontId="19" fillId="0" borderId="9" xfId="11" applyNumberFormat="1" applyFont="1" applyFill="1" applyBorder="1" applyAlignment="1">
      <alignment horizontal="center" vertical="center"/>
    </xf>
    <xf numFmtId="167" fontId="19" fillId="0" borderId="31" xfId="9" applyNumberFormat="1" applyFont="1" applyFill="1" applyBorder="1" applyAlignment="1">
      <alignment horizontal="right" vertical="center" wrapText="1"/>
    </xf>
    <xf numFmtId="167" fontId="19" fillId="0" borderId="17" xfId="9" applyNumberFormat="1" applyFont="1" applyFill="1" applyBorder="1" applyAlignment="1">
      <alignment horizontal="right" vertical="center" wrapText="1"/>
    </xf>
    <xf numFmtId="167" fontId="19" fillId="0" borderId="4" xfId="10" applyNumberFormat="1" applyFont="1" applyBorder="1" applyAlignment="1">
      <alignment horizontal="center" vertical="center"/>
    </xf>
    <xf numFmtId="167" fontId="19" fillId="0" borderId="5" xfId="10" applyNumberFormat="1" applyFont="1" applyBorder="1" applyAlignment="1">
      <alignment horizontal="center" vertical="center"/>
    </xf>
    <xf numFmtId="167" fontId="19" fillId="0" borderId="9" xfId="10" applyNumberFormat="1" applyFont="1" applyBorder="1" applyAlignment="1">
      <alignment horizontal="center" vertical="center"/>
    </xf>
    <xf numFmtId="167" fontId="19" fillId="0" borderId="51" xfId="10" applyNumberFormat="1" applyFont="1" applyBorder="1" applyAlignment="1">
      <alignment horizontal="center" vertical="center"/>
    </xf>
    <xf numFmtId="167" fontId="19" fillId="0" borderId="8" xfId="10" applyNumberFormat="1" applyFont="1" applyBorder="1" applyAlignment="1">
      <alignment horizontal="center" vertical="center"/>
    </xf>
    <xf numFmtId="167" fontId="19" fillId="0" borderId="15" xfId="10" applyNumberFormat="1" applyFont="1" applyBorder="1" applyAlignment="1">
      <alignment horizontal="center" vertical="center"/>
    </xf>
    <xf numFmtId="164" fontId="19" fillId="0" borderId="12" xfId="0" applyNumberFormat="1" applyFont="1" applyBorder="1" applyAlignment="1">
      <alignment horizontal="center" vertical="center"/>
    </xf>
    <xf numFmtId="164" fontId="19" fillId="0" borderId="49" xfId="0" applyNumberFormat="1" applyFont="1" applyBorder="1" applyAlignment="1">
      <alignment horizontal="center" vertical="center"/>
    </xf>
    <xf numFmtId="166" fontId="2" fillId="0" borderId="21" xfId="10" applyFont="1" applyBorder="1" applyAlignment="1">
      <alignment horizontal="left" vertical="center" wrapText="1"/>
    </xf>
    <xf numFmtId="164" fontId="2" fillId="0" borderId="39" xfId="10" applyNumberFormat="1" applyFont="1" applyBorder="1" applyAlignment="1">
      <alignment horizontal="right" vertical="center"/>
    </xf>
    <xf numFmtId="164" fontId="2" fillId="0" borderId="41" xfId="10" applyNumberFormat="1" applyFont="1" applyBorder="1" applyAlignment="1">
      <alignment horizontal="right" vertical="center"/>
    </xf>
    <xf numFmtId="167" fontId="15" fillId="0" borderId="0" xfId="11" applyNumberFormat="1" applyFont="1"/>
    <xf numFmtId="167" fontId="50" fillId="0" borderId="0" xfId="11" applyNumberFormat="1" applyFont="1" applyAlignment="1">
      <alignment horizontal="center"/>
    </xf>
    <xf numFmtId="167" fontId="2" fillId="0" borderId="0" xfId="11" applyNumberFormat="1" applyFont="1" applyAlignment="1">
      <alignment horizontal="center"/>
    </xf>
    <xf numFmtId="0" fontId="65" fillId="4" borderId="1" xfId="6" applyFont="1" applyFill="1" applyBorder="1" applyAlignment="1">
      <alignment horizontal="centerContinuous" vertical="center"/>
    </xf>
    <xf numFmtId="165" fontId="9" fillId="0" borderId="3" xfId="9" applyNumberFormat="1" applyFont="1" applyFill="1" applyBorder="1" applyAlignment="1">
      <alignment horizontal="center" vertical="center"/>
    </xf>
    <xf numFmtId="164" fontId="9" fillId="0" borderId="11" xfId="9" applyNumberFormat="1" applyFont="1" applyFill="1" applyBorder="1" applyAlignment="1">
      <alignment horizontal="center" vertical="center" wrapText="1"/>
    </xf>
    <xf numFmtId="164" fontId="9" fillId="0" borderId="1" xfId="9" applyNumberFormat="1" applyFont="1" applyFill="1" applyBorder="1" applyAlignment="1">
      <alignment horizontal="center" vertical="center" wrapText="1"/>
    </xf>
    <xf numFmtId="0" fontId="36" fillId="0" borderId="1" xfId="0" applyFont="1" applyBorder="1" applyAlignment="1">
      <alignment horizontal="centerContinuous"/>
    </xf>
    <xf numFmtId="164" fontId="19" fillId="0" borderId="50" xfId="11" applyNumberFormat="1" applyFont="1" applyFill="1" applyBorder="1" applyAlignment="1">
      <alignment horizontal="right" vertical="center"/>
    </xf>
    <xf numFmtId="164" fontId="19" fillId="0" borderId="9" xfId="11" applyNumberFormat="1" applyFont="1" applyFill="1" applyBorder="1" applyAlignment="1">
      <alignment horizontal="right" vertical="center"/>
    </xf>
    <xf numFmtId="164" fontId="19" fillId="0" borderId="36" xfId="11" applyNumberFormat="1" applyFont="1" applyFill="1" applyBorder="1" applyAlignment="1">
      <alignment horizontal="right" vertical="center"/>
    </xf>
    <xf numFmtId="164" fontId="19" fillId="0" borderId="137" xfId="11" applyNumberFormat="1" applyFont="1" applyFill="1" applyBorder="1" applyAlignment="1">
      <alignment horizontal="right" vertical="center"/>
    </xf>
    <xf numFmtId="164" fontId="19" fillId="0" borderId="34" xfId="11" applyNumberFormat="1" applyFont="1" applyFill="1" applyBorder="1" applyAlignment="1">
      <alignment horizontal="right" vertical="center"/>
    </xf>
    <xf numFmtId="165" fontId="19" fillId="0" borderId="142" xfId="0" applyNumberFormat="1" applyFont="1" applyBorder="1" applyAlignment="1">
      <alignment horizontal="right" vertical="center"/>
    </xf>
    <xf numFmtId="0" fontId="2" fillId="0" borderId="50" xfId="0" applyFont="1" applyBorder="1" applyAlignment="1">
      <alignment horizontal="left" vertical="center" wrapText="1"/>
    </xf>
    <xf numFmtId="0" fontId="2" fillId="0" borderId="42" xfId="0" applyFont="1" applyBorder="1" applyAlignment="1">
      <alignment horizontal="left" vertical="center" wrapText="1"/>
    </xf>
    <xf numFmtId="0" fontId="15" fillId="0" borderId="46" xfId="0" applyFont="1" applyBorder="1" applyAlignment="1">
      <alignment horizontal="right"/>
    </xf>
    <xf numFmtId="170" fontId="1" fillId="0" borderId="0" xfId="4" applyNumberFormat="1" applyFont="1"/>
    <xf numFmtId="170" fontId="3" fillId="0" borderId="0" xfId="4" applyNumberFormat="1"/>
    <xf numFmtId="164" fontId="49" fillId="0" borderId="0" xfId="0" applyNumberFormat="1" applyFont="1" applyAlignment="1">
      <alignment horizontal="center"/>
    </xf>
    <xf numFmtId="165" fontId="60" fillId="3" borderId="0" xfId="7" applyNumberFormat="1" applyFont="1" applyFill="1" applyAlignment="1">
      <alignment horizontal="center" vertical="center" wrapText="1"/>
    </xf>
    <xf numFmtId="165" fontId="19" fillId="0" borderId="60" xfId="0" applyNumberFormat="1" applyFont="1" applyBorder="1" applyAlignment="1">
      <alignment horizontal="right" vertical="center"/>
    </xf>
    <xf numFmtId="3" fontId="28" fillId="0" borderId="135" xfId="0" applyNumberFormat="1" applyFont="1" applyBorder="1" applyAlignment="1">
      <alignment horizontal="right" vertical="center"/>
    </xf>
    <xf numFmtId="167" fontId="28" fillId="0" borderId="52" xfId="11" applyNumberFormat="1" applyFont="1" applyFill="1" applyBorder="1" applyAlignment="1">
      <alignment horizontal="right" vertical="center"/>
    </xf>
    <xf numFmtId="3" fontId="28" fillId="0" borderId="8" xfId="0" applyNumberFormat="1" applyFont="1" applyBorder="1" applyAlignment="1">
      <alignment horizontal="right" vertical="center"/>
    </xf>
    <xf numFmtId="164" fontId="28" fillId="0" borderId="8" xfId="0" applyNumberFormat="1" applyFont="1" applyBorder="1" applyAlignment="1">
      <alignment horizontal="right" vertical="center"/>
    </xf>
    <xf numFmtId="164" fontId="28" fillId="0" borderId="125" xfId="11" applyNumberFormat="1" applyFont="1" applyFill="1" applyBorder="1" applyAlignment="1">
      <alignment horizontal="right" vertical="center"/>
    </xf>
    <xf numFmtId="3" fontId="28" fillId="0" borderId="37" xfId="0" applyNumberFormat="1" applyFont="1" applyBorder="1" applyAlignment="1">
      <alignment horizontal="right" vertical="center"/>
    </xf>
    <xf numFmtId="3" fontId="28" fillId="0" borderId="9" xfId="0" applyNumberFormat="1" applyFont="1" applyBorder="1" applyAlignment="1">
      <alignment horizontal="right" vertical="center"/>
    </xf>
    <xf numFmtId="167" fontId="28" fillId="0" borderId="38" xfId="11" applyNumberFormat="1" applyFont="1" applyFill="1" applyBorder="1" applyAlignment="1">
      <alignment horizontal="right" vertical="center"/>
    </xf>
    <xf numFmtId="167" fontId="28" fillId="0" borderId="39" xfId="11" applyNumberFormat="1" applyFont="1" applyFill="1" applyBorder="1" applyAlignment="1">
      <alignment horizontal="right" vertical="center"/>
    </xf>
    <xf numFmtId="170" fontId="54" fillId="0" borderId="0" xfId="4" applyNumberFormat="1" applyFont="1"/>
    <xf numFmtId="167" fontId="19" fillId="0" borderId="64" xfId="11" applyNumberFormat="1" applyFont="1" applyFill="1" applyBorder="1" applyAlignment="1">
      <alignment horizontal="center" vertical="center"/>
    </xf>
    <xf numFmtId="167" fontId="19" fillId="0" borderId="65" xfId="11" applyNumberFormat="1" applyFont="1" applyFill="1" applyBorder="1" applyAlignment="1">
      <alignment horizontal="center" vertical="center"/>
    </xf>
    <xf numFmtId="167" fontId="19" fillId="0" borderId="56" xfId="11" applyNumberFormat="1" applyFont="1" applyFill="1" applyBorder="1" applyAlignment="1">
      <alignment horizontal="center" vertical="center"/>
    </xf>
    <xf numFmtId="167" fontId="19" fillId="0" borderId="57" xfId="11" applyNumberFormat="1" applyFont="1" applyFill="1" applyBorder="1" applyAlignment="1">
      <alignment horizontal="center" vertical="center"/>
    </xf>
    <xf numFmtId="164" fontId="19" fillId="0" borderId="59" xfId="10" applyNumberFormat="1" applyFont="1" applyBorder="1" applyAlignment="1">
      <alignment horizontal="right"/>
    </xf>
    <xf numFmtId="164" fontId="19" fillId="0" borderId="60" xfId="10" applyNumberFormat="1" applyFont="1" applyBorder="1" applyAlignment="1">
      <alignment horizontal="right"/>
    </xf>
    <xf numFmtId="166" fontId="19" fillId="0" borderId="0" xfId="10" applyFont="1" applyAlignment="1">
      <alignment horizontal="center"/>
    </xf>
    <xf numFmtId="167" fontId="19" fillId="0" borderId="75" xfId="11" applyNumberFormat="1" applyFont="1" applyFill="1" applyBorder="1" applyAlignment="1">
      <alignment horizontal="center" vertical="center"/>
    </xf>
    <xf numFmtId="167" fontId="19" fillId="0" borderId="77" xfId="11" applyNumberFormat="1" applyFont="1" applyFill="1" applyBorder="1" applyAlignment="1">
      <alignment horizontal="center" vertical="center"/>
    </xf>
    <xf numFmtId="167" fontId="19" fillId="0" borderId="75" xfId="11" applyNumberFormat="1" applyFont="1" applyFill="1" applyBorder="1" applyAlignment="1">
      <alignment horizontal="right" vertical="center"/>
    </xf>
    <xf numFmtId="167" fontId="19" fillId="0" borderId="77" xfId="11" applyNumberFormat="1" applyFont="1" applyFill="1" applyBorder="1" applyAlignment="1">
      <alignment horizontal="right" vertical="center"/>
    </xf>
    <xf numFmtId="164" fontId="19" fillId="0" borderId="12" xfId="10" applyNumberFormat="1" applyFont="1" applyBorder="1" applyAlignment="1">
      <alignment horizontal="right"/>
    </xf>
    <xf numFmtId="167" fontId="19" fillId="0" borderId="74" xfId="11" applyNumberFormat="1" applyFont="1" applyFill="1" applyBorder="1" applyAlignment="1">
      <alignment horizontal="right" vertical="center"/>
    </xf>
    <xf numFmtId="167" fontId="19" fillId="0" borderId="56" xfId="11" applyNumberFormat="1" applyFont="1" applyFill="1" applyBorder="1" applyAlignment="1">
      <alignment horizontal="right" vertical="center"/>
    </xf>
    <xf numFmtId="167" fontId="19" fillId="0" borderId="0" xfId="10" applyNumberFormat="1" applyFont="1" applyAlignment="1">
      <alignment horizontal="center"/>
    </xf>
    <xf numFmtId="166" fontId="19" fillId="0" borderId="0" xfId="10" applyFont="1" applyAlignment="1">
      <alignment horizontal="right"/>
    </xf>
    <xf numFmtId="167" fontId="19" fillId="0" borderId="138" xfId="11" applyNumberFormat="1" applyFont="1" applyFill="1" applyBorder="1" applyAlignment="1">
      <alignment horizontal="right" vertical="center"/>
    </xf>
    <xf numFmtId="167" fontId="19" fillId="0" borderId="139" xfId="11" applyNumberFormat="1" applyFont="1" applyFill="1" applyBorder="1" applyAlignment="1">
      <alignment horizontal="right" vertical="center"/>
    </xf>
    <xf numFmtId="167" fontId="19" fillId="0" borderId="15" xfId="11" applyNumberFormat="1" applyFont="1" applyFill="1" applyBorder="1" applyAlignment="1">
      <alignment horizontal="center" vertical="center"/>
    </xf>
    <xf numFmtId="10" fontId="15" fillId="0" borderId="0" xfId="10" applyNumberFormat="1" applyFont="1" applyAlignment="1">
      <alignment horizontal="center" vertical="center"/>
    </xf>
    <xf numFmtId="0" fontId="1" fillId="3" borderId="0" xfId="7" applyFill="1"/>
    <xf numFmtId="0" fontId="24" fillId="4" borderId="21" xfId="7" applyFont="1" applyFill="1" applyBorder="1" applyAlignment="1">
      <alignment horizontal="center" vertical="top" wrapText="1"/>
    </xf>
    <xf numFmtId="0" fontId="8" fillId="0" borderId="43" xfId="7" applyFont="1" applyBorder="1" applyAlignment="1">
      <alignment horizontal="center" vertical="center" wrapText="1"/>
    </xf>
    <xf numFmtId="0" fontId="8" fillId="0" borderId="44" xfId="7" applyFont="1" applyBorder="1" applyAlignment="1">
      <alignment horizontal="center" vertical="center" wrapText="1"/>
    </xf>
    <xf numFmtId="0" fontId="8" fillId="0" borderId="45" xfId="7" applyFont="1" applyBorder="1" applyAlignment="1">
      <alignment horizontal="center" vertical="center" wrapText="1"/>
    </xf>
    <xf numFmtId="0" fontId="36" fillId="0" borderId="43" xfId="7" applyFont="1" applyBorder="1" applyAlignment="1">
      <alignment horizontal="center" vertical="center" wrapText="1"/>
    </xf>
    <xf numFmtId="0" fontId="48" fillId="0" borderId="30" xfId="7" applyFont="1" applyBorder="1" applyAlignment="1">
      <alignment vertical="center" wrapText="1"/>
    </xf>
    <xf numFmtId="167" fontId="9" fillId="0" borderId="1" xfId="11" applyNumberFormat="1" applyFont="1" applyFill="1" applyBorder="1" applyAlignment="1">
      <alignment horizontal="center" vertical="center"/>
    </xf>
    <xf numFmtId="167" fontId="1" fillId="0" borderId="0" xfId="7" applyNumberFormat="1"/>
    <xf numFmtId="170" fontId="1" fillId="0" borderId="0" xfId="7" applyNumberFormat="1"/>
    <xf numFmtId="3" fontId="9" fillId="0" borderId="0" xfId="0" applyNumberFormat="1" applyFont="1"/>
    <xf numFmtId="0" fontId="14" fillId="0" borderId="0" xfId="7" applyFont="1"/>
    <xf numFmtId="0" fontId="14" fillId="3" borderId="0" xfId="7" applyFont="1" applyFill="1"/>
    <xf numFmtId="0" fontId="39" fillId="3" borderId="0" xfId="7" applyFont="1" applyFill="1"/>
    <xf numFmtId="0" fontId="24" fillId="4" borderId="27" xfId="7" applyFont="1" applyFill="1" applyBorder="1" applyAlignment="1">
      <alignment horizontal="center" vertical="top" wrapText="1"/>
    </xf>
    <xf numFmtId="0" fontId="8" fillId="0" borderId="0" xfId="7" applyFont="1" applyAlignment="1">
      <alignment horizontal="left" vertical="center" wrapText="1"/>
    </xf>
    <xf numFmtId="0" fontId="8" fillId="0" borderId="37" xfId="7" applyFont="1" applyBorder="1" applyAlignment="1">
      <alignment horizontal="left" vertical="center" wrapText="1"/>
    </xf>
    <xf numFmtId="0" fontId="8" fillId="0" borderId="11" xfId="7" applyFont="1" applyBorder="1" applyAlignment="1">
      <alignment horizontal="left" vertical="center" wrapText="1"/>
    </xf>
    <xf numFmtId="0" fontId="37" fillId="0" borderId="0" xfId="7" applyFont="1" applyAlignment="1">
      <alignment horizontal="left" vertical="center" wrapText="1"/>
    </xf>
    <xf numFmtId="0" fontId="1" fillId="0" borderId="1" xfId="7" applyBorder="1" applyAlignment="1">
      <alignment horizontal="left" vertical="center" wrapText="1"/>
    </xf>
    <xf numFmtId="0" fontId="1" fillId="3" borderId="2" xfId="7" applyFill="1" applyBorder="1"/>
    <xf numFmtId="0" fontId="7" fillId="0" borderId="26" xfId="7" applyFont="1" applyBorder="1" applyAlignment="1">
      <alignment horizontal="left" vertical="center" wrapText="1"/>
    </xf>
    <xf numFmtId="0" fontId="8" fillId="0" borderId="22" xfId="7" applyFont="1" applyBorder="1" applyAlignment="1">
      <alignment horizontal="left" vertical="center" wrapText="1"/>
    </xf>
    <xf numFmtId="164" fontId="60" fillId="0" borderId="101" xfId="7" applyNumberFormat="1" applyFont="1" applyBorder="1" applyAlignment="1">
      <alignment horizontal="center" vertical="center" wrapText="1"/>
    </xf>
    <xf numFmtId="0" fontId="8" fillId="0" borderId="52" xfId="7" applyFont="1" applyBorder="1" applyAlignment="1">
      <alignment horizontal="left" vertical="center" wrapText="1"/>
    </xf>
    <xf numFmtId="0" fontId="8" fillId="0" borderId="81" xfId="7" applyFont="1" applyBorder="1" applyAlignment="1">
      <alignment horizontal="left" vertical="center" wrapText="1"/>
    </xf>
    <xf numFmtId="0" fontId="8" fillId="0" borderId="82" xfId="7" applyFont="1" applyBorder="1" applyAlignment="1">
      <alignment horizontal="left" vertical="center" wrapText="1"/>
    </xf>
    <xf numFmtId="167" fontId="28" fillId="0" borderId="64" xfId="10" applyNumberFormat="1" applyFont="1" applyBorder="1" applyAlignment="1">
      <alignment horizontal="right" vertical="center"/>
    </xf>
    <xf numFmtId="167" fontId="28" fillId="0" borderId="65" xfId="10" applyNumberFormat="1" applyFont="1" applyBorder="1" applyAlignment="1">
      <alignment horizontal="right" vertical="center"/>
    </xf>
    <xf numFmtId="164" fontId="28" fillId="0" borderId="59" xfId="9" applyNumberFormat="1" applyFont="1" applyFill="1" applyBorder="1" applyAlignment="1">
      <alignment horizontal="right" vertical="center" wrapText="1"/>
    </xf>
    <xf numFmtId="164" fontId="28" fillId="0" borderId="120" xfId="10" applyNumberFormat="1" applyFont="1" applyBorder="1" applyAlignment="1">
      <alignment horizontal="right" vertical="center"/>
    </xf>
    <xf numFmtId="0" fontId="66" fillId="4" borderId="26" xfId="7" applyFont="1" applyFill="1" applyBorder="1" applyAlignment="1">
      <alignment horizontal="center" vertical="center" wrapText="1"/>
    </xf>
    <xf numFmtId="0" fontId="66" fillId="4" borderId="26" xfId="7" applyFont="1" applyFill="1" applyBorder="1" applyAlignment="1">
      <alignment horizontal="center" vertical="top" wrapText="1"/>
    </xf>
    <xf numFmtId="0" fontId="66" fillId="4" borderId="30" xfId="7" applyFont="1" applyFill="1" applyBorder="1" applyAlignment="1">
      <alignment horizontal="center" vertical="center" wrapText="1"/>
    </xf>
    <xf numFmtId="0" fontId="66" fillId="4" borderId="26" xfId="4" applyFont="1" applyFill="1" applyBorder="1" applyAlignment="1">
      <alignment horizontal="center" vertical="center" wrapText="1"/>
    </xf>
    <xf numFmtId="17" fontId="67" fillId="4" borderId="117" xfId="10" applyNumberFormat="1" applyFont="1" applyFill="1" applyBorder="1" applyAlignment="1">
      <alignment horizontal="center"/>
    </xf>
    <xf numFmtId="17" fontId="67" fillId="4" borderId="118" xfId="10" applyNumberFormat="1" applyFont="1" applyFill="1" applyBorder="1" applyAlignment="1">
      <alignment horizontal="center"/>
    </xf>
    <xf numFmtId="17" fontId="67" fillId="4" borderId="119" xfId="10" applyNumberFormat="1" applyFont="1" applyFill="1" applyBorder="1" applyAlignment="1">
      <alignment horizontal="center"/>
    </xf>
    <xf numFmtId="17" fontId="67" fillId="4" borderId="107" xfId="10" applyNumberFormat="1" applyFont="1" applyFill="1" applyBorder="1" applyAlignment="1">
      <alignment horizontal="center"/>
    </xf>
    <xf numFmtId="17" fontId="67" fillId="4" borderId="102" xfId="10" applyNumberFormat="1" applyFont="1" applyFill="1" applyBorder="1" applyAlignment="1">
      <alignment horizontal="center"/>
    </xf>
    <xf numFmtId="17" fontId="67" fillId="4" borderId="1" xfId="10" applyNumberFormat="1" applyFont="1" applyFill="1" applyBorder="1" applyAlignment="1">
      <alignment horizontal="center"/>
    </xf>
    <xf numFmtId="17" fontId="67" fillId="4" borderId="126" xfId="10" applyNumberFormat="1" applyFont="1" applyFill="1" applyBorder="1" applyAlignment="1">
      <alignment horizontal="center"/>
    </xf>
    <xf numFmtId="17" fontId="67" fillId="4" borderId="123" xfId="10" applyNumberFormat="1" applyFont="1" applyFill="1" applyBorder="1" applyAlignment="1">
      <alignment horizontal="center"/>
    </xf>
    <xf numFmtId="17" fontId="67" fillId="4" borderId="124" xfId="10" applyNumberFormat="1" applyFont="1" applyFill="1" applyBorder="1" applyAlignment="1">
      <alignment horizontal="center"/>
    </xf>
    <xf numFmtId="0" fontId="66" fillId="4" borderId="26" xfId="4" applyFont="1" applyFill="1" applyBorder="1" applyAlignment="1">
      <alignment horizontal="center" vertical="top" wrapText="1"/>
    </xf>
    <xf numFmtId="0" fontId="66" fillId="4" borderId="22" xfId="7" applyFont="1" applyFill="1" applyBorder="1" applyAlignment="1">
      <alignment horizontal="left" vertical="center" wrapText="1"/>
    </xf>
    <xf numFmtId="0" fontId="68" fillId="4" borderId="22" xfId="0" applyFont="1" applyFill="1" applyBorder="1" applyAlignment="1">
      <alignment horizontal="left" vertical="top"/>
    </xf>
    <xf numFmtId="0" fontId="35" fillId="4" borderId="28" xfId="7" applyFont="1" applyFill="1" applyBorder="1" applyAlignment="1">
      <alignment horizontal="left" vertical="center" wrapText="1"/>
    </xf>
    <xf numFmtId="0" fontId="68" fillId="4" borderId="22" xfId="0" applyFont="1" applyFill="1" applyBorder="1" applyAlignment="1">
      <alignment horizontal="left" vertical="center"/>
    </xf>
    <xf numFmtId="164" fontId="2" fillId="0" borderId="9" xfId="11" applyNumberFormat="1" applyFont="1" applyFill="1" applyBorder="1" applyAlignment="1">
      <alignment horizontal="right" vertical="center"/>
    </xf>
    <xf numFmtId="164" fontId="2" fillId="0" borderId="9" xfId="11" applyNumberFormat="1" applyFont="1" applyBorder="1" applyAlignment="1">
      <alignment horizontal="right" vertical="center"/>
    </xf>
    <xf numFmtId="167" fontId="2" fillId="0" borderId="13" xfId="11" applyNumberFormat="1" applyFont="1" applyBorder="1" applyAlignment="1">
      <alignment horizontal="right" vertical="center"/>
    </xf>
    <xf numFmtId="164" fontId="15" fillId="0" borderId="133" xfId="9" applyNumberFormat="1" applyFont="1" applyFill="1" applyBorder="1" applyAlignment="1">
      <alignment horizontal="right" vertical="center"/>
    </xf>
    <xf numFmtId="165" fontId="15" fillId="0" borderId="57" xfId="0" applyNumberFormat="1" applyFont="1" applyBorder="1" applyAlignment="1">
      <alignment horizontal="right" vertical="center"/>
    </xf>
    <xf numFmtId="1" fontId="19" fillId="0" borderId="35" xfId="11" applyNumberFormat="1" applyFont="1" applyFill="1" applyBorder="1" applyAlignment="1">
      <alignment horizontal="right" vertical="center"/>
    </xf>
    <xf numFmtId="1" fontId="19" fillId="0" borderId="0" xfId="11" applyNumberFormat="1" applyFont="1" applyFill="1" applyBorder="1" applyAlignment="1">
      <alignment horizontal="right" vertical="center"/>
    </xf>
    <xf numFmtId="164" fontId="19" fillId="0" borderId="5" xfId="11" applyNumberFormat="1" applyFont="1" applyFill="1" applyBorder="1" applyAlignment="1">
      <alignment horizontal="right" vertical="center"/>
    </xf>
    <xf numFmtId="1" fontId="19" fillId="0" borderId="6" xfId="11" applyNumberFormat="1" applyFont="1" applyFill="1" applyBorder="1" applyAlignment="1">
      <alignment horizontal="right" vertical="center"/>
    </xf>
    <xf numFmtId="164" fontId="19" fillId="0" borderId="62" xfId="11" applyNumberFormat="1" applyFont="1" applyFill="1" applyBorder="1" applyAlignment="1">
      <alignment horizontal="right" vertical="center"/>
    </xf>
    <xf numFmtId="3" fontId="51" fillId="0" borderId="0" xfId="0" applyNumberFormat="1" applyFont="1" applyAlignment="1">
      <alignment horizontal="center"/>
    </xf>
    <xf numFmtId="164" fontId="0" fillId="0" borderId="0" xfId="0" applyNumberFormat="1" applyAlignment="1">
      <alignment horizontal="center"/>
    </xf>
    <xf numFmtId="164" fontId="0" fillId="0" borderId="0" xfId="9" applyNumberFormat="1" applyFont="1" applyBorder="1" applyAlignment="1">
      <alignment horizontal="center"/>
    </xf>
    <xf numFmtId="164" fontId="52" fillId="0" borderId="0" xfId="0" applyNumberFormat="1" applyFont="1" applyAlignment="1">
      <alignment horizontal="center"/>
    </xf>
    <xf numFmtId="165" fontId="15" fillId="0" borderId="153" xfId="7" applyNumberFormat="1" applyFont="1" applyBorder="1" applyAlignment="1">
      <alignment horizontal="right" vertical="center"/>
    </xf>
    <xf numFmtId="0" fontId="2" fillId="0" borderId="103" xfId="0" applyFont="1" applyBorder="1" applyAlignment="1">
      <alignment horizontal="left" vertical="center"/>
    </xf>
    <xf numFmtId="1" fontId="19" fillId="0" borderId="115" xfId="11" applyNumberFormat="1" applyFont="1" applyFill="1" applyBorder="1" applyAlignment="1">
      <alignment horizontal="right" vertical="center"/>
    </xf>
    <xf numFmtId="1" fontId="19" fillId="0" borderId="109" xfId="0" applyNumberFormat="1" applyFont="1" applyBorder="1" applyAlignment="1">
      <alignment horizontal="right" vertical="center"/>
    </xf>
    <xf numFmtId="1" fontId="19" fillId="0" borderId="110" xfId="0" applyNumberFormat="1" applyFont="1" applyBorder="1" applyAlignment="1">
      <alignment horizontal="right" vertical="center"/>
    </xf>
    <xf numFmtId="1" fontId="19" fillId="0" borderId="0" xfId="0" applyNumberFormat="1" applyFont="1" applyAlignment="1">
      <alignment horizontal="right" vertical="center"/>
    </xf>
    <xf numFmtId="1" fontId="2" fillId="0" borderId="109" xfId="0" applyNumberFormat="1" applyFont="1" applyBorder="1" applyAlignment="1">
      <alignment horizontal="right" vertical="center"/>
    </xf>
    <xf numFmtId="0" fontId="2" fillId="0" borderId="104" xfId="0" applyFont="1" applyBorder="1" applyAlignment="1">
      <alignment horizontal="left" vertical="center"/>
    </xf>
    <xf numFmtId="167" fontId="19" fillId="0" borderId="106" xfId="11" applyNumberFormat="1" applyFont="1" applyFill="1" applyBorder="1" applyAlignment="1">
      <alignment horizontal="right" vertical="center"/>
    </xf>
    <xf numFmtId="1" fontId="19" fillId="0" borderId="58" xfId="11" applyNumberFormat="1" applyFont="1" applyFill="1" applyBorder="1" applyAlignment="1">
      <alignment horizontal="right" vertical="center"/>
    </xf>
    <xf numFmtId="167" fontId="19" fillId="0" borderId="129" xfId="11" applyNumberFormat="1" applyFont="1" applyFill="1" applyBorder="1" applyAlignment="1">
      <alignment horizontal="right" vertical="center"/>
    </xf>
    <xf numFmtId="167" fontId="19" fillId="0" borderId="130" xfId="11" applyNumberFormat="1" applyFont="1" applyFill="1" applyBorder="1" applyAlignment="1">
      <alignment horizontal="right" vertical="center"/>
    </xf>
    <xf numFmtId="167" fontId="28" fillId="0" borderId="130" xfId="11" applyNumberFormat="1" applyFont="1" applyFill="1" applyBorder="1" applyAlignment="1">
      <alignment horizontal="right" vertical="center"/>
    </xf>
    <xf numFmtId="0" fontId="2" fillId="0" borderId="116" xfId="0" applyFont="1" applyBorder="1" applyAlignment="1">
      <alignment horizontal="left" vertical="center"/>
    </xf>
    <xf numFmtId="1" fontId="28" fillId="0" borderId="33" xfId="11" applyNumberFormat="1" applyFont="1" applyFill="1" applyBorder="1" applyAlignment="1">
      <alignment horizontal="right" vertical="center"/>
    </xf>
    <xf numFmtId="1" fontId="28" fillId="0" borderId="34" xfId="11" applyNumberFormat="1" applyFont="1" applyFill="1" applyBorder="1" applyAlignment="1">
      <alignment horizontal="right" vertical="center"/>
    </xf>
    <xf numFmtId="1" fontId="28" fillId="0" borderId="35" xfId="11" applyNumberFormat="1" applyFont="1" applyFill="1" applyBorder="1" applyAlignment="1">
      <alignment horizontal="right" vertical="center"/>
    </xf>
    <xf numFmtId="1" fontId="28" fillId="0" borderId="0" xfId="11" applyNumberFormat="1" applyFont="1" applyFill="1" applyBorder="1" applyAlignment="1">
      <alignment horizontal="right" vertical="center"/>
    </xf>
    <xf numFmtId="1" fontId="28" fillId="0" borderId="8" xfId="11" applyNumberFormat="1" applyFont="1" applyFill="1" applyBorder="1" applyAlignment="1">
      <alignment horizontal="right" vertical="center"/>
    </xf>
    <xf numFmtId="0" fontId="2" fillId="0" borderId="52" xfId="0" applyFont="1" applyBorder="1" applyAlignment="1">
      <alignment horizontal="left" vertical="center"/>
    </xf>
    <xf numFmtId="1" fontId="2" fillId="0" borderId="0" xfId="11" applyNumberFormat="1" applyFont="1" applyFill="1" applyBorder="1" applyAlignment="1">
      <alignment horizontal="right" vertical="center"/>
    </xf>
    <xf numFmtId="167" fontId="2" fillId="0" borderId="69" xfId="11" applyNumberFormat="1" applyFont="1" applyFill="1" applyBorder="1" applyAlignment="1">
      <alignment horizontal="right" vertical="center"/>
    </xf>
    <xf numFmtId="0" fontId="28" fillId="0" borderId="81" xfId="0" applyFont="1" applyBorder="1" applyAlignment="1">
      <alignment horizontal="left" vertical="center"/>
    </xf>
    <xf numFmtId="1" fontId="2" fillId="0" borderId="8" xfId="11" applyNumberFormat="1" applyFont="1" applyFill="1" applyBorder="1" applyAlignment="1">
      <alignment horizontal="right" vertical="center"/>
    </xf>
    <xf numFmtId="1" fontId="2" fillId="0" borderId="33" xfId="11" applyNumberFormat="1" applyFont="1" applyFill="1" applyBorder="1" applyAlignment="1">
      <alignment horizontal="right" vertical="center"/>
    </xf>
    <xf numFmtId="9" fontId="2" fillId="0" borderId="8" xfId="9" applyFont="1" applyFill="1" applyBorder="1" applyAlignment="1">
      <alignment horizontal="right" vertical="center"/>
    </xf>
    <xf numFmtId="9" fontId="2" fillId="0" borderId="9" xfId="9" applyFont="1" applyFill="1" applyBorder="1" applyAlignment="1">
      <alignment horizontal="right" vertical="center"/>
    </xf>
    <xf numFmtId="9" fontId="2" fillId="0" borderId="10" xfId="9" applyFont="1" applyFill="1" applyBorder="1" applyAlignment="1">
      <alignment horizontal="right" vertical="center"/>
    </xf>
    <xf numFmtId="9" fontId="2" fillId="0" borderId="0" xfId="10" applyNumberFormat="1" applyFont="1" applyAlignment="1">
      <alignment horizontal="right" vertical="center"/>
    </xf>
    <xf numFmtId="9" fontId="2" fillId="0" borderId="37" xfId="10" applyNumberFormat="1" applyFont="1" applyBorder="1" applyAlignment="1">
      <alignment horizontal="right" vertical="center"/>
    </xf>
    <xf numFmtId="9" fontId="2" fillId="0" borderId="15" xfId="10" applyNumberFormat="1" applyFont="1" applyBorder="1" applyAlignment="1">
      <alignment horizontal="right" vertical="center"/>
    </xf>
    <xf numFmtId="1" fontId="2" fillId="0" borderId="8" xfId="10" applyNumberFormat="1" applyFont="1" applyBorder="1" applyAlignment="1">
      <alignment horizontal="right" vertical="center"/>
    </xf>
    <xf numFmtId="1" fontId="2" fillId="0" borderId="9" xfId="10" applyNumberFormat="1" applyFont="1" applyBorder="1" applyAlignment="1">
      <alignment horizontal="right" vertical="center"/>
    </xf>
    <xf numFmtId="165" fontId="2" fillId="0" borderId="0" xfId="10" applyNumberFormat="1" applyFont="1" applyAlignment="1">
      <alignment horizontal="right" vertical="center"/>
    </xf>
    <xf numFmtId="1" fontId="19" fillId="0" borderId="8" xfId="0" applyNumberFormat="1" applyFont="1" applyBorder="1" applyAlignment="1">
      <alignment horizontal="right" vertical="center"/>
    </xf>
    <xf numFmtId="1" fontId="19" fillId="0" borderId="9" xfId="0" applyNumberFormat="1" applyFont="1" applyBorder="1" applyAlignment="1">
      <alignment horizontal="right" vertical="center"/>
    </xf>
    <xf numFmtId="165" fontId="19" fillId="0" borderId="10" xfId="0" applyNumberFormat="1" applyFont="1" applyBorder="1" applyAlignment="1">
      <alignment horizontal="right" vertical="center"/>
    </xf>
    <xf numFmtId="1" fontId="19" fillId="0" borderId="12" xfId="0" applyNumberFormat="1" applyFont="1" applyBorder="1" applyAlignment="1">
      <alignment horizontal="right" vertical="center"/>
    </xf>
    <xf numFmtId="1" fontId="19" fillId="0" borderId="13" xfId="0" applyNumberFormat="1" applyFont="1" applyBorder="1" applyAlignment="1">
      <alignment horizontal="right" vertical="center"/>
    </xf>
    <xf numFmtId="165" fontId="30" fillId="0" borderId="4" xfId="9" applyNumberFormat="1" applyFont="1" applyFill="1" applyBorder="1" applyAlignment="1">
      <alignment horizontal="center" vertical="center"/>
    </xf>
    <xf numFmtId="165" fontId="30" fillId="0" borderId="5" xfId="7" applyNumberFormat="1" applyFont="1" applyBorder="1" applyAlignment="1">
      <alignment horizontal="center" vertical="center"/>
    </xf>
    <xf numFmtId="165" fontId="30" fillId="0" borderId="6" xfId="7" applyNumberFormat="1" applyFont="1" applyBorder="1" applyAlignment="1">
      <alignment horizontal="center" vertical="center" wrapText="1"/>
    </xf>
    <xf numFmtId="2" fontId="70" fillId="0" borderId="0" xfId="7" applyNumberFormat="1" applyFont="1" applyAlignment="1">
      <alignment horizontal="center" vertical="center"/>
    </xf>
    <xf numFmtId="165" fontId="30" fillId="0" borderId="5" xfId="9" applyNumberFormat="1" applyFont="1" applyFill="1" applyBorder="1" applyAlignment="1">
      <alignment horizontal="center" vertical="center"/>
    </xf>
    <xf numFmtId="164" fontId="30" fillId="0" borderId="128" xfId="9" applyNumberFormat="1" applyFont="1" applyFill="1" applyBorder="1" applyAlignment="1">
      <alignment horizontal="center" vertical="center" wrapText="1"/>
    </xf>
    <xf numFmtId="164" fontId="30" fillId="0" borderId="99" xfId="7" applyNumberFormat="1" applyFont="1" applyBorder="1" applyAlignment="1">
      <alignment horizontal="center" vertical="center" wrapText="1"/>
    </xf>
    <xf numFmtId="164" fontId="30" fillId="0" borderId="101" xfId="7" applyNumberFormat="1" applyFont="1" applyBorder="1" applyAlignment="1">
      <alignment horizontal="center" vertical="center" wrapText="1"/>
    </xf>
    <xf numFmtId="0" fontId="70" fillId="0" borderId="0" xfId="7" applyFont="1" applyAlignment="1">
      <alignment horizontal="center" vertical="center"/>
    </xf>
    <xf numFmtId="164" fontId="9" fillId="0" borderId="12" xfId="9" applyNumberFormat="1" applyFont="1" applyFill="1" applyBorder="1" applyAlignment="1">
      <alignment horizontal="center" vertical="center" wrapText="1"/>
    </xf>
    <xf numFmtId="164" fontId="9" fillId="0" borderId="13" xfId="7" applyNumberFormat="1" applyFont="1" applyBorder="1" applyAlignment="1">
      <alignment horizontal="center" vertical="center"/>
    </xf>
    <xf numFmtId="164" fontId="9" fillId="0" borderId="14" xfId="7" applyNumberFormat="1" applyFont="1" applyBorder="1" applyAlignment="1">
      <alignment horizontal="center" vertical="center" wrapText="1"/>
    </xf>
    <xf numFmtId="164" fontId="9" fillId="0" borderId="39" xfId="7" applyNumberFormat="1" applyFont="1" applyBorder="1" applyAlignment="1">
      <alignment horizontal="center" vertical="center"/>
    </xf>
    <xf numFmtId="167" fontId="19" fillId="0" borderId="57" xfId="0" applyNumberFormat="1" applyFont="1" applyBorder="1" applyAlignment="1">
      <alignment horizontal="right" vertical="center"/>
    </xf>
    <xf numFmtId="164" fontId="30" fillId="0" borderId="8" xfId="9" applyNumberFormat="1" applyFont="1" applyFill="1" applyBorder="1" applyAlignment="1">
      <alignment horizontal="center" vertical="center" wrapText="1"/>
    </xf>
    <xf numFmtId="164" fontId="30" fillId="0" borderId="140" xfId="7" applyNumberFormat="1" applyFont="1" applyBorder="1" applyAlignment="1">
      <alignment horizontal="center" vertical="center"/>
    </xf>
    <xf numFmtId="164" fontId="28" fillId="0" borderId="132" xfId="11" applyNumberFormat="1" applyFont="1" applyFill="1" applyBorder="1" applyAlignment="1">
      <alignment horizontal="right" vertical="center"/>
    </xf>
    <xf numFmtId="164" fontId="28" fillId="0" borderId="133" xfId="9" applyNumberFormat="1" applyFont="1" applyFill="1" applyBorder="1" applyAlignment="1">
      <alignment horizontal="right" vertical="center"/>
    </xf>
    <xf numFmtId="20" fontId="28" fillId="0" borderId="9" xfId="0" applyNumberFormat="1" applyFont="1" applyBorder="1" applyAlignment="1">
      <alignment horizontal="right" vertical="center"/>
    </xf>
    <xf numFmtId="164" fontId="28" fillId="0" borderId="65" xfId="9" applyNumberFormat="1" applyFont="1" applyFill="1" applyBorder="1" applyAlignment="1">
      <alignment horizontal="right" vertical="center"/>
    </xf>
    <xf numFmtId="164" fontId="28" fillId="0" borderId="56" xfId="9" applyNumberFormat="1" applyFont="1" applyFill="1" applyBorder="1" applyAlignment="1">
      <alignment horizontal="right" vertical="center"/>
    </xf>
    <xf numFmtId="164" fontId="28" fillId="0" borderId="57" xfId="7" applyNumberFormat="1" applyFont="1" applyBorder="1" applyAlignment="1">
      <alignment horizontal="right" vertical="center"/>
    </xf>
    <xf numFmtId="164" fontId="9" fillId="0" borderId="8" xfId="9" applyNumberFormat="1" applyFont="1" applyFill="1" applyBorder="1" applyAlignment="1">
      <alignment horizontal="center" vertical="center" wrapText="1"/>
    </xf>
    <xf numFmtId="165" fontId="19" fillId="0" borderId="9" xfId="7" applyNumberFormat="1" applyFont="1" applyBorder="1" applyAlignment="1">
      <alignment horizontal="right" vertical="center"/>
    </xf>
    <xf numFmtId="165" fontId="9" fillId="3" borderId="0" xfId="7" applyNumberFormat="1" applyFont="1" applyFill="1" applyAlignment="1">
      <alignment horizontal="center" vertical="center" wrapText="1"/>
    </xf>
    <xf numFmtId="170" fontId="39" fillId="0" borderId="0" xfId="4" applyNumberFormat="1" applyFont="1"/>
    <xf numFmtId="167" fontId="9" fillId="0" borderId="31" xfId="11" applyNumberFormat="1" applyFont="1" applyBorder="1" applyAlignment="1">
      <alignment vertical="center" wrapText="1"/>
    </xf>
    <xf numFmtId="167" fontId="9" fillId="0" borderId="17" xfId="7" applyNumberFormat="1" applyFont="1" applyBorder="1" applyAlignment="1">
      <alignment vertical="center" wrapText="1"/>
    </xf>
    <xf numFmtId="167" fontId="9" fillId="0" borderId="18" xfId="7" applyNumberFormat="1" applyFont="1" applyBorder="1" applyAlignment="1">
      <alignment vertical="center" wrapText="1"/>
    </xf>
    <xf numFmtId="167" fontId="9" fillId="3" borderId="0" xfId="11" applyNumberFormat="1" applyFont="1" applyFill="1" applyAlignment="1">
      <alignment vertical="center"/>
    </xf>
    <xf numFmtId="167" fontId="54" fillId="0" borderId="0" xfId="7" applyNumberFormat="1" applyFont="1" applyAlignment="1">
      <alignment horizontal="center" vertical="center" wrapText="1"/>
    </xf>
    <xf numFmtId="167" fontId="54" fillId="0" borderId="0" xfId="11" applyNumberFormat="1" applyFont="1" applyFill="1" applyBorder="1" applyAlignment="1">
      <alignment horizontal="center" vertical="center"/>
    </xf>
    <xf numFmtId="167" fontId="1" fillId="0" borderId="0" xfId="7" applyNumberFormat="1" applyAlignment="1">
      <alignment horizontal="center" vertical="center" wrapText="1"/>
    </xf>
    <xf numFmtId="167" fontId="7" fillId="0" borderId="6" xfId="7" applyNumberFormat="1" applyFont="1" applyBorder="1" applyAlignment="1">
      <alignment horizontal="center" vertical="center" wrapText="1"/>
    </xf>
    <xf numFmtId="167" fontId="7" fillId="0" borderId="10" xfId="7" applyNumberFormat="1" applyFont="1" applyBorder="1" applyAlignment="1">
      <alignment horizontal="center" vertical="center" wrapText="1"/>
    </xf>
    <xf numFmtId="167" fontId="19" fillId="0" borderId="4" xfId="11" applyNumberFormat="1" applyFont="1" applyFill="1" applyBorder="1" applyAlignment="1">
      <alignment horizontal="right" vertical="center"/>
    </xf>
    <xf numFmtId="167" fontId="19" fillId="0" borderId="51" xfId="11" applyNumberFormat="1" applyFont="1" applyFill="1" applyBorder="1" applyAlignment="1">
      <alignment horizontal="right" vertical="center"/>
    </xf>
    <xf numFmtId="167" fontId="19" fillId="0" borderId="5" xfId="11" applyNumberFormat="1" applyFont="1" applyFill="1" applyBorder="1" applyAlignment="1">
      <alignment horizontal="right" vertical="center"/>
    </xf>
    <xf numFmtId="43" fontId="19" fillId="0" borderId="6" xfId="11" applyFont="1" applyFill="1" applyBorder="1" applyAlignment="1">
      <alignment horizontal="right" vertical="center"/>
    </xf>
    <xf numFmtId="1" fontId="19" fillId="3" borderId="0" xfId="11" applyNumberFormat="1" applyFont="1" applyFill="1" applyBorder="1" applyAlignment="1">
      <alignment horizontal="right" vertical="center"/>
    </xf>
    <xf numFmtId="167" fontId="2" fillId="0" borderId="0" xfId="0" applyNumberFormat="1" applyFont="1" applyAlignment="1">
      <alignment horizontal="right"/>
    </xf>
    <xf numFmtId="167" fontId="19" fillId="0" borderId="10" xfId="11" applyNumberFormat="1" applyFont="1" applyFill="1" applyBorder="1" applyAlignment="1">
      <alignment horizontal="right" vertical="center"/>
    </xf>
    <xf numFmtId="167" fontId="19" fillId="3" borderId="0" xfId="11" applyNumberFormat="1" applyFont="1" applyFill="1" applyBorder="1" applyAlignment="1">
      <alignment horizontal="right" vertical="center"/>
    </xf>
    <xf numFmtId="167" fontId="19" fillId="0" borderId="37" xfId="11" applyNumberFormat="1" applyFont="1" applyFill="1" applyBorder="1" applyAlignment="1">
      <alignment horizontal="right" vertical="center"/>
    </xf>
    <xf numFmtId="3" fontId="19" fillId="0" borderId="9" xfId="11" applyNumberFormat="1" applyFont="1" applyFill="1" applyBorder="1" applyAlignment="1">
      <alignment horizontal="right" vertical="center"/>
    </xf>
    <xf numFmtId="167" fontId="19" fillId="8" borderId="10" xfId="11" applyNumberFormat="1" applyFont="1" applyFill="1" applyBorder="1" applyAlignment="1">
      <alignment horizontal="right" vertical="center"/>
    </xf>
    <xf numFmtId="43" fontId="19" fillId="0" borderId="10" xfId="11" applyFont="1" applyFill="1" applyBorder="1" applyAlignment="1">
      <alignment horizontal="right" vertical="center"/>
    </xf>
    <xf numFmtId="167" fontId="19" fillId="3" borderId="0" xfId="11" applyNumberFormat="1" applyFont="1" applyFill="1" applyBorder="1" applyAlignment="1">
      <alignment horizontal="center" vertical="center" wrapText="1"/>
    </xf>
    <xf numFmtId="167" fontId="19" fillId="0" borderId="35" xfId="11" applyNumberFormat="1" applyFont="1" applyFill="1" applyBorder="1" applyAlignment="1">
      <alignment horizontal="right" vertical="center"/>
    </xf>
    <xf numFmtId="167" fontId="19" fillId="0" borderId="50" xfId="11" applyNumberFormat="1" applyFont="1" applyFill="1" applyBorder="1" applyAlignment="1">
      <alignment horizontal="right" vertical="center"/>
    </xf>
    <xf numFmtId="43" fontId="19" fillId="0" borderId="45" xfId="11" applyFont="1" applyFill="1" applyBorder="1" applyAlignment="1">
      <alignment horizontal="right" vertical="center"/>
    </xf>
    <xf numFmtId="167" fontId="19" fillId="0" borderId="12" xfId="11" applyNumberFormat="1" applyFont="1" applyFill="1" applyBorder="1" applyAlignment="1">
      <alignment horizontal="right" vertical="center"/>
    </xf>
    <xf numFmtId="167" fontId="19" fillId="0" borderId="13" xfId="11" applyNumberFormat="1" applyFont="1" applyFill="1" applyBorder="1" applyAlignment="1">
      <alignment horizontal="right" vertical="center"/>
    </xf>
    <xf numFmtId="3" fontId="19" fillId="0" borderId="13" xfId="0" applyNumberFormat="1" applyFont="1" applyBorder="1" applyAlignment="1">
      <alignment horizontal="right"/>
    </xf>
    <xf numFmtId="167" fontId="19" fillId="0" borderId="14" xfId="11" applyNumberFormat="1" applyFont="1" applyFill="1" applyBorder="1" applyAlignment="1">
      <alignment horizontal="right" vertical="center"/>
    </xf>
    <xf numFmtId="167" fontId="19" fillId="0" borderId="42" xfId="11" applyNumberFormat="1" applyFont="1" applyFill="1" applyBorder="1" applyAlignment="1">
      <alignment horizontal="right" vertical="center"/>
    </xf>
    <xf numFmtId="3" fontId="19" fillId="10" borderId="13" xfId="0" applyNumberFormat="1" applyFont="1" applyFill="1" applyBorder="1" applyAlignment="1">
      <alignment horizontal="right"/>
    </xf>
    <xf numFmtId="3" fontId="69" fillId="0" borderId="0" xfId="0" applyNumberFormat="1" applyFont="1" applyAlignment="1">
      <alignment horizontal="center"/>
    </xf>
    <xf numFmtId="164" fontId="0" fillId="0" borderId="0" xfId="0" applyNumberFormat="1" applyAlignment="1">
      <alignment horizontal="center" vertical="center"/>
    </xf>
    <xf numFmtId="164" fontId="49" fillId="0" borderId="0" xfId="0" applyNumberFormat="1" applyFont="1" applyAlignment="1">
      <alignment horizontal="center" vertical="center"/>
    </xf>
    <xf numFmtId="3" fontId="0" fillId="0" borderId="0" xfId="0" applyNumberFormat="1" applyAlignment="1">
      <alignment horizontal="center"/>
    </xf>
    <xf numFmtId="3" fontId="0" fillId="0" borderId="0" xfId="11" applyNumberFormat="1" applyFont="1" applyFill="1" applyBorder="1" applyAlignment="1">
      <alignment horizontal="center"/>
    </xf>
    <xf numFmtId="3" fontId="0" fillId="3" borderId="0" xfId="0" applyNumberFormat="1" applyFill="1" applyAlignment="1">
      <alignment horizontal="center"/>
    </xf>
    <xf numFmtId="167" fontId="19" fillId="0" borderId="0" xfId="11" applyNumberFormat="1" applyFont="1" applyFill="1" applyBorder="1" applyAlignment="1">
      <alignment horizontal="right" vertical="center"/>
    </xf>
    <xf numFmtId="3" fontId="19" fillId="0" borderId="9" xfId="7" applyNumberFormat="1" applyFont="1" applyBorder="1" applyAlignment="1">
      <alignment horizontal="right" vertical="center" wrapText="1"/>
    </xf>
    <xf numFmtId="20" fontId="28" fillId="0" borderId="146" xfId="0" applyNumberFormat="1" applyFont="1" applyBorder="1" applyAlignment="1">
      <alignment horizontal="right" vertical="center"/>
    </xf>
    <xf numFmtId="2" fontId="15" fillId="0" borderId="145" xfId="7" applyNumberFormat="1" applyFont="1" applyBorder="1" applyAlignment="1">
      <alignment horizontal="right" vertical="center" wrapText="1"/>
    </xf>
    <xf numFmtId="165" fontId="15" fillId="0" borderId="0" xfId="0" applyNumberFormat="1" applyFont="1" applyAlignment="1">
      <alignment horizontal="right" vertical="center"/>
    </xf>
    <xf numFmtId="20" fontId="28" fillId="0" borderId="136" xfId="0" applyNumberFormat="1" applyFont="1" applyBorder="1" applyAlignment="1">
      <alignment horizontal="right" vertical="center"/>
    </xf>
    <xf numFmtId="164" fontId="28" fillId="0" borderId="106" xfId="7" applyNumberFormat="1" applyFont="1" applyBorder="1" applyAlignment="1">
      <alignment vertical="center"/>
    </xf>
    <xf numFmtId="164" fontId="15" fillId="0" borderId="145" xfId="7" applyNumberFormat="1" applyFont="1" applyBorder="1" applyAlignment="1">
      <alignment horizontal="right" vertical="center" wrapText="1"/>
    </xf>
    <xf numFmtId="165" fontId="15" fillId="0" borderId="134" xfId="7" applyNumberFormat="1" applyFont="1" applyBorder="1" applyAlignment="1">
      <alignment horizontal="right" vertical="center" wrapText="1"/>
    </xf>
    <xf numFmtId="165" fontId="19" fillId="0" borderId="106" xfId="7" applyNumberFormat="1" applyFont="1" applyBorder="1" applyAlignment="1">
      <alignment horizontal="right" vertical="center"/>
    </xf>
    <xf numFmtId="165" fontId="15" fillId="0" borderId="57" xfId="7" applyNumberFormat="1" applyFont="1" applyBorder="1" applyAlignment="1">
      <alignment horizontal="right" vertical="center"/>
    </xf>
    <xf numFmtId="165" fontId="15" fillId="0" borderId="145" xfId="7" applyNumberFormat="1" applyFont="1" applyBorder="1" applyAlignment="1">
      <alignment horizontal="right" vertical="center" wrapText="1"/>
    </xf>
    <xf numFmtId="165" fontId="19" fillId="0" borderId="136" xfId="7" applyNumberFormat="1" applyFont="1" applyBorder="1" applyAlignment="1">
      <alignment horizontal="right" vertical="center"/>
    </xf>
    <xf numFmtId="165" fontId="19" fillId="0" borderId="111" xfId="0" applyNumberFormat="1" applyFont="1" applyBorder="1" applyAlignment="1">
      <alignment horizontal="right" vertical="center"/>
    </xf>
    <xf numFmtId="165" fontId="15" fillId="0" borderId="112" xfId="0" applyNumberFormat="1" applyFont="1" applyBorder="1" applyAlignment="1">
      <alignment horizontal="right" vertical="center"/>
    </xf>
    <xf numFmtId="165" fontId="15" fillId="0" borderId="147" xfId="0" applyNumberFormat="1" applyFont="1" applyBorder="1" applyAlignment="1">
      <alignment horizontal="right" vertical="center"/>
    </xf>
    <xf numFmtId="165" fontId="19" fillId="0" borderId="56" xfId="0" applyNumberFormat="1" applyFont="1" applyBorder="1" applyAlignment="1">
      <alignment horizontal="right" vertical="center"/>
    </xf>
    <xf numFmtId="167" fontId="19" fillId="0" borderId="146" xfId="0" applyNumberFormat="1" applyFont="1" applyBorder="1" applyAlignment="1">
      <alignment horizontal="right" vertical="center"/>
    </xf>
    <xf numFmtId="167" fontId="19" fillId="0" borderId="143" xfId="0" applyNumberFormat="1" applyFont="1" applyBorder="1" applyAlignment="1">
      <alignment horizontal="right" vertical="center"/>
    </xf>
    <xf numFmtId="167" fontId="19" fillId="0" borderId="148" xfId="0" applyNumberFormat="1" applyFont="1" applyBorder="1" applyAlignment="1">
      <alignment horizontal="right" vertical="center"/>
    </xf>
    <xf numFmtId="167" fontId="19" fillId="0" borderId="144" xfId="0" applyNumberFormat="1" applyFont="1" applyBorder="1" applyAlignment="1">
      <alignment horizontal="right" vertical="center"/>
    </xf>
    <xf numFmtId="165" fontId="19" fillId="0" borderId="141" xfId="0" applyNumberFormat="1" applyFont="1" applyBorder="1" applyAlignment="1">
      <alignment horizontal="right" vertical="center"/>
    </xf>
    <xf numFmtId="165" fontId="19" fillId="0" borderId="149" xfId="0" applyNumberFormat="1" applyFont="1" applyBorder="1" applyAlignment="1">
      <alignment horizontal="right" vertical="center"/>
    </xf>
    <xf numFmtId="165" fontId="19" fillId="0" borderId="113" xfId="0" applyNumberFormat="1" applyFont="1" applyBorder="1" applyAlignment="1">
      <alignment horizontal="right" vertical="center"/>
    </xf>
    <xf numFmtId="165" fontId="19" fillId="0" borderId="147" xfId="0" applyNumberFormat="1" applyFont="1" applyBorder="1" applyAlignment="1">
      <alignment horizontal="right" vertical="center"/>
    </xf>
    <xf numFmtId="165" fontId="19" fillId="0" borderId="150" xfId="0" applyNumberFormat="1" applyFont="1" applyBorder="1" applyAlignment="1">
      <alignment horizontal="right" vertical="center"/>
    </xf>
    <xf numFmtId="165" fontId="19" fillId="0" borderId="151" xfId="0" applyNumberFormat="1" applyFont="1" applyBorder="1" applyAlignment="1">
      <alignment horizontal="right" vertical="center"/>
    </xf>
    <xf numFmtId="165" fontId="15" fillId="0" borderId="152" xfId="0" applyNumberFormat="1" applyFont="1" applyBorder="1" applyAlignment="1">
      <alignment horizontal="right" vertical="center"/>
    </xf>
    <xf numFmtId="165" fontId="19" fillId="0" borderId="59" xfId="0" applyNumberFormat="1" applyFont="1" applyBorder="1" applyAlignment="1">
      <alignment horizontal="right" vertical="center"/>
    </xf>
    <xf numFmtId="167" fontId="19" fillId="0" borderId="4" xfId="10" applyNumberFormat="1" applyFont="1" applyBorder="1" applyAlignment="1">
      <alignment horizontal="right" vertical="center"/>
    </xf>
    <xf numFmtId="167" fontId="19" fillId="0" borderId="5" xfId="10" applyNumberFormat="1" applyFont="1" applyBorder="1" applyAlignment="1">
      <alignment horizontal="right" vertical="center"/>
    </xf>
    <xf numFmtId="167" fontId="19" fillId="0" borderId="74" xfId="10" applyNumberFormat="1" applyFont="1" applyBorder="1" applyAlignment="1">
      <alignment horizontal="right" vertical="center"/>
    </xf>
    <xf numFmtId="167" fontId="19" fillId="0" borderId="71" xfId="10" applyNumberFormat="1" applyFont="1" applyBorder="1" applyAlignment="1">
      <alignment horizontal="right" vertical="center"/>
    </xf>
    <xf numFmtId="164" fontId="19" fillId="0" borderId="8" xfId="0" applyNumberFormat="1" applyFont="1" applyBorder="1" applyAlignment="1">
      <alignment horizontal="right" vertical="center"/>
    </xf>
    <xf numFmtId="164" fontId="19" fillId="0" borderId="9" xfId="0" applyNumberFormat="1" applyFont="1" applyBorder="1" applyAlignment="1">
      <alignment horizontal="right" vertical="center"/>
    </xf>
    <xf numFmtId="164" fontId="28" fillId="0" borderId="9" xfId="0" applyNumberFormat="1" applyFont="1" applyBorder="1" applyAlignment="1">
      <alignment horizontal="right" vertical="center"/>
    </xf>
    <xf numFmtId="164" fontId="28" fillId="0" borderId="13" xfId="0" applyNumberFormat="1" applyFont="1" applyBorder="1" applyAlignment="1">
      <alignment horizontal="right" vertical="center"/>
    </xf>
    <xf numFmtId="164" fontId="9" fillId="0" borderId="9" xfId="7" applyNumberFormat="1" applyFont="1" applyBorder="1" applyAlignment="1">
      <alignment horizontal="center" vertical="center"/>
    </xf>
    <xf numFmtId="167" fontId="9" fillId="0" borderId="31" xfId="11" applyNumberFormat="1" applyFont="1" applyFill="1" applyBorder="1" applyAlignment="1">
      <alignment vertical="center" wrapText="1"/>
    </xf>
    <xf numFmtId="167" fontId="9" fillId="0" borderId="72" xfId="7" applyNumberFormat="1" applyFont="1" applyBorder="1" applyAlignment="1">
      <alignment vertical="center" wrapText="1"/>
    </xf>
    <xf numFmtId="0" fontId="7" fillId="0" borderId="0" xfId="0" applyFont="1"/>
    <xf numFmtId="164" fontId="19" fillId="0" borderId="13" xfId="0" applyNumberFormat="1" applyFont="1" applyBorder="1" applyAlignment="1">
      <alignment horizontal="right" vertical="center"/>
    </xf>
    <xf numFmtId="167" fontId="47" fillId="0" borderId="0" xfId="9" applyNumberFormat="1" applyFont="1" applyFill="1" applyBorder="1" applyAlignment="1">
      <alignment horizontal="right" vertical="center" wrapText="1"/>
    </xf>
    <xf numFmtId="167" fontId="9" fillId="0" borderId="4" xfId="11" applyNumberFormat="1" applyFont="1" applyBorder="1" applyAlignment="1">
      <alignment vertical="center" wrapText="1"/>
    </xf>
    <xf numFmtId="167" fontId="9" fillId="0" borderId="5" xfId="11" applyNumberFormat="1" applyFont="1" applyBorder="1" applyAlignment="1">
      <alignment vertical="center" wrapText="1"/>
    </xf>
    <xf numFmtId="167" fontId="9" fillId="0" borderId="6" xfId="11" applyNumberFormat="1" applyFont="1" applyBorder="1" applyAlignment="1">
      <alignment vertical="center" wrapText="1"/>
    </xf>
    <xf numFmtId="167" fontId="9" fillId="0" borderId="0" xfId="11" applyNumberFormat="1" applyFont="1" applyBorder="1" applyAlignment="1">
      <alignment vertical="center" wrapText="1"/>
    </xf>
    <xf numFmtId="167" fontId="9" fillId="0" borderId="5" xfId="11" applyNumberFormat="1" applyFont="1" applyFill="1" applyBorder="1" applyAlignment="1">
      <alignment vertical="center" wrapText="1"/>
    </xf>
    <xf numFmtId="167" fontId="9" fillId="0" borderId="8" xfId="11" applyNumberFormat="1" applyFont="1" applyBorder="1" applyAlignment="1">
      <alignment vertical="center" wrapText="1"/>
    </xf>
    <xf numFmtId="167" fontId="9" fillId="0" borderId="9" xfId="11" applyNumberFormat="1" applyFont="1" applyBorder="1" applyAlignment="1">
      <alignment vertical="center" wrapText="1"/>
    </xf>
    <xf numFmtId="167" fontId="9" fillId="0" borderId="10" xfId="11" applyNumberFormat="1" applyFont="1" applyBorder="1" applyAlignment="1">
      <alignment vertical="center" wrapText="1"/>
    </xf>
    <xf numFmtId="167" fontId="9" fillId="0" borderId="8" xfId="11" applyNumberFormat="1" applyFont="1" applyFill="1" applyBorder="1" applyAlignment="1">
      <alignment vertical="center" wrapText="1"/>
    </xf>
    <xf numFmtId="167" fontId="9" fillId="0" borderId="9" xfId="11" applyNumberFormat="1" applyFont="1" applyFill="1" applyBorder="1" applyAlignment="1">
      <alignment vertical="center" wrapText="1"/>
    </xf>
    <xf numFmtId="167" fontId="9" fillId="0" borderId="12" xfId="11" applyNumberFormat="1" applyFont="1" applyFill="1" applyBorder="1" applyAlignment="1">
      <alignment vertical="center" wrapText="1"/>
    </xf>
    <xf numFmtId="167" fontId="9" fillId="0" borderId="13" xfId="11" applyNumberFormat="1" applyFont="1" applyFill="1" applyBorder="1" applyAlignment="1">
      <alignment vertical="center" wrapText="1"/>
    </xf>
    <xf numFmtId="167" fontId="9" fillId="0" borderId="14" xfId="11" applyNumberFormat="1" applyFont="1" applyFill="1" applyBorder="1" applyAlignment="1">
      <alignment vertical="center" wrapText="1"/>
    </xf>
    <xf numFmtId="167" fontId="9" fillId="0" borderId="0" xfId="11" applyNumberFormat="1" applyFont="1" applyFill="1" applyBorder="1" applyAlignment="1">
      <alignment vertical="center" wrapText="1"/>
    </xf>
    <xf numFmtId="167" fontId="9" fillId="0" borderId="13" xfId="11" applyNumberFormat="1" applyFont="1" applyBorder="1" applyAlignment="1">
      <alignment vertical="center" wrapText="1"/>
    </xf>
    <xf numFmtId="167" fontId="60" fillId="0" borderId="0" xfId="11" applyNumberFormat="1" applyFont="1" applyBorder="1" applyAlignment="1">
      <alignment horizontal="center" vertical="center" wrapText="1"/>
    </xf>
    <xf numFmtId="167" fontId="60" fillId="0" borderId="0" xfId="7" applyNumberFormat="1" applyFont="1" applyAlignment="1">
      <alignment horizontal="center" vertical="center" wrapText="1"/>
    </xf>
    <xf numFmtId="167" fontId="60" fillId="0" borderId="0" xfId="0" applyNumberFormat="1" applyFont="1"/>
    <xf numFmtId="167" fontId="9" fillId="0" borderId="100" xfId="7" applyNumberFormat="1" applyFont="1" applyBorder="1" applyAlignment="1">
      <alignment horizontal="center" vertical="center" wrapText="1"/>
    </xf>
    <xf numFmtId="167" fontId="9" fillId="0" borderId="27" xfId="11" applyNumberFormat="1" applyFont="1" applyFill="1" applyBorder="1" applyAlignment="1">
      <alignment horizontal="center" vertical="center"/>
    </xf>
    <xf numFmtId="167" fontId="9" fillId="0" borderId="28" xfId="11" applyNumberFormat="1" applyFont="1" applyBorder="1" applyAlignment="1">
      <alignment horizontal="center" vertical="center" wrapText="1"/>
    </xf>
    <xf numFmtId="165" fontId="19" fillId="3" borderId="151" xfId="0" applyNumberFormat="1" applyFont="1" applyFill="1" applyBorder="1" applyAlignment="1">
      <alignment horizontal="right" vertical="center"/>
    </xf>
    <xf numFmtId="166" fontId="2" fillId="3" borderId="0" xfId="10" applyFont="1" applyFill="1"/>
    <xf numFmtId="0" fontId="1" fillId="0" borderId="0" xfId="0" applyFont="1" applyAlignment="1">
      <alignment horizontal="left"/>
    </xf>
  </cellXfs>
  <cellStyles count="28">
    <cellStyle name="% 2" xfId="13" xr:uid="{00000000-0005-0000-0000-000000000000}"/>
    <cellStyle name="40% - Accent4 2" xfId="14" xr:uid="{00000000-0005-0000-0000-000001000000}"/>
    <cellStyle name="40% - Accent4 2 2" xfId="15" xr:uid="{00000000-0005-0000-0000-000002000000}"/>
    <cellStyle name="Accent1 2" xfId="16" xr:uid="{00000000-0005-0000-0000-000003000000}"/>
    <cellStyle name="Comma" xfId="11" builtinId="3"/>
    <cellStyle name="Comma 2" xfId="21" xr:uid="{00000000-0005-0000-0000-000005000000}"/>
    <cellStyle name="Comma 2 2" xfId="25" xr:uid="{742B8E9B-D5B8-480E-8DD3-842F9CB9DC50}"/>
    <cellStyle name="Comma 3" xfId="22" xr:uid="{8A95727E-37CD-44D7-9573-EF92FBCEC86C}"/>
    <cellStyle name="Comma 3 2" xfId="26" xr:uid="{868F4C03-0CDF-4CE2-92A9-9564F844538E}"/>
    <cellStyle name="Comma 4" xfId="24" xr:uid="{24EC9EE3-4380-483F-AE6D-4F90377B4601}"/>
    <cellStyle name="Comma 5" xfId="27" xr:uid="{0D1769BA-05D6-4AB4-8622-5C59C6603408}"/>
    <cellStyle name="Hyperlink" xfId="8" builtinId="8"/>
    <cellStyle name="Normal" xfId="0" builtinId="0"/>
    <cellStyle name="Normal 2" xfId="1" xr:uid="{00000000-0005-0000-0000-000008000000}"/>
    <cellStyle name="Normal 2 2" xfId="6" xr:uid="{00000000-0005-0000-0000-000009000000}"/>
    <cellStyle name="Normal 2 3" xfId="10" xr:uid="{00000000-0005-0000-0000-00000A000000}"/>
    <cellStyle name="Normal 2 3 2" xfId="12" xr:uid="{00000000-0005-0000-0000-00000B000000}"/>
    <cellStyle name="Normal 3" xfId="3" xr:uid="{00000000-0005-0000-0000-00000C000000}"/>
    <cellStyle name="Normal 3 2" xfId="17" xr:uid="{00000000-0005-0000-0000-00000D000000}"/>
    <cellStyle name="Normal 4" xfId="4" xr:uid="{00000000-0005-0000-0000-00000E000000}"/>
    <cellStyle name="Normal 4 2" xfId="7" xr:uid="{00000000-0005-0000-0000-00000F000000}"/>
    <cellStyle name="Normal 5" xfId="18" xr:uid="{00000000-0005-0000-0000-000010000000}"/>
    <cellStyle name="Percent" xfId="9" builtinId="5"/>
    <cellStyle name="Percent 2" xfId="2" xr:uid="{00000000-0005-0000-0000-000012000000}"/>
    <cellStyle name="Percent 2 2 2" xfId="19" xr:uid="{00000000-0005-0000-0000-000013000000}"/>
    <cellStyle name="Percent 3" xfId="5" xr:uid="{00000000-0005-0000-0000-000014000000}"/>
    <cellStyle name="Percent 3 2" xfId="23" xr:uid="{0D849AE2-87E2-40C2-BF97-2DF8888E87B8}"/>
    <cellStyle name="Title 2" xfId="20" xr:uid="{00000000-0005-0000-0000-000015000000}"/>
  </cellStyles>
  <dxfs count="0"/>
  <tableStyles count="0" defaultTableStyle="TableStyleMedium2" defaultPivotStyle="PivotStyleLight16"/>
  <colors>
    <mruColors>
      <color rgb="FFFFFF00"/>
      <color rgb="FF007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1</xdr:col>
      <xdr:colOff>304800</xdr:colOff>
      <xdr:row>32</xdr:row>
      <xdr:rowOff>114300</xdr:rowOff>
    </xdr:to>
    <xdr:sp macro="" textlink="">
      <xdr:nvSpPr>
        <xdr:cNvPr id="1025" name="AutoShape 1" descr="New HMRC logo using the Tudor Crown in the circle">
          <a:extLst>
            <a:ext uri="{FF2B5EF4-FFF2-40B4-BE49-F238E27FC236}">
              <a16:creationId xmlns:a16="http://schemas.microsoft.com/office/drawing/2014/main" id="{114F15FC-FC0C-6CC2-0D20-01E0531C48FB}"/>
            </a:ext>
          </a:extLst>
        </xdr:cNvPr>
        <xdr:cNvSpPr>
          <a:spLocks noChangeAspect="1" noChangeArrowheads="1"/>
        </xdr:cNvSpPr>
      </xdr:nvSpPr>
      <xdr:spPr bwMode="auto">
        <a:xfrm>
          <a:off x="704850" y="6762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34</xdr:row>
      <xdr:rowOff>0</xdr:rowOff>
    </xdr:from>
    <xdr:to>
      <xdr:col>2</xdr:col>
      <xdr:colOff>304800</xdr:colOff>
      <xdr:row>35</xdr:row>
      <xdr:rowOff>114300</xdr:rowOff>
    </xdr:to>
    <xdr:sp macro="" textlink="">
      <xdr:nvSpPr>
        <xdr:cNvPr id="1027" name="AutoShape 3" descr="New HMRC logo using the Tudor Crown in the circle">
          <a:extLst>
            <a:ext uri="{FF2B5EF4-FFF2-40B4-BE49-F238E27FC236}">
              <a16:creationId xmlns:a16="http://schemas.microsoft.com/office/drawing/2014/main" id="{5396D7AA-240C-5239-026E-BF1A7F5A4195}"/>
            </a:ext>
          </a:extLst>
        </xdr:cNvPr>
        <xdr:cNvSpPr>
          <a:spLocks noChangeAspect="1" noChangeArrowheads="1"/>
        </xdr:cNvSpPr>
      </xdr:nvSpPr>
      <xdr:spPr bwMode="auto">
        <a:xfrm>
          <a:off x="3667125" y="733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698501</xdr:colOff>
      <xdr:row>0</xdr:row>
      <xdr:rowOff>95250</xdr:rowOff>
    </xdr:from>
    <xdr:to>
      <xdr:col>1</xdr:col>
      <xdr:colOff>2338918</xdr:colOff>
      <xdr:row>7</xdr:row>
      <xdr:rowOff>58464</xdr:rowOff>
    </xdr:to>
    <xdr:pic>
      <xdr:nvPicPr>
        <xdr:cNvPr id="2" name="Picture 1">
          <a:extLst>
            <a:ext uri="{FF2B5EF4-FFF2-40B4-BE49-F238E27FC236}">
              <a16:creationId xmlns:a16="http://schemas.microsoft.com/office/drawing/2014/main" id="{CDB37C6D-F4ED-0D69-E142-CF4A617BF573}"/>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501" y="95250"/>
          <a:ext cx="2349500" cy="141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32657</xdr:colOff>
      <xdr:row>1</xdr:row>
      <xdr:rowOff>32657</xdr:rowOff>
    </xdr:from>
    <xdr:to>
      <xdr:col>0</xdr:col>
      <xdr:colOff>1954198</xdr:colOff>
      <xdr:row>2</xdr:row>
      <xdr:rowOff>0</xdr:rowOff>
    </xdr:to>
    <xdr:pic>
      <xdr:nvPicPr>
        <xdr:cNvPr id="3" name="Picture 2">
          <a:extLst>
            <a:ext uri="{FF2B5EF4-FFF2-40B4-BE49-F238E27FC236}">
              <a16:creationId xmlns:a16="http://schemas.microsoft.com/office/drawing/2014/main" id="{85DE0ACB-9173-4226-87AB-4301D5CA3AA3}"/>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57" y="32657"/>
          <a:ext cx="1922811" cy="1110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xdr:colOff>
      <xdr:row>0</xdr:row>
      <xdr:rowOff>22861</xdr:rowOff>
    </xdr:from>
    <xdr:to>
      <xdr:col>0</xdr:col>
      <xdr:colOff>1600200</xdr:colOff>
      <xdr:row>0</xdr:row>
      <xdr:rowOff>933709</xdr:rowOff>
    </xdr:to>
    <xdr:pic>
      <xdr:nvPicPr>
        <xdr:cNvPr id="3" name="Picture 2">
          <a:extLst>
            <a:ext uri="{FF2B5EF4-FFF2-40B4-BE49-F238E27FC236}">
              <a16:creationId xmlns:a16="http://schemas.microsoft.com/office/drawing/2014/main" id="{F84070FE-5990-4099-9AF6-5A310FBFC0E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 y="22861"/>
          <a:ext cx="1577340" cy="910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xdr:colOff>
      <xdr:row>0</xdr:row>
      <xdr:rowOff>1904</xdr:rowOff>
    </xdr:from>
    <xdr:to>
      <xdr:col>0</xdr:col>
      <xdr:colOff>1866900</xdr:colOff>
      <xdr:row>0</xdr:row>
      <xdr:rowOff>1041425</xdr:rowOff>
    </xdr:to>
    <xdr:pic>
      <xdr:nvPicPr>
        <xdr:cNvPr id="3" name="Picture 2">
          <a:extLst>
            <a:ext uri="{FF2B5EF4-FFF2-40B4-BE49-F238E27FC236}">
              <a16:creationId xmlns:a16="http://schemas.microsoft.com/office/drawing/2014/main" id="{B57EE9C5-444D-4C2F-8F5E-C383BDE61EE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 y="1904"/>
          <a:ext cx="1840230" cy="1039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29845</xdr:colOff>
      <xdr:row>0</xdr:row>
      <xdr:rowOff>29844</xdr:rowOff>
    </xdr:from>
    <xdr:to>
      <xdr:col>1</xdr:col>
      <xdr:colOff>1905000</xdr:colOff>
      <xdr:row>1</xdr:row>
      <xdr:rowOff>28717</xdr:rowOff>
    </xdr:to>
    <xdr:pic>
      <xdr:nvPicPr>
        <xdr:cNvPr id="4" name="Picture 3">
          <a:extLst>
            <a:ext uri="{FF2B5EF4-FFF2-40B4-BE49-F238E27FC236}">
              <a16:creationId xmlns:a16="http://schemas.microsoft.com/office/drawing/2014/main" id="{A770FC05-2565-4AA1-A30C-55873A9325DB}"/>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5" y="29844"/>
          <a:ext cx="1970405" cy="1131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27214</xdr:colOff>
      <xdr:row>1</xdr:row>
      <xdr:rowOff>40823</xdr:rowOff>
    </xdr:from>
    <xdr:to>
      <xdr:col>0</xdr:col>
      <xdr:colOff>1945821</xdr:colOff>
      <xdr:row>1</xdr:row>
      <xdr:rowOff>1134530</xdr:rowOff>
    </xdr:to>
    <xdr:pic>
      <xdr:nvPicPr>
        <xdr:cNvPr id="2" name="Picture 1">
          <a:extLst>
            <a:ext uri="{FF2B5EF4-FFF2-40B4-BE49-F238E27FC236}">
              <a16:creationId xmlns:a16="http://schemas.microsoft.com/office/drawing/2014/main" id="{11FCB719-59DC-4FDB-AB13-CD45A24E6978}"/>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 y="40823"/>
          <a:ext cx="1918607" cy="1093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hmrc-quarterly-performance-updat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measuring-tax-gaps/tax-gaps-main-findings" TargetMode="External"/><Relationship Id="rId2" Type="http://schemas.openxmlformats.org/officeDocument/2006/relationships/hyperlink" Target="https://www.gov.uk/government/statistics/child-and-working-tax-credits-error-and-fraud-statistics-2021-to-2022/child-and-working-tax-credits-error-and-fraud-statistics-tax-year-2021-to-2022" TargetMode="External"/><Relationship Id="rId1" Type="http://schemas.openxmlformats.org/officeDocument/2006/relationships/hyperlink" Target="https://www.gov.uk/government/publications/hmrc-issue-briefing-ensuring-the-correct-tax-is-paid/ensuring-the-correct-tax-is-paid"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statistics/hmrc-tax-and-nics-receipts-for-the-uk" TargetMode="External"/><Relationship Id="rId1" Type="http://schemas.openxmlformats.org/officeDocument/2006/relationships/hyperlink" Target="https://www.gov.uk/government/publications/hmrc-issue-briefing-ensuring-the-correct-tax-is-paid/ensuring-the-correct-tax-is-paid"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statistics/child-and-working-tax-credits-error-and-fraud-statistics-2021-to-2022/child-and-working-tax-credits-error-and-fraud-statistics-tax-year-2021-to-2022" TargetMode="External"/><Relationship Id="rId2" Type="http://schemas.openxmlformats.org/officeDocument/2006/relationships/hyperlink" Target="https://www.gov.uk/government/publications/hmrc-issue-briefing-ensuring-the-correct-tax-is-paid/ensuring-the-correct-tax-is-paid" TargetMode="External"/><Relationship Id="rId1" Type="http://schemas.openxmlformats.org/officeDocument/2006/relationships/hyperlink" Target="https://www.gov.uk/government/publications/hmrc-issue-briefing-ensuring-the-correct-tax-is-paid/ensuring-the-correct-tax-is-paid"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gov.uk/government/statistics/measuring-tax-gaps/tax-gaps-main-finding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CDED7-B1CB-449C-85A8-287002CE3E10}">
  <dimension ref="B1:C27"/>
  <sheetViews>
    <sheetView showGridLines="0" zoomScaleNormal="100" workbookViewId="0">
      <selection activeCell="C32" sqref="C32"/>
    </sheetView>
  </sheetViews>
  <sheetFormatPr defaultColWidth="9.42578125" defaultRowHeight="15" x14ac:dyDescent="0.25"/>
  <cols>
    <col min="1" max="1" width="10.5703125" customWidth="1"/>
    <col min="2" max="2" width="44.42578125" customWidth="1"/>
    <col min="3" max="3" width="128.5703125" bestFit="1" customWidth="1"/>
  </cols>
  <sheetData>
    <row r="1" spans="2:3" ht="24" customHeight="1" x14ac:dyDescent="0.25"/>
    <row r="9" spans="2:3" ht="36" x14ac:dyDescent="0.55000000000000004">
      <c r="B9" s="56" t="s">
        <v>0</v>
      </c>
    </row>
    <row r="10" spans="2:3" x14ac:dyDescent="0.25">
      <c r="B10" t="s">
        <v>1</v>
      </c>
    </row>
    <row r="11" spans="2:3" ht="15.75" thickBot="1" x14ac:dyDescent="0.3"/>
    <row r="12" spans="2:3" ht="21" thickBot="1" x14ac:dyDescent="0.3">
      <c r="B12" s="254" t="s">
        <v>2</v>
      </c>
      <c r="C12" s="153" t="s">
        <v>3</v>
      </c>
    </row>
    <row r="13" spans="2:3" x14ac:dyDescent="0.25">
      <c r="B13" s="255" t="s">
        <v>4</v>
      </c>
      <c r="C13" s="231" t="s">
        <v>5</v>
      </c>
    </row>
    <row r="14" spans="2:3" x14ac:dyDescent="0.25">
      <c r="B14" s="154" t="s">
        <v>6</v>
      </c>
      <c r="C14" s="233" t="s">
        <v>7</v>
      </c>
    </row>
    <row r="15" spans="2:3" x14ac:dyDescent="0.25">
      <c r="B15" s="200" t="s">
        <v>8</v>
      </c>
      <c r="C15" s="233" t="s">
        <v>9</v>
      </c>
    </row>
    <row r="16" spans="2:3" x14ac:dyDescent="0.25">
      <c r="B16" s="200" t="s">
        <v>10</v>
      </c>
      <c r="C16" s="233" t="s">
        <v>11</v>
      </c>
    </row>
    <row r="17" spans="2:3" x14ac:dyDescent="0.25">
      <c r="B17" s="200" t="s">
        <v>12</v>
      </c>
      <c r="C17" s="233" t="s">
        <v>13</v>
      </c>
    </row>
    <row r="18" spans="2:3" x14ac:dyDescent="0.25">
      <c r="B18" s="200" t="s">
        <v>14</v>
      </c>
      <c r="C18" s="233" t="s">
        <v>15</v>
      </c>
    </row>
    <row r="19" spans="2:3" x14ac:dyDescent="0.25">
      <c r="B19" s="200" t="s">
        <v>16</v>
      </c>
      <c r="C19" s="233" t="s">
        <v>17</v>
      </c>
    </row>
    <row r="20" spans="2:3" x14ac:dyDescent="0.25">
      <c r="B20" s="200" t="s">
        <v>18</v>
      </c>
      <c r="C20" s="233" t="s">
        <v>19</v>
      </c>
    </row>
    <row r="21" spans="2:3" x14ac:dyDescent="0.25">
      <c r="B21" s="200" t="s">
        <v>20</v>
      </c>
      <c r="C21" s="233" t="s">
        <v>21</v>
      </c>
    </row>
    <row r="22" spans="2:3" x14ac:dyDescent="0.25">
      <c r="B22" s="230" t="s">
        <v>22</v>
      </c>
      <c r="C22" s="232" t="s">
        <v>23</v>
      </c>
    </row>
    <row r="23" spans="2:3" ht="15.75" thickBot="1" x14ac:dyDescent="0.3">
      <c r="B23" s="152" t="s">
        <v>24</v>
      </c>
      <c r="C23" s="234" t="s">
        <v>25</v>
      </c>
    </row>
    <row r="26" spans="2:3" x14ac:dyDescent="0.25">
      <c r="B26" t="s">
        <v>26</v>
      </c>
    </row>
    <row r="27" spans="2:3" x14ac:dyDescent="0.25">
      <c r="B27" s="182" t="s">
        <v>27</v>
      </c>
    </row>
  </sheetData>
  <hyperlinks>
    <hyperlink ref="B14" location="'Other Performance Indicators'!A1" display="HMRC Priorities Outcomes" xr:uid="{D115513F-B8EF-429F-96BB-3D22182C4D53}"/>
    <hyperlink ref="B27" r:id="rId1" location="reporting-year-2021-to-2022" display="Previous years available in the link below" xr:uid="{7F9D5D38-F806-430E-A323-8755E5936CB1}"/>
    <hyperlink ref="B23" location="Definitions!A1" display="Definitions" xr:uid="{020FCD33-4679-45B5-B4BE-740C04C285D5}"/>
    <hyperlink ref="B19" location="'Correspondence Monthly Data'!A1" display="Correspondence Data" xr:uid="{5B8BCE5A-6F9E-4BE2-AE22-B91C9CD659BB}"/>
    <hyperlink ref="B18" location="'Telephony Monthly Data'!B6:N13" display="Telephony Data" xr:uid="{E5C0D744-9B52-4114-96F9-292DF97A9079}"/>
    <hyperlink ref="B15" location="'Priority Outcome Metrics'!C6:K14" display="Debt Balance and Compliance Yield" xr:uid="{F2016D99-10C5-49D2-9C8B-1B7D60AA642B}"/>
    <hyperlink ref="B21" location="'Other Performance Indicators'!C57:K61" display="HMRC Litigations" xr:uid="{A7BA2D11-97CB-47DA-9F52-304A60A17B56}"/>
    <hyperlink ref="B20" location="'Other Performance Indicators'!C34:K36" display="Criminal Investigations and Prosecutions" xr:uid="{CD530AD0-9CF4-4873-881B-6E7CA1B16030}"/>
    <hyperlink ref="B22" location="'Priority Outcome Metrics 22-23'!A1" display="Priority Outcome Metrics 22-23" xr:uid="{56785887-421D-4F39-B067-57E390747454}"/>
    <hyperlink ref="B13" location="'Priority Outcome Metrics'!A1" display="Priority Outcome Metrics" xr:uid="{C2AAF4CA-4B39-4A29-96AB-DE02027A9308}"/>
    <hyperlink ref="B17" location="'Other Performance Indicators'!C23:K25" display="Net Easy per categories" xr:uid="{129A419E-5327-435F-861F-CE582DBD4519}"/>
    <hyperlink ref="B16" location="'Other Performance Indicators'!C27:K29" display="Customer Satisfaction per categories" xr:uid="{9E888F2E-196D-436F-B4FE-7451EDC6E02F}"/>
  </hyperlinks>
  <pageMargins left="0.7" right="0.7" top="0.75" bottom="0.75" header="0.3" footer="0.3"/>
  <pageSetup paperSize="9" orientation="portrait" r:id="rId2"/>
  <headerFooter>
    <oddFooter>&amp;C&amp;1#&amp;"Calibri"&amp;10&amp;K000000OFFICIAL</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2"/>
  <sheetViews>
    <sheetView showGridLines="0" topLeftCell="A18" zoomScale="70" zoomScaleNormal="70" workbookViewId="0">
      <selection activeCell="A37" sqref="A37"/>
    </sheetView>
  </sheetViews>
  <sheetFormatPr defaultRowHeight="12.75" x14ac:dyDescent="0.2"/>
  <cols>
    <col min="1" max="1" width="66.42578125" style="6" customWidth="1"/>
    <col min="2" max="2" width="76.42578125" style="6" customWidth="1"/>
    <col min="3" max="3" width="11.42578125" style="6" bestFit="1" customWidth="1"/>
    <col min="4" max="4" width="9.42578125" style="6" customWidth="1"/>
    <col min="5" max="5" width="11.5703125" style="6" bestFit="1" customWidth="1"/>
    <col min="6" max="6" width="11.5703125" style="6" customWidth="1"/>
    <col min="7" max="7" width="3.5703125" style="6" customWidth="1"/>
    <col min="8" max="8" width="11.42578125" style="610" bestFit="1" customWidth="1"/>
    <col min="9" max="9" width="10.42578125" style="6" customWidth="1"/>
    <col min="10" max="10" width="10.85546875" style="6" customWidth="1"/>
    <col min="11" max="11" width="9.42578125" style="6" customWidth="1"/>
    <col min="12" max="12" width="3.42578125" style="6" customWidth="1"/>
    <col min="13" max="13" width="15.5703125" style="6" customWidth="1"/>
    <col min="14" max="14" width="8.5703125" style="6"/>
    <col min="15" max="15" width="10.5703125" style="6" customWidth="1"/>
    <col min="16" max="234" width="8.5703125" style="6"/>
    <col min="235" max="235" width="70.5703125" style="6" customWidth="1"/>
    <col min="236" max="238" width="9.42578125" style="6" bestFit="1" customWidth="1"/>
    <col min="239" max="239" width="10.5703125" style="6" bestFit="1" customWidth="1"/>
    <col min="240" max="240" width="9.42578125" style="6" customWidth="1"/>
    <col min="241" max="243" width="10.5703125" style="6" bestFit="1" customWidth="1"/>
    <col min="244" max="247" width="9.42578125" style="6" customWidth="1"/>
    <col min="248" max="490" width="8.5703125" style="6"/>
    <col min="491" max="491" width="70.5703125" style="6" customWidth="1"/>
    <col min="492" max="494" width="9.42578125" style="6" bestFit="1" customWidth="1"/>
    <col min="495" max="495" width="10.5703125" style="6" bestFit="1" customWidth="1"/>
    <col min="496" max="496" width="9.42578125" style="6" customWidth="1"/>
    <col min="497" max="499" width="10.5703125" style="6" bestFit="1" customWidth="1"/>
    <col min="500" max="503" width="9.42578125" style="6" customWidth="1"/>
    <col min="504" max="746" width="8.5703125" style="6"/>
    <col min="747" max="747" width="70.5703125" style="6" customWidth="1"/>
    <col min="748" max="750" width="9.42578125" style="6" bestFit="1" customWidth="1"/>
    <col min="751" max="751" width="10.5703125" style="6" bestFit="1" customWidth="1"/>
    <col min="752" max="752" width="9.42578125" style="6" customWidth="1"/>
    <col min="753" max="755" width="10.5703125" style="6" bestFit="1" customWidth="1"/>
    <col min="756" max="759" width="9.42578125" style="6" customWidth="1"/>
    <col min="760" max="1002" width="8.5703125" style="6"/>
    <col min="1003" max="1003" width="70.5703125" style="6" customWidth="1"/>
    <col min="1004" max="1006" width="9.42578125" style="6" bestFit="1" customWidth="1"/>
    <col min="1007" max="1007" width="10.5703125" style="6" bestFit="1" customWidth="1"/>
    <col min="1008" max="1008" width="9.42578125" style="6" customWidth="1"/>
    <col min="1009" max="1011" width="10.5703125" style="6" bestFit="1" customWidth="1"/>
    <col min="1012" max="1015" width="9.42578125" style="6" customWidth="1"/>
    <col min="1016" max="1258" width="8.5703125" style="6"/>
    <col min="1259" max="1259" width="70.5703125" style="6" customWidth="1"/>
    <col min="1260" max="1262" width="9.42578125" style="6" bestFit="1" customWidth="1"/>
    <col min="1263" max="1263" width="10.5703125" style="6" bestFit="1" customWidth="1"/>
    <col min="1264" max="1264" width="9.42578125" style="6" customWidth="1"/>
    <col min="1265" max="1267" width="10.5703125" style="6" bestFit="1" customWidth="1"/>
    <col min="1268" max="1271" width="9.42578125" style="6" customWidth="1"/>
    <col min="1272" max="1514" width="8.5703125" style="6"/>
    <col min="1515" max="1515" width="70.5703125" style="6" customWidth="1"/>
    <col min="1516" max="1518" width="9.42578125" style="6" bestFit="1" customWidth="1"/>
    <col min="1519" max="1519" width="10.5703125" style="6" bestFit="1" customWidth="1"/>
    <col min="1520" max="1520" width="9.42578125" style="6" customWidth="1"/>
    <col min="1521" max="1523" width="10.5703125" style="6" bestFit="1" customWidth="1"/>
    <col min="1524" max="1527" width="9.42578125" style="6" customWidth="1"/>
    <col min="1528" max="1770" width="8.5703125" style="6"/>
    <col min="1771" max="1771" width="70.5703125" style="6" customWidth="1"/>
    <col min="1772" max="1774" width="9.42578125" style="6" bestFit="1" customWidth="1"/>
    <col min="1775" max="1775" width="10.5703125" style="6" bestFit="1" customWidth="1"/>
    <col min="1776" max="1776" width="9.42578125" style="6" customWidth="1"/>
    <col min="1777" max="1779" width="10.5703125" style="6" bestFit="1" customWidth="1"/>
    <col min="1780" max="1783" width="9.42578125" style="6" customWidth="1"/>
    <col min="1784" max="2026" width="8.5703125" style="6"/>
    <col min="2027" max="2027" width="70.5703125" style="6" customWidth="1"/>
    <col min="2028" max="2030" width="9.42578125" style="6" bestFit="1" customWidth="1"/>
    <col min="2031" max="2031" width="10.5703125" style="6" bestFit="1" customWidth="1"/>
    <col min="2032" max="2032" width="9.42578125" style="6" customWidth="1"/>
    <col min="2033" max="2035" width="10.5703125" style="6" bestFit="1" customWidth="1"/>
    <col min="2036" max="2039" width="9.42578125" style="6" customWidth="1"/>
    <col min="2040" max="2282" width="8.5703125" style="6"/>
    <col min="2283" max="2283" width="70.5703125" style="6" customWidth="1"/>
    <col min="2284" max="2286" width="9.42578125" style="6" bestFit="1" customWidth="1"/>
    <col min="2287" max="2287" width="10.5703125" style="6" bestFit="1" customWidth="1"/>
    <col min="2288" max="2288" width="9.42578125" style="6" customWidth="1"/>
    <col min="2289" max="2291" width="10.5703125" style="6" bestFit="1" customWidth="1"/>
    <col min="2292" max="2295" width="9.42578125" style="6" customWidth="1"/>
    <col min="2296" max="2538" width="8.5703125" style="6"/>
    <col min="2539" max="2539" width="70.5703125" style="6" customWidth="1"/>
    <col min="2540" max="2542" width="9.42578125" style="6" bestFit="1" customWidth="1"/>
    <col min="2543" max="2543" width="10.5703125" style="6" bestFit="1" customWidth="1"/>
    <col min="2544" max="2544" width="9.42578125" style="6" customWidth="1"/>
    <col min="2545" max="2547" width="10.5703125" style="6" bestFit="1" customWidth="1"/>
    <col min="2548" max="2551" width="9.42578125" style="6" customWidth="1"/>
    <col min="2552" max="2794" width="8.5703125" style="6"/>
    <col min="2795" max="2795" width="70.5703125" style="6" customWidth="1"/>
    <col min="2796" max="2798" width="9.42578125" style="6" bestFit="1" customWidth="1"/>
    <col min="2799" max="2799" width="10.5703125" style="6" bestFit="1" customWidth="1"/>
    <col min="2800" max="2800" width="9.42578125" style="6" customWidth="1"/>
    <col min="2801" max="2803" width="10.5703125" style="6" bestFit="1" customWidth="1"/>
    <col min="2804" max="2807" width="9.42578125" style="6" customWidth="1"/>
    <col min="2808" max="3050" width="8.5703125" style="6"/>
    <col min="3051" max="3051" width="70.5703125" style="6" customWidth="1"/>
    <col min="3052" max="3054" width="9.42578125" style="6" bestFit="1" customWidth="1"/>
    <col min="3055" max="3055" width="10.5703125" style="6" bestFit="1" customWidth="1"/>
    <col min="3056" max="3056" width="9.42578125" style="6" customWidth="1"/>
    <col min="3057" max="3059" width="10.5703125" style="6" bestFit="1" customWidth="1"/>
    <col min="3060" max="3063" width="9.42578125" style="6" customWidth="1"/>
    <col min="3064" max="3306" width="8.5703125" style="6"/>
    <col min="3307" max="3307" width="70.5703125" style="6" customWidth="1"/>
    <col min="3308" max="3310" width="9.42578125" style="6" bestFit="1" customWidth="1"/>
    <col min="3311" max="3311" width="10.5703125" style="6" bestFit="1" customWidth="1"/>
    <col min="3312" max="3312" width="9.42578125" style="6" customWidth="1"/>
    <col min="3313" max="3315" width="10.5703125" style="6" bestFit="1" customWidth="1"/>
    <col min="3316" max="3319" width="9.42578125" style="6" customWidth="1"/>
    <col min="3320" max="3562" width="8.5703125" style="6"/>
    <col min="3563" max="3563" width="70.5703125" style="6" customWidth="1"/>
    <col min="3564" max="3566" width="9.42578125" style="6" bestFit="1" customWidth="1"/>
    <col min="3567" max="3567" width="10.5703125" style="6" bestFit="1" customWidth="1"/>
    <col min="3568" max="3568" width="9.42578125" style="6" customWidth="1"/>
    <col min="3569" max="3571" width="10.5703125" style="6" bestFit="1" customWidth="1"/>
    <col min="3572" max="3575" width="9.42578125" style="6" customWidth="1"/>
    <col min="3576" max="3818" width="8.5703125" style="6"/>
    <col min="3819" max="3819" width="70.5703125" style="6" customWidth="1"/>
    <col min="3820" max="3822" width="9.42578125" style="6" bestFit="1" customWidth="1"/>
    <col min="3823" max="3823" width="10.5703125" style="6" bestFit="1" customWidth="1"/>
    <col min="3824" max="3824" width="9.42578125" style="6" customWidth="1"/>
    <col min="3825" max="3827" width="10.5703125" style="6" bestFit="1" customWidth="1"/>
    <col min="3828" max="3831" width="9.42578125" style="6" customWidth="1"/>
    <col min="3832" max="4074" width="8.5703125" style="6"/>
    <col min="4075" max="4075" width="70.5703125" style="6" customWidth="1"/>
    <col min="4076" max="4078" width="9.42578125" style="6" bestFit="1" customWidth="1"/>
    <col min="4079" max="4079" width="10.5703125" style="6" bestFit="1" customWidth="1"/>
    <col min="4080" max="4080" width="9.42578125" style="6" customWidth="1"/>
    <col min="4081" max="4083" width="10.5703125" style="6" bestFit="1" customWidth="1"/>
    <col min="4084" max="4087" width="9.42578125" style="6" customWidth="1"/>
    <col min="4088" max="4330" width="8.5703125" style="6"/>
    <col min="4331" max="4331" width="70.5703125" style="6" customWidth="1"/>
    <col min="4332" max="4334" width="9.42578125" style="6" bestFit="1" customWidth="1"/>
    <col min="4335" max="4335" width="10.5703125" style="6" bestFit="1" customWidth="1"/>
    <col min="4336" max="4336" width="9.42578125" style="6" customWidth="1"/>
    <col min="4337" max="4339" width="10.5703125" style="6" bestFit="1" customWidth="1"/>
    <col min="4340" max="4343" width="9.42578125" style="6" customWidth="1"/>
    <col min="4344" max="4586" width="8.5703125" style="6"/>
    <col min="4587" max="4587" width="70.5703125" style="6" customWidth="1"/>
    <col min="4588" max="4590" width="9.42578125" style="6" bestFit="1" customWidth="1"/>
    <col min="4591" max="4591" width="10.5703125" style="6" bestFit="1" customWidth="1"/>
    <col min="4592" max="4592" width="9.42578125" style="6" customWidth="1"/>
    <col min="4593" max="4595" width="10.5703125" style="6" bestFit="1" customWidth="1"/>
    <col min="4596" max="4599" width="9.42578125" style="6" customWidth="1"/>
    <col min="4600" max="4842" width="8.5703125" style="6"/>
    <col min="4843" max="4843" width="70.5703125" style="6" customWidth="1"/>
    <col min="4844" max="4846" width="9.42578125" style="6" bestFit="1" customWidth="1"/>
    <col min="4847" max="4847" width="10.5703125" style="6" bestFit="1" customWidth="1"/>
    <col min="4848" max="4848" width="9.42578125" style="6" customWidth="1"/>
    <col min="4849" max="4851" width="10.5703125" style="6" bestFit="1" customWidth="1"/>
    <col min="4852" max="4855" width="9.42578125" style="6" customWidth="1"/>
    <col min="4856" max="5098" width="8.5703125" style="6"/>
    <col min="5099" max="5099" width="70.5703125" style="6" customWidth="1"/>
    <col min="5100" max="5102" width="9.42578125" style="6" bestFit="1" customWidth="1"/>
    <col min="5103" max="5103" width="10.5703125" style="6" bestFit="1" customWidth="1"/>
    <col min="5104" max="5104" width="9.42578125" style="6" customWidth="1"/>
    <col min="5105" max="5107" width="10.5703125" style="6" bestFit="1" customWidth="1"/>
    <col min="5108" max="5111" width="9.42578125" style="6" customWidth="1"/>
    <col min="5112" max="5354" width="8.5703125" style="6"/>
    <col min="5355" max="5355" width="70.5703125" style="6" customWidth="1"/>
    <col min="5356" max="5358" width="9.42578125" style="6" bestFit="1" customWidth="1"/>
    <col min="5359" max="5359" width="10.5703125" style="6" bestFit="1" customWidth="1"/>
    <col min="5360" max="5360" width="9.42578125" style="6" customWidth="1"/>
    <col min="5361" max="5363" width="10.5703125" style="6" bestFit="1" customWidth="1"/>
    <col min="5364" max="5367" width="9.42578125" style="6" customWidth="1"/>
    <col min="5368" max="5610" width="8.5703125" style="6"/>
    <col min="5611" max="5611" width="70.5703125" style="6" customWidth="1"/>
    <col min="5612" max="5614" width="9.42578125" style="6" bestFit="1" customWidth="1"/>
    <col min="5615" max="5615" width="10.5703125" style="6" bestFit="1" customWidth="1"/>
    <col min="5616" max="5616" width="9.42578125" style="6" customWidth="1"/>
    <col min="5617" max="5619" width="10.5703125" style="6" bestFit="1" customWidth="1"/>
    <col min="5620" max="5623" width="9.42578125" style="6" customWidth="1"/>
    <col min="5624" max="5866" width="8.5703125" style="6"/>
    <col min="5867" max="5867" width="70.5703125" style="6" customWidth="1"/>
    <col min="5868" max="5870" width="9.42578125" style="6" bestFit="1" customWidth="1"/>
    <col min="5871" max="5871" width="10.5703125" style="6" bestFit="1" customWidth="1"/>
    <col min="5872" max="5872" width="9.42578125" style="6" customWidth="1"/>
    <col min="5873" max="5875" width="10.5703125" style="6" bestFit="1" customWidth="1"/>
    <col min="5876" max="5879" width="9.42578125" style="6" customWidth="1"/>
    <col min="5880" max="6122" width="8.5703125" style="6"/>
    <col min="6123" max="6123" width="70.5703125" style="6" customWidth="1"/>
    <col min="6124" max="6126" width="9.42578125" style="6" bestFit="1" customWidth="1"/>
    <col min="6127" max="6127" width="10.5703125" style="6" bestFit="1" customWidth="1"/>
    <col min="6128" max="6128" width="9.42578125" style="6" customWidth="1"/>
    <col min="6129" max="6131" width="10.5703125" style="6" bestFit="1" customWidth="1"/>
    <col min="6132" max="6135" width="9.42578125" style="6" customWidth="1"/>
    <col min="6136" max="6378" width="8.5703125" style="6"/>
    <col min="6379" max="6379" width="70.5703125" style="6" customWidth="1"/>
    <col min="6380" max="6382" width="9.42578125" style="6" bestFit="1" customWidth="1"/>
    <col min="6383" max="6383" width="10.5703125" style="6" bestFit="1" customWidth="1"/>
    <col min="6384" max="6384" width="9.42578125" style="6" customWidth="1"/>
    <col min="6385" max="6387" width="10.5703125" style="6" bestFit="1" customWidth="1"/>
    <col min="6388" max="6391" width="9.42578125" style="6" customWidth="1"/>
    <col min="6392" max="6634" width="8.5703125" style="6"/>
    <col min="6635" max="6635" width="70.5703125" style="6" customWidth="1"/>
    <col min="6636" max="6638" width="9.42578125" style="6" bestFit="1" customWidth="1"/>
    <col min="6639" max="6639" width="10.5703125" style="6" bestFit="1" customWidth="1"/>
    <col min="6640" max="6640" width="9.42578125" style="6" customWidth="1"/>
    <col min="6641" max="6643" width="10.5703125" style="6" bestFit="1" customWidth="1"/>
    <col min="6644" max="6647" width="9.42578125" style="6" customWidth="1"/>
    <col min="6648" max="6890" width="8.5703125" style="6"/>
    <col min="6891" max="6891" width="70.5703125" style="6" customWidth="1"/>
    <col min="6892" max="6894" width="9.42578125" style="6" bestFit="1" customWidth="1"/>
    <col min="6895" max="6895" width="10.5703125" style="6" bestFit="1" customWidth="1"/>
    <col min="6896" max="6896" width="9.42578125" style="6" customWidth="1"/>
    <col min="6897" max="6899" width="10.5703125" style="6" bestFit="1" customWidth="1"/>
    <col min="6900" max="6903" width="9.42578125" style="6" customWidth="1"/>
    <col min="6904" max="7146" width="8.5703125" style="6"/>
    <col min="7147" max="7147" width="70.5703125" style="6" customWidth="1"/>
    <col min="7148" max="7150" width="9.42578125" style="6" bestFit="1" customWidth="1"/>
    <col min="7151" max="7151" width="10.5703125" style="6" bestFit="1" customWidth="1"/>
    <col min="7152" max="7152" width="9.42578125" style="6" customWidth="1"/>
    <col min="7153" max="7155" width="10.5703125" style="6" bestFit="1" customWidth="1"/>
    <col min="7156" max="7159" width="9.42578125" style="6" customWidth="1"/>
    <col min="7160" max="7402" width="8.5703125" style="6"/>
    <col min="7403" max="7403" width="70.5703125" style="6" customWidth="1"/>
    <col min="7404" max="7406" width="9.42578125" style="6" bestFit="1" customWidth="1"/>
    <col min="7407" max="7407" width="10.5703125" style="6" bestFit="1" customWidth="1"/>
    <col min="7408" max="7408" width="9.42578125" style="6" customWidth="1"/>
    <col min="7409" max="7411" width="10.5703125" style="6" bestFit="1" customWidth="1"/>
    <col min="7412" max="7415" width="9.42578125" style="6" customWidth="1"/>
    <col min="7416" max="7658" width="8.5703125" style="6"/>
    <col min="7659" max="7659" width="70.5703125" style="6" customWidth="1"/>
    <col min="7660" max="7662" width="9.42578125" style="6" bestFit="1" customWidth="1"/>
    <col min="7663" max="7663" width="10.5703125" style="6" bestFit="1" customWidth="1"/>
    <col min="7664" max="7664" width="9.42578125" style="6" customWidth="1"/>
    <col min="7665" max="7667" width="10.5703125" style="6" bestFit="1" customWidth="1"/>
    <col min="7668" max="7671" width="9.42578125" style="6" customWidth="1"/>
    <col min="7672" max="7914" width="8.5703125" style="6"/>
    <col min="7915" max="7915" width="70.5703125" style="6" customWidth="1"/>
    <col min="7916" max="7918" width="9.42578125" style="6" bestFit="1" customWidth="1"/>
    <col min="7919" max="7919" width="10.5703125" style="6" bestFit="1" customWidth="1"/>
    <col min="7920" max="7920" width="9.42578125" style="6" customWidth="1"/>
    <col min="7921" max="7923" width="10.5703125" style="6" bestFit="1" customWidth="1"/>
    <col min="7924" max="7927" width="9.42578125" style="6" customWidth="1"/>
    <col min="7928" max="8170" width="8.5703125" style="6"/>
    <col min="8171" max="8171" width="70.5703125" style="6" customWidth="1"/>
    <col min="8172" max="8174" width="9.42578125" style="6" bestFit="1" customWidth="1"/>
    <col min="8175" max="8175" width="10.5703125" style="6" bestFit="1" customWidth="1"/>
    <col min="8176" max="8176" width="9.42578125" style="6" customWidth="1"/>
    <col min="8177" max="8179" width="10.5703125" style="6" bestFit="1" customWidth="1"/>
    <col min="8180" max="8183" width="9.42578125" style="6" customWidth="1"/>
    <col min="8184" max="8426" width="8.5703125" style="6"/>
    <col min="8427" max="8427" width="70.5703125" style="6" customWidth="1"/>
    <col min="8428" max="8430" width="9.42578125" style="6" bestFit="1" customWidth="1"/>
    <col min="8431" max="8431" width="10.5703125" style="6" bestFit="1" customWidth="1"/>
    <col min="8432" max="8432" width="9.42578125" style="6" customWidth="1"/>
    <col min="8433" max="8435" width="10.5703125" style="6" bestFit="1" customWidth="1"/>
    <col min="8436" max="8439" width="9.42578125" style="6" customWidth="1"/>
    <col min="8440" max="8682" width="8.5703125" style="6"/>
    <col min="8683" max="8683" width="70.5703125" style="6" customWidth="1"/>
    <col min="8684" max="8686" width="9.42578125" style="6" bestFit="1" customWidth="1"/>
    <col min="8687" max="8687" width="10.5703125" style="6" bestFit="1" customWidth="1"/>
    <col min="8688" max="8688" width="9.42578125" style="6" customWidth="1"/>
    <col min="8689" max="8691" width="10.5703125" style="6" bestFit="1" customWidth="1"/>
    <col min="8692" max="8695" width="9.42578125" style="6" customWidth="1"/>
    <col min="8696" max="8938" width="8.5703125" style="6"/>
    <col min="8939" max="8939" width="70.5703125" style="6" customWidth="1"/>
    <col min="8940" max="8942" width="9.42578125" style="6" bestFit="1" customWidth="1"/>
    <col min="8943" max="8943" width="10.5703125" style="6" bestFit="1" customWidth="1"/>
    <col min="8944" max="8944" width="9.42578125" style="6" customWidth="1"/>
    <col min="8945" max="8947" width="10.5703125" style="6" bestFit="1" customWidth="1"/>
    <col min="8948" max="8951" width="9.42578125" style="6" customWidth="1"/>
    <col min="8952" max="9194" width="8.5703125" style="6"/>
    <col min="9195" max="9195" width="70.5703125" style="6" customWidth="1"/>
    <col min="9196" max="9198" width="9.42578125" style="6" bestFit="1" customWidth="1"/>
    <col min="9199" max="9199" width="10.5703125" style="6" bestFit="1" customWidth="1"/>
    <col min="9200" max="9200" width="9.42578125" style="6" customWidth="1"/>
    <col min="9201" max="9203" width="10.5703125" style="6" bestFit="1" customWidth="1"/>
    <col min="9204" max="9207" width="9.42578125" style="6" customWidth="1"/>
    <col min="9208" max="9450" width="8.5703125" style="6"/>
    <col min="9451" max="9451" width="70.5703125" style="6" customWidth="1"/>
    <col min="9452" max="9454" width="9.42578125" style="6" bestFit="1" customWidth="1"/>
    <col min="9455" max="9455" width="10.5703125" style="6" bestFit="1" customWidth="1"/>
    <col min="9456" max="9456" width="9.42578125" style="6" customWidth="1"/>
    <col min="9457" max="9459" width="10.5703125" style="6" bestFit="1" customWidth="1"/>
    <col min="9460" max="9463" width="9.42578125" style="6" customWidth="1"/>
    <col min="9464" max="9706" width="8.5703125" style="6"/>
    <col min="9707" max="9707" width="70.5703125" style="6" customWidth="1"/>
    <col min="9708" max="9710" width="9.42578125" style="6" bestFit="1" customWidth="1"/>
    <col min="9711" max="9711" width="10.5703125" style="6" bestFit="1" customWidth="1"/>
    <col min="9712" max="9712" width="9.42578125" style="6" customWidth="1"/>
    <col min="9713" max="9715" width="10.5703125" style="6" bestFit="1" customWidth="1"/>
    <col min="9716" max="9719" width="9.42578125" style="6" customWidth="1"/>
    <col min="9720" max="9962" width="8.5703125" style="6"/>
    <col min="9963" max="9963" width="70.5703125" style="6" customWidth="1"/>
    <col min="9964" max="9966" width="9.42578125" style="6" bestFit="1" customWidth="1"/>
    <col min="9967" max="9967" width="10.5703125" style="6" bestFit="1" customWidth="1"/>
    <col min="9968" max="9968" width="9.42578125" style="6" customWidth="1"/>
    <col min="9969" max="9971" width="10.5703125" style="6" bestFit="1" customWidth="1"/>
    <col min="9972" max="9975" width="9.42578125" style="6" customWidth="1"/>
    <col min="9976" max="10218" width="8.5703125" style="6"/>
    <col min="10219" max="10219" width="70.5703125" style="6" customWidth="1"/>
    <col min="10220" max="10222" width="9.42578125" style="6" bestFit="1" customWidth="1"/>
    <col min="10223" max="10223" width="10.5703125" style="6" bestFit="1" customWidth="1"/>
    <col min="10224" max="10224" width="9.42578125" style="6" customWidth="1"/>
    <col min="10225" max="10227" width="10.5703125" style="6" bestFit="1" customWidth="1"/>
    <col min="10228" max="10231" width="9.42578125" style="6" customWidth="1"/>
    <col min="10232" max="10474" width="8.5703125" style="6"/>
    <col min="10475" max="10475" width="70.5703125" style="6" customWidth="1"/>
    <col min="10476" max="10478" width="9.42578125" style="6" bestFit="1" customWidth="1"/>
    <col min="10479" max="10479" width="10.5703125" style="6" bestFit="1" customWidth="1"/>
    <col min="10480" max="10480" width="9.42578125" style="6" customWidth="1"/>
    <col min="10481" max="10483" width="10.5703125" style="6" bestFit="1" customWidth="1"/>
    <col min="10484" max="10487" width="9.42578125" style="6" customWidth="1"/>
    <col min="10488" max="10730" width="8.5703125" style="6"/>
    <col min="10731" max="10731" width="70.5703125" style="6" customWidth="1"/>
    <col min="10732" max="10734" width="9.42578125" style="6" bestFit="1" customWidth="1"/>
    <col min="10735" max="10735" width="10.5703125" style="6" bestFit="1" customWidth="1"/>
    <col min="10736" max="10736" width="9.42578125" style="6" customWidth="1"/>
    <col min="10737" max="10739" width="10.5703125" style="6" bestFit="1" customWidth="1"/>
    <col min="10740" max="10743" width="9.42578125" style="6" customWidth="1"/>
    <col min="10744" max="10986" width="8.5703125" style="6"/>
    <col min="10987" max="10987" width="70.5703125" style="6" customWidth="1"/>
    <col min="10988" max="10990" width="9.42578125" style="6" bestFit="1" customWidth="1"/>
    <col min="10991" max="10991" width="10.5703125" style="6" bestFit="1" customWidth="1"/>
    <col min="10992" max="10992" width="9.42578125" style="6" customWidth="1"/>
    <col min="10993" max="10995" width="10.5703125" style="6" bestFit="1" customWidth="1"/>
    <col min="10996" max="10999" width="9.42578125" style="6" customWidth="1"/>
    <col min="11000" max="11242" width="8.5703125" style="6"/>
    <col min="11243" max="11243" width="70.5703125" style="6" customWidth="1"/>
    <col min="11244" max="11246" width="9.42578125" style="6" bestFit="1" customWidth="1"/>
    <col min="11247" max="11247" width="10.5703125" style="6" bestFit="1" customWidth="1"/>
    <col min="11248" max="11248" width="9.42578125" style="6" customWidth="1"/>
    <col min="11249" max="11251" width="10.5703125" style="6" bestFit="1" customWidth="1"/>
    <col min="11252" max="11255" width="9.42578125" style="6" customWidth="1"/>
    <col min="11256" max="11498" width="8.5703125" style="6"/>
    <col min="11499" max="11499" width="70.5703125" style="6" customWidth="1"/>
    <col min="11500" max="11502" width="9.42578125" style="6" bestFit="1" customWidth="1"/>
    <col min="11503" max="11503" width="10.5703125" style="6" bestFit="1" customWidth="1"/>
    <col min="11504" max="11504" width="9.42578125" style="6" customWidth="1"/>
    <col min="11505" max="11507" width="10.5703125" style="6" bestFit="1" customWidth="1"/>
    <col min="11508" max="11511" width="9.42578125" style="6" customWidth="1"/>
    <col min="11512" max="11754" width="8.5703125" style="6"/>
    <col min="11755" max="11755" width="70.5703125" style="6" customWidth="1"/>
    <col min="11756" max="11758" width="9.42578125" style="6" bestFit="1" customWidth="1"/>
    <col min="11759" max="11759" width="10.5703125" style="6" bestFit="1" customWidth="1"/>
    <col min="11760" max="11760" width="9.42578125" style="6" customWidth="1"/>
    <col min="11761" max="11763" width="10.5703125" style="6" bestFit="1" customWidth="1"/>
    <col min="11764" max="11767" width="9.42578125" style="6" customWidth="1"/>
    <col min="11768" max="12010" width="8.5703125" style="6"/>
    <col min="12011" max="12011" width="70.5703125" style="6" customWidth="1"/>
    <col min="12012" max="12014" width="9.42578125" style="6" bestFit="1" customWidth="1"/>
    <col min="12015" max="12015" width="10.5703125" style="6" bestFit="1" customWidth="1"/>
    <col min="12016" max="12016" width="9.42578125" style="6" customWidth="1"/>
    <col min="12017" max="12019" width="10.5703125" style="6" bestFit="1" customWidth="1"/>
    <col min="12020" max="12023" width="9.42578125" style="6" customWidth="1"/>
    <col min="12024" max="12266" width="8.5703125" style="6"/>
    <col min="12267" max="12267" width="70.5703125" style="6" customWidth="1"/>
    <col min="12268" max="12270" width="9.42578125" style="6" bestFit="1" customWidth="1"/>
    <col min="12271" max="12271" width="10.5703125" style="6" bestFit="1" customWidth="1"/>
    <col min="12272" max="12272" width="9.42578125" style="6" customWidth="1"/>
    <col min="12273" max="12275" width="10.5703125" style="6" bestFit="1" customWidth="1"/>
    <col min="12276" max="12279" width="9.42578125" style="6" customWidth="1"/>
    <col min="12280" max="12522" width="8.5703125" style="6"/>
    <col min="12523" max="12523" width="70.5703125" style="6" customWidth="1"/>
    <col min="12524" max="12526" width="9.42578125" style="6" bestFit="1" customWidth="1"/>
    <col min="12527" max="12527" width="10.5703125" style="6" bestFit="1" customWidth="1"/>
    <col min="12528" max="12528" width="9.42578125" style="6" customWidth="1"/>
    <col min="12529" max="12531" width="10.5703125" style="6" bestFit="1" customWidth="1"/>
    <col min="12532" max="12535" width="9.42578125" style="6" customWidth="1"/>
    <col min="12536" max="12778" width="8.5703125" style="6"/>
    <col min="12779" max="12779" width="70.5703125" style="6" customWidth="1"/>
    <col min="12780" max="12782" width="9.42578125" style="6" bestFit="1" customWidth="1"/>
    <col min="12783" max="12783" width="10.5703125" style="6" bestFit="1" customWidth="1"/>
    <col min="12784" max="12784" width="9.42578125" style="6" customWidth="1"/>
    <col min="12785" max="12787" width="10.5703125" style="6" bestFit="1" customWidth="1"/>
    <col min="12788" max="12791" width="9.42578125" style="6" customWidth="1"/>
    <col min="12792" max="13034" width="8.5703125" style="6"/>
    <col min="13035" max="13035" width="70.5703125" style="6" customWidth="1"/>
    <col min="13036" max="13038" width="9.42578125" style="6" bestFit="1" customWidth="1"/>
    <col min="13039" max="13039" width="10.5703125" style="6" bestFit="1" customWidth="1"/>
    <col min="13040" max="13040" width="9.42578125" style="6" customWidth="1"/>
    <col min="13041" max="13043" width="10.5703125" style="6" bestFit="1" customWidth="1"/>
    <col min="13044" max="13047" width="9.42578125" style="6" customWidth="1"/>
    <col min="13048" max="13290" width="8.5703125" style="6"/>
    <col min="13291" max="13291" width="70.5703125" style="6" customWidth="1"/>
    <col min="13292" max="13294" width="9.42578125" style="6" bestFit="1" customWidth="1"/>
    <col min="13295" max="13295" width="10.5703125" style="6" bestFit="1" customWidth="1"/>
    <col min="13296" max="13296" width="9.42578125" style="6" customWidth="1"/>
    <col min="13297" max="13299" width="10.5703125" style="6" bestFit="1" customWidth="1"/>
    <col min="13300" max="13303" width="9.42578125" style="6" customWidth="1"/>
    <col min="13304" max="13546" width="8.5703125" style="6"/>
    <col min="13547" max="13547" width="70.5703125" style="6" customWidth="1"/>
    <col min="13548" max="13550" width="9.42578125" style="6" bestFit="1" customWidth="1"/>
    <col min="13551" max="13551" width="10.5703125" style="6" bestFit="1" customWidth="1"/>
    <col min="13552" max="13552" width="9.42578125" style="6" customWidth="1"/>
    <col min="13553" max="13555" width="10.5703125" style="6" bestFit="1" customWidth="1"/>
    <col min="13556" max="13559" width="9.42578125" style="6" customWidth="1"/>
    <col min="13560" max="13802" width="8.5703125" style="6"/>
    <col min="13803" max="13803" width="70.5703125" style="6" customWidth="1"/>
    <col min="13804" max="13806" width="9.42578125" style="6" bestFit="1" customWidth="1"/>
    <col min="13807" max="13807" width="10.5703125" style="6" bestFit="1" customWidth="1"/>
    <col min="13808" max="13808" width="9.42578125" style="6" customWidth="1"/>
    <col min="13809" max="13811" width="10.5703125" style="6" bestFit="1" customWidth="1"/>
    <col min="13812" max="13815" width="9.42578125" style="6" customWidth="1"/>
    <col min="13816" max="14058" width="8.5703125" style="6"/>
    <col min="14059" max="14059" width="70.5703125" style="6" customWidth="1"/>
    <col min="14060" max="14062" width="9.42578125" style="6" bestFit="1" customWidth="1"/>
    <col min="14063" max="14063" width="10.5703125" style="6" bestFit="1" customWidth="1"/>
    <col min="14064" max="14064" width="9.42578125" style="6" customWidth="1"/>
    <col min="14065" max="14067" width="10.5703125" style="6" bestFit="1" customWidth="1"/>
    <col min="14068" max="14071" width="9.42578125" style="6" customWidth="1"/>
    <col min="14072" max="14314" width="8.5703125" style="6"/>
    <col min="14315" max="14315" width="70.5703125" style="6" customWidth="1"/>
    <col min="14316" max="14318" width="9.42578125" style="6" bestFit="1" customWidth="1"/>
    <col min="14319" max="14319" width="10.5703125" style="6" bestFit="1" customWidth="1"/>
    <col min="14320" max="14320" width="9.42578125" style="6" customWidth="1"/>
    <col min="14321" max="14323" width="10.5703125" style="6" bestFit="1" customWidth="1"/>
    <col min="14324" max="14327" width="9.42578125" style="6" customWidth="1"/>
    <col min="14328" max="14570" width="8.5703125" style="6"/>
    <col min="14571" max="14571" width="70.5703125" style="6" customWidth="1"/>
    <col min="14572" max="14574" width="9.42578125" style="6" bestFit="1" customWidth="1"/>
    <col min="14575" max="14575" width="10.5703125" style="6" bestFit="1" customWidth="1"/>
    <col min="14576" max="14576" width="9.42578125" style="6" customWidth="1"/>
    <col min="14577" max="14579" width="10.5703125" style="6" bestFit="1" customWidth="1"/>
    <col min="14580" max="14583" width="9.42578125" style="6" customWidth="1"/>
    <col min="14584" max="14826" width="8.5703125" style="6"/>
    <col min="14827" max="14827" width="70.5703125" style="6" customWidth="1"/>
    <col min="14828" max="14830" width="9.42578125" style="6" bestFit="1" customWidth="1"/>
    <col min="14831" max="14831" width="10.5703125" style="6" bestFit="1" customWidth="1"/>
    <col min="14832" max="14832" width="9.42578125" style="6" customWidth="1"/>
    <col min="14833" max="14835" width="10.5703125" style="6" bestFit="1" customWidth="1"/>
    <col min="14836" max="14839" width="9.42578125" style="6" customWidth="1"/>
    <col min="14840" max="15082" width="8.5703125" style="6"/>
    <col min="15083" max="15083" width="70.5703125" style="6" customWidth="1"/>
    <col min="15084" max="15086" width="9.42578125" style="6" bestFit="1" customWidth="1"/>
    <col min="15087" max="15087" width="10.5703125" style="6" bestFit="1" customWidth="1"/>
    <col min="15088" max="15088" width="9.42578125" style="6" customWidth="1"/>
    <col min="15089" max="15091" width="10.5703125" style="6" bestFit="1" customWidth="1"/>
    <col min="15092" max="15095" width="9.42578125" style="6" customWidth="1"/>
    <col min="15096" max="15338" width="8.5703125" style="6"/>
    <col min="15339" max="15339" width="70.5703125" style="6" customWidth="1"/>
    <col min="15340" max="15342" width="9.42578125" style="6" bestFit="1" customWidth="1"/>
    <col min="15343" max="15343" width="10.5703125" style="6" bestFit="1" customWidth="1"/>
    <col min="15344" max="15344" width="9.42578125" style="6" customWidth="1"/>
    <col min="15345" max="15347" width="10.5703125" style="6" bestFit="1" customWidth="1"/>
    <col min="15348" max="15351" width="9.42578125" style="6" customWidth="1"/>
    <col min="15352" max="15594" width="8.5703125" style="6"/>
    <col min="15595" max="15595" width="70.5703125" style="6" customWidth="1"/>
    <col min="15596" max="15598" width="9.42578125" style="6" bestFit="1" customWidth="1"/>
    <col min="15599" max="15599" width="10.5703125" style="6" bestFit="1" customWidth="1"/>
    <col min="15600" max="15600" width="9.42578125" style="6" customWidth="1"/>
    <col min="15601" max="15603" width="10.5703125" style="6" bestFit="1" customWidth="1"/>
    <col min="15604" max="15607" width="9.42578125" style="6" customWidth="1"/>
    <col min="15608" max="15850" width="8.5703125" style="6"/>
    <col min="15851" max="15851" width="70.5703125" style="6" customWidth="1"/>
    <col min="15852" max="15854" width="9.42578125" style="6" bestFit="1" customWidth="1"/>
    <col min="15855" max="15855" width="10.5703125" style="6" bestFit="1" customWidth="1"/>
    <col min="15856" max="15856" width="9.42578125" style="6" customWidth="1"/>
    <col min="15857" max="15859" width="10.5703125" style="6" bestFit="1" customWidth="1"/>
    <col min="15860" max="15863" width="9.42578125" style="6" customWidth="1"/>
    <col min="15864" max="16106" width="8.5703125" style="6"/>
    <col min="16107" max="16107" width="70.5703125" style="6" customWidth="1"/>
    <col min="16108" max="16110" width="9.42578125" style="6" bestFit="1" customWidth="1"/>
    <col min="16111" max="16111" width="10.5703125" style="6" bestFit="1" customWidth="1"/>
    <col min="16112" max="16112" width="9.42578125" style="6" customWidth="1"/>
    <col min="16113" max="16115" width="10.5703125" style="6" bestFit="1" customWidth="1"/>
    <col min="16116" max="16119" width="9.42578125" style="6" customWidth="1"/>
    <col min="16120" max="16369" width="8.5703125" style="6"/>
    <col min="16370" max="16382" width="9.42578125" style="6" customWidth="1"/>
    <col min="16383" max="16383" width="8.5703125" style="6"/>
    <col min="16384" max="16384" width="9.42578125" style="6" customWidth="1"/>
  </cols>
  <sheetData>
    <row r="1" spans="1:21" s="2" customFormat="1" ht="24" hidden="1" customHeight="1" thickBot="1" x14ac:dyDescent="0.3">
      <c r="B1" s="53"/>
      <c r="C1" s="123" t="s">
        <v>28</v>
      </c>
      <c r="D1" s="123"/>
      <c r="E1" s="123"/>
      <c r="F1" s="123"/>
      <c r="G1" s="123"/>
      <c r="H1" s="599"/>
      <c r="I1" s="123"/>
      <c r="J1" s="123"/>
      <c r="K1" s="123"/>
      <c r="L1" s="123"/>
    </row>
    <row r="2" spans="1:21" s="4" customFormat="1" ht="90" customHeight="1" thickBot="1" x14ac:dyDescent="0.25">
      <c r="A2" s="10"/>
      <c r="B2" s="59"/>
      <c r="C2" s="181" t="s">
        <v>29</v>
      </c>
      <c r="D2" s="181"/>
      <c r="E2" s="181"/>
      <c r="F2" s="181"/>
      <c r="G2" s="181"/>
      <c r="H2" s="600"/>
      <c r="I2" s="181"/>
      <c r="J2" s="181"/>
      <c r="K2" s="181"/>
      <c r="L2" s="29"/>
    </row>
    <row r="3" spans="1:21" s="4" customFormat="1" ht="36.75" customHeight="1" thickBot="1" x14ac:dyDescent="0.4">
      <c r="A3" s="3"/>
      <c r="B3" s="3"/>
      <c r="C3" s="183" t="s">
        <v>30</v>
      </c>
      <c r="D3" s="184"/>
      <c r="E3" s="184"/>
      <c r="F3" s="185"/>
      <c r="G3" s="28"/>
      <c r="H3" s="183" t="s">
        <v>31</v>
      </c>
      <c r="I3" s="184"/>
      <c r="J3" s="184"/>
      <c r="K3" s="185"/>
      <c r="L3" s="29"/>
      <c r="M3" s="651" t="s">
        <v>32</v>
      </c>
      <c r="N3" s="12"/>
      <c r="O3" s="12"/>
    </row>
    <row r="4" spans="1:21" ht="15.75" customHeight="1" thickBot="1" x14ac:dyDescent="0.3">
      <c r="A4" s="731" t="s">
        <v>33</v>
      </c>
      <c r="B4" s="732" t="s">
        <v>34</v>
      </c>
      <c r="C4" s="186" t="s">
        <v>35</v>
      </c>
      <c r="D4" s="186"/>
      <c r="E4" s="186"/>
      <c r="F4" s="187"/>
      <c r="G4" s="700"/>
      <c r="H4" s="601" t="s">
        <v>35</v>
      </c>
      <c r="I4" s="192"/>
      <c r="J4" s="192"/>
      <c r="K4" s="193"/>
      <c r="L4" s="29"/>
      <c r="M4" s="655" t="s">
        <v>35</v>
      </c>
    </row>
    <row r="5" spans="1:21" ht="15" customHeight="1" thickBot="1" x14ac:dyDescent="0.25">
      <c r="A5" s="151"/>
      <c r="B5" s="701"/>
      <c r="C5" s="702" t="s">
        <v>36</v>
      </c>
      <c r="D5" s="703" t="s">
        <v>37</v>
      </c>
      <c r="E5" s="703" t="s">
        <v>38</v>
      </c>
      <c r="F5" s="704" t="s">
        <v>39</v>
      </c>
      <c r="G5" s="144"/>
      <c r="H5" s="705" t="s">
        <v>36</v>
      </c>
      <c r="I5" s="703" t="s">
        <v>37</v>
      </c>
      <c r="J5" s="703" t="s">
        <v>38</v>
      </c>
      <c r="K5" s="704" t="s">
        <v>39</v>
      </c>
      <c r="L5" s="29"/>
    </row>
    <row r="6" spans="1:21" ht="27" customHeight="1" x14ac:dyDescent="0.2">
      <c r="A6" s="499" t="s">
        <v>40</v>
      </c>
      <c r="B6" s="706" t="s">
        <v>41</v>
      </c>
      <c r="C6" s="828">
        <v>8114.9</v>
      </c>
      <c r="D6" s="829">
        <v>5383.8</v>
      </c>
      <c r="E6" s="829">
        <v>10527.1</v>
      </c>
      <c r="F6" s="830"/>
      <c r="G6" s="831"/>
      <c r="H6" s="903">
        <v>8114.9</v>
      </c>
      <c r="I6" s="904">
        <v>13498.7</v>
      </c>
      <c r="J6" s="540">
        <v>24025.8</v>
      </c>
      <c r="K6" s="241"/>
      <c r="L6" s="7"/>
      <c r="M6" s="707">
        <v>40500</v>
      </c>
      <c r="N6" s="708"/>
      <c r="O6" s="709"/>
      <c r="P6" s="709"/>
      <c r="Q6" s="709"/>
    </row>
    <row r="7" spans="1:21" s="29" customFormat="1" ht="32.25" customHeight="1" thickBot="1" x14ac:dyDescent="0.25">
      <c r="A7" s="83"/>
      <c r="B7" s="268" t="s">
        <v>42</v>
      </c>
      <c r="C7" s="832"/>
      <c r="D7" s="832"/>
      <c r="E7" s="832"/>
      <c r="F7" s="832"/>
      <c r="G7" s="833"/>
      <c r="H7" s="832"/>
      <c r="I7" s="832"/>
      <c r="J7" s="832"/>
      <c r="K7" s="834"/>
      <c r="L7" s="7"/>
      <c r="M7" s="708"/>
      <c r="N7" s="708"/>
      <c r="O7" s="709"/>
      <c r="P7" s="709"/>
    </row>
    <row r="8" spans="1:21" s="29" customFormat="1" ht="40.35" customHeight="1" x14ac:dyDescent="0.2">
      <c r="A8" s="83" t="s">
        <v>43</v>
      </c>
      <c r="B8" s="481" t="s">
        <v>44</v>
      </c>
      <c r="C8" s="908">
        <v>1678</v>
      </c>
      <c r="D8" s="909">
        <v>2227.6</v>
      </c>
      <c r="E8" s="909">
        <v>3195.3</v>
      </c>
      <c r="F8" s="910"/>
      <c r="G8" s="911"/>
      <c r="H8" s="908">
        <v>1678</v>
      </c>
      <c r="I8" s="912">
        <v>3905.6</v>
      </c>
      <c r="J8" s="909">
        <v>7100.9</v>
      </c>
      <c r="K8" s="835"/>
      <c r="L8" s="7"/>
      <c r="M8" s="665"/>
      <c r="N8" s="665"/>
      <c r="O8" s="665"/>
      <c r="P8" s="709"/>
      <c r="Q8" s="905"/>
    </row>
    <row r="9" spans="1:21" s="29" customFormat="1" ht="69" customHeight="1" x14ac:dyDescent="0.2">
      <c r="A9" s="83" t="s">
        <v>45</v>
      </c>
      <c r="B9" s="481" t="s">
        <v>46</v>
      </c>
      <c r="C9" s="913">
        <v>1677.6</v>
      </c>
      <c r="D9" s="914">
        <v>2303.1999999999998</v>
      </c>
      <c r="E9" s="914">
        <v>2884.5</v>
      </c>
      <c r="F9" s="915"/>
      <c r="G9" s="911"/>
      <c r="H9" s="916">
        <v>1677.6</v>
      </c>
      <c r="I9" s="917">
        <v>3980.8</v>
      </c>
      <c r="J9" s="914">
        <v>6865.2</v>
      </c>
      <c r="K9" s="836"/>
      <c r="L9" s="7"/>
      <c r="M9" s="665"/>
      <c r="N9" s="665"/>
      <c r="O9" s="665"/>
      <c r="P9" s="709"/>
      <c r="Q9" s="905"/>
    </row>
    <row r="10" spans="1:21" s="29" customFormat="1" ht="43.35" customHeight="1" x14ac:dyDescent="0.2">
      <c r="A10" s="83" t="s">
        <v>47</v>
      </c>
      <c r="B10" s="481" t="s">
        <v>48</v>
      </c>
      <c r="C10" s="913">
        <v>4059.9</v>
      </c>
      <c r="D10" s="914">
        <v>184.9</v>
      </c>
      <c r="E10" s="914">
        <v>209.8</v>
      </c>
      <c r="F10" s="915"/>
      <c r="G10" s="911"/>
      <c r="H10" s="913">
        <v>4059.9</v>
      </c>
      <c r="I10" s="914">
        <v>4244.8</v>
      </c>
      <c r="J10" s="914">
        <v>4454.6000000000004</v>
      </c>
      <c r="K10" s="836"/>
      <c r="L10" s="7"/>
      <c r="M10" s="665"/>
      <c r="N10" s="665"/>
      <c r="O10" s="665"/>
      <c r="P10" s="709"/>
      <c r="Q10" s="905"/>
    </row>
    <row r="11" spans="1:21" s="29" customFormat="1" ht="54" customHeight="1" x14ac:dyDescent="0.2">
      <c r="A11" s="83" t="s">
        <v>49</v>
      </c>
      <c r="B11" s="481" t="s">
        <v>50</v>
      </c>
      <c r="C11" s="913">
        <v>0</v>
      </c>
      <c r="D11" s="914">
        <v>340</v>
      </c>
      <c r="E11" s="914">
        <v>2107</v>
      </c>
      <c r="F11" s="915"/>
      <c r="G11" s="911"/>
      <c r="H11" s="913">
        <v>0</v>
      </c>
      <c r="I11" s="914">
        <v>340</v>
      </c>
      <c r="J11" s="914">
        <v>2447</v>
      </c>
      <c r="K11" s="551"/>
      <c r="L11" s="826"/>
      <c r="M11" s="665"/>
      <c r="N11" s="665"/>
      <c r="O11" s="665"/>
      <c r="P11" s="709"/>
      <c r="Q11" s="905"/>
    </row>
    <row r="12" spans="1:21" s="29" customFormat="1" ht="30.75" customHeight="1" x14ac:dyDescent="0.2">
      <c r="A12" s="499"/>
      <c r="B12" s="482" t="s">
        <v>51</v>
      </c>
      <c r="C12" s="918">
        <v>699.4</v>
      </c>
      <c r="D12" s="919">
        <v>328.1</v>
      </c>
      <c r="E12" s="919">
        <v>2130.5</v>
      </c>
      <c r="F12" s="920"/>
      <c r="G12" s="921"/>
      <c r="H12" s="918">
        <v>699.4</v>
      </c>
      <c r="I12" s="919">
        <v>1027.4000000000001</v>
      </c>
      <c r="J12" s="922">
        <v>3157.9</v>
      </c>
      <c r="K12" s="560"/>
      <c r="L12" s="826"/>
      <c r="M12" s="665"/>
      <c r="N12" s="665"/>
      <c r="O12" s="665"/>
      <c r="P12" s="709"/>
      <c r="Q12" s="905"/>
    </row>
    <row r="13" spans="1:21" s="29" customFormat="1" ht="22.5" customHeight="1" x14ac:dyDescent="0.2">
      <c r="A13" s="499"/>
      <c r="B13" s="266"/>
      <c r="C13" s="923"/>
      <c r="D13" s="924"/>
      <c r="E13" s="924"/>
      <c r="F13" s="924"/>
      <c r="G13" s="925"/>
      <c r="H13" s="923"/>
      <c r="I13" s="924"/>
      <c r="J13" s="924"/>
      <c r="K13" s="267"/>
      <c r="L13" s="7"/>
      <c r="M13" s="708"/>
      <c r="N13" s="708"/>
      <c r="O13" s="905"/>
      <c r="P13" s="905"/>
      <c r="Q13" s="905"/>
    </row>
    <row r="14" spans="1:21" s="29" customFormat="1" ht="30" customHeight="1" x14ac:dyDescent="0.2">
      <c r="A14" s="499"/>
      <c r="B14" s="480" t="s">
        <v>52</v>
      </c>
      <c r="C14" s="568">
        <v>44496</v>
      </c>
      <c r="D14" s="569">
        <v>45478.526137000197</v>
      </c>
      <c r="E14" s="570">
        <v>45657.260845101999</v>
      </c>
      <c r="F14" s="926"/>
      <c r="G14" s="927"/>
      <c r="H14" s="928">
        <v>44496</v>
      </c>
      <c r="I14" s="569">
        <v>45478.526137000197</v>
      </c>
      <c r="J14" s="570">
        <v>45657.260845101999</v>
      </c>
      <c r="K14" s="269"/>
      <c r="L14" s="7"/>
      <c r="M14" s="665"/>
      <c r="N14" s="665"/>
      <c r="O14" s="665"/>
      <c r="P14" s="709"/>
      <c r="Q14" s="905"/>
    </row>
    <row r="15" spans="1:21" s="29" customFormat="1" ht="45.75" thickBot="1" x14ac:dyDescent="0.25">
      <c r="A15" s="499"/>
      <c r="B15" s="489" t="s">
        <v>53</v>
      </c>
      <c r="C15" s="532" t="s">
        <v>54</v>
      </c>
      <c r="D15" s="239"/>
      <c r="E15" s="239"/>
      <c r="F15" s="239"/>
      <c r="G15" s="239"/>
      <c r="H15" s="602"/>
      <c r="I15" s="239"/>
      <c r="J15" s="239"/>
      <c r="K15" s="240"/>
      <c r="L15" s="7"/>
      <c r="O15" s="709"/>
      <c r="P15" s="709"/>
      <c r="U15" s="710"/>
    </row>
    <row r="16" spans="1:21" ht="66" customHeight="1" thickBot="1" x14ac:dyDescent="0.25">
      <c r="A16" s="494"/>
      <c r="B16" s="490" t="s">
        <v>55</v>
      </c>
      <c r="C16" s="531" t="s">
        <v>56</v>
      </c>
      <c r="D16" s="239"/>
      <c r="E16" s="239"/>
      <c r="F16" s="239"/>
      <c r="G16" s="239"/>
      <c r="H16" s="602"/>
      <c r="I16" s="239"/>
      <c r="J16" s="239"/>
      <c r="K16" s="240"/>
      <c r="L16" s="7"/>
      <c r="O16" s="709"/>
      <c r="P16" s="709"/>
    </row>
    <row r="17" spans="1:20" ht="30" customHeight="1" thickBot="1" x14ac:dyDescent="0.25">
      <c r="A17" s="711"/>
      <c r="B17" s="712"/>
      <c r="C17" s="700"/>
      <c r="D17" s="700"/>
      <c r="E17" s="700"/>
      <c r="F17" s="700"/>
      <c r="G17" s="700"/>
      <c r="H17" s="713"/>
      <c r="I17" s="700"/>
      <c r="J17" s="700"/>
      <c r="K17" s="700"/>
      <c r="L17" s="7"/>
      <c r="O17" s="709"/>
      <c r="P17" s="709"/>
    </row>
    <row r="18" spans="1:20" ht="62.25" customHeight="1" thickBot="1" x14ac:dyDescent="0.25">
      <c r="A18" s="500" t="s">
        <v>57</v>
      </c>
      <c r="B18" s="731" t="s">
        <v>34</v>
      </c>
      <c r="C18" s="194" t="s">
        <v>35</v>
      </c>
      <c r="D18" s="195"/>
      <c r="E18" s="195"/>
      <c r="F18" s="196"/>
      <c r="G18" s="700"/>
      <c r="H18" s="603" t="s">
        <v>35</v>
      </c>
      <c r="I18" s="195"/>
      <c r="J18" s="195"/>
      <c r="K18" s="196"/>
      <c r="L18" s="7"/>
      <c r="O18" s="709"/>
      <c r="P18" s="709"/>
    </row>
    <row r="19" spans="1:20" ht="29.25" thickBot="1" x14ac:dyDescent="0.25">
      <c r="A19" s="88" t="s">
        <v>58</v>
      </c>
      <c r="B19" s="714"/>
      <c r="C19" s="224" t="s">
        <v>36</v>
      </c>
      <c r="D19" s="224" t="s">
        <v>37</v>
      </c>
      <c r="E19" s="225" t="s">
        <v>38</v>
      </c>
      <c r="F19" s="225" t="s">
        <v>39</v>
      </c>
      <c r="G19" s="144"/>
      <c r="H19" s="604" t="s">
        <v>36</v>
      </c>
      <c r="I19" s="224" t="s">
        <v>37</v>
      </c>
      <c r="J19" s="225" t="s">
        <v>38</v>
      </c>
      <c r="K19" s="225" t="s">
        <v>39</v>
      </c>
      <c r="L19" s="7"/>
      <c r="O19" s="709"/>
      <c r="P19" s="709"/>
    </row>
    <row r="20" spans="1:20" s="58" customFormat="1" ht="44.1" customHeight="1" x14ac:dyDescent="0.2">
      <c r="A20" s="88" t="s">
        <v>59</v>
      </c>
      <c r="B20" s="491" t="s">
        <v>60</v>
      </c>
      <c r="C20" s="802">
        <v>58.4</v>
      </c>
      <c r="D20" s="803">
        <v>60</v>
      </c>
      <c r="E20" s="803">
        <v>59.6</v>
      </c>
      <c r="F20" s="804"/>
      <c r="G20" s="805"/>
      <c r="H20" s="802">
        <v>58.4</v>
      </c>
      <c r="I20" s="806">
        <v>59.1</v>
      </c>
      <c r="J20" s="803">
        <v>59.3</v>
      </c>
      <c r="K20" s="595"/>
      <c r="L20" s="668"/>
      <c r="M20" s="652">
        <v>70</v>
      </c>
      <c r="O20" s="709"/>
      <c r="P20" s="709"/>
    </row>
    <row r="21" spans="1:20" ht="49.35" customHeight="1" x14ac:dyDescent="0.2">
      <c r="A21" s="88" t="s">
        <v>61</v>
      </c>
      <c r="B21" s="492" t="s">
        <v>62</v>
      </c>
      <c r="C21" s="816">
        <v>0.63400000000000001</v>
      </c>
      <c r="D21" s="533">
        <v>0.69299999999999995</v>
      </c>
      <c r="E21" s="533">
        <v>0.71399999999999997</v>
      </c>
      <c r="F21" s="596"/>
      <c r="G21" s="597"/>
      <c r="H21" s="816">
        <v>0.63400000000000001</v>
      </c>
      <c r="I21" s="533">
        <v>0.66100000000000003</v>
      </c>
      <c r="J21" s="533">
        <v>0.67600000000000005</v>
      </c>
      <c r="K21" s="596"/>
      <c r="L21" s="668"/>
      <c r="M21" s="653">
        <v>0.85</v>
      </c>
      <c r="O21" s="709"/>
      <c r="P21" s="709"/>
      <c r="T21" s="715"/>
    </row>
    <row r="22" spans="1:20" ht="37.35" customHeight="1" x14ac:dyDescent="0.2">
      <c r="A22" s="88"/>
      <c r="B22" s="716" t="s">
        <v>63</v>
      </c>
      <c r="C22" s="824">
        <v>0.93700000000000006</v>
      </c>
      <c r="D22" s="902">
        <v>0.95699999999999996</v>
      </c>
      <c r="E22" s="902">
        <v>0.96799999999999997</v>
      </c>
      <c r="F22" s="596"/>
      <c r="G22" s="597"/>
      <c r="H22" s="824">
        <v>0.93700000000000006</v>
      </c>
      <c r="I22" s="902">
        <v>0.95</v>
      </c>
      <c r="J22" s="902">
        <v>0.95599999999999996</v>
      </c>
      <c r="K22" s="596"/>
      <c r="L22" s="668"/>
      <c r="M22" s="610"/>
      <c r="O22" s="709"/>
      <c r="P22" s="709"/>
    </row>
    <row r="23" spans="1:20" ht="37.35" customHeight="1" x14ac:dyDescent="0.2">
      <c r="A23" s="83"/>
      <c r="B23" s="493" t="s">
        <v>64</v>
      </c>
      <c r="C23" s="816">
        <v>0.74099999999999999</v>
      </c>
      <c r="D23" s="533">
        <v>0.74099999999999999</v>
      </c>
      <c r="E23" s="533">
        <v>0.76400000000000001</v>
      </c>
      <c r="F23" s="596"/>
      <c r="G23" s="597"/>
      <c r="H23" s="816">
        <v>0.74099999999999999</v>
      </c>
      <c r="I23" s="533">
        <v>0.74099999999999999</v>
      </c>
      <c r="J23" s="817">
        <v>0.748</v>
      </c>
      <c r="K23" s="596"/>
      <c r="L23" s="668"/>
      <c r="M23" s="654">
        <v>0.8</v>
      </c>
      <c r="O23" s="709"/>
      <c r="P23" s="709"/>
    </row>
    <row r="24" spans="1:20" ht="37.35" customHeight="1" x14ac:dyDescent="0.2">
      <c r="A24" s="83"/>
      <c r="B24" s="493" t="s">
        <v>65</v>
      </c>
      <c r="C24" s="811">
        <v>0.82399999999999995</v>
      </c>
      <c r="D24" s="812">
        <v>0.84</v>
      </c>
      <c r="E24" s="812">
        <v>0.84499999999999997</v>
      </c>
      <c r="F24" s="813"/>
      <c r="G24" s="609"/>
      <c r="H24" s="811">
        <v>0.82399999999999995</v>
      </c>
      <c r="I24" s="812">
        <v>0.83099999999999996</v>
      </c>
      <c r="J24" s="814">
        <v>0.83499999999999996</v>
      </c>
      <c r="K24" s="598"/>
      <c r="L24" s="668"/>
      <c r="M24" s="610"/>
      <c r="O24" s="709"/>
      <c r="P24" s="709"/>
    </row>
    <row r="25" spans="1:20" ht="36.75" customHeight="1" x14ac:dyDescent="0.2">
      <c r="A25" s="494"/>
      <c r="B25" s="717" t="s">
        <v>66</v>
      </c>
      <c r="C25" s="612" t="s">
        <v>67</v>
      </c>
      <c r="D25" s="605"/>
      <c r="E25" s="605"/>
      <c r="F25" s="605"/>
      <c r="G25" s="611"/>
      <c r="H25" s="605"/>
      <c r="I25" s="605"/>
      <c r="J25" s="605"/>
      <c r="K25" s="613"/>
      <c r="L25" s="7"/>
      <c r="M25" s="610"/>
      <c r="O25" s="709"/>
      <c r="P25" s="709"/>
    </row>
    <row r="26" spans="1:20" ht="14.25" x14ac:dyDescent="0.2">
      <c r="A26" s="700"/>
      <c r="B26" s="718"/>
      <c r="C26" s="426"/>
      <c r="D26" s="426"/>
      <c r="E26" s="426"/>
      <c r="F26" s="426"/>
      <c r="G26" s="426"/>
      <c r="L26" s="7"/>
      <c r="M26" s="610"/>
      <c r="O26" s="709"/>
      <c r="P26" s="709"/>
    </row>
    <row r="27" spans="1:20" ht="48" customHeight="1" x14ac:dyDescent="0.2">
      <c r="A27" s="719"/>
      <c r="B27" s="720"/>
      <c r="C27" s="603" t="s">
        <v>35</v>
      </c>
      <c r="D27" s="614"/>
      <c r="E27" s="614"/>
      <c r="F27" s="615"/>
      <c r="G27" s="426"/>
      <c r="H27" s="603" t="s">
        <v>35</v>
      </c>
      <c r="I27" s="593"/>
      <c r="J27" s="593"/>
      <c r="K27" s="594"/>
      <c r="L27" s="7"/>
      <c r="M27" s="610"/>
      <c r="O27" s="709"/>
      <c r="P27" s="709"/>
    </row>
    <row r="28" spans="1:20" ht="30.75" customHeight="1" x14ac:dyDescent="0.2">
      <c r="A28" s="721"/>
      <c r="B28" s="733" t="s">
        <v>34</v>
      </c>
      <c r="C28" s="616" t="s">
        <v>36</v>
      </c>
      <c r="D28" s="616" t="s">
        <v>37</v>
      </c>
      <c r="E28" s="617" t="s">
        <v>38</v>
      </c>
      <c r="F28" s="617" t="s">
        <v>39</v>
      </c>
      <c r="G28" s="597"/>
      <c r="H28" s="604" t="s">
        <v>36</v>
      </c>
      <c r="I28" s="224" t="s">
        <v>37</v>
      </c>
      <c r="J28" s="225" t="s">
        <v>38</v>
      </c>
      <c r="K28" s="225" t="s">
        <v>39</v>
      </c>
      <c r="L28" s="7"/>
      <c r="M28" s="610"/>
      <c r="O28" s="709"/>
      <c r="P28" s="709"/>
    </row>
    <row r="29" spans="1:20" ht="30" x14ac:dyDescent="0.2">
      <c r="A29" s="83" t="s">
        <v>68</v>
      </c>
      <c r="B29" s="722" t="s">
        <v>69</v>
      </c>
      <c r="C29" s="807">
        <v>0.78100000000000003</v>
      </c>
      <c r="D29" s="808">
        <v>0.78900000000000003</v>
      </c>
      <c r="E29" s="808">
        <v>0.78900000000000003</v>
      </c>
      <c r="F29" s="809"/>
      <c r="G29" s="810"/>
      <c r="H29" s="807">
        <v>0.78100000000000003</v>
      </c>
      <c r="I29" s="808">
        <v>0.78500000000000003</v>
      </c>
      <c r="J29" s="808">
        <v>0.78600000000000003</v>
      </c>
      <c r="K29" s="723"/>
      <c r="L29" s="668"/>
      <c r="M29" s="654">
        <v>0.8</v>
      </c>
      <c r="O29" s="709"/>
      <c r="P29" s="709"/>
    </row>
    <row r="30" spans="1:20" ht="57" x14ac:dyDescent="0.2">
      <c r="A30" s="496" t="s">
        <v>70</v>
      </c>
      <c r="B30" s="724" t="s">
        <v>71</v>
      </c>
      <c r="C30" s="479"/>
      <c r="D30" s="235"/>
      <c r="E30" s="235"/>
      <c r="F30" s="235"/>
      <c r="G30" s="235"/>
      <c r="H30" s="606"/>
      <c r="I30" s="235"/>
      <c r="J30" s="235"/>
      <c r="K30" s="236"/>
      <c r="L30" s="7"/>
      <c r="O30" s="709"/>
      <c r="P30" s="709"/>
    </row>
    <row r="31" spans="1:20" ht="57" x14ac:dyDescent="0.2">
      <c r="A31" s="497" t="s">
        <v>72</v>
      </c>
      <c r="B31" s="725" t="s">
        <v>73</v>
      </c>
      <c r="C31" s="237" t="s">
        <v>74</v>
      </c>
      <c r="D31" s="474"/>
      <c r="E31" s="474"/>
      <c r="F31" s="474"/>
      <c r="G31" s="474"/>
      <c r="H31" s="607"/>
      <c r="I31" s="474"/>
      <c r="J31" s="474"/>
      <c r="K31" s="238"/>
      <c r="L31" s="7"/>
      <c r="O31" s="709"/>
      <c r="P31" s="709"/>
    </row>
    <row r="32" spans="1:20" ht="64.349999999999994" customHeight="1" thickBot="1" x14ac:dyDescent="0.25">
      <c r="A32" s="498" t="s">
        <v>75</v>
      </c>
      <c r="B32" s="726" t="s">
        <v>76</v>
      </c>
      <c r="C32" s="475"/>
      <c r="D32" s="476"/>
      <c r="E32" s="476"/>
      <c r="F32" s="476"/>
      <c r="G32" s="477"/>
      <c r="H32" s="608"/>
      <c r="I32" s="476"/>
      <c r="J32" s="476"/>
      <c r="K32" s="478"/>
      <c r="L32" s="7"/>
      <c r="O32" s="709"/>
      <c r="P32" s="709"/>
    </row>
    <row r="33" spans="1:12" ht="17.25" customHeight="1" x14ac:dyDescent="0.2">
      <c r="A33" s="206"/>
      <c r="B33" s="229"/>
      <c r="D33" s="204"/>
      <c r="E33" s="204"/>
      <c r="F33" s="204"/>
      <c r="G33" s="205"/>
      <c r="H33" s="609"/>
      <c r="I33" s="204"/>
      <c r="J33" s="204"/>
      <c r="K33" s="204"/>
      <c r="L33" s="7"/>
    </row>
    <row r="34" spans="1:12" ht="14.25" x14ac:dyDescent="0.2">
      <c r="A34" s="206"/>
      <c r="B34" s="229"/>
      <c r="D34" s="204"/>
      <c r="E34" s="204"/>
      <c r="F34" s="204"/>
      <c r="G34" s="205"/>
      <c r="H34" s="609"/>
      <c r="I34" s="204"/>
      <c r="J34" s="204"/>
      <c r="K34" s="204"/>
      <c r="L34" s="205"/>
    </row>
    <row r="35" spans="1:12" ht="14.25" x14ac:dyDescent="0.2">
      <c r="A35" s="206" t="s">
        <v>77</v>
      </c>
      <c r="B35" s="229"/>
      <c r="D35" s="204"/>
      <c r="E35" s="204"/>
      <c r="F35" s="204"/>
      <c r="G35" s="205"/>
      <c r="H35" s="609"/>
      <c r="I35" s="204"/>
      <c r="J35" s="204"/>
      <c r="K35" s="204"/>
      <c r="L35" s="205"/>
    </row>
    <row r="36" spans="1:12" ht="14.25" x14ac:dyDescent="0.2">
      <c r="A36" s="206" t="s">
        <v>78</v>
      </c>
      <c r="B36" s="229"/>
      <c r="D36" s="204"/>
      <c r="E36" s="204"/>
      <c r="F36" s="204"/>
      <c r="G36" s="205"/>
      <c r="H36" s="609"/>
      <c r="I36" s="204"/>
      <c r="J36" s="204"/>
      <c r="K36" s="204"/>
      <c r="L36" s="205"/>
    </row>
    <row r="37" spans="1:12" x14ac:dyDescent="0.2">
      <c r="A37" s="206" t="s">
        <v>134</v>
      </c>
      <c r="B37" s="229"/>
    </row>
    <row r="38" spans="1:12" x14ac:dyDescent="0.2">
      <c r="A38" s="208"/>
      <c r="B38" s="207"/>
    </row>
    <row r="39" spans="1:12" x14ac:dyDescent="0.2">
      <c r="A39" s="208"/>
      <c r="C39" s="104"/>
      <c r="D39" s="104"/>
      <c r="E39" s="104"/>
      <c r="F39" s="104"/>
    </row>
    <row r="40" spans="1:12" x14ac:dyDescent="0.2">
      <c r="A40" s="209"/>
      <c r="B40" s="104"/>
    </row>
    <row r="41" spans="1:12" x14ac:dyDescent="0.2">
      <c r="A41" s="208"/>
    </row>
    <row r="42" spans="1:12" x14ac:dyDescent="0.2">
      <c r="A42" s="209"/>
    </row>
  </sheetData>
  <sheetProtection selectLockedCells="1" selectUnlockedCells="1"/>
  <hyperlinks>
    <hyperlink ref="A39:F39" r:id="rId1" display="https://www.gov.uk/government/publications/hmrc-issue-briefing-ensuring-the-correct-tax-is-paid/ensuring-the-correct-tax-is-paid" xr:uid="{36ADAB8D-323A-4BA2-BC5E-AFF1C3D5B23A}"/>
    <hyperlink ref="C16" r:id="rId2" display="The latest child and working tax credits error and fraud data for 2021-22 can be found at: https://www.gov.uk/government/statistics/child-and-working-tax-credits-error-and-fraud-statistics-2021-to-2022/child-and-working-tax-credits-error-and-fraud-statistics-tax-year-2021-to-2022" xr:uid="{EB89E3FA-86E4-4FB0-9147-6ECC126FA7C7}"/>
    <hyperlink ref="C15" r:id="rId3" display="The latest Measuring tax gap publication for 2019-20 can be found at: Tax gaps: Main findings - GOV.UK (www.gov.uk)" xr:uid="{4EFB04C1-97B6-4149-8253-A4F1F125F74A}"/>
  </hyperlinks>
  <pageMargins left="0.35433070866141736" right="0.39370078740157483" top="0.78740157480314965" bottom="0.78740157480314965" header="0.19685039370078741" footer="0.27559055118110237"/>
  <pageSetup paperSize="8" scale="69" orientation="landscape" r:id="rId4"/>
  <headerFooter alignWithMargins="0">
    <oddFooter>&amp;C&amp;1#&amp;"Calibri"&amp;10&amp;K000000OFFICIAL</oddFooter>
  </headerFooter>
  <rowBreaks count="1" manualBreakCount="1">
    <brk id="3"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1"/>
  <sheetViews>
    <sheetView showGridLines="0" topLeftCell="A43" zoomScale="90" zoomScaleNormal="90" workbookViewId="0">
      <selection activeCell="A67" sqref="A67"/>
    </sheetView>
  </sheetViews>
  <sheetFormatPr defaultColWidth="8.5703125" defaultRowHeight="14.25" x14ac:dyDescent="0.2"/>
  <cols>
    <col min="1" max="1" width="53.5703125" style="29" customWidth="1"/>
    <col min="2" max="2" width="47.5703125" style="29" bestFit="1" customWidth="1"/>
    <col min="3" max="3" width="12.5703125" style="29" bestFit="1" customWidth="1"/>
    <col min="4" max="6" width="10.5703125" style="29" bestFit="1" customWidth="1"/>
    <col min="7" max="7" width="3.5703125" style="29" customWidth="1"/>
    <col min="8" max="8" width="12.5703125" style="29" bestFit="1" customWidth="1"/>
    <col min="9" max="9" width="12.42578125" style="29" bestFit="1" customWidth="1"/>
    <col min="10" max="10" width="10.42578125" style="29" customWidth="1"/>
    <col min="11" max="11" width="10.5703125" style="29" customWidth="1"/>
    <col min="12" max="12" width="4.5703125" style="29" customWidth="1"/>
    <col min="13" max="16384" width="8.5703125" style="29"/>
  </cols>
  <sheetData>
    <row r="1" spans="1:14" ht="76.5" customHeight="1" thickBot="1" x14ac:dyDescent="0.3">
      <c r="C1" s="210" t="s">
        <v>79</v>
      </c>
      <c r="D1" s="210"/>
      <c r="E1" s="210"/>
      <c r="F1" s="210"/>
      <c r="G1" s="210"/>
      <c r="H1" s="210"/>
      <c r="I1" s="210"/>
      <c r="J1" s="210"/>
      <c r="K1" s="210"/>
      <c r="L1" s="33"/>
    </row>
    <row r="2" spans="1:14" ht="24" thickBot="1" x14ac:dyDescent="0.3">
      <c r="A2" s="31"/>
      <c r="B2" s="32"/>
      <c r="C2" s="183" t="s">
        <v>30</v>
      </c>
      <c r="D2" s="184"/>
      <c r="E2" s="184"/>
      <c r="F2" s="185"/>
      <c r="G2" s="130"/>
      <c r="H2" s="183" t="s">
        <v>31</v>
      </c>
      <c r="I2" s="184"/>
      <c r="J2" s="184"/>
      <c r="K2" s="185"/>
      <c r="L2" s="33"/>
    </row>
    <row r="3" spans="1:14" ht="18.75" thickBot="1" x14ac:dyDescent="0.3">
      <c r="A3" s="731" t="s">
        <v>33</v>
      </c>
      <c r="B3" s="734" t="s">
        <v>34</v>
      </c>
      <c r="C3" s="186" t="s">
        <v>35</v>
      </c>
      <c r="D3" s="186"/>
      <c r="E3" s="186"/>
      <c r="F3" s="187"/>
      <c r="G3" s="33"/>
      <c r="H3" s="191" t="s">
        <v>35</v>
      </c>
      <c r="I3" s="192"/>
      <c r="J3" s="192"/>
      <c r="K3" s="193"/>
      <c r="L3" s="33"/>
    </row>
    <row r="4" spans="1:14" ht="15.75" thickBot="1" x14ac:dyDescent="0.25">
      <c r="A4" s="151"/>
      <c r="B4" s="105"/>
      <c r="C4" s="34" t="s">
        <v>36</v>
      </c>
      <c r="D4" s="35" t="s">
        <v>37</v>
      </c>
      <c r="E4" s="35" t="s">
        <v>38</v>
      </c>
      <c r="F4" s="36" t="s">
        <v>39</v>
      </c>
      <c r="G4" s="37"/>
      <c r="H4" s="188" t="s">
        <v>36</v>
      </c>
      <c r="I4" s="189" t="s">
        <v>37</v>
      </c>
      <c r="J4" s="189" t="s">
        <v>38</v>
      </c>
      <c r="K4" s="190" t="s">
        <v>39</v>
      </c>
      <c r="L4" s="37"/>
    </row>
    <row r="5" spans="1:14" ht="28.5" customHeight="1" x14ac:dyDescent="0.2">
      <c r="A5" s="509" t="s">
        <v>40</v>
      </c>
      <c r="B5" s="328" t="s">
        <v>80</v>
      </c>
      <c r="C5" s="837">
        <v>189009</v>
      </c>
      <c r="D5" s="838">
        <v>202200</v>
      </c>
      <c r="E5" s="839">
        <v>189577</v>
      </c>
      <c r="F5" s="840"/>
      <c r="G5" s="841"/>
      <c r="H5" s="837">
        <v>189009</v>
      </c>
      <c r="I5" s="839">
        <v>391209</v>
      </c>
      <c r="J5" s="409">
        <v>580786</v>
      </c>
      <c r="K5" s="339"/>
      <c r="L5" s="129"/>
      <c r="M5" s="679"/>
      <c r="N5" s="679"/>
    </row>
    <row r="6" spans="1:14" ht="25.5" customHeight="1" x14ac:dyDescent="0.2">
      <c r="A6" s="128" t="s">
        <v>43</v>
      </c>
      <c r="B6" s="158" t="s">
        <v>81</v>
      </c>
      <c r="C6" s="619">
        <v>4425622</v>
      </c>
      <c r="D6" s="620">
        <v>6211196</v>
      </c>
      <c r="E6" s="846">
        <v>3778456</v>
      </c>
      <c r="F6" s="850"/>
      <c r="G6" s="865"/>
      <c r="H6" s="851">
        <v>4425622</v>
      </c>
      <c r="I6" s="620">
        <v>10636818</v>
      </c>
      <c r="J6" s="846">
        <v>14415274</v>
      </c>
      <c r="K6" s="852"/>
      <c r="L6" s="849"/>
      <c r="M6" s="827"/>
      <c r="N6" s="827"/>
    </row>
    <row r="7" spans="1:14" ht="38.85" customHeight="1" x14ac:dyDescent="0.2">
      <c r="A7" s="510" t="s">
        <v>45</v>
      </c>
      <c r="B7" s="158" t="s">
        <v>82</v>
      </c>
      <c r="C7" s="619">
        <v>21289</v>
      </c>
      <c r="D7" s="620">
        <v>25598</v>
      </c>
      <c r="E7" s="846">
        <v>23499.138328640001</v>
      </c>
      <c r="F7" s="843"/>
      <c r="G7" s="865"/>
      <c r="H7" s="845">
        <v>21289</v>
      </c>
      <c r="I7" s="620">
        <v>46887</v>
      </c>
      <c r="J7" s="846">
        <v>70386.138328639994</v>
      </c>
      <c r="K7" s="848"/>
      <c r="L7" s="849"/>
      <c r="M7" s="827"/>
      <c r="N7" s="827"/>
    </row>
    <row r="8" spans="1:14" ht="27" customHeight="1" x14ac:dyDescent="0.2">
      <c r="A8" s="510" t="s">
        <v>47</v>
      </c>
      <c r="B8" s="158" t="s">
        <v>83</v>
      </c>
      <c r="C8" s="619">
        <v>5282427</v>
      </c>
      <c r="D8" s="620">
        <v>4360121</v>
      </c>
      <c r="E8" s="846">
        <v>4324552</v>
      </c>
      <c r="F8" s="843"/>
      <c r="G8" s="865"/>
      <c r="H8" s="845">
        <v>5282427</v>
      </c>
      <c r="I8" s="620">
        <v>9642548</v>
      </c>
      <c r="J8" s="846">
        <v>13967100</v>
      </c>
      <c r="K8" s="341"/>
      <c r="L8" s="131"/>
      <c r="M8" s="679"/>
      <c r="N8" s="679"/>
    </row>
    <row r="9" spans="1:14" ht="33.75" x14ac:dyDescent="0.2">
      <c r="A9" s="510" t="s">
        <v>49</v>
      </c>
      <c r="B9" s="158" t="s">
        <v>84</v>
      </c>
      <c r="C9" s="619">
        <v>27819</v>
      </c>
      <c r="D9" s="620">
        <v>25306</v>
      </c>
      <c r="E9" s="846">
        <v>23277.3731792</v>
      </c>
      <c r="F9" s="843"/>
      <c r="G9" s="865"/>
      <c r="H9" s="845">
        <v>27819</v>
      </c>
      <c r="I9" s="620">
        <v>53125</v>
      </c>
      <c r="J9" s="846">
        <v>76402.373179200004</v>
      </c>
      <c r="K9" s="342"/>
      <c r="L9" s="131"/>
      <c r="M9" s="679"/>
      <c r="N9" s="679"/>
    </row>
    <row r="10" spans="1:14" ht="14.85" customHeight="1" x14ac:dyDescent="0.2">
      <c r="A10" s="510"/>
      <c r="B10" s="159" t="s">
        <v>85</v>
      </c>
      <c r="C10" s="619">
        <v>44496</v>
      </c>
      <c r="D10" s="620">
        <v>45478.526137000197</v>
      </c>
      <c r="E10" s="866">
        <v>45657.260845101999</v>
      </c>
      <c r="F10" s="843"/>
      <c r="G10" s="865"/>
      <c r="H10" s="845">
        <v>44496</v>
      </c>
      <c r="I10" s="620">
        <v>45478.526137000197</v>
      </c>
      <c r="J10" s="866">
        <v>45657.260845101999</v>
      </c>
      <c r="K10" s="342"/>
      <c r="L10" s="131"/>
      <c r="M10" s="679"/>
      <c r="N10" s="679"/>
    </row>
    <row r="11" spans="1:14" ht="14.85" customHeight="1" x14ac:dyDescent="0.2">
      <c r="A11" s="510"/>
      <c r="B11" s="159" t="s">
        <v>86</v>
      </c>
      <c r="C11" s="619">
        <v>7907</v>
      </c>
      <c r="D11" s="620">
        <v>7819</v>
      </c>
      <c r="E11" s="846">
        <v>6568.1960395799997</v>
      </c>
      <c r="F11" s="847"/>
      <c r="G11" s="844"/>
      <c r="H11" s="845">
        <v>7907</v>
      </c>
      <c r="I11" s="620">
        <v>7819</v>
      </c>
      <c r="J11" s="846">
        <v>6568.1960395799997</v>
      </c>
      <c r="K11" s="343"/>
      <c r="L11" s="131"/>
      <c r="M11" s="679"/>
      <c r="N11" s="679"/>
    </row>
    <row r="12" spans="1:14" ht="14.85" customHeight="1" x14ac:dyDescent="0.2">
      <c r="A12" s="510"/>
      <c r="B12" s="159" t="s">
        <v>87</v>
      </c>
      <c r="C12" s="619">
        <v>36589</v>
      </c>
      <c r="D12" s="620">
        <v>37659.526137000197</v>
      </c>
      <c r="E12" s="846">
        <v>39089.064805522001</v>
      </c>
      <c r="F12" s="843"/>
      <c r="G12" s="844"/>
      <c r="H12" s="845">
        <v>36589</v>
      </c>
      <c r="I12" s="620">
        <v>37659.526137000197</v>
      </c>
      <c r="J12" s="846">
        <v>39089.064805522001</v>
      </c>
      <c r="K12" s="342"/>
      <c r="L12" s="131"/>
      <c r="M12" s="679"/>
      <c r="N12" s="679"/>
    </row>
    <row r="13" spans="1:14" ht="15" customHeight="1" thickBot="1" x14ac:dyDescent="0.25">
      <c r="A13" s="511"/>
      <c r="B13" s="160" t="s">
        <v>88</v>
      </c>
      <c r="C13" s="853">
        <v>892673</v>
      </c>
      <c r="D13" s="854">
        <v>888863</v>
      </c>
      <c r="E13" s="855">
        <v>808025</v>
      </c>
      <c r="F13" s="856"/>
      <c r="G13" s="844"/>
      <c r="H13" s="857">
        <v>892673</v>
      </c>
      <c r="I13" s="854">
        <v>888863</v>
      </c>
      <c r="J13" s="858">
        <v>808025</v>
      </c>
      <c r="K13" s="345"/>
      <c r="M13" s="679"/>
      <c r="N13" s="679"/>
    </row>
    <row r="14" spans="1:14" ht="21" customHeight="1" thickBot="1" x14ac:dyDescent="0.25">
      <c r="A14" s="512"/>
      <c r="B14" s="30"/>
      <c r="C14" s="842"/>
      <c r="D14" s="842"/>
      <c r="E14" s="842"/>
      <c r="F14" s="842"/>
      <c r="G14" s="842"/>
      <c r="H14" s="842"/>
      <c r="I14" s="842"/>
      <c r="J14" s="842"/>
      <c r="K14" s="69"/>
      <c r="L14" s="70"/>
    </row>
    <row r="15" spans="1:14" ht="30" customHeight="1" x14ac:dyDescent="0.2">
      <c r="A15" s="513" t="s">
        <v>57</v>
      </c>
      <c r="B15" s="764" t="s">
        <v>89</v>
      </c>
      <c r="C15" s="765">
        <v>5</v>
      </c>
      <c r="D15" s="766">
        <v>8</v>
      </c>
      <c r="E15" s="766">
        <v>3</v>
      </c>
      <c r="F15" s="767"/>
      <c r="G15" s="768"/>
      <c r="H15" s="765">
        <v>5</v>
      </c>
      <c r="I15" s="766">
        <v>13</v>
      </c>
      <c r="J15" s="769">
        <v>16</v>
      </c>
      <c r="K15" s="417"/>
      <c r="L15" s="133"/>
      <c r="M15" s="665"/>
      <c r="N15" s="666"/>
    </row>
    <row r="16" spans="1:14" ht="24.6" customHeight="1" x14ac:dyDescent="0.2">
      <c r="A16" s="128" t="s">
        <v>58</v>
      </c>
      <c r="B16" s="770" t="s">
        <v>90</v>
      </c>
      <c r="C16" s="771">
        <v>344844</v>
      </c>
      <c r="D16" s="621">
        <v>31700</v>
      </c>
      <c r="E16" s="621">
        <v>56168</v>
      </c>
      <c r="F16" s="772"/>
      <c r="G16" s="755"/>
      <c r="H16" s="773">
        <v>344844</v>
      </c>
      <c r="I16" s="774">
        <v>376544</v>
      </c>
      <c r="J16" s="775">
        <v>432712</v>
      </c>
      <c r="K16" s="486"/>
      <c r="L16" s="133"/>
      <c r="M16" s="665"/>
      <c r="N16" s="666"/>
    </row>
    <row r="17" spans="1:15" ht="27" customHeight="1" x14ac:dyDescent="0.2">
      <c r="A17" s="128" t="s">
        <v>59</v>
      </c>
      <c r="B17" s="314" t="s">
        <v>91</v>
      </c>
      <c r="C17" s="867">
        <v>0.90486111111111101</v>
      </c>
      <c r="D17" s="820">
        <v>0.94513888888888886</v>
      </c>
      <c r="E17" s="820">
        <v>0.9555555555555556</v>
      </c>
      <c r="F17" s="868"/>
      <c r="G17" s="869"/>
      <c r="H17" s="870">
        <v>0.90486111111111101</v>
      </c>
      <c r="I17" s="820">
        <v>0.9243055555555556</v>
      </c>
      <c r="J17" s="820">
        <v>0.93402777777777779</v>
      </c>
      <c r="K17" s="485"/>
      <c r="L17" s="132"/>
      <c r="M17" s="665"/>
      <c r="N17" s="666"/>
    </row>
    <row r="18" spans="1:15" ht="33.75" x14ac:dyDescent="0.2">
      <c r="A18" s="128" t="s">
        <v>61</v>
      </c>
      <c r="B18" s="314" t="s">
        <v>92</v>
      </c>
      <c r="C18" s="871">
        <v>0.70099999999999996</v>
      </c>
      <c r="D18" s="821">
        <v>0.69899999999999995</v>
      </c>
      <c r="E18" s="821">
        <v>0.68600000000000005</v>
      </c>
      <c r="F18" s="872"/>
      <c r="G18" s="869"/>
      <c r="H18" s="822">
        <v>0.70099999999999996</v>
      </c>
      <c r="I18" s="821">
        <v>0.7</v>
      </c>
      <c r="J18" s="823">
        <v>0.69599999999999995</v>
      </c>
      <c r="K18" s="395"/>
      <c r="L18" s="132"/>
      <c r="M18" s="665"/>
      <c r="N18" s="666"/>
    </row>
    <row r="19" spans="1:15" ht="15.75" customHeight="1" x14ac:dyDescent="0.2">
      <c r="A19" s="128"/>
      <c r="B19" s="522" t="s">
        <v>93</v>
      </c>
      <c r="C19" s="818">
        <v>0.874</v>
      </c>
      <c r="D19" s="819">
        <v>0.84699999999999998</v>
      </c>
      <c r="E19" s="752"/>
      <c r="F19" s="873"/>
      <c r="G19" s="869"/>
      <c r="H19" s="818">
        <v>0.874</v>
      </c>
      <c r="I19" s="819">
        <v>0.86</v>
      </c>
      <c r="J19" s="752"/>
      <c r="K19" s="523"/>
      <c r="L19" s="132"/>
      <c r="M19" s="665"/>
      <c r="N19" s="666"/>
    </row>
    <row r="20" spans="1:15" ht="22.5" x14ac:dyDescent="0.2">
      <c r="A20" s="128"/>
      <c r="B20" s="315" t="s">
        <v>94</v>
      </c>
      <c r="C20" s="874">
        <v>13.2</v>
      </c>
      <c r="D20" s="825">
        <v>16.600000000000001</v>
      </c>
      <c r="E20" s="875"/>
      <c r="F20" s="876"/>
      <c r="G20" s="869"/>
      <c r="H20" s="877">
        <v>13.2</v>
      </c>
      <c r="I20" s="825">
        <v>15</v>
      </c>
      <c r="J20" s="763"/>
      <c r="K20" s="396"/>
      <c r="L20" s="132"/>
      <c r="M20" s="665"/>
      <c r="N20" s="666"/>
    </row>
    <row r="21" spans="1:15" ht="33.75" x14ac:dyDescent="0.2">
      <c r="A21" s="514"/>
      <c r="B21" s="316" t="s">
        <v>95</v>
      </c>
      <c r="C21" s="878">
        <v>100.3</v>
      </c>
      <c r="D21" s="825">
        <v>64.8</v>
      </c>
      <c r="E21" s="879"/>
      <c r="F21" s="880"/>
      <c r="G21" s="869"/>
      <c r="H21" s="881">
        <v>100.3</v>
      </c>
      <c r="I21" s="825">
        <v>84.8</v>
      </c>
      <c r="J21" s="753"/>
      <c r="K21" s="397"/>
      <c r="L21" s="132"/>
      <c r="M21" s="665"/>
      <c r="N21" s="666"/>
    </row>
    <row r="22" spans="1:15" ht="39" customHeight="1" x14ac:dyDescent="0.2">
      <c r="A22" s="514"/>
      <c r="B22" s="315" t="s">
        <v>96</v>
      </c>
      <c r="C22" s="882">
        <v>25490</v>
      </c>
      <c r="D22" s="883">
        <v>25979</v>
      </c>
      <c r="E22" s="815">
        <v>19521</v>
      </c>
      <c r="F22" s="884"/>
      <c r="G22" s="353"/>
      <c r="H22" s="885">
        <v>25490</v>
      </c>
      <c r="I22" s="815">
        <v>51469</v>
      </c>
      <c r="J22" s="815">
        <v>70990</v>
      </c>
      <c r="K22" s="416"/>
      <c r="L22" s="133"/>
      <c r="M22" s="679"/>
      <c r="N22" s="679"/>
      <c r="O22" s="679"/>
    </row>
    <row r="23" spans="1:15" ht="39" customHeight="1" x14ac:dyDescent="0.2">
      <c r="A23" s="514"/>
      <c r="B23" s="662" t="s">
        <v>97</v>
      </c>
      <c r="C23" s="886">
        <v>-20.3</v>
      </c>
      <c r="D23" s="661">
        <v>-19.8</v>
      </c>
      <c r="E23" s="661">
        <v>-20</v>
      </c>
      <c r="F23" s="887"/>
      <c r="G23" s="353"/>
      <c r="H23" s="888">
        <v>-20.3</v>
      </c>
      <c r="I23" s="661">
        <v>-20.100000000000001</v>
      </c>
      <c r="J23" s="622">
        <v>-20.100000000000001</v>
      </c>
      <c r="K23" s="416"/>
      <c r="L23" s="133"/>
      <c r="M23" s="665"/>
      <c r="N23" s="666"/>
    </row>
    <row r="24" spans="1:15" ht="39" customHeight="1" x14ac:dyDescent="0.2">
      <c r="A24" s="514"/>
      <c r="B24" s="662" t="s">
        <v>98</v>
      </c>
      <c r="C24" s="878">
        <v>48</v>
      </c>
      <c r="D24" s="622">
        <v>47</v>
      </c>
      <c r="E24" s="622">
        <v>59.4</v>
      </c>
      <c r="F24" s="889"/>
      <c r="G24" s="353"/>
      <c r="H24" s="888">
        <v>48</v>
      </c>
      <c r="I24" s="622">
        <v>47.3</v>
      </c>
      <c r="J24" s="622">
        <v>51.1</v>
      </c>
      <c r="K24" s="416"/>
      <c r="L24" s="133"/>
      <c r="M24" s="665"/>
      <c r="N24" s="666"/>
    </row>
    <row r="25" spans="1:15" ht="39" customHeight="1" x14ac:dyDescent="0.2">
      <c r="A25" s="514"/>
      <c r="B25" s="663" t="s">
        <v>99</v>
      </c>
      <c r="C25" s="890">
        <v>71.3</v>
      </c>
      <c r="D25" s="929">
        <v>70.7</v>
      </c>
      <c r="E25" s="891">
        <v>69.2</v>
      </c>
      <c r="F25" s="892"/>
      <c r="G25" s="869"/>
      <c r="H25" s="893">
        <v>71.3</v>
      </c>
      <c r="I25" s="669">
        <v>71</v>
      </c>
      <c r="J25" s="669">
        <v>70.400000000000006</v>
      </c>
      <c r="K25" s="464"/>
      <c r="L25" s="133"/>
      <c r="M25" s="665"/>
      <c r="N25" s="666"/>
    </row>
    <row r="26" spans="1:15" ht="17.25" customHeight="1" x14ac:dyDescent="0.2">
      <c r="A26" s="515"/>
      <c r="B26" s="527"/>
      <c r="C26" s="618"/>
      <c r="D26" s="664"/>
      <c r="E26" s="618"/>
      <c r="F26" s="618"/>
      <c r="G26" s="618"/>
      <c r="H26" s="618"/>
      <c r="I26" s="618"/>
      <c r="J26" s="618"/>
      <c r="K26" s="69"/>
      <c r="L26" s="133"/>
      <c r="M26" s="665"/>
      <c r="N26" s="666"/>
    </row>
    <row r="27" spans="1:15" ht="28.5" customHeight="1" x14ac:dyDescent="0.2">
      <c r="A27" s="513" t="s">
        <v>100</v>
      </c>
      <c r="B27" s="528" t="s">
        <v>101</v>
      </c>
      <c r="C27" s="623">
        <v>0.434</v>
      </c>
      <c r="D27" s="660">
        <v>0.437</v>
      </c>
      <c r="E27" s="756">
        <v>0.439</v>
      </c>
      <c r="F27" s="757"/>
      <c r="G27" s="755"/>
      <c r="H27" s="658">
        <v>0.434</v>
      </c>
      <c r="I27" s="659">
        <v>0.435</v>
      </c>
      <c r="J27" s="758">
        <v>0.436</v>
      </c>
      <c r="K27" s="465"/>
      <c r="L27" s="70"/>
      <c r="M27" s="665"/>
      <c r="N27" s="666"/>
    </row>
    <row r="28" spans="1:15" ht="33.75" x14ac:dyDescent="0.2">
      <c r="A28" s="514" t="s">
        <v>70</v>
      </c>
      <c r="B28" s="529" t="s">
        <v>102</v>
      </c>
      <c r="C28" s="624">
        <v>0.73199999999999998</v>
      </c>
      <c r="D28" s="657">
        <v>0.71299999999999997</v>
      </c>
      <c r="E28" s="660">
        <v>0.76600000000000001</v>
      </c>
      <c r="F28" s="754"/>
      <c r="G28" s="755"/>
      <c r="H28" s="624">
        <v>0.73199999999999998</v>
      </c>
      <c r="I28" s="657">
        <v>0.72</v>
      </c>
      <c r="J28" s="657">
        <v>0.73399999999999999</v>
      </c>
      <c r="K28" s="419"/>
      <c r="L28" s="129"/>
      <c r="M28" s="665"/>
      <c r="N28" s="666"/>
    </row>
    <row r="29" spans="1:15" ht="45" x14ac:dyDescent="0.2">
      <c r="A29" s="514" t="s">
        <v>72</v>
      </c>
      <c r="B29" s="529" t="s">
        <v>103</v>
      </c>
      <c r="C29" s="656">
        <v>0.83699999999999997</v>
      </c>
      <c r="D29" s="657">
        <v>0.83599999999999997</v>
      </c>
      <c r="E29" s="660">
        <v>0.83099999999999996</v>
      </c>
      <c r="F29" s="754"/>
      <c r="G29" s="755"/>
      <c r="H29" s="656">
        <v>0.83699999999999997</v>
      </c>
      <c r="I29" s="657">
        <v>0.83699999999999997</v>
      </c>
      <c r="J29" s="657">
        <v>0.83499999999999996</v>
      </c>
      <c r="K29" s="419"/>
      <c r="L29" s="129"/>
      <c r="M29" s="665"/>
      <c r="N29" s="666"/>
    </row>
    <row r="30" spans="1:15" ht="45" x14ac:dyDescent="0.2">
      <c r="A30" s="514" t="s">
        <v>75</v>
      </c>
      <c r="B30" s="776" t="s">
        <v>104</v>
      </c>
      <c r="C30" s="777">
        <v>368</v>
      </c>
      <c r="D30" s="778">
        <v>452</v>
      </c>
      <c r="E30" s="778">
        <v>435</v>
      </c>
      <c r="F30" s="779"/>
      <c r="G30" s="780"/>
      <c r="H30" s="781">
        <v>368</v>
      </c>
      <c r="I30" s="418">
        <v>820</v>
      </c>
      <c r="J30" s="418">
        <v>1255</v>
      </c>
      <c r="K30" s="419"/>
      <c r="L30" s="129"/>
      <c r="M30" s="665"/>
      <c r="N30" s="666"/>
    </row>
    <row r="31" spans="1:15" x14ac:dyDescent="0.2">
      <c r="A31" s="514"/>
      <c r="B31" s="782" t="s">
        <v>105</v>
      </c>
      <c r="C31" s="331">
        <v>37001</v>
      </c>
      <c r="D31" s="289">
        <v>31506</v>
      </c>
      <c r="E31" s="289">
        <v>40415</v>
      </c>
      <c r="F31" s="348"/>
      <c r="G31" s="783"/>
      <c r="H31" s="331">
        <v>37001</v>
      </c>
      <c r="I31" s="289">
        <v>68507</v>
      </c>
      <c r="J31" s="289">
        <v>108922</v>
      </c>
      <c r="K31" s="348"/>
      <c r="L31" s="129"/>
      <c r="M31" s="665"/>
      <c r="N31" s="666"/>
    </row>
    <row r="32" spans="1:15" ht="24" customHeight="1" x14ac:dyDescent="0.2">
      <c r="A32" s="128"/>
      <c r="B32" s="161" t="s">
        <v>106</v>
      </c>
      <c r="C32" s="331">
        <v>77000</v>
      </c>
      <c r="D32" s="289">
        <v>78000</v>
      </c>
      <c r="E32" s="289">
        <v>82000</v>
      </c>
      <c r="F32" s="348"/>
      <c r="G32" s="783"/>
      <c r="H32" s="331">
        <v>77000</v>
      </c>
      <c r="I32" s="289">
        <v>155000</v>
      </c>
      <c r="J32" s="289">
        <v>237000</v>
      </c>
      <c r="K32" s="348"/>
      <c r="L32" s="130"/>
      <c r="M32" s="665"/>
      <c r="N32" s="666"/>
    </row>
    <row r="33" spans="1:14" ht="42.75" customHeight="1" x14ac:dyDescent="0.2">
      <c r="A33" s="128"/>
      <c r="B33" s="161" t="s">
        <v>107</v>
      </c>
      <c r="C33" s="331">
        <v>82000</v>
      </c>
      <c r="D33" s="289">
        <v>80000</v>
      </c>
      <c r="E33" s="289">
        <v>77000</v>
      </c>
      <c r="F33" s="348"/>
      <c r="G33" s="783"/>
      <c r="H33" s="784">
        <v>82000</v>
      </c>
      <c r="I33" s="349">
        <v>163000</v>
      </c>
      <c r="J33" s="349">
        <v>240000</v>
      </c>
      <c r="K33" s="348"/>
      <c r="L33" s="130"/>
      <c r="M33" s="665"/>
      <c r="N33" s="666"/>
    </row>
    <row r="34" spans="1:14" ht="19.5" customHeight="1" x14ac:dyDescent="0.2">
      <c r="A34" s="514"/>
      <c r="B34" s="785" t="s">
        <v>108</v>
      </c>
      <c r="C34" s="786">
        <v>92</v>
      </c>
      <c r="D34" s="347">
        <v>79</v>
      </c>
      <c r="E34" s="347">
        <v>87</v>
      </c>
      <c r="F34" s="348"/>
      <c r="G34" s="783"/>
      <c r="H34" s="786">
        <v>92</v>
      </c>
      <c r="I34" s="347">
        <v>171</v>
      </c>
      <c r="J34" s="347">
        <v>258</v>
      </c>
      <c r="K34" s="348"/>
      <c r="L34" s="130"/>
      <c r="M34" s="665"/>
      <c r="N34" s="666"/>
    </row>
    <row r="35" spans="1:14" ht="33.75" customHeight="1" x14ac:dyDescent="0.2">
      <c r="A35" s="514"/>
      <c r="B35" s="782" t="s">
        <v>109</v>
      </c>
      <c r="C35" s="786">
        <v>80</v>
      </c>
      <c r="D35" s="347">
        <v>63</v>
      </c>
      <c r="E35" s="347">
        <v>60</v>
      </c>
      <c r="F35" s="348"/>
      <c r="G35" s="783"/>
      <c r="H35" s="787">
        <v>80</v>
      </c>
      <c r="I35" s="350">
        <v>143</v>
      </c>
      <c r="J35" s="350">
        <v>203</v>
      </c>
      <c r="K35" s="351"/>
      <c r="L35" s="130"/>
      <c r="M35" s="665"/>
      <c r="N35" s="666"/>
    </row>
    <row r="36" spans="1:14" ht="23.25" customHeight="1" x14ac:dyDescent="0.2">
      <c r="A36" s="107"/>
      <c r="B36" s="161" t="s">
        <v>110</v>
      </c>
      <c r="C36" s="788">
        <v>0.9</v>
      </c>
      <c r="D36" s="789">
        <v>0.89</v>
      </c>
      <c r="E36" s="789">
        <v>0.88</v>
      </c>
      <c r="F36" s="790"/>
      <c r="G36" s="791"/>
      <c r="H36" s="792">
        <v>0.9</v>
      </c>
      <c r="I36" s="292">
        <v>0.92</v>
      </c>
      <c r="J36" s="793">
        <v>0.89</v>
      </c>
      <c r="K36" s="293"/>
      <c r="L36" s="135"/>
      <c r="M36" s="665"/>
      <c r="N36" s="666"/>
    </row>
    <row r="37" spans="1:14" ht="51" customHeight="1" x14ac:dyDescent="0.2">
      <c r="A37" s="107"/>
      <c r="B37" s="161" t="s">
        <v>111</v>
      </c>
      <c r="C37" s="794">
        <v>158</v>
      </c>
      <c r="D37" s="795">
        <v>82</v>
      </c>
      <c r="E37" s="795">
        <v>99</v>
      </c>
      <c r="F37" s="352"/>
      <c r="G37" s="796"/>
      <c r="H37" s="794">
        <v>158</v>
      </c>
      <c r="I37" s="795">
        <v>240</v>
      </c>
      <c r="J37" s="795">
        <v>339</v>
      </c>
      <c r="K37" s="352"/>
      <c r="L37" s="136"/>
      <c r="M37" s="665"/>
      <c r="N37" s="666"/>
    </row>
    <row r="38" spans="1:14" ht="19.5" customHeight="1" x14ac:dyDescent="0.2">
      <c r="A38" s="107"/>
      <c r="B38" s="161" t="s">
        <v>112</v>
      </c>
      <c r="C38" s="794">
        <v>146</v>
      </c>
      <c r="D38" s="795">
        <v>70</v>
      </c>
      <c r="E38" s="795">
        <v>71</v>
      </c>
      <c r="F38" s="352"/>
      <c r="G38" s="796"/>
      <c r="H38" s="794">
        <v>146</v>
      </c>
      <c r="I38" s="795">
        <v>216</v>
      </c>
      <c r="J38" s="795">
        <v>287</v>
      </c>
      <c r="K38" s="352"/>
      <c r="L38" s="137"/>
      <c r="M38" s="665"/>
      <c r="N38" s="666"/>
    </row>
    <row r="39" spans="1:14" ht="19.5" customHeight="1" x14ac:dyDescent="0.2">
      <c r="A39" s="107"/>
      <c r="B39" s="161" t="s">
        <v>113</v>
      </c>
      <c r="C39" s="797">
        <v>18</v>
      </c>
      <c r="D39" s="798">
        <v>18</v>
      </c>
      <c r="E39" s="798">
        <v>10</v>
      </c>
      <c r="F39" s="799"/>
      <c r="G39" s="353"/>
      <c r="H39" s="800">
        <v>18</v>
      </c>
      <c r="I39" s="801">
        <v>36</v>
      </c>
      <c r="J39" s="801">
        <v>46</v>
      </c>
      <c r="K39" s="420"/>
      <c r="L39" s="137"/>
      <c r="M39" s="665"/>
      <c r="N39" s="666"/>
    </row>
    <row r="40" spans="1:14" ht="19.5" customHeight="1" x14ac:dyDescent="0.2">
      <c r="A40" s="107"/>
      <c r="B40" s="162" t="s">
        <v>114</v>
      </c>
      <c r="C40" s="410">
        <v>7108</v>
      </c>
      <c r="D40" s="411">
        <v>7470</v>
      </c>
      <c r="E40" s="411">
        <v>7236</v>
      </c>
      <c r="F40" s="354"/>
      <c r="G40" s="355"/>
      <c r="H40" s="273"/>
      <c r="I40" s="274"/>
      <c r="J40" s="274"/>
      <c r="K40" s="275"/>
      <c r="L40" s="138"/>
      <c r="M40" s="665"/>
      <c r="N40" s="666"/>
    </row>
    <row r="41" spans="1:14" ht="19.5" customHeight="1" x14ac:dyDescent="0.2">
      <c r="A41" s="107"/>
      <c r="B41" s="163" t="s">
        <v>115</v>
      </c>
      <c r="C41" s="412">
        <v>11.1</v>
      </c>
      <c r="D41" s="413">
        <v>12.1</v>
      </c>
      <c r="E41" s="413">
        <v>10.4</v>
      </c>
      <c r="F41" s="356"/>
      <c r="G41" s="346"/>
      <c r="H41" s="276"/>
      <c r="I41" s="277"/>
      <c r="J41" s="277"/>
      <c r="K41" s="278"/>
      <c r="L41" s="139"/>
      <c r="M41" s="665"/>
      <c r="N41" s="666"/>
    </row>
    <row r="42" spans="1:14" ht="19.5" customHeight="1" x14ac:dyDescent="0.2">
      <c r="A42" s="107"/>
      <c r="B42" s="161" t="s">
        <v>116</v>
      </c>
      <c r="C42" s="487">
        <v>29199</v>
      </c>
      <c r="D42" s="332">
        <v>19957</v>
      </c>
      <c r="E42" s="357"/>
      <c r="F42" s="358"/>
      <c r="G42" s="346"/>
      <c r="H42" s="279"/>
      <c r="I42" s="280"/>
      <c r="J42" s="280"/>
      <c r="K42" s="281"/>
      <c r="L42" s="140"/>
      <c r="M42" s="665"/>
      <c r="N42" s="666"/>
    </row>
    <row r="43" spans="1:14" ht="19.5" customHeight="1" x14ac:dyDescent="0.2">
      <c r="A43" s="107"/>
      <c r="B43" s="164" t="s">
        <v>117</v>
      </c>
      <c r="C43" s="488">
        <v>5533</v>
      </c>
      <c r="D43" s="344">
        <v>3318</v>
      </c>
      <c r="E43" s="359"/>
      <c r="F43" s="360"/>
      <c r="G43" s="361"/>
      <c r="H43" s="282"/>
      <c r="I43" s="283"/>
      <c r="J43" s="283"/>
      <c r="K43" s="284"/>
      <c r="L43" s="141"/>
      <c r="M43" s="665"/>
      <c r="N43" s="666"/>
    </row>
    <row r="44" spans="1:14" ht="19.5" customHeight="1" x14ac:dyDescent="0.2">
      <c r="A44" s="107"/>
      <c r="B44" s="165" t="s">
        <v>118</v>
      </c>
      <c r="C44" s="72"/>
      <c r="D44" s="72"/>
      <c r="E44" s="72"/>
      <c r="F44" s="71"/>
      <c r="G44" s="71"/>
      <c r="H44" s="72"/>
      <c r="I44" s="72"/>
      <c r="J44" s="71"/>
      <c r="K44" s="71"/>
      <c r="L44" s="142"/>
      <c r="M44" s="665"/>
      <c r="N44" s="666"/>
    </row>
    <row r="45" spans="1:14" ht="19.5" customHeight="1" x14ac:dyDescent="0.2">
      <c r="A45" s="107"/>
      <c r="B45" s="166" t="s">
        <v>119</v>
      </c>
      <c r="C45" s="408">
        <v>8201</v>
      </c>
      <c r="D45" s="409">
        <v>9907</v>
      </c>
      <c r="E45" s="409">
        <v>14537</v>
      </c>
      <c r="F45" s="374"/>
      <c r="G45" s="340"/>
      <c r="H45" s="372">
        <v>8201</v>
      </c>
      <c r="I45" s="373">
        <v>18108</v>
      </c>
      <c r="J45" s="373">
        <v>32645</v>
      </c>
      <c r="K45" s="374"/>
      <c r="L45" s="71"/>
      <c r="M45" s="665"/>
      <c r="N45" s="666"/>
    </row>
    <row r="46" spans="1:14" ht="48.75" customHeight="1" x14ac:dyDescent="0.2">
      <c r="A46" s="107"/>
      <c r="B46" s="167" t="s">
        <v>120</v>
      </c>
      <c r="C46" s="331">
        <v>2620</v>
      </c>
      <c r="D46" s="289">
        <v>2550</v>
      </c>
      <c r="E46" s="289">
        <v>3349</v>
      </c>
      <c r="F46" s="341"/>
      <c r="G46" s="375"/>
      <c r="H46" s="331">
        <v>2620</v>
      </c>
      <c r="I46" s="289">
        <v>5170</v>
      </c>
      <c r="J46" s="289">
        <v>8519</v>
      </c>
      <c r="K46" s="341"/>
      <c r="L46" s="130"/>
      <c r="M46" s="665"/>
      <c r="N46" s="666"/>
    </row>
    <row r="47" spans="1:14" ht="19.5" customHeight="1" x14ac:dyDescent="0.2">
      <c r="A47" s="107"/>
      <c r="B47" s="168" t="s">
        <v>121</v>
      </c>
      <c r="C47" s="376">
        <v>913</v>
      </c>
      <c r="D47" s="349">
        <v>512</v>
      </c>
      <c r="E47" s="349">
        <v>181</v>
      </c>
      <c r="F47" s="377"/>
      <c r="G47" s="375"/>
      <c r="H47" s="376">
        <v>913</v>
      </c>
      <c r="I47" s="349">
        <v>1425</v>
      </c>
      <c r="J47" s="349">
        <v>1606</v>
      </c>
      <c r="K47" s="377"/>
      <c r="L47" s="135"/>
      <c r="M47" s="665"/>
      <c r="N47" s="666"/>
    </row>
    <row r="48" spans="1:14" ht="19.5" customHeight="1" x14ac:dyDescent="0.2">
      <c r="A48" s="107"/>
      <c r="B48" s="169" t="s">
        <v>122</v>
      </c>
      <c r="C48" s="378">
        <v>4668</v>
      </c>
      <c r="D48" s="371">
        <v>6845</v>
      </c>
      <c r="E48" s="371">
        <v>11007</v>
      </c>
      <c r="F48" s="379"/>
      <c r="G48" s="380"/>
      <c r="H48" s="378">
        <v>4668</v>
      </c>
      <c r="I48" s="371">
        <v>11513</v>
      </c>
      <c r="J48" s="371">
        <v>22520</v>
      </c>
      <c r="K48" s="379"/>
      <c r="L48" s="135"/>
      <c r="M48" s="665"/>
      <c r="N48" s="666"/>
    </row>
    <row r="49" spans="1:14" ht="19.5" customHeight="1" x14ac:dyDescent="0.2">
      <c r="A49" s="107"/>
      <c r="B49" s="170" t="s">
        <v>123</v>
      </c>
      <c r="C49" s="270">
        <v>0.31900000000000001</v>
      </c>
      <c r="D49" s="362">
        <v>0.25700000000000001</v>
      </c>
      <c r="E49" s="362">
        <v>0.23</v>
      </c>
      <c r="F49" s="363"/>
      <c r="G49" s="271"/>
      <c r="H49" s="270">
        <v>0.31947323497134494</v>
      </c>
      <c r="I49" s="362">
        <v>0.28550916721890879</v>
      </c>
      <c r="J49" s="362">
        <v>0.26095879920355336</v>
      </c>
      <c r="K49" s="363"/>
      <c r="L49" s="134"/>
      <c r="M49" s="665"/>
      <c r="N49" s="666"/>
    </row>
    <row r="50" spans="1:14" ht="19.5" customHeight="1" x14ac:dyDescent="0.2">
      <c r="A50" s="107"/>
      <c r="B50" s="171" t="s">
        <v>124</v>
      </c>
      <c r="C50" s="272"/>
      <c r="D50" s="271"/>
      <c r="E50" s="271"/>
      <c r="F50" s="271"/>
      <c r="G50" s="271"/>
      <c r="H50" s="271"/>
      <c r="I50" s="271"/>
      <c r="J50" s="271"/>
      <c r="K50" s="271"/>
      <c r="L50" s="141"/>
      <c r="M50" s="665"/>
      <c r="N50" s="666"/>
    </row>
    <row r="51" spans="1:14" x14ac:dyDescent="0.2">
      <c r="A51" s="107"/>
      <c r="B51" s="172" t="s">
        <v>119</v>
      </c>
      <c r="C51" s="408">
        <v>1138</v>
      </c>
      <c r="D51" s="409">
        <v>1202</v>
      </c>
      <c r="E51" s="373">
        <v>1364</v>
      </c>
      <c r="F51" s="374"/>
      <c r="G51" s="340"/>
      <c r="H51" s="372">
        <v>1138</v>
      </c>
      <c r="I51" s="373">
        <v>2340</v>
      </c>
      <c r="J51" s="373">
        <v>3704</v>
      </c>
      <c r="K51" s="374"/>
      <c r="L51" s="141"/>
      <c r="M51" s="665"/>
      <c r="N51" s="666"/>
    </row>
    <row r="52" spans="1:14" x14ac:dyDescent="0.2">
      <c r="A52" s="107"/>
      <c r="B52" s="173" t="s">
        <v>120</v>
      </c>
      <c r="C52" s="331">
        <v>809</v>
      </c>
      <c r="D52" s="289">
        <v>823</v>
      </c>
      <c r="E52" s="289">
        <v>956</v>
      </c>
      <c r="F52" s="341"/>
      <c r="G52" s="375"/>
      <c r="H52" s="331">
        <v>809</v>
      </c>
      <c r="I52" s="289">
        <v>1632</v>
      </c>
      <c r="J52" s="289">
        <v>2588</v>
      </c>
      <c r="K52" s="341"/>
      <c r="L52" s="130"/>
      <c r="M52" s="665"/>
      <c r="N52" s="666"/>
    </row>
    <row r="53" spans="1:14" x14ac:dyDescent="0.2">
      <c r="A53" s="108"/>
      <c r="B53" s="174" t="s">
        <v>121</v>
      </c>
      <c r="C53" s="376">
        <v>217</v>
      </c>
      <c r="D53" s="349">
        <v>229</v>
      </c>
      <c r="E53" s="349">
        <v>260</v>
      </c>
      <c r="F53" s="377"/>
      <c r="G53" s="375"/>
      <c r="H53" s="376">
        <v>217</v>
      </c>
      <c r="I53" s="349">
        <v>446</v>
      </c>
      <c r="J53" s="349">
        <v>706</v>
      </c>
      <c r="K53" s="377"/>
      <c r="L53" s="135"/>
      <c r="M53" s="665"/>
      <c r="N53" s="666"/>
    </row>
    <row r="54" spans="1:14" ht="59.25" customHeight="1" x14ac:dyDescent="0.2">
      <c r="A54" s="108"/>
      <c r="B54" s="175" t="s">
        <v>122</v>
      </c>
      <c r="C54" s="378">
        <v>112</v>
      </c>
      <c r="D54" s="371">
        <v>150</v>
      </c>
      <c r="E54" s="371">
        <v>148</v>
      </c>
      <c r="F54" s="379"/>
      <c r="G54" s="380"/>
      <c r="H54" s="378">
        <v>112</v>
      </c>
      <c r="I54" s="371">
        <v>262</v>
      </c>
      <c r="J54" s="371">
        <v>410</v>
      </c>
      <c r="K54" s="379"/>
      <c r="L54" s="135"/>
      <c r="M54" s="665"/>
      <c r="N54" s="666"/>
    </row>
    <row r="55" spans="1:14" ht="56.25" customHeight="1" x14ac:dyDescent="0.2">
      <c r="A55" s="108"/>
      <c r="B55" s="176" t="s">
        <v>123</v>
      </c>
      <c r="C55" s="270">
        <v>0.71099999999999997</v>
      </c>
      <c r="D55" s="362">
        <v>0.68500000000000005</v>
      </c>
      <c r="E55" s="362">
        <v>0.70099999999999996</v>
      </c>
      <c r="F55" s="363"/>
      <c r="G55" s="271"/>
      <c r="H55" s="270">
        <v>0.71089630931458703</v>
      </c>
      <c r="I55" s="362">
        <v>0.6974358974358974</v>
      </c>
      <c r="J55" s="362">
        <v>0.69870410367170621</v>
      </c>
      <c r="K55" s="363"/>
      <c r="L55" s="134"/>
      <c r="M55" s="665"/>
      <c r="N55" s="666"/>
    </row>
    <row r="56" spans="1:14" x14ac:dyDescent="0.2">
      <c r="A56" s="108"/>
      <c r="B56" s="177"/>
      <c r="C56" s="272"/>
      <c r="D56" s="271"/>
      <c r="E56" s="271"/>
      <c r="F56" s="271"/>
      <c r="G56" s="271"/>
      <c r="H56" s="271"/>
      <c r="I56" s="271"/>
      <c r="J56" s="271"/>
      <c r="K56" s="364"/>
      <c r="L56" s="141"/>
      <c r="M56" s="665"/>
      <c r="N56" s="666"/>
    </row>
    <row r="57" spans="1:14" x14ac:dyDescent="0.2">
      <c r="A57" s="108"/>
      <c r="B57" s="178" t="s">
        <v>125</v>
      </c>
      <c r="C57" s="408">
        <v>372</v>
      </c>
      <c r="D57" s="409">
        <v>369</v>
      </c>
      <c r="E57" s="336">
        <v>295</v>
      </c>
      <c r="F57" s="381"/>
      <c r="G57" s="380"/>
      <c r="H57" s="408">
        <v>372</v>
      </c>
      <c r="I57" s="409">
        <v>741</v>
      </c>
      <c r="J57" s="336">
        <v>1036</v>
      </c>
      <c r="K57" s="382"/>
      <c r="L57" s="141"/>
      <c r="M57" s="665"/>
      <c r="N57" s="666"/>
    </row>
    <row r="58" spans="1:14" x14ac:dyDescent="0.2">
      <c r="A58" s="108"/>
      <c r="B58" s="179" t="s">
        <v>126</v>
      </c>
      <c r="C58" s="383">
        <v>303</v>
      </c>
      <c r="D58" s="384">
        <v>282</v>
      </c>
      <c r="E58" s="384">
        <v>234</v>
      </c>
      <c r="F58" s="385"/>
      <c r="G58" s="386"/>
      <c r="H58" s="383">
        <v>303</v>
      </c>
      <c r="I58" s="384">
        <v>585</v>
      </c>
      <c r="J58" s="384">
        <v>819</v>
      </c>
      <c r="K58" s="385"/>
      <c r="L58" s="142"/>
      <c r="M58" s="665"/>
      <c r="N58" s="666"/>
    </row>
    <row r="59" spans="1:14" x14ac:dyDescent="0.2">
      <c r="A59" s="108"/>
      <c r="B59" s="180" t="s">
        <v>127</v>
      </c>
      <c r="C59" s="383">
        <v>23</v>
      </c>
      <c r="D59" s="384">
        <v>29</v>
      </c>
      <c r="E59" s="384">
        <v>14</v>
      </c>
      <c r="F59" s="385"/>
      <c r="G59" s="386"/>
      <c r="H59" s="383">
        <v>23</v>
      </c>
      <c r="I59" s="384">
        <v>52</v>
      </c>
      <c r="J59" s="384">
        <v>66</v>
      </c>
      <c r="K59" s="385"/>
      <c r="L59" s="139"/>
      <c r="M59" s="665"/>
      <c r="N59" s="666"/>
    </row>
    <row r="60" spans="1:14" x14ac:dyDescent="0.2">
      <c r="A60" s="108"/>
      <c r="B60" s="174" t="s">
        <v>128</v>
      </c>
      <c r="C60" s="383">
        <v>46</v>
      </c>
      <c r="D60" s="384">
        <v>58</v>
      </c>
      <c r="E60" s="384">
        <v>47</v>
      </c>
      <c r="F60" s="385"/>
      <c r="G60" s="386"/>
      <c r="H60" s="383">
        <v>46</v>
      </c>
      <c r="I60" s="384">
        <v>104</v>
      </c>
      <c r="J60" s="384">
        <v>151</v>
      </c>
      <c r="K60" s="385"/>
      <c r="L60" s="139"/>
      <c r="M60" s="665"/>
      <c r="N60" s="666"/>
    </row>
    <row r="61" spans="1:14" x14ac:dyDescent="0.2">
      <c r="A61" s="109"/>
      <c r="B61" s="176" t="s">
        <v>129</v>
      </c>
      <c r="C61" s="270">
        <v>0.876</v>
      </c>
      <c r="D61" s="362">
        <v>0.84299999999999997</v>
      </c>
      <c r="E61" s="365">
        <v>0.84299999999999997</v>
      </c>
      <c r="F61" s="366"/>
      <c r="G61" s="271"/>
      <c r="H61" s="270">
        <v>0.87634408602150538</v>
      </c>
      <c r="I61" s="362">
        <v>0.85964912280701755</v>
      </c>
      <c r="J61" s="365">
        <v>0.85424710424710426</v>
      </c>
      <c r="K61" s="366"/>
      <c r="L61" s="139"/>
      <c r="M61" s="665"/>
      <c r="N61" s="666"/>
    </row>
    <row r="62" spans="1:14" x14ac:dyDescent="0.2">
      <c r="A62" s="31"/>
      <c r="B62" s="38"/>
      <c r="C62" s="38"/>
      <c r="D62" s="38"/>
      <c r="E62" s="39"/>
      <c r="F62" s="39"/>
      <c r="G62" s="39"/>
      <c r="H62" s="31"/>
      <c r="I62" s="31"/>
      <c r="J62" s="31"/>
      <c r="K62" s="31"/>
      <c r="L62" s="31"/>
    </row>
    <row r="63" spans="1:14" x14ac:dyDescent="0.2">
      <c r="A63" s="38" t="s">
        <v>130</v>
      </c>
      <c r="B63" s="73"/>
      <c r="C63" s="40"/>
      <c r="D63" s="40"/>
      <c r="E63" s="41"/>
      <c r="F63" s="41"/>
      <c r="G63" s="41"/>
      <c r="H63" s="31"/>
      <c r="I63" s="31"/>
      <c r="J63" s="31"/>
      <c r="K63" s="31"/>
      <c r="L63" s="31"/>
    </row>
    <row r="64" spans="1:14" x14ac:dyDescent="0.2">
      <c r="A64" s="40" t="s">
        <v>131</v>
      </c>
      <c r="B64" s="106"/>
      <c r="C64" s="106"/>
      <c r="D64" s="42"/>
      <c r="E64" s="31"/>
      <c r="F64" s="31"/>
      <c r="G64" s="31"/>
      <c r="H64" s="31"/>
      <c r="I64" s="31"/>
      <c r="J64" s="31"/>
      <c r="K64" s="31"/>
      <c r="L64" s="31"/>
    </row>
    <row r="65" spans="1:12" x14ac:dyDescent="0.2">
      <c r="A65" s="38" t="s">
        <v>132</v>
      </c>
      <c r="B65" s="106"/>
      <c r="C65" s="106"/>
      <c r="D65" s="42"/>
      <c r="E65" s="31"/>
      <c r="F65" s="31"/>
      <c r="G65" s="31"/>
      <c r="H65" s="31"/>
      <c r="I65" s="31"/>
      <c r="J65" s="31"/>
      <c r="K65" s="31"/>
      <c r="L65" s="31"/>
    </row>
    <row r="66" spans="1:12" x14ac:dyDescent="0.2">
      <c r="A66" s="40" t="s">
        <v>133</v>
      </c>
      <c r="B66" s="106"/>
      <c r="C66" s="106"/>
      <c r="D66" s="42"/>
      <c r="E66" s="31"/>
      <c r="F66" s="31"/>
      <c r="G66" s="31"/>
      <c r="H66" s="31"/>
      <c r="I66" s="31"/>
      <c r="J66" s="31"/>
      <c r="K66" s="31"/>
      <c r="L66" s="31"/>
    </row>
    <row r="67" spans="1:12" x14ac:dyDescent="0.2">
      <c r="A67" s="38" t="s">
        <v>134</v>
      </c>
      <c r="B67" s="42"/>
      <c r="C67" s="42"/>
      <c r="D67" s="42"/>
      <c r="E67" s="31"/>
      <c r="F67" s="31"/>
      <c r="G67" s="31"/>
      <c r="H67" s="31"/>
      <c r="I67" s="31"/>
      <c r="J67" s="31"/>
      <c r="K67" s="31"/>
      <c r="L67" s="31"/>
    </row>
    <row r="68" spans="1:12" x14ac:dyDescent="0.2">
      <c r="A68" s="42" t="s">
        <v>78</v>
      </c>
      <c r="B68" s="42"/>
      <c r="C68" s="42"/>
      <c r="D68" s="42"/>
      <c r="E68" s="31"/>
      <c r="F68" s="31"/>
      <c r="G68" s="31"/>
      <c r="H68" s="31"/>
      <c r="I68" s="31"/>
      <c r="J68" s="31"/>
      <c r="K68" s="31"/>
      <c r="L68" s="31"/>
    </row>
    <row r="69" spans="1:12" x14ac:dyDescent="0.2">
      <c r="A69" s="42" t="s">
        <v>135</v>
      </c>
      <c r="B69" s="42"/>
      <c r="C69" s="42"/>
      <c r="D69" s="42"/>
      <c r="E69" s="31"/>
      <c r="F69" s="31"/>
      <c r="G69" s="31"/>
      <c r="H69" s="31"/>
      <c r="I69" s="31"/>
      <c r="J69" s="31"/>
      <c r="K69" s="31"/>
      <c r="L69" s="31"/>
    </row>
    <row r="70" spans="1:12" x14ac:dyDescent="0.2">
      <c r="A70" s="42" t="s">
        <v>136</v>
      </c>
      <c r="B70" s="24"/>
      <c r="C70" s="24"/>
      <c r="D70" s="24"/>
      <c r="L70" s="31"/>
    </row>
    <row r="71" spans="1:12" x14ac:dyDescent="0.2">
      <c r="A71" s="42"/>
    </row>
  </sheetData>
  <sheetProtection selectLockedCells="1" selectUnlockedCells="1"/>
  <hyperlinks>
    <hyperlink ref="A64" r:id="rId1" xr:uid="{436432AD-8675-42B8-AB8E-06B6C18016F7}"/>
    <hyperlink ref="A66" r:id="rId2" xr:uid="{1392F826-46DD-4FCB-9DB5-CC72EDD0BBB1}"/>
  </hyperlinks>
  <pageMargins left="0.7" right="0.7" top="0.75" bottom="0.75" header="0.3" footer="0.3"/>
  <pageSetup paperSize="9" orientation="portrait" r:id="rId3"/>
  <headerFooter>
    <oddFooter>&amp;C&amp;1#&amp;"Calibri"&amp;10&amp;K000000OFFICIAL</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4CD88-D82C-438F-A511-38AF9977EDCB}">
  <dimension ref="A1:W88"/>
  <sheetViews>
    <sheetView showGridLines="0" topLeftCell="A39" zoomScaleNormal="100" workbookViewId="0">
      <selection activeCell="A58" sqref="A58"/>
    </sheetView>
  </sheetViews>
  <sheetFormatPr defaultRowHeight="11.25" x14ac:dyDescent="0.2"/>
  <cols>
    <col min="1" max="1" width="46.5703125" style="14" bestFit="1" customWidth="1"/>
    <col min="2" max="2" width="10.5703125" style="327" bestFit="1" customWidth="1"/>
    <col min="3" max="4" width="9.5703125" style="327" bestFit="1" customWidth="1"/>
    <col min="5" max="12" width="9.5703125" style="14" bestFit="1" customWidth="1"/>
    <col min="13" max="13" width="10" style="14" customWidth="1"/>
    <col min="14" max="14" width="13.42578125" style="14" customWidth="1"/>
    <col min="15" max="15" width="9.85546875" style="14" bestFit="1" customWidth="1"/>
    <col min="16" max="16" width="8.5703125" style="14"/>
    <col min="17" max="17" width="36" style="14" bestFit="1" customWidth="1"/>
    <col min="18" max="231" width="8.5703125" style="14"/>
    <col min="232" max="232" width="32.42578125" style="14" customWidth="1"/>
    <col min="233" max="233" width="11.42578125" style="14" bestFit="1" customWidth="1"/>
    <col min="234" max="244" width="8.5703125" style="14"/>
    <col min="245" max="246" width="7.5703125" style="14" bestFit="1" customWidth="1"/>
    <col min="247" max="247" width="8.42578125" style="14" bestFit="1" customWidth="1"/>
    <col min="248" max="248" width="7.5703125" style="14" bestFit="1" customWidth="1"/>
    <col min="249" max="487" width="8.5703125" style="14"/>
    <col min="488" max="488" width="32.42578125" style="14" customWidth="1"/>
    <col min="489" max="489" width="11.42578125" style="14" bestFit="1" customWidth="1"/>
    <col min="490" max="500" width="8.5703125" style="14"/>
    <col min="501" max="502" width="7.5703125" style="14" bestFit="1" customWidth="1"/>
    <col min="503" max="503" width="8.42578125" style="14" bestFit="1" customWidth="1"/>
    <col min="504" max="504" width="7.5703125" style="14" bestFit="1" customWidth="1"/>
    <col min="505" max="743" width="8.5703125" style="14"/>
    <col min="744" max="744" width="32.42578125" style="14" customWidth="1"/>
    <col min="745" max="745" width="11.42578125" style="14" bestFit="1" customWidth="1"/>
    <col min="746" max="756" width="8.5703125" style="14"/>
    <col min="757" max="758" width="7.5703125" style="14" bestFit="1" customWidth="1"/>
    <col min="759" max="759" width="8.42578125" style="14" bestFit="1" customWidth="1"/>
    <col min="760" max="760" width="7.5703125" style="14" bestFit="1" customWidth="1"/>
    <col min="761" max="999" width="8.5703125" style="14"/>
    <col min="1000" max="1000" width="32.42578125" style="14" customWidth="1"/>
    <col min="1001" max="1001" width="11.42578125" style="14" bestFit="1" customWidth="1"/>
    <col min="1002" max="1012" width="8.5703125" style="14"/>
    <col min="1013" max="1014" width="7.5703125" style="14" bestFit="1" customWidth="1"/>
    <col min="1015" max="1015" width="8.42578125" style="14" bestFit="1" customWidth="1"/>
    <col min="1016" max="1016" width="7.5703125" style="14" bestFit="1" customWidth="1"/>
    <col min="1017" max="1255" width="8.5703125" style="14"/>
    <col min="1256" max="1256" width="32.42578125" style="14" customWidth="1"/>
    <col min="1257" max="1257" width="11.42578125" style="14" bestFit="1" customWidth="1"/>
    <col min="1258" max="1268" width="8.5703125" style="14"/>
    <col min="1269" max="1270" width="7.5703125" style="14" bestFit="1" customWidth="1"/>
    <col min="1271" max="1271" width="8.42578125" style="14" bestFit="1" customWidth="1"/>
    <col min="1272" max="1272" width="7.5703125" style="14" bestFit="1" customWidth="1"/>
    <col min="1273" max="1511" width="8.5703125" style="14"/>
    <col min="1512" max="1512" width="32.42578125" style="14" customWidth="1"/>
    <col min="1513" max="1513" width="11.42578125" style="14" bestFit="1" customWidth="1"/>
    <col min="1514" max="1524" width="8.5703125" style="14"/>
    <col min="1525" max="1526" width="7.5703125" style="14" bestFit="1" customWidth="1"/>
    <col min="1527" max="1527" width="8.42578125" style="14" bestFit="1" customWidth="1"/>
    <col min="1528" max="1528" width="7.5703125" style="14" bestFit="1" customWidth="1"/>
    <col min="1529" max="1767" width="8.5703125" style="14"/>
    <col min="1768" max="1768" width="32.42578125" style="14" customWidth="1"/>
    <col min="1769" max="1769" width="11.42578125" style="14" bestFit="1" customWidth="1"/>
    <col min="1770" max="1780" width="8.5703125" style="14"/>
    <col min="1781" max="1782" width="7.5703125" style="14" bestFit="1" customWidth="1"/>
    <col min="1783" max="1783" width="8.42578125" style="14" bestFit="1" customWidth="1"/>
    <col min="1784" max="1784" width="7.5703125" style="14" bestFit="1" customWidth="1"/>
    <col min="1785" max="2023" width="8.5703125" style="14"/>
    <col min="2024" max="2024" width="32.42578125" style="14" customWidth="1"/>
    <col min="2025" max="2025" width="11.42578125" style="14" bestFit="1" customWidth="1"/>
    <col min="2026" max="2036" width="8.5703125" style="14"/>
    <col min="2037" max="2038" width="7.5703125" style="14" bestFit="1" customWidth="1"/>
    <col min="2039" max="2039" width="8.42578125" style="14" bestFit="1" customWidth="1"/>
    <col min="2040" max="2040" width="7.5703125" style="14" bestFit="1" customWidth="1"/>
    <col min="2041" max="2279" width="8.5703125" style="14"/>
    <col min="2280" max="2280" width="32.42578125" style="14" customWidth="1"/>
    <col min="2281" max="2281" width="11.42578125" style="14" bestFit="1" customWidth="1"/>
    <col min="2282" max="2292" width="8.5703125" style="14"/>
    <col min="2293" max="2294" width="7.5703125" style="14" bestFit="1" customWidth="1"/>
    <col min="2295" max="2295" width="8.42578125" style="14" bestFit="1" customWidth="1"/>
    <col min="2296" max="2296" width="7.5703125" style="14" bestFit="1" customWidth="1"/>
    <col min="2297" max="2535" width="8.5703125" style="14"/>
    <col min="2536" max="2536" width="32.42578125" style="14" customWidth="1"/>
    <col min="2537" max="2537" width="11.42578125" style="14" bestFit="1" customWidth="1"/>
    <col min="2538" max="2548" width="8.5703125" style="14"/>
    <col min="2549" max="2550" width="7.5703125" style="14" bestFit="1" customWidth="1"/>
    <col min="2551" max="2551" width="8.42578125" style="14" bestFit="1" customWidth="1"/>
    <col min="2552" max="2552" width="7.5703125" style="14" bestFit="1" customWidth="1"/>
    <col min="2553" max="2791" width="8.5703125" style="14"/>
    <col min="2792" max="2792" width="32.42578125" style="14" customWidth="1"/>
    <col min="2793" max="2793" width="11.42578125" style="14" bestFit="1" customWidth="1"/>
    <col min="2794" max="2804" width="8.5703125" style="14"/>
    <col min="2805" max="2806" width="7.5703125" style="14" bestFit="1" customWidth="1"/>
    <col min="2807" max="2807" width="8.42578125" style="14" bestFit="1" customWidth="1"/>
    <col min="2808" max="2808" width="7.5703125" style="14" bestFit="1" customWidth="1"/>
    <col min="2809" max="3047" width="8.5703125" style="14"/>
    <col min="3048" max="3048" width="32.42578125" style="14" customWidth="1"/>
    <col min="3049" max="3049" width="11.42578125" style="14" bestFit="1" customWidth="1"/>
    <col min="3050" max="3060" width="8.5703125" style="14"/>
    <col min="3061" max="3062" width="7.5703125" style="14" bestFit="1" customWidth="1"/>
    <col min="3063" max="3063" width="8.42578125" style="14" bestFit="1" customWidth="1"/>
    <col min="3064" max="3064" width="7.5703125" style="14" bestFit="1" customWidth="1"/>
    <col min="3065" max="3303" width="8.5703125" style="14"/>
    <col min="3304" max="3304" width="32.42578125" style="14" customWidth="1"/>
    <col min="3305" max="3305" width="11.42578125" style="14" bestFit="1" customWidth="1"/>
    <col min="3306" max="3316" width="8.5703125" style="14"/>
    <col min="3317" max="3318" width="7.5703125" style="14" bestFit="1" customWidth="1"/>
    <col min="3319" max="3319" width="8.42578125" style="14" bestFit="1" customWidth="1"/>
    <col min="3320" max="3320" width="7.5703125" style="14" bestFit="1" customWidth="1"/>
    <col min="3321" max="3559" width="8.5703125" style="14"/>
    <col min="3560" max="3560" width="32.42578125" style="14" customWidth="1"/>
    <col min="3561" max="3561" width="11.42578125" style="14" bestFit="1" customWidth="1"/>
    <col min="3562" max="3572" width="8.5703125" style="14"/>
    <col min="3573" max="3574" width="7.5703125" style="14" bestFit="1" customWidth="1"/>
    <col min="3575" max="3575" width="8.42578125" style="14" bestFit="1" customWidth="1"/>
    <col min="3576" max="3576" width="7.5703125" style="14" bestFit="1" customWidth="1"/>
    <col min="3577" max="3815" width="8.5703125" style="14"/>
    <col min="3816" max="3816" width="32.42578125" style="14" customWidth="1"/>
    <col min="3817" max="3817" width="11.42578125" style="14" bestFit="1" customWidth="1"/>
    <col min="3818" max="3828" width="8.5703125" style="14"/>
    <col min="3829" max="3830" width="7.5703125" style="14" bestFit="1" customWidth="1"/>
    <col min="3831" max="3831" width="8.42578125" style="14" bestFit="1" customWidth="1"/>
    <col min="3832" max="3832" width="7.5703125" style="14" bestFit="1" customWidth="1"/>
    <col min="3833" max="4071" width="8.5703125" style="14"/>
    <col min="4072" max="4072" width="32.42578125" style="14" customWidth="1"/>
    <col min="4073" max="4073" width="11.42578125" style="14" bestFit="1" customWidth="1"/>
    <col min="4074" max="4084" width="8.5703125" style="14"/>
    <col min="4085" max="4086" width="7.5703125" style="14" bestFit="1" customWidth="1"/>
    <col min="4087" max="4087" width="8.42578125" style="14" bestFit="1" customWidth="1"/>
    <col min="4088" max="4088" width="7.5703125" style="14" bestFit="1" customWidth="1"/>
    <col min="4089" max="4327" width="8.5703125" style="14"/>
    <col min="4328" max="4328" width="32.42578125" style="14" customWidth="1"/>
    <col min="4329" max="4329" width="11.42578125" style="14" bestFit="1" customWidth="1"/>
    <col min="4330" max="4340" width="8.5703125" style="14"/>
    <col min="4341" max="4342" width="7.5703125" style="14" bestFit="1" customWidth="1"/>
    <col min="4343" max="4343" width="8.42578125" style="14" bestFit="1" customWidth="1"/>
    <col min="4344" max="4344" width="7.5703125" style="14" bestFit="1" customWidth="1"/>
    <col min="4345" max="4583" width="8.5703125" style="14"/>
    <col min="4584" max="4584" width="32.42578125" style="14" customWidth="1"/>
    <col min="4585" max="4585" width="11.42578125" style="14" bestFit="1" customWidth="1"/>
    <col min="4586" max="4596" width="8.5703125" style="14"/>
    <col min="4597" max="4598" width="7.5703125" style="14" bestFit="1" customWidth="1"/>
    <col min="4599" max="4599" width="8.42578125" style="14" bestFit="1" customWidth="1"/>
    <col min="4600" max="4600" width="7.5703125" style="14" bestFit="1" customWidth="1"/>
    <col min="4601" max="4839" width="8.5703125" style="14"/>
    <col min="4840" max="4840" width="32.42578125" style="14" customWidth="1"/>
    <col min="4841" max="4841" width="11.42578125" style="14" bestFit="1" customWidth="1"/>
    <col min="4842" max="4852" width="8.5703125" style="14"/>
    <col min="4853" max="4854" width="7.5703125" style="14" bestFit="1" customWidth="1"/>
    <col min="4855" max="4855" width="8.42578125" style="14" bestFit="1" customWidth="1"/>
    <col min="4856" max="4856" width="7.5703125" style="14" bestFit="1" customWidth="1"/>
    <col min="4857" max="5095" width="8.5703125" style="14"/>
    <col min="5096" max="5096" width="32.42578125" style="14" customWidth="1"/>
    <col min="5097" max="5097" width="11.42578125" style="14" bestFit="1" customWidth="1"/>
    <col min="5098" max="5108" width="8.5703125" style="14"/>
    <col min="5109" max="5110" width="7.5703125" style="14" bestFit="1" customWidth="1"/>
    <col min="5111" max="5111" width="8.42578125" style="14" bestFit="1" customWidth="1"/>
    <col min="5112" max="5112" width="7.5703125" style="14" bestFit="1" customWidth="1"/>
    <col min="5113" max="5351" width="8.5703125" style="14"/>
    <col min="5352" max="5352" width="32.42578125" style="14" customWidth="1"/>
    <col min="5353" max="5353" width="11.42578125" style="14" bestFit="1" customWidth="1"/>
    <col min="5354" max="5364" width="8.5703125" style="14"/>
    <col min="5365" max="5366" width="7.5703125" style="14" bestFit="1" customWidth="1"/>
    <col min="5367" max="5367" width="8.42578125" style="14" bestFit="1" customWidth="1"/>
    <col min="5368" max="5368" width="7.5703125" style="14" bestFit="1" customWidth="1"/>
    <col min="5369" max="5607" width="8.5703125" style="14"/>
    <col min="5608" max="5608" width="32.42578125" style="14" customWidth="1"/>
    <col min="5609" max="5609" width="11.42578125" style="14" bestFit="1" customWidth="1"/>
    <col min="5610" max="5620" width="8.5703125" style="14"/>
    <col min="5621" max="5622" width="7.5703125" style="14" bestFit="1" customWidth="1"/>
    <col min="5623" max="5623" width="8.42578125" style="14" bestFit="1" customWidth="1"/>
    <col min="5624" max="5624" width="7.5703125" style="14" bestFit="1" customWidth="1"/>
    <col min="5625" max="5863" width="8.5703125" style="14"/>
    <col min="5864" max="5864" width="32.42578125" style="14" customWidth="1"/>
    <col min="5865" max="5865" width="11.42578125" style="14" bestFit="1" customWidth="1"/>
    <col min="5866" max="5876" width="8.5703125" style="14"/>
    <col min="5877" max="5878" width="7.5703125" style="14" bestFit="1" customWidth="1"/>
    <col min="5879" max="5879" width="8.42578125" style="14" bestFit="1" customWidth="1"/>
    <col min="5880" max="5880" width="7.5703125" style="14" bestFit="1" customWidth="1"/>
    <col min="5881" max="6119" width="8.5703125" style="14"/>
    <col min="6120" max="6120" width="32.42578125" style="14" customWidth="1"/>
    <col min="6121" max="6121" width="11.42578125" style="14" bestFit="1" customWidth="1"/>
    <col min="6122" max="6132" width="8.5703125" style="14"/>
    <col min="6133" max="6134" width="7.5703125" style="14" bestFit="1" customWidth="1"/>
    <col min="6135" max="6135" width="8.42578125" style="14" bestFit="1" customWidth="1"/>
    <col min="6136" max="6136" width="7.5703125" style="14" bestFit="1" customWidth="1"/>
    <col min="6137" max="6375" width="8.5703125" style="14"/>
    <col min="6376" max="6376" width="32.42578125" style="14" customWidth="1"/>
    <col min="6377" max="6377" width="11.42578125" style="14" bestFit="1" customWidth="1"/>
    <col min="6378" max="6388" width="8.5703125" style="14"/>
    <col min="6389" max="6390" width="7.5703125" style="14" bestFit="1" customWidth="1"/>
    <col min="6391" max="6391" width="8.42578125" style="14" bestFit="1" customWidth="1"/>
    <col min="6392" max="6392" width="7.5703125" style="14" bestFit="1" customWidth="1"/>
    <col min="6393" max="6631" width="8.5703125" style="14"/>
    <col min="6632" max="6632" width="32.42578125" style="14" customWidth="1"/>
    <col min="6633" max="6633" width="11.42578125" style="14" bestFit="1" customWidth="1"/>
    <col min="6634" max="6644" width="8.5703125" style="14"/>
    <col min="6645" max="6646" width="7.5703125" style="14" bestFit="1" customWidth="1"/>
    <col min="6647" max="6647" width="8.42578125" style="14" bestFit="1" customWidth="1"/>
    <col min="6648" max="6648" width="7.5703125" style="14" bestFit="1" customWidth="1"/>
    <col min="6649" max="6887" width="8.5703125" style="14"/>
    <col min="6888" max="6888" width="32.42578125" style="14" customWidth="1"/>
    <col min="6889" max="6889" width="11.42578125" style="14" bestFit="1" customWidth="1"/>
    <col min="6890" max="6900" width="8.5703125" style="14"/>
    <col min="6901" max="6902" width="7.5703125" style="14" bestFit="1" customWidth="1"/>
    <col min="6903" max="6903" width="8.42578125" style="14" bestFit="1" customWidth="1"/>
    <col min="6904" max="6904" width="7.5703125" style="14" bestFit="1" customWidth="1"/>
    <col min="6905" max="7143" width="8.5703125" style="14"/>
    <col min="7144" max="7144" width="32.42578125" style="14" customWidth="1"/>
    <col min="7145" max="7145" width="11.42578125" style="14" bestFit="1" customWidth="1"/>
    <col min="7146" max="7156" width="8.5703125" style="14"/>
    <col min="7157" max="7158" width="7.5703125" style="14" bestFit="1" customWidth="1"/>
    <col min="7159" max="7159" width="8.42578125" style="14" bestFit="1" customWidth="1"/>
    <col min="7160" max="7160" width="7.5703125" style="14" bestFit="1" customWidth="1"/>
    <col min="7161" max="7399" width="8.5703125" style="14"/>
    <col min="7400" max="7400" width="32.42578125" style="14" customWidth="1"/>
    <col min="7401" max="7401" width="11.42578125" style="14" bestFit="1" customWidth="1"/>
    <col min="7402" max="7412" width="8.5703125" style="14"/>
    <col min="7413" max="7414" width="7.5703125" style="14" bestFit="1" customWidth="1"/>
    <col min="7415" max="7415" width="8.42578125" style="14" bestFit="1" customWidth="1"/>
    <col min="7416" max="7416" width="7.5703125" style="14" bestFit="1" customWidth="1"/>
    <col min="7417" max="7655" width="8.5703125" style="14"/>
    <col min="7656" max="7656" width="32.42578125" style="14" customWidth="1"/>
    <col min="7657" max="7657" width="11.42578125" style="14" bestFit="1" customWidth="1"/>
    <col min="7658" max="7668" width="8.5703125" style="14"/>
    <col min="7669" max="7670" width="7.5703125" style="14" bestFit="1" customWidth="1"/>
    <col min="7671" max="7671" width="8.42578125" style="14" bestFit="1" customWidth="1"/>
    <col min="7672" max="7672" width="7.5703125" style="14" bestFit="1" customWidth="1"/>
    <col min="7673" max="7911" width="8.5703125" style="14"/>
    <col min="7912" max="7912" width="32.42578125" style="14" customWidth="1"/>
    <col min="7913" max="7913" width="11.42578125" style="14" bestFit="1" customWidth="1"/>
    <col min="7914" max="7924" width="8.5703125" style="14"/>
    <col min="7925" max="7926" width="7.5703125" style="14" bestFit="1" customWidth="1"/>
    <col min="7927" max="7927" width="8.42578125" style="14" bestFit="1" customWidth="1"/>
    <col min="7928" max="7928" width="7.5703125" style="14" bestFit="1" customWidth="1"/>
    <col min="7929" max="8167" width="8.5703125" style="14"/>
    <col min="8168" max="8168" width="32.42578125" style="14" customWidth="1"/>
    <col min="8169" max="8169" width="11.42578125" style="14" bestFit="1" customWidth="1"/>
    <col min="8170" max="8180" width="8.5703125" style="14"/>
    <col min="8181" max="8182" width="7.5703125" style="14" bestFit="1" customWidth="1"/>
    <col min="8183" max="8183" width="8.42578125" style="14" bestFit="1" customWidth="1"/>
    <col min="8184" max="8184" width="7.5703125" style="14" bestFit="1" customWidth="1"/>
    <col min="8185" max="8423" width="8.5703125" style="14"/>
    <col min="8424" max="8424" width="32.42578125" style="14" customWidth="1"/>
    <col min="8425" max="8425" width="11.42578125" style="14" bestFit="1" customWidth="1"/>
    <col min="8426" max="8436" width="8.5703125" style="14"/>
    <col min="8437" max="8438" width="7.5703125" style="14" bestFit="1" customWidth="1"/>
    <col min="8439" max="8439" width="8.42578125" style="14" bestFit="1" customWidth="1"/>
    <col min="8440" max="8440" width="7.5703125" style="14" bestFit="1" customWidth="1"/>
    <col min="8441" max="8679" width="8.5703125" style="14"/>
    <col min="8680" max="8680" width="32.42578125" style="14" customWidth="1"/>
    <col min="8681" max="8681" width="11.42578125" style="14" bestFit="1" customWidth="1"/>
    <col min="8682" max="8692" width="8.5703125" style="14"/>
    <col min="8693" max="8694" width="7.5703125" style="14" bestFit="1" customWidth="1"/>
    <col min="8695" max="8695" width="8.42578125" style="14" bestFit="1" customWidth="1"/>
    <col min="8696" max="8696" width="7.5703125" style="14" bestFit="1" customWidth="1"/>
    <col min="8697" max="8935" width="8.5703125" style="14"/>
    <col min="8936" max="8936" width="32.42578125" style="14" customWidth="1"/>
    <col min="8937" max="8937" width="11.42578125" style="14" bestFit="1" customWidth="1"/>
    <col min="8938" max="8948" width="8.5703125" style="14"/>
    <col min="8949" max="8950" width="7.5703125" style="14" bestFit="1" customWidth="1"/>
    <col min="8951" max="8951" width="8.42578125" style="14" bestFit="1" customWidth="1"/>
    <col min="8952" max="8952" width="7.5703125" style="14" bestFit="1" customWidth="1"/>
    <col min="8953" max="9191" width="8.5703125" style="14"/>
    <col min="9192" max="9192" width="32.42578125" style="14" customWidth="1"/>
    <col min="9193" max="9193" width="11.42578125" style="14" bestFit="1" customWidth="1"/>
    <col min="9194" max="9204" width="8.5703125" style="14"/>
    <col min="9205" max="9206" width="7.5703125" style="14" bestFit="1" customWidth="1"/>
    <col min="9207" max="9207" width="8.42578125" style="14" bestFit="1" customWidth="1"/>
    <col min="9208" max="9208" width="7.5703125" style="14" bestFit="1" customWidth="1"/>
    <col min="9209" max="9447" width="8.5703125" style="14"/>
    <col min="9448" max="9448" width="32.42578125" style="14" customWidth="1"/>
    <col min="9449" max="9449" width="11.42578125" style="14" bestFit="1" customWidth="1"/>
    <col min="9450" max="9460" width="8.5703125" style="14"/>
    <col min="9461" max="9462" width="7.5703125" style="14" bestFit="1" customWidth="1"/>
    <col min="9463" max="9463" width="8.42578125" style="14" bestFit="1" customWidth="1"/>
    <col min="9464" max="9464" width="7.5703125" style="14" bestFit="1" customWidth="1"/>
    <col min="9465" max="9703" width="8.5703125" style="14"/>
    <col min="9704" max="9704" width="32.42578125" style="14" customWidth="1"/>
    <col min="9705" max="9705" width="11.42578125" style="14" bestFit="1" customWidth="1"/>
    <col min="9706" max="9716" width="8.5703125" style="14"/>
    <col min="9717" max="9718" width="7.5703125" style="14" bestFit="1" customWidth="1"/>
    <col min="9719" max="9719" width="8.42578125" style="14" bestFit="1" customWidth="1"/>
    <col min="9720" max="9720" width="7.5703125" style="14" bestFit="1" customWidth="1"/>
    <col min="9721" max="9959" width="8.5703125" style="14"/>
    <col min="9960" max="9960" width="32.42578125" style="14" customWidth="1"/>
    <col min="9961" max="9961" width="11.42578125" style="14" bestFit="1" customWidth="1"/>
    <col min="9962" max="9972" width="8.5703125" style="14"/>
    <col min="9973" max="9974" width="7.5703125" style="14" bestFit="1" customWidth="1"/>
    <col min="9975" max="9975" width="8.42578125" style="14" bestFit="1" customWidth="1"/>
    <col min="9976" max="9976" width="7.5703125" style="14" bestFit="1" customWidth="1"/>
    <col min="9977" max="10215" width="8.5703125" style="14"/>
    <col min="10216" max="10216" width="32.42578125" style="14" customWidth="1"/>
    <col min="10217" max="10217" width="11.42578125" style="14" bestFit="1" customWidth="1"/>
    <col min="10218" max="10228" width="8.5703125" style="14"/>
    <col min="10229" max="10230" width="7.5703125" style="14" bestFit="1" customWidth="1"/>
    <col min="10231" max="10231" width="8.42578125" style="14" bestFit="1" customWidth="1"/>
    <col min="10232" max="10232" width="7.5703125" style="14" bestFit="1" customWidth="1"/>
    <col min="10233" max="10471" width="8.5703125" style="14"/>
    <col min="10472" max="10472" width="32.42578125" style="14" customWidth="1"/>
    <col min="10473" max="10473" width="11.42578125" style="14" bestFit="1" customWidth="1"/>
    <col min="10474" max="10484" width="8.5703125" style="14"/>
    <col min="10485" max="10486" width="7.5703125" style="14" bestFit="1" customWidth="1"/>
    <col min="10487" max="10487" width="8.42578125" style="14" bestFit="1" customWidth="1"/>
    <col min="10488" max="10488" width="7.5703125" style="14" bestFit="1" customWidth="1"/>
    <col min="10489" max="10727" width="8.5703125" style="14"/>
    <col min="10728" max="10728" width="32.42578125" style="14" customWidth="1"/>
    <col min="10729" max="10729" width="11.42578125" style="14" bestFit="1" customWidth="1"/>
    <col min="10730" max="10740" width="8.5703125" style="14"/>
    <col min="10741" max="10742" width="7.5703125" style="14" bestFit="1" customWidth="1"/>
    <col min="10743" max="10743" width="8.42578125" style="14" bestFit="1" customWidth="1"/>
    <col min="10744" max="10744" width="7.5703125" style="14" bestFit="1" customWidth="1"/>
    <col min="10745" max="10983" width="8.5703125" style="14"/>
    <col min="10984" max="10984" width="32.42578125" style="14" customWidth="1"/>
    <col min="10985" max="10985" width="11.42578125" style="14" bestFit="1" customWidth="1"/>
    <col min="10986" max="10996" width="8.5703125" style="14"/>
    <col min="10997" max="10998" width="7.5703125" style="14" bestFit="1" customWidth="1"/>
    <col min="10999" max="10999" width="8.42578125" style="14" bestFit="1" customWidth="1"/>
    <col min="11000" max="11000" width="7.5703125" style="14" bestFit="1" customWidth="1"/>
    <col min="11001" max="11239" width="8.5703125" style="14"/>
    <col min="11240" max="11240" width="32.42578125" style="14" customWidth="1"/>
    <col min="11241" max="11241" width="11.42578125" style="14" bestFit="1" customWidth="1"/>
    <col min="11242" max="11252" width="8.5703125" style="14"/>
    <col min="11253" max="11254" width="7.5703125" style="14" bestFit="1" customWidth="1"/>
    <col min="11255" max="11255" width="8.42578125" style="14" bestFit="1" customWidth="1"/>
    <col min="11256" max="11256" width="7.5703125" style="14" bestFit="1" customWidth="1"/>
    <col min="11257" max="11495" width="8.5703125" style="14"/>
    <col min="11496" max="11496" width="32.42578125" style="14" customWidth="1"/>
    <col min="11497" max="11497" width="11.42578125" style="14" bestFit="1" customWidth="1"/>
    <col min="11498" max="11508" width="8.5703125" style="14"/>
    <col min="11509" max="11510" width="7.5703125" style="14" bestFit="1" customWidth="1"/>
    <col min="11511" max="11511" width="8.42578125" style="14" bestFit="1" customWidth="1"/>
    <col min="11512" max="11512" width="7.5703125" style="14" bestFit="1" customWidth="1"/>
    <col min="11513" max="11751" width="8.5703125" style="14"/>
    <col min="11752" max="11752" width="32.42578125" style="14" customWidth="1"/>
    <col min="11753" max="11753" width="11.42578125" style="14" bestFit="1" customWidth="1"/>
    <col min="11754" max="11764" width="8.5703125" style="14"/>
    <col min="11765" max="11766" width="7.5703125" style="14" bestFit="1" customWidth="1"/>
    <col min="11767" max="11767" width="8.42578125" style="14" bestFit="1" customWidth="1"/>
    <col min="11768" max="11768" width="7.5703125" style="14" bestFit="1" customWidth="1"/>
    <col min="11769" max="12007" width="8.5703125" style="14"/>
    <col min="12008" max="12008" width="32.42578125" style="14" customWidth="1"/>
    <col min="12009" max="12009" width="11.42578125" style="14" bestFit="1" customWidth="1"/>
    <col min="12010" max="12020" width="8.5703125" style="14"/>
    <col min="12021" max="12022" width="7.5703125" style="14" bestFit="1" customWidth="1"/>
    <col min="12023" max="12023" width="8.42578125" style="14" bestFit="1" customWidth="1"/>
    <col min="12024" max="12024" width="7.5703125" style="14" bestFit="1" customWidth="1"/>
    <col min="12025" max="12263" width="8.5703125" style="14"/>
    <col min="12264" max="12264" width="32.42578125" style="14" customWidth="1"/>
    <col min="12265" max="12265" width="11.42578125" style="14" bestFit="1" customWidth="1"/>
    <col min="12266" max="12276" width="8.5703125" style="14"/>
    <col min="12277" max="12278" width="7.5703125" style="14" bestFit="1" customWidth="1"/>
    <col min="12279" max="12279" width="8.42578125" style="14" bestFit="1" customWidth="1"/>
    <col min="12280" max="12280" width="7.5703125" style="14" bestFit="1" customWidth="1"/>
    <col min="12281" max="12519" width="8.5703125" style="14"/>
    <col min="12520" max="12520" width="32.42578125" style="14" customWidth="1"/>
    <col min="12521" max="12521" width="11.42578125" style="14" bestFit="1" customWidth="1"/>
    <col min="12522" max="12532" width="8.5703125" style="14"/>
    <col min="12533" max="12534" width="7.5703125" style="14" bestFit="1" customWidth="1"/>
    <col min="12535" max="12535" width="8.42578125" style="14" bestFit="1" customWidth="1"/>
    <col min="12536" max="12536" width="7.5703125" style="14" bestFit="1" customWidth="1"/>
    <col min="12537" max="12775" width="8.5703125" style="14"/>
    <col min="12776" max="12776" width="32.42578125" style="14" customWidth="1"/>
    <col min="12777" max="12777" width="11.42578125" style="14" bestFit="1" customWidth="1"/>
    <col min="12778" max="12788" width="8.5703125" style="14"/>
    <col min="12789" max="12790" width="7.5703125" style="14" bestFit="1" customWidth="1"/>
    <col min="12791" max="12791" width="8.42578125" style="14" bestFit="1" customWidth="1"/>
    <col min="12792" max="12792" width="7.5703125" style="14" bestFit="1" customWidth="1"/>
    <col min="12793" max="13031" width="8.5703125" style="14"/>
    <col min="13032" max="13032" width="32.42578125" style="14" customWidth="1"/>
    <col min="13033" max="13033" width="11.42578125" style="14" bestFit="1" customWidth="1"/>
    <col min="13034" max="13044" width="8.5703125" style="14"/>
    <col min="13045" max="13046" width="7.5703125" style="14" bestFit="1" customWidth="1"/>
    <col min="13047" max="13047" width="8.42578125" style="14" bestFit="1" customWidth="1"/>
    <col min="13048" max="13048" width="7.5703125" style="14" bestFit="1" customWidth="1"/>
    <col min="13049" max="13287" width="8.5703125" style="14"/>
    <col min="13288" max="13288" width="32.42578125" style="14" customWidth="1"/>
    <col min="13289" max="13289" width="11.42578125" style="14" bestFit="1" customWidth="1"/>
    <col min="13290" max="13300" width="8.5703125" style="14"/>
    <col min="13301" max="13302" width="7.5703125" style="14" bestFit="1" customWidth="1"/>
    <col min="13303" max="13303" width="8.42578125" style="14" bestFit="1" customWidth="1"/>
    <col min="13304" max="13304" width="7.5703125" style="14" bestFit="1" customWidth="1"/>
    <col min="13305" max="13543" width="8.5703125" style="14"/>
    <col min="13544" max="13544" width="32.42578125" style="14" customWidth="1"/>
    <col min="13545" max="13545" width="11.42578125" style="14" bestFit="1" customWidth="1"/>
    <col min="13546" max="13556" width="8.5703125" style="14"/>
    <col min="13557" max="13558" width="7.5703125" style="14" bestFit="1" customWidth="1"/>
    <col min="13559" max="13559" width="8.42578125" style="14" bestFit="1" customWidth="1"/>
    <col min="13560" max="13560" width="7.5703125" style="14" bestFit="1" customWidth="1"/>
    <col min="13561" max="13799" width="8.5703125" style="14"/>
    <col min="13800" max="13800" width="32.42578125" style="14" customWidth="1"/>
    <col min="13801" max="13801" width="11.42578125" style="14" bestFit="1" customWidth="1"/>
    <col min="13802" max="13812" width="8.5703125" style="14"/>
    <col min="13813" max="13814" width="7.5703125" style="14" bestFit="1" customWidth="1"/>
    <col min="13815" max="13815" width="8.42578125" style="14" bestFit="1" customWidth="1"/>
    <col min="13816" max="13816" width="7.5703125" style="14" bestFit="1" customWidth="1"/>
    <col min="13817" max="14055" width="8.5703125" style="14"/>
    <col min="14056" max="14056" width="32.42578125" style="14" customWidth="1"/>
    <col min="14057" max="14057" width="11.42578125" style="14" bestFit="1" customWidth="1"/>
    <col min="14058" max="14068" width="8.5703125" style="14"/>
    <col min="14069" max="14070" width="7.5703125" style="14" bestFit="1" customWidth="1"/>
    <col min="14071" max="14071" width="8.42578125" style="14" bestFit="1" customWidth="1"/>
    <col min="14072" max="14072" width="7.5703125" style="14" bestFit="1" customWidth="1"/>
    <col min="14073" max="14311" width="8.5703125" style="14"/>
    <col min="14312" max="14312" width="32.42578125" style="14" customWidth="1"/>
    <col min="14313" max="14313" width="11.42578125" style="14" bestFit="1" customWidth="1"/>
    <col min="14314" max="14324" width="8.5703125" style="14"/>
    <col min="14325" max="14326" width="7.5703125" style="14" bestFit="1" customWidth="1"/>
    <col min="14327" max="14327" width="8.42578125" style="14" bestFit="1" customWidth="1"/>
    <col min="14328" max="14328" width="7.5703125" style="14" bestFit="1" customWidth="1"/>
    <col min="14329" max="14567" width="8.5703125" style="14"/>
    <col min="14568" max="14568" width="32.42578125" style="14" customWidth="1"/>
    <col min="14569" max="14569" width="11.42578125" style="14" bestFit="1" customWidth="1"/>
    <col min="14570" max="14580" width="8.5703125" style="14"/>
    <col min="14581" max="14582" width="7.5703125" style="14" bestFit="1" customWidth="1"/>
    <col min="14583" max="14583" width="8.42578125" style="14" bestFit="1" customWidth="1"/>
    <col min="14584" max="14584" width="7.5703125" style="14" bestFit="1" customWidth="1"/>
    <col min="14585" max="14823" width="8.5703125" style="14"/>
    <col min="14824" max="14824" width="32.42578125" style="14" customWidth="1"/>
    <col min="14825" max="14825" width="11.42578125" style="14" bestFit="1" customWidth="1"/>
    <col min="14826" max="14836" width="8.5703125" style="14"/>
    <col min="14837" max="14838" width="7.5703125" style="14" bestFit="1" customWidth="1"/>
    <col min="14839" max="14839" width="8.42578125" style="14" bestFit="1" customWidth="1"/>
    <col min="14840" max="14840" width="7.5703125" style="14" bestFit="1" customWidth="1"/>
    <col min="14841" max="15079" width="8.5703125" style="14"/>
    <col min="15080" max="15080" width="32.42578125" style="14" customWidth="1"/>
    <col min="15081" max="15081" width="11.42578125" style="14" bestFit="1" customWidth="1"/>
    <col min="15082" max="15092" width="8.5703125" style="14"/>
    <col min="15093" max="15094" width="7.5703125" style="14" bestFit="1" customWidth="1"/>
    <col min="15095" max="15095" width="8.42578125" style="14" bestFit="1" customWidth="1"/>
    <col min="15096" max="15096" width="7.5703125" style="14" bestFit="1" customWidth="1"/>
    <col min="15097" max="15335" width="8.5703125" style="14"/>
    <col min="15336" max="15336" width="32.42578125" style="14" customWidth="1"/>
    <col min="15337" max="15337" width="11.42578125" style="14" bestFit="1" customWidth="1"/>
    <col min="15338" max="15348" width="8.5703125" style="14"/>
    <col min="15349" max="15350" width="7.5703125" style="14" bestFit="1" customWidth="1"/>
    <col min="15351" max="15351" width="8.42578125" style="14" bestFit="1" customWidth="1"/>
    <col min="15352" max="15352" width="7.5703125" style="14" bestFit="1" customWidth="1"/>
    <col min="15353" max="15591" width="8.5703125" style="14"/>
    <col min="15592" max="15592" width="32.42578125" style="14" customWidth="1"/>
    <col min="15593" max="15593" width="11.42578125" style="14" bestFit="1" customWidth="1"/>
    <col min="15594" max="15604" width="8.5703125" style="14"/>
    <col min="15605" max="15606" width="7.5703125" style="14" bestFit="1" customWidth="1"/>
    <col min="15607" max="15607" width="8.42578125" style="14" bestFit="1" customWidth="1"/>
    <col min="15608" max="15608" width="7.5703125" style="14" bestFit="1" customWidth="1"/>
    <col min="15609" max="15847" width="8.5703125" style="14"/>
    <col min="15848" max="15848" width="32.42578125" style="14" customWidth="1"/>
    <col min="15849" max="15849" width="11.42578125" style="14" bestFit="1" customWidth="1"/>
    <col min="15850" max="15860" width="8.5703125" style="14"/>
    <col min="15861" max="15862" width="7.5703125" style="14" bestFit="1" customWidth="1"/>
    <col min="15863" max="15863" width="8.42578125" style="14" bestFit="1" customWidth="1"/>
    <col min="15864" max="15864" width="7.5703125" style="14" bestFit="1" customWidth="1"/>
    <col min="15865" max="16103" width="8.5703125" style="14"/>
    <col min="16104" max="16104" width="32.42578125" style="14" customWidth="1"/>
    <col min="16105" max="16105" width="11.42578125" style="14" bestFit="1" customWidth="1"/>
    <col min="16106" max="16116" width="8.5703125" style="14"/>
    <col min="16117" max="16118" width="7.5703125" style="14" bestFit="1" customWidth="1"/>
    <col min="16119" max="16119" width="8.42578125" style="14" bestFit="1" customWidth="1"/>
    <col min="16120" max="16120" width="7.5703125" style="14" bestFit="1" customWidth="1"/>
    <col min="16121" max="16357" width="8.5703125" style="14"/>
    <col min="16358" max="16384" width="8.5703125" style="14" customWidth="1"/>
  </cols>
  <sheetData>
    <row r="1" spans="1:23" s="4" customFormat="1" ht="90" customHeight="1" x14ac:dyDescent="0.2">
      <c r="A1" s="10"/>
      <c r="B1" s="181" t="s">
        <v>137</v>
      </c>
      <c r="C1" s="584"/>
      <c r="D1" s="584"/>
      <c r="E1" s="181"/>
      <c r="F1" s="181"/>
      <c r="G1" s="181"/>
      <c r="H1" s="181"/>
      <c r="I1" s="181"/>
      <c r="J1" s="181"/>
      <c r="K1" s="181"/>
      <c r="L1" s="181"/>
      <c r="M1" s="197"/>
      <c r="N1" s="181"/>
    </row>
    <row r="2" spans="1:23" customFormat="1" ht="15.75" x14ac:dyDescent="0.25">
      <c r="A2" s="54" t="s">
        <v>138</v>
      </c>
      <c r="B2" s="585"/>
      <c r="C2" s="585"/>
      <c r="D2" s="585"/>
      <c r="E2" s="74"/>
      <c r="F2" s="74"/>
      <c r="G2" s="75"/>
      <c r="H2" s="75"/>
      <c r="I2" s="75"/>
      <c r="J2" s="30"/>
      <c r="K2" s="30"/>
      <c r="L2" s="30"/>
      <c r="M2" s="30"/>
      <c r="P2" s="76"/>
      <c r="Q2" s="77"/>
    </row>
    <row r="3" spans="1:23" customFormat="1" ht="16.5" thickBot="1" x14ac:dyDescent="0.3">
      <c r="A3" s="54"/>
      <c r="B3" s="586"/>
      <c r="C3" s="586"/>
      <c r="D3" s="586"/>
      <c r="E3" s="24"/>
      <c r="F3" s="24"/>
      <c r="G3" s="24"/>
      <c r="H3" s="24"/>
      <c r="I3" s="24"/>
      <c r="J3" s="30"/>
      <c r="K3" s="30"/>
      <c r="L3" s="30"/>
      <c r="M3" s="30"/>
    </row>
    <row r="4" spans="1:23" customFormat="1" ht="15.75" thickBot="1" x14ac:dyDescent="0.3">
      <c r="A4" s="220"/>
      <c r="B4" s="735">
        <v>45017</v>
      </c>
      <c r="C4" s="736">
        <v>45047</v>
      </c>
      <c r="D4" s="736">
        <v>45078</v>
      </c>
      <c r="E4" s="736">
        <v>45108</v>
      </c>
      <c r="F4" s="736">
        <v>45139</v>
      </c>
      <c r="G4" s="736">
        <v>45170</v>
      </c>
      <c r="H4" s="736">
        <v>45200</v>
      </c>
      <c r="I4" s="736">
        <v>45231</v>
      </c>
      <c r="J4" s="736">
        <v>45261</v>
      </c>
      <c r="K4" s="736">
        <v>45292</v>
      </c>
      <c r="L4" s="736">
        <v>45323</v>
      </c>
      <c r="M4" s="737">
        <v>45352</v>
      </c>
    </row>
    <row r="5" spans="1:23" customFormat="1" ht="15" x14ac:dyDescent="0.25">
      <c r="A5" s="23" t="s">
        <v>139</v>
      </c>
      <c r="B5" s="727">
        <v>22778</v>
      </c>
      <c r="C5" s="728">
        <v>25061</v>
      </c>
      <c r="D5" s="728">
        <v>28099</v>
      </c>
      <c r="E5" s="728">
        <v>26351</v>
      </c>
      <c r="F5" s="728">
        <v>26721</v>
      </c>
      <c r="G5" s="728">
        <v>24860</v>
      </c>
      <c r="H5" s="321">
        <v>28244</v>
      </c>
      <c r="I5" s="321">
        <v>21290</v>
      </c>
      <c r="J5" s="321">
        <v>22541</v>
      </c>
      <c r="K5" s="321"/>
      <c r="L5" s="321"/>
      <c r="M5" s="458" t="s">
        <v>140</v>
      </c>
    </row>
    <row r="6" spans="1:23" customFormat="1" ht="15" x14ac:dyDescent="0.25">
      <c r="A6" s="55" t="s">
        <v>141</v>
      </c>
      <c r="B6" s="729">
        <v>0.98799999999999999</v>
      </c>
      <c r="C6" s="730">
        <v>0.99</v>
      </c>
      <c r="D6" s="730">
        <v>0.98799999999999999</v>
      </c>
      <c r="E6" s="730">
        <v>0.98</v>
      </c>
      <c r="F6" s="730">
        <v>0.98599999999999999</v>
      </c>
      <c r="G6" s="730">
        <v>0.97799999999999998</v>
      </c>
      <c r="H6" s="575">
        <v>0.98599999999999999</v>
      </c>
      <c r="I6" s="575">
        <v>0.98699999999999999</v>
      </c>
      <c r="J6" s="575">
        <v>0.98899999999999999</v>
      </c>
      <c r="K6" s="575"/>
      <c r="L6" s="575"/>
      <c r="M6" s="576"/>
    </row>
    <row r="8" spans="1:23" customFormat="1" ht="15.75" x14ac:dyDescent="0.25">
      <c r="A8" s="20" t="s">
        <v>142</v>
      </c>
      <c r="B8" s="587"/>
      <c r="C8" s="587"/>
      <c r="D8" s="587"/>
      <c r="E8" s="19"/>
      <c r="F8" s="19"/>
      <c r="G8" s="19"/>
      <c r="H8" s="19"/>
      <c r="I8" s="19"/>
      <c r="J8" s="19"/>
      <c r="K8" s="19"/>
      <c r="L8" s="19"/>
      <c r="M8" s="19"/>
    </row>
    <row r="9" spans="1:23" customFormat="1" ht="15" x14ac:dyDescent="0.25">
      <c r="A9" s="14"/>
      <c r="B9" s="327"/>
      <c r="C9" s="327"/>
      <c r="D9" s="327"/>
      <c r="E9" s="14"/>
      <c r="F9" s="14"/>
      <c r="G9" s="14"/>
      <c r="H9" s="14"/>
      <c r="I9" s="14"/>
      <c r="J9" s="14"/>
      <c r="K9" s="14"/>
      <c r="L9" s="14"/>
      <c r="M9" s="14"/>
      <c r="O9" s="859"/>
      <c r="P9" s="859"/>
      <c r="Q9" s="859"/>
      <c r="R9" s="859"/>
      <c r="S9" s="859"/>
      <c r="T9" s="859"/>
      <c r="U9" s="859"/>
      <c r="V9" s="859"/>
      <c r="W9" s="859"/>
    </row>
    <row r="10" spans="1:23" customFormat="1" ht="15" x14ac:dyDescent="0.25">
      <c r="A10" s="453"/>
      <c r="B10" s="735">
        <v>45017</v>
      </c>
      <c r="C10" s="736">
        <v>45047</v>
      </c>
      <c r="D10" s="736">
        <v>45078</v>
      </c>
      <c r="E10" s="736">
        <v>45108</v>
      </c>
      <c r="F10" s="736">
        <v>45139</v>
      </c>
      <c r="G10" s="736">
        <v>45170</v>
      </c>
      <c r="H10" s="736">
        <v>45200</v>
      </c>
      <c r="I10" s="736">
        <v>45231</v>
      </c>
      <c r="J10" s="736">
        <v>45261</v>
      </c>
      <c r="K10" s="736">
        <v>45292</v>
      </c>
      <c r="L10" s="736">
        <v>45323</v>
      </c>
      <c r="M10" s="737">
        <v>45352</v>
      </c>
      <c r="O10" s="859"/>
      <c r="P10" s="859"/>
      <c r="Q10" s="859"/>
      <c r="R10" s="859"/>
      <c r="S10" s="859"/>
      <c r="T10" s="859"/>
      <c r="U10" s="859"/>
      <c r="V10" s="859"/>
      <c r="W10" s="859"/>
    </row>
    <row r="11" spans="1:23" customFormat="1" ht="15" x14ac:dyDescent="0.25">
      <c r="A11" s="212" t="s">
        <v>143</v>
      </c>
      <c r="B11" s="894">
        <v>1717565</v>
      </c>
      <c r="C11" s="895">
        <v>1666297</v>
      </c>
      <c r="D11" s="895">
        <v>2070951</v>
      </c>
      <c r="E11" s="285">
        <v>1840667</v>
      </c>
      <c r="F11" s="285">
        <v>1581639</v>
      </c>
      <c r="G11" s="285">
        <v>2003164</v>
      </c>
      <c r="H11" s="285">
        <v>1562844</v>
      </c>
      <c r="I11" s="285">
        <v>1635948</v>
      </c>
      <c r="J11" s="285">
        <v>1614429</v>
      </c>
      <c r="K11" s="285"/>
      <c r="L11" s="285"/>
      <c r="M11" s="369"/>
      <c r="O11" s="859"/>
      <c r="P11" s="859"/>
      <c r="Q11" s="859"/>
      <c r="R11" s="859"/>
      <c r="S11" s="859"/>
      <c r="T11" s="859"/>
      <c r="U11" s="859"/>
      <c r="V11" s="859"/>
      <c r="W11" s="859"/>
    </row>
    <row r="12" spans="1:23" customFormat="1" ht="15" x14ac:dyDescent="0.25">
      <c r="A12" s="286" t="s">
        <v>144</v>
      </c>
      <c r="B12" s="896">
        <v>1426394</v>
      </c>
      <c r="C12" s="897">
        <v>1394711</v>
      </c>
      <c r="D12" s="897">
        <v>1627681</v>
      </c>
      <c r="E12" s="322">
        <v>1428505</v>
      </c>
      <c r="F12" s="322">
        <v>1249023</v>
      </c>
      <c r="G12" s="322">
        <v>1604256</v>
      </c>
      <c r="H12" s="322">
        <v>1302888</v>
      </c>
      <c r="I12" s="322">
        <v>1219567</v>
      </c>
      <c r="J12" s="322">
        <v>1291300</v>
      </c>
      <c r="K12" s="322"/>
      <c r="L12" s="322"/>
      <c r="M12" s="370"/>
      <c r="O12" s="859"/>
      <c r="P12" s="859"/>
      <c r="Q12" s="859"/>
      <c r="R12" s="859"/>
      <c r="S12" s="859"/>
      <c r="T12" s="859"/>
      <c r="U12" s="859"/>
      <c r="V12" s="859"/>
      <c r="W12" s="859"/>
    </row>
    <row r="13" spans="1:23" customFormat="1" ht="15" x14ac:dyDescent="0.25">
      <c r="A13" s="215" t="s">
        <v>145</v>
      </c>
      <c r="B13" s="898">
        <v>0.71399999999999997</v>
      </c>
      <c r="C13" s="899">
        <v>0.754</v>
      </c>
      <c r="D13" s="899">
        <v>0.753</v>
      </c>
      <c r="E13" s="900">
        <v>0.72899999999999998</v>
      </c>
      <c r="F13" s="900">
        <v>0.72499999999999998</v>
      </c>
      <c r="G13" s="900">
        <v>0.76500000000000001</v>
      </c>
      <c r="H13" s="287">
        <v>0.75</v>
      </c>
      <c r="I13" s="287">
        <v>0.79400000000000004</v>
      </c>
      <c r="J13" s="287">
        <v>0.751</v>
      </c>
      <c r="K13" s="287"/>
      <c r="L13" s="287"/>
      <c r="M13" s="288"/>
      <c r="O13" s="860"/>
      <c r="P13" s="860"/>
      <c r="Q13" s="860"/>
      <c r="R13" s="860"/>
      <c r="S13" s="860"/>
      <c r="T13" s="860"/>
      <c r="U13" s="860"/>
      <c r="V13" s="860"/>
      <c r="W13" s="860"/>
    </row>
    <row r="14" spans="1:23" customFormat="1" ht="15" x14ac:dyDescent="0.25">
      <c r="A14" s="454" t="s">
        <v>146</v>
      </c>
      <c r="B14" s="906">
        <v>0.86799999999999999</v>
      </c>
      <c r="C14" s="906">
        <v>0.89900000000000002</v>
      </c>
      <c r="D14" s="906">
        <v>0.85699999999999998</v>
      </c>
      <c r="E14" s="901">
        <v>0.83299999999999996</v>
      </c>
      <c r="F14" s="901">
        <v>0.82799999999999996</v>
      </c>
      <c r="G14" s="901">
        <v>0.874</v>
      </c>
      <c r="H14" s="451">
        <v>0.90400000000000003</v>
      </c>
      <c r="I14" s="451">
        <v>0.91400000000000003</v>
      </c>
      <c r="J14" s="451"/>
      <c r="K14" s="451"/>
      <c r="L14" s="451"/>
      <c r="M14" s="452"/>
      <c r="O14" s="860"/>
      <c r="P14" s="860"/>
      <c r="Q14" s="860"/>
      <c r="R14" s="860"/>
      <c r="S14" s="860"/>
      <c r="T14" s="860"/>
      <c r="U14" s="860"/>
      <c r="V14" s="860"/>
      <c r="W14" s="861"/>
    </row>
    <row r="15" spans="1:23" customFormat="1" ht="15" x14ac:dyDescent="0.25">
      <c r="A15" s="63"/>
      <c r="B15" s="907"/>
      <c r="C15" s="907"/>
      <c r="D15" s="907"/>
      <c r="E15" s="907"/>
      <c r="F15" s="907"/>
      <c r="G15" s="907"/>
      <c r="H15" s="907"/>
      <c r="I15" s="907"/>
      <c r="J15" s="907"/>
      <c r="K15" s="421"/>
      <c r="L15" s="421"/>
      <c r="M15" s="421"/>
    </row>
    <row r="16" spans="1:23" customFormat="1" ht="15" x14ac:dyDescent="0.25">
      <c r="A16" s="21" t="s">
        <v>147</v>
      </c>
      <c r="B16" s="907"/>
      <c r="C16" s="907"/>
      <c r="D16" s="907"/>
      <c r="E16" s="907"/>
      <c r="F16" s="907"/>
      <c r="G16" s="907"/>
      <c r="H16" s="907"/>
      <c r="I16" s="907"/>
      <c r="J16" s="907"/>
      <c r="K16" s="14"/>
      <c r="L16" s="14"/>
      <c r="M16" s="14"/>
      <c r="O16" s="398"/>
      <c r="P16" s="398"/>
      <c r="Q16" s="398"/>
      <c r="R16" s="398"/>
      <c r="S16" s="398"/>
      <c r="T16" s="398"/>
      <c r="U16" s="398"/>
      <c r="V16" s="398"/>
      <c r="W16" s="398"/>
    </row>
    <row r="17" spans="1:23" customFormat="1" ht="15" x14ac:dyDescent="0.25">
      <c r="A17" s="21"/>
      <c r="B17" s="588"/>
      <c r="C17" s="588"/>
      <c r="D17" s="588"/>
      <c r="E17" s="399"/>
      <c r="F17" s="399"/>
      <c r="G17" s="399"/>
      <c r="H17" s="399"/>
      <c r="I17" s="399"/>
      <c r="J17" s="399"/>
      <c r="K17" s="14"/>
      <c r="L17" s="14"/>
      <c r="M17" s="14"/>
      <c r="O17" s="398"/>
      <c r="P17" s="398"/>
      <c r="Q17" s="398"/>
      <c r="R17" s="398"/>
      <c r="S17" s="398"/>
      <c r="T17" s="398"/>
      <c r="U17" s="398"/>
      <c r="V17" s="398"/>
      <c r="W17" s="398"/>
    </row>
    <row r="18" spans="1:23" customFormat="1" ht="15.75" thickBot="1" x14ac:dyDescent="0.3">
      <c r="A18" s="501"/>
      <c r="B18" s="735">
        <v>45017</v>
      </c>
      <c r="C18" s="736">
        <v>45047</v>
      </c>
      <c r="D18" s="736">
        <v>45078</v>
      </c>
      <c r="E18" s="736">
        <v>45108</v>
      </c>
      <c r="F18" s="736">
        <v>45139</v>
      </c>
      <c r="G18" s="736">
        <v>45170</v>
      </c>
      <c r="H18" s="736">
        <v>45200</v>
      </c>
      <c r="I18" s="736">
        <v>45231</v>
      </c>
      <c r="J18" s="736">
        <v>45261</v>
      </c>
      <c r="K18" s="736">
        <v>45292</v>
      </c>
      <c r="L18" s="736">
        <v>45323</v>
      </c>
      <c r="M18" s="737">
        <v>45352</v>
      </c>
      <c r="O18" s="398"/>
      <c r="P18" s="398"/>
      <c r="Q18" s="398"/>
      <c r="R18" s="398"/>
      <c r="S18" s="398"/>
      <c r="T18" s="398"/>
      <c r="U18" s="398"/>
      <c r="V18" s="398"/>
      <c r="W18" s="398"/>
    </row>
    <row r="19" spans="1:23" customFormat="1" ht="15" x14ac:dyDescent="0.25">
      <c r="A19" s="502" t="s">
        <v>148</v>
      </c>
      <c r="B19" s="635">
        <v>201583</v>
      </c>
      <c r="C19" s="636">
        <v>238052</v>
      </c>
      <c r="D19" s="636">
        <v>196112</v>
      </c>
      <c r="E19" s="577">
        <v>246965</v>
      </c>
      <c r="F19" s="578">
        <v>182467</v>
      </c>
      <c r="G19" s="578">
        <v>237874</v>
      </c>
      <c r="H19" s="578">
        <v>200092</v>
      </c>
      <c r="I19" s="578">
        <v>216751</v>
      </c>
      <c r="J19" s="579">
        <v>169842</v>
      </c>
      <c r="K19" s="580"/>
      <c r="L19" s="580"/>
      <c r="M19" s="581" t="s">
        <v>140</v>
      </c>
      <c r="O19" s="398"/>
      <c r="P19" s="398"/>
      <c r="Q19" s="398"/>
      <c r="R19" s="398"/>
      <c r="S19" s="398"/>
      <c r="T19" s="398"/>
      <c r="U19" s="398"/>
      <c r="V19" s="398"/>
      <c r="W19" s="398"/>
    </row>
    <row r="20" spans="1:23" customFormat="1" ht="15" x14ac:dyDescent="0.25">
      <c r="A20" s="14"/>
      <c r="B20" s="588"/>
      <c r="C20" s="588"/>
      <c r="D20" s="588"/>
      <c r="E20" s="399"/>
      <c r="F20" s="399"/>
      <c r="G20" s="399"/>
      <c r="H20" s="399"/>
      <c r="I20" s="399"/>
      <c r="J20" s="399"/>
      <c r="K20" s="14"/>
      <c r="L20" s="14"/>
      <c r="M20" s="14"/>
    </row>
    <row r="21" spans="1:23" customFormat="1" ht="15" x14ac:dyDescent="0.25">
      <c r="A21" s="15" t="s">
        <v>149</v>
      </c>
      <c r="B21" s="589"/>
      <c r="C21" s="589"/>
      <c r="D21" s="589"/>
      <c r="E21" s="367"/>
      <c r="F21" s="367"/>
      <c r="G21" s="367"/>
      <c r="H21" s="367"/>
      <c r="I21" s="367"/>
      <c r="J21" s="367"/>
      <c r="K21" s="14"/>
      <c r="L21" s="14"/>
      <c r="M21" s="14"/>
    </row>
    <row r="22" spans="1:23" customFormat="1" ht="15.75" thickBot="1" x14ac:dyDescent="0.3">
      <c r="A22" s="14"/>
      <c r="B22" s="589"/>
      <c r="C22" s="589"/>
      <c r="D22" s="589"/>
      <c r="E22" s="367"/>
      <c r="F22" s="367"/>
      <c r="G22" s="367"/>
      <c r="H22" s="367"/>
      <c r="I22" s="367"/>
      <c r="J22" s="367"/>
      <c r="K22" s="14"/>
      <c r="L22" s="14"/>
      <c r="M22" s="14"/>
    </row>
    <row r="23" spans="1:23" customFormat="1" ht="15" x14ac:dyDescent="0.25">
      <c r="A23" s="323"/>
      <c r="B23" s="735">
        <v>45017</v>
      </c>
      <c r="C23" s="736">
        <v>45047</v>
      </c>
      <c r="D23" s="736">
        <v>45078</v>
      </c>
      <c r="E23" s="736">
        <v>45108</v>
      </c>
      <c r="F23" s="736">
        <v>45139</v>
      </c>
      <c r="G23" s="736">
        <v>45170</v>
      </c>
      <c r="H23" s="736">
        <v>45200</v>
      </c>
      <c r="I23" s="736">
        <v>45231</v>
      </c>
      <c r="J23" s="736">
        <v>45261</v>
      </c>
      <c r="K23" s="736">
        <v>45292</v>
      </c>
      <c r="L23" s="736">
        <v>45323</v>
      </c>
      <c r="M23" s="737">
        <v>45352</v>
      </c>
    </row>
    <row r="24" spans="1:23" customFormat="1" ht="15" x14ac:dyDescent="0.25">
      <c r="A24" s="217" t="s">
        <v>143</v>
      </c>
      <c r="B24" s="637">
        <v>133378</v>
      </c>
      <c r="C24" s="638">
        <v>148177</v>
      </c>
      <c r="D24" s="638">
        <v>212860</v>
      </c>
      <c r="E24" s="387">
        <v>137995</v>
      </c>
      <c r="F24" s="387">
        <v>149199</v>
      </c>
      <c r="G24" s="387">
        <v>222688</v>
      </c>
      <c r="H24" s="387">
        <v>124476</v>
      </c>
      <c r="I24" s="387">
        <v>127889</v>
      </c>
      <c r="J24" s="387">
        <v>136342</v>
      </c>
      <c r="K24" s="387"/>
      <c r="L24" s="387"/>
      <c r="M24" s="455"/>
    </row>
    <row r="25" spans="1:23" customFormat="1" ht="14.25" customHeight="1" x14ac:dyDescent="0.25">
      <c r="A25" s="218" t="s">
        <v>150</v>
      </c>
      <c r="B25" s="641">
        <v>131651</v>
      </c>
      <c r="C25" s="639">
        <v>146238</v>
      </c>
      <c r="D25" s="639">
        <v>209345</v>
      </c>
      <c r="E25" s="388">
        <v>132967</v>
      </c>
      <c r="F25" s="388">
        <v>146563</v>
      </c>
      <c r="G25" s="388">
        <v>220194</v>
      </c>
      <c r="H25" s="388">
        <v>120173</v>
      </c>
      <c r="I25" s="388">
        <v>123350</v>
      </c>
      <c r="J25" s="388">
        <v>133565</v>
      </c>
      <c r="K25" s="388"/>
      <c r="L25" s="388"/>
      <c r="M25" s="456"/>
    </row>
    <row r="26" spans="1:23" s="19" customFormat="1" ht="14.25" customHeight="1" x14ac:dyDescent="0.2">
      <c r="A26" s="219" t="s">
        <v>145</v>
      </c>
      <c r="B26" s="643">
        <v>0.91</v>
      </c>
      <c r="C26" s="391">
        <v>0.93300000000000005</v>
      </c>
      <c r="D26" s="391">
        <v>0.93500000000000005</v>
      </c>
      <c r="E26" s="391">
        <v>0.95799999999999996</v>
      </c>
      <c r="F26" s="391">
        <v>0.876</v>
      </c>
      <c r="G26" s="391">
        <v>0.91100000000000003</v>
      </c>
      <c r="H26" s="391">
        <v>0.85899999999999999</v>
      </c>
      <c r="I26" s="391">
        <v>0.77600000000000002</v>
      </c>
      <c r="J26" s="391">
        <v>0.68899999999999995</v>
      </c>
      <c r="K26" s="391"/>
      <c r="L26" s="391"/>
      <c r="M26" s="457"/>
    </row>
    <row r="27" spans="1:23" ht="14.25" customHeight="1" x14ac:dyDescent="0.2">
      <c r="A27" s="60"/>
      <c r="B27" s="590"/>
      <c r="C27" s="590"/>
      <c r="D27" s="699"/>
      <c r="E27" s="242"/>
      <c r="F27" s="242"/>
      <c r="G27" s="242"/>
      <c r="H27" s="242"/>
      <c r="I27" s="242"/>
      <c r="J27" s="242"/>
      <c r="K27" s="242"/>
      <c r="L27" s="242"/>
      <c r="M27" s="242"/>
    </row>
    <row r="28" spans="1:23" ht="14.25" customHeight="1" x14ac:dyDescent="0.2">
      <c r="A28" s="62" t="s">
        <v>151</v>
      </c>
      <c r="B28" s="590"/>
      <c r="C28" s="590"/>
      <c r="D28" s="590"/>
      <c r="E28" s="242"/>
      <c r="F28" s="242"/>
      <c r="G28" s="242"/>
      <c r="H28" s="242"/>
      <c r="I28" s="242"/>
      <c r="J28" s="242"/>
      <c r="K28" s="242"/>
      <c r="L28" s="242"/>
      <c r="M28" s="242"/>
    </row>
    <row r="29" spans="1:23" ht="14.25" customHeight="1" thickBot="1" x14ac:dyDescent="0.25">
      <c r="A29" s="63"/>
      <c r="B29" s="590"/>
      <c r="C29" s="590"/>
      <c r="D29" s="590"/>
      <c r="E29" s="242"/>
      <c r="F29" s="242"/>
      <c r="G29" s="242"/>
      <c r="H29" s="242"/>
      <c r="I29" s="242"/>
      <c r="J29" s="242"/>
      <c r="K29" s="242"/>
      <c r="L29" s="242"/>
      <c r="M29" s="242"/>
    </row>
    <row r="30" spans="1:23" ht="14.25" customHeight="1" thickBot="1" x14ac:dyDescent="0.25">
      <c r="A30" s="211"/>
      <c r="B30" s="735">
        <v>45017</v>
      </c>
      <c r="C30" s="736">
        <v>45047</v>
      </c>
      <c r="D30" s="736">
        <v>45078</v>
      </c>
      <c r="E30" s="736">
        <v>45108</v>
      </c>
      <c r="F30" s="736">
        <v>45139</v>
      </c>
      <c r="G30" s="736">
        <v>45170</v>
      </c>
      <c r="H30" s="736">
        <v>45200</v>
      </c>
      <c r="I30" s="736">
        <v>45231</v>
      </c>
      <c r="J30" s="736">
        <v>45261</v>
      </c>
      <c r="K30" s="736">
        <v>45292</v>
      </c>
      <c r="L30" s="736">
        <v>45323</v>
      </c>
      <c r="M30" s="737">
        <v>45352</v>
      </c>
    </row>
    <row r="31" spans="1:23" ht="14.25" customHeight="1" x14ac:dyDescent="0.2">
      <c r="A31" s="217" t="s">
        <v>143</v>
      </c>
      <c r="B31" s="637">
        <v>1148166</v>
      </c>
      <c r="C31" s="640">
        <v>1099274</v>
      </c>
      <c r="D31" s="638">
        <v>1323368</v>
      </c>
      <c r="E31" s="387">
        <v>1274876</v>
      </c>
      <c r="F31" s="387">
        <v>1018556</v>
      </c>
      <c r="G31" s="387">
        <v>1292731</v>
      </c>
      <c r="H31" s="387">
        <v>1050589</v>
      </c>
      <c r="I31" s="387">
        <v>1089458</v>
      </c>
      <c r="J31" s="387">
        <v>1040037</v>
      </c>
      <c r="K31" s="387"/>
      <c r="L31" s="387"/>
      <c r="M31" s="389"/>
    </row>
    <row r="32" spans="1:23" ht="14.25" customHeight="1" x14ac:dyDescent="0.2">
      <c r="A32" s="450" t="s">
        <v>150</v>
      </c>
      <c r="B32" s="641">
        <v>961354</v>
      </c>
      <c r="C32" s="642">
        <v>916709</v>
      </c>
      <c r="D32" s="639">
        <v>1003065</v>
      </c>
      <c r="E32" s="388">
        <v>956122</v>
      </c>
      <c r="F32" s="388">
        <v>783031</v>
      </c>
      <c r="G32" s="388">
        <v>1013506</v>
      </c>
      <c r="H32" s="388">
        <v>872392</v>
      </c>
      <c r="I32" s="388">
        <v>770463</v>
      </c>
      <c r="J32" s="388">
        <v>826679</v>
      </c>
      <c r="K32" s="388"/>
      <c r="L32" s="388"/>
      <c r="M32" s="390"/>
    </row>
    <row r="33" spans="1:13" ht="14.25" customHeight="1" x14ac:dyDescent="0.2">
      <c r="A33" s="219" t="s">
        <v>145</v>
      </c>
      <c r="B33" s="643">
        <v>0.624</v>
      </c>
      <c r="C33" s="644">
        <v>0.68300000000000005</v>
      </c>
      <c r="D33" s="391">
        <v>0.66600000000000004</v>
      </c>
      <c r="E33" s="391">
        <v>0.65100000000000002</v>
      </c>
      <c r="F33" s="391">
        <v>0.63800000000000001</v>
      </c>
      <c r="G33" s="391">
        <v>0.68700000000000006</v>
      </c>
      <c r="H33" s="391">
        <v>0.68200000000000005</v>
      </c>
      <c r="I33" s="391">
        <v>0.752</v>
      </c>
      <c r="J33" s="391">
        <v>0.69599999999999995</v>
      </c>
      <c r="K33" s="391"/>
      <c r="L33" s="391"/>
      <c r="M33" s="392"/>
    </row>
    <row r="34" spans="1:13" ht="14.25" customHeight="1" x14ac:dyDescent="0.2">
      <c r="A34" s="64"/>
      <c r="B34" s="591"/>
      <c r="C34" s="591"/>
      <c r="D34" s="591"/>
      <c r="E34" s="243"/>
      <c r="F34" s="243"/>
      <c r="G34" s="243"/>
      <c r="H34" s="243"/>
      <c r="I34" s="243"/>
      <c r="J34" s="243"/>
      <c r="K34" s="243"/>
      <c r="L34" s="243"/>
      <c r="M34" s="243"/>
    </row>
    <row r="35" spans="1:13" ht="14.25" customHeight="1" x14ac:dyDescent="0.2">
      <c r="A35" s="62" t="s">
        <v>152</v>
      </c>
      <c r="B35" s="590"/>
      <c r="C35" s="590"/>
      <c r="D35" s="590"/>
      <c r="E35" s="242"/>
      <c r="F35" s="242"/>
      <c r="G35" s="242"/>
      <c r="H35" s="242"/>
      <c r="I35" s="242"/>
      <c r="J35" s="242"/>
      <c r="K35" s="242"/>
      <c r="L35" s="242"/>
      <c r="M35" s="242"/>
    </row>
    <row r="36" spans="1:13" ht="14.25" customHeight="1" thickBot="1" x14ac:dyDescent="0.25">
      <c r="A36" s="63"/>
      <c r="B36" s="590"/>
      <c r="C36" s="590"/>
      <c r="D36" s="590"/>
      <c r="E36" s="242"/>
      <c r="F36" s="242"/>
      <c r="G36" s="242"/>
      <c r="H36" s="242"/>
      <c r="I36" s="242"/>
      <c r="J36" s="242"/>
      <c r="K36" s="242"/>
      <c r="L36" s="242"/>
      <c r="M36" s="242"/>
    </row>
    <row r="37" spans="1:13" ht="14.25" customHeight="1" thickBot="1" x14ac:dyDescent="0.25">
      <c r="A37" s="216"/>
      <c r="B37" s="738">
        <v>45017</v>
      </c>
      <c r="C37" s="738">
        <v>45047</v>
      </c>
      <c r="D37" s="738">
        <v>45078</v>
      </c>
      <c r="E37" s="738">
        <v>45108</v>
      </c>
      <c r="F37" s="738">
        <v>45139</v>
      </c>
      <c r="G37" s="738">
        <v>45170</v>
      </c>
      <c r="H37" s="738">
        <v>45200</v>
      </c>
      <c r="I37" s="738">
        <v>45231</v>
      </c>
      <c r="J37" s="738">
        <v>45261</v>
      </c>
      <c r="K37" s="738">
        <v>45292</v>
      </c>
      <c r="L37" s="739">
        <v>45323</v>
      </c>
      <c r="M37" s="740">
        <v>45352</v>
      </c>
    </row>
    <row r="38" spans="1:13" ht="14.25" customHeight="1" x14ac:dyDescent="0.2">
      <c r="A38" s="217" t="s">
        <v>143</v>
      </c>
      <c r="B38" s="637">
        <v>398337</v>
      </c>
      <c r="C38" s="640">
        <v>380063</v>
      </c>
      <c r="D38" s="638">
        <v>482406</v>
      </c>
      <c r="E38" s="387">
        <v>390045</v>
      </c>
      <c r="F38" s="387">
        <v>370886</v>
      </c>
      <c r="G38" s="387">
        <v>439655</v>
      </c>
      <c r="H38" s="387">
        <v>357996</v>
      </c>
      <c r="I38" s="387">
        <v>375200</v>
      </c>
      <c r="J38" s="387">
        <v>385467</v>
      </c>
      <c r="K38" s="387"/>
      <c r="L38" s="387"/>
      <c r="M38" s="389"/>
    </row>
    <row r="39" spans="1:13" ht="14.25" customHeight="1" x14ac:dyDescent="0.2">
      <c r="A39" s="218" t="s">
        <v>150</v>
      </c>
      <c r="B39" s="641">
        <v>315317</v>
      </c>
      <c r="C39" s="642">
        <v>310268</v>
      </c>
      <c r="D39" s="639">
        <v>388124</v>
      </c>
      <c r="E39" s="388">
        <v>319470</v>
      </c>
      <c r="F39" s="388">
        <v>298232</v>
      </c>
      <c r="G39" s="388">
        <v>347541</v>
      </c>
      <c r="H39" s="388">
        <v>292465</v>
      </c>
      <c r="I39" s="388">
        <v>304692</v>
      </c>
      <c r="J39" s="388">
        <v>309999</v>
      </c>
      <c r="K39" s="388"/>
      <c r="L39" s="388"/>
      <c r="M39" s="390"/>
    </row>
    <row r="40" spans="1:13" ht="14.25" customHeight="1" x14ac:dyDescent="0.2">
      <c r="A40" s="219" t="s">
        <v>145</v>
      </c>
      <c r="B40" s="643">
        <v>0.90100000000000002</v>
      </c>
      <c r="C40" s="644">
        <v>0.871</v>
      </c>
      <c r="D40" s="391">
        <v>0.87</v>
      </c>
      <c r="E40" s="391">
        <v>0.86</v>
      </c>
      <c r="F40" s="391">
        <v>0.872</v>
      </c>
      <c r="G40" s="391">
        <v>0.89700000000000002</v>
      </c>
      <c r="H40" s="391">
        <v>0.90300000000000002</v>
      </c>
      <c r="I40" s="391">
        <v>0.90500000000000003</v>
      </c>
      <c r="J40" s="391">
        <v>0.91700000000000004</v>
      </c>
      <c r="K40" s="391"/>
      <c r="L40" s="391"/>
      <c r="M40" s="392"/>
    </row>
    <row r="41" spans="1:13" ht="14.25" customHeight="1" x14ac:dyDescent="0.2">
      <c r="A41" s="63"/>
      <c r="B41" s="590"/>
      <c r="C41" s="590"/>
      <c r="D41" s="590"/>
      <c r="E41" s="242"/>
      <c r="F41" s="242"/>
      <c r="G41" s="242"/>
      <c r="H41" s="242"/>
      <c r="I41" s="242"/>
      <c r="J41" s="242"/>
      <c r="K41" s="242"/>
      <c r="L41" s="242"/>
      <c r="M41" s="242"/>
    </row>
    <row r="42" spans="1:13" ht="14.25" customHeight="1" x14ac:dyDescent="0.2">
      <c r="A42" s="62" t="s">
        <v>153</v>
      </c>
      <c r="B42" s="590"/>
      <c r="C42" s="590"/>
      <c r="D42" s="590"/>
      <c r="E42" s="242"/>
      <c r="F42" s="242"/>
      <c r="G42" s="242"/>
      <c r="H42" s="242"/>
      <c r="I42" s="242"/>
      <c r="J42" s="242"/>
      <c r="K42" s="242"/>
      <c r="L42" s="242"/>
      <c r="M42" s="242"/>
    </row>
    <row r="43" spans="1:13" ht="14.25" customHeight="1" thickBot="1" x14ac:dyDescent="0.25">
      <c r="A43" s="63"/>
      <c r="B43" s="590"/>
      <c r="C43" s="590"/>
      <c r="D43" s="590"/>
      <c r="E43" s="242"/>
      <c r="F43" s="242"/>
      <c r="G43" s="242"/>
      <c r="H43" s="242"/>
      <c r="I43" s="242"/>
      <c r="J43" s="242"/>
      <c r="K43" s="242"/>
      <c r="L43" s="242"/>
      <c r="M43" s="242"/>
    </row>
    <row r="44" spans="1:13" ht="14.25" customHeight="1" thickBot="1" x14ac:dyDescent="0.25">
      <c r="A44" s="216"/>
      <c r="B44" s="738">
        <v>45017</v>
      </c>
      <c r="C44" s="738">
        <v>45047</v>
      </c>
      <c r="D44" s="738">
        <v>45078</v>
      </c>
      <c r="E44" s="738">
        <v>45108</v>
      </c>
      <c r="F44" s="738">
        <v>45139</v>
      </c>
      <c r="G44" s="738">
        <v>45170</v>
      </c>
      <c r="H44" s="738">
        <v>45200</v>
      </c>
      <c r="I44" s="738">
        <v>45231</v>
      </c>
      <c r="J44" s="738">
        <v>45261</v>
      </c>
      <c r="K44" s="738">
        <v>45292</v>
      </c>
      <c r="L44" s="739">
        <v>45323</v>
      </c>
      <c r="M44" s="740">
        <v>45352</v>
      </c>
    </row>
    <row r="45" spans="1:13" ht="14.25" customHeight="1" x14ac:dyDescent="0.2">
      <c r="A45" s="217" t="s">
        <v>143</v>
      </c>
      <c r="B45" s="637">
        <v>29797</v>
      </c>
      <c r="C45" s="640">
        <v>30119</v>
      </c>
      <c r="D45" s="638">
        <v>40227</v>
      </c>
      <c r="E45" s="387">
        <v>27032</v>
      </c>
      <c r="F45" s="387">
        <v>32765</v>
      </c>
      <c r="G45" s="387">
        <v>38205</v>
      </c>
      <c r="H45" s="387">
        <v>21152</v>
      </c>
      <c r="I45" s="387">
        <v>34980</v>
      </c>
      <c r="J45" s="387">
        <v>44838</v>
      </c>
      <c r="K45" s="387"/>
      <c r="L45" s="387"/>
      <c r="M45" s="389"/>
    </row>
    <row r="46" spans="1:13" ht="14.25" customHeight="1" x14ac:dyDescent="0.2">
      <c r="A46" s="218" t="s">
        <v>150</v>
      </c>
      <c r="B46" s="641">
        <v>11620</v>
      </c>
      <c r="C46" s="642">
        <v>14334</v>
      </c>
      <c r="D46" s="639">
        <v>18459</v>
      </c>
      <c r="E46" s="388">
        <v>11885</v>
      </c>
      <c r="F46" s="388">
        <v>13150</v>
      </c>
      <c r="G46" s="388">
        <v>15145</v>
      </c>
      <c r="H46" s="388">
        <v>11167</v>
      </c>
      <c r="I46" s="388">
        <v>14567</v>
      </c>
      <c r="J46" s="388">
        <v>15286</v>
      </c>
      <c r="K46" s="388"/>
      <c r="L46" s="388"/>
      <c r="M46" s="390"/>
    </row>
    <row r="47" spans="1:13" ht="14.25" customHeight="1" x14ac:dyDescent="0.2">
      <c r="A47" s="219" t="s">
        <v>145</v>
      </c>
      <c r="B47" s="643">
        <v>0.79200000000000004</v>
      </c>
      <c r="C47" s="644">
        <v>0.78500000000000003</v>
      </c>
      <c r="D47" s="391">
        <v>0.77700000000000002</v>
      </c>
      <c r="E47" s="391">
        <v>0.78500000000000003</v>
      </c>
      <c r="F47" s="391">
        <v>0.69899999999999995</v>
      </c>
      <c r="G47" s="391">
        <v>0.71</v>
      </c>
      <c r="H47" s="391">
        <v>0.73099999999999998</v>
      </c>
      <c r="I47" s="391">
        <v>0.74399999999999999</v>
      </c>
      <c r="J47" s="391">
        <v>0.748</v>
      </c>
      <c r="K47" s="391"/>
      <c r="L47" s="391"/>
      <c r="M47" s="392"/>
    </row>
    <row r="48" spans="1:13" ht="14.25" customHeight="1" x14ac:dyDescent="0.2">
      <c r="B48" s="590"/>
      <c r="C48" s="590"/>
      <c r="D48" s="590"/>
      <c r="E48" s="242"/>
      <c r="F48" s="242"/>
      <c r="G48" s="242"/>
      <c r="H48" s="242"/>
      <c r="I48" s="242"/>
      <c r="J48" s="242"/>
      <c r="K48" s="242"/>
      <c r="L48" s="242"/>
      <c r="M48" s="242"/>
    </row>
    <row r="49" spans="1:13" ht="14.25" customHeight="1" x14ac:dyDescent="0.2">
      <c r="A49" s="62" t="s">
        <v>154</v>
      </c>
      <c r="B49" s="590"/>
      <c r="C49" s="590"/>
      <c r="D49" s="590"/>
      <c r="E49" s="242"/>
      <c r="F49" s="242"/>
      <c r="G49" s="242"/>
      <c r="H49" s="242"/>
      <c r="I49" s="242"/>
      <c r="J49" s="242"/>
      <c r="K49" s="242"/>
      <c r="L49" s="242"/>
      <c r="M49" s="242"/>
    </row>
    <row r="50" spans="1:13" ht="14.25" customHeight="1" thickBot="1" x14ac:dyDescent="0.25">
      <c r="A50" s="63"/>
      <c r="B50" s="590"/>
      <c r="C50" s="590"/>
      <c r="D50" s="590"/>
      <c r="E50" s="242"/>
      <c r="F50" s="242"/>
      <c r="G50" s="242"/>
      <c r="H50" s="242"/>
      <c r="I50" s="242"/>
      <c r="J50" s="242"/>
      <c r="K50" s="242"/>
      <c r="L50" s="242"/>
      <c r="M50" s="242"/>
    </row>
    <row r="51" spans="1:13" ht="14.25" customHeight="1" thickBot="1" x14ac:dyDescent="0.25">
      <c r="A51" s="216"/>
      <c r="B51" s="738">
        <v>45017</v>
      </c>
      <c r="C51" s="738">
        <v>45047</v>
      </c>
      <c r="D51" s="738">
        <v>45078</v>
      </c>
      <c r="E51" s="738">
        <v>45108</v>
      </c>
      <c r="F51" s="738">
        <v>45139</v>
      </c>
      <c r="G51" s="738">
        <v>45170</v>
      </c>
      <c r="H51" s="738">
        <v>45200</v>
      </c>
      <c r="I51" s="738">
        <v>45231</v>
      </c>
      <c r="J51" s="738">
        <v>45261</v>
      </c>
      <c r="K51" s="738">
        <v>45292</v>
      </c>
      <c r="L51" s="739">
        <v>45323</v>
      </c>
      <c r="M51" s="740">
        <v>45352</v>
      </c>
    </row>
    <row r="52" spans="1:13" ht="14.25" customHeight="1" x14ac:dyDescent="0.2">
      <c r="A52" s="213" t="s">
        <v>143</v>
      </c>
      <c r="B52" s="637">
        <v>7887</v>
      </c>
      <c r="C52" s="640">
        <v>8664</v>
      </c>
      <c r="D52" s="638">
        <v>12090</v>
      </c>
      <c r="E52" s="387">
        <v>10719</v>
      </c>
      <c r="F52" s="387">
        <v>10233</v>
      </c>
      <c r="G52" s="387">
        <v>9885</v>
      </c>
      <c r="H52" s="387">
        <v>8631</v>
      </c>
      <c r="I52" s="387">
        <v>8421</v>
      </c>
      <c r="J52" s="387">
        <v>7745</v>
      </c>
      <c r="K52" s="387"/>
      <c r="L52" s="387"/>
      <c r="M52" s="389"/>
    </row>
    <row r="53" spans="1:13" ht="14.25" customHeight="1" x14ac:dyDescent="0.2">
      <c r="A53" s="213" t="s">
        <v>150</v>
      </c>
      <c r="B53" s="641">
        <v>6452</v>
      </c>
      <c r="C53" s="642">
        <v>7162</v>
      </c>
      <c r="D53" s="639">
        <v>8688</v>
      </c>
      <c r="E53" s="388">
        <v>8061</v>
      </c>
      <c r="F53" s="388">
        <v>8047</v>
      </c>
      <c r="G53" s="388">
        <v>7870</v>
      </c>
      <c r="H53" s="388">
        <v>6691</v>
      </c>
      <c r="I53" s="388">
        <v>6495</v>
      </c>
      <c r="J53" s="388">
        <v>5771</v>
      </c>
      <c r="K53" s="388"/>
      <c r="L53" s="388"/>
      <c r="M53" s="390"/>
    </row>
    <row r="54" spans="1:13" ht="14.25" customHeight="1" x14ac:dyDescent="0.2">
      <c r="A54" s="214" t="s">
        <v>145</v>
      </c>
      <c r="B54" s="643">
        <v>1</v>
      </c>
      <c r="C54" s="644">
        <v>0.98499999999999999</v>
      </c>
      <c r="D54" s="391">
        <v>1</v>
      </c>
      <c r="E54" s="391">
        <v>0.84599999999999997</v>
      </c>
      <c r="F54" s="391">
        <v>1</v>
      </c>
      <c r="G54" s="391">
        <v>1</v>
      </c>
      <c r="H54" s="391">
        <v>1</v>
      </c>
      <c r="I54" s="391">
        <v>1</v>
      </c>
      <c r="J54" s="391">
        <v>1</v>
      </c>
      <c r="K54" s="391"/>
      <c r="L54" s="391"/>
      <c r="M54" s="392"/>
    </row>
    <row r="55" spans="1:13" x14ac:dyDescent="0.2">
      <c r="B55" s="590"/>
      <c r="C55" s="590"/>
      <c r="D55" s="590"/>
    </row>
    <row r="56" spans="1:13" x14ac:dyDescent="0.2">
      <c r="A56" s="24" t="s">
        <v>155</v>
      </c>
    </row>
    <row r="57" spans="1:13" x14ac:dyDescent="0.2">
      <c r="A57" s="14" t="s">
        <v>156</v>
      </c>
    </row>
    <row r="58" spans="1:13" x14ac:dyDescent="0.2">
      <c r="A58" s="14" t="s">
        <v>134</v>
      </c>
    </row>
    <row r="60" spans="1:13" x14ac:dyDescent="0.2">
      <c r="A60" s="530"/>
      <c r="B60" s="592"/>
      <c r="C60" s="592"/>
      <c r="D60" s="592"/>
      <c r="E60" s="329"/>
      <c r="F60" s="329"/>
      <c r="G60" s="329"/>
    </row>
    <row r="61" spans="1:13" x14ac:dyDescent="0.2">
      <c r="A61" s="530"/>
    </row>
    <row r="62" spans="1:13" x14ac:dyDescent="0.2">
      <c r="A62" s="530"/>
      <c r="B62" s="648"/>
      <c r="C62" s="648"/>
      <c r="D62" s="648"/>
    </row>
    <row r="63" spans="1:13" x14ac:dyDescent="0.2">
      <c r="A63" s="530"/>
      <c r="B63" s="648"/>
      <c r="C63" s="648"/>
      <c r="D63" s="648"/>
    </row>
    <row r="64" spans="1:13" x14ac:dyDescent="0.2">
      <c r="A64" s="530"/>
    </row>
    <row r="65" spans="1:6" x14ac:dyDescent="0.2">
      <c r="A65" s="530"/>
    </row>
    <row r="66" spans="1:6" x14ac:dyDescent="0.2">
      <c r="A66" s="530"/>
    </row>
    <row r="67" spans="1:6" x14ac:dyDescent="0.2">
      <c r="A67" s="530"/>
    </row>
    <row r="68" spans="1:6" x14ac:dyDescent="0.2">
      <c r="A68" s="530"/>
    </row>
    <row r="69" spans="1:6" x14ac:dyDescent="0.2">
      <c r="A69" s="530"/>
    </row>
    <row r="70" spans="1:6" x14ac:dyDescent="0.2">
      <c r="A70" s="530"/>
    </row>
    <row r="71" spans="1:6" x14ac:dyDescent="0.2">
      <c r="A71" s="530"/>
    </row>
    <row r="72" spans="1:6" x14ac:dyDescent="0.2">
      <c r="A72" s="329"/>
    </row>
    <row r="73" spans="1:6" x14ac:dyDescent="0.2">
      <c r="A73" s="530"/>
    </row>
    <row r="74" spans="1:6" x14ac:dyDescent="0.2">
      <c r="A74" s="530"/>
      <c r="E74" s="330"/>
      <c r="F74" s="329"/>
    </row>
    <row r="75" spans="1:6" x14ac:dyDescent="0.2">
      <c r="A75" s="530"/>
      <c r="E75" s="330"/>
      <c r="F75" s="329"/>
    </row>
    <row r="76" spans="1:6" x14ac:dyDescent="0.2">
      <c r="A76" s="530"/>
      <c r="E76" s="330"/>
      <c r="F76" s="329"/>
    </row>
    <row r="77" spans="1:6" x14ac:dyDescent="0.2">
      <c r="A77" s="530"/>
      <c r="E77" s="330"/>
      <c r="F77" s="329"/>
    </row>
    <row r="78" spans="1:6" x14ac:dyDescent="0.2">
      <c r="A78" s="530"/>
      <c r="E78" s="330"/>
      <c r="F78" s="329"/>
    </row>
    <row r="79" spans="1:6" x14ac:dyDescent="0.2">
      <c r="A79" s="530"/>
      <c r="E79" s="330"/>
      <c r="F79" s="329"/>
    </row>
    <row r="80" spans="1:6" x14ac:dyDescent="0.2">
      <c r="A80" s="530"/>
    </row>
    <row r="81" spans="1:13" x14ac:dyDescent="0.2">
      <c r="A81" s="530"/>
    </row>
    <row r="82" spans="1:13" x14ac:dyDescent="0.2">
      <c r="A82" s="530"/>
    </row>
    <row r="83" spans="1:13" x14ac:dyDescent="0.2">
      <c r="A83" s="530"/>
    </row>
    <row r="84" spans="1:13" x14ac:dyDescent="0.2">
      <c r="A84" s="530"/>
    </row>
    <row r="85" spans="1:13" s="19" customFormat="1" ht="15" x14ac:dyDescent="0.2">
      <c r="A85" s="329"/>
      <c r="B85" s="327"/>
      <c r="C85" s="327"/>
      <c r="D85" s="327"/>
      <c r="E85" s="14"/>
      <c r="F85" s="14"/>
      <c r="G85" s="14"/>
      <c r="H85" s="14"/>
      <c r="I85" s="14"/>
      <c r="J85" s="14"/>
      <c r="K85" s="14"/>
      <c r="L85" s="14"/>
      <c r="M85" s="14"/>
    </row>
    <row r="86" spans="1:13" x14ac:dyDescent="0.2">
      <c r="A86" s="329"/>
    </row>
    <row r="87" spans="1:13" x14ac:dyDescent="0.2">
      <c r="A87" s="329"/>
    </row>
    <row r="88" spans="1:13" x14ac:dyDescent="0.2">
      <c r="A88" s="329"/>
    </row>
  </sheetData>
  <sheetProtection selectLockedCells="1" selectUnlockedCells="1"/>
  <printOptions horizontalCentered="1"/>
  <pageMargins left="0.55118110236220474" right="0.55118110236220474" top="0.31496062992125984" bottom="0.19685039370078741" header="0.31496062992125984" footer="0.22"/>
  <pageSetup paperSize="8" scale="49" fitToHeight="8" orientation="portrait" r:id="rId1"/>
  <headerFooter alignWithMargins="0">
    <oddFooter>&amp;C&amp;1#&amp;"Calibri"&amp;10&amp;K000000OFFICIAL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468CF-170D-429D-98E3-6A5E48BBBE63}">
  <dimension ref="A1:AP152"/>
  <sheetViews>
    <sheetView showGridLines="0" topLeftCell="A133" zoomScale="90" zoomScaleNormal="90" workbookViewId="0">
      <selection activeCell="B151" sqref="B151"/>
    </sheetView>
  </sheetViews>
  <sheetFormatPr defaultRowHeight="11.25" x14ac:dyDescent="0.2"/>
  <cols>
    <col min="1" max="1" width="1.42578125" style="14" customWidth="1"/>
    <col min="2" max="2" width="53" style="14" customWidth="1"/>
    <col min="3" max="3" width="13.42578125" style="11" customWidth="1"/>
    <col min="4" max="4" width="14.42578125" style="11" customWidth="1"/>
    <col min="5" max="5" width="13.42578125" style="11" customWidth="1"/>
    <col min="6" max="7" width="12.42578125" style="11" bestFit="1" customWidth="1"/>
    <col min="8" max="8" width="10.5703125" style="11" bestFit="1" customWidth="1"/>
    <col min="9" max="9" width="12.42578125" style="11" bestFit="1" customWidth="1"/>
    <col min="10" max="10" width="11" style="11" bestFit="1" customWidth="1"/>
    <col min="11" max="11" width="10.5703125" style="11" bestFit="1" customWidth="1"/>
    <col min="12" max="12" width="11" style="11" bestFit="1" customWidth="1"/>
    <col min="13" max="13" width="11.42578125" style="11" customWidth="1"/>
    <col min="14" max="14" width="11.5703125" style="11" customWidth="1"/>
    <col min="15" max="15" width="3.42578125" style="14" customWidth="1"/>
    <col min="16" max="17" width="6.5703125" style="14" customWidth="1"/>
    <col min="18" max="19" width="8.5703125" style="14"/>
    <col min="20" max="20" width="36" style="14" bestFit="1" customWidth="1"/>
    <col min="21" max="234" width="8.5703125" style="14"/>
    <col min="235" max="235" width="32.42578125" style="14" customWidth="1"/>
    <col min="236" max="236" width="11.42578125" style="14" bestFit="1" customWidth="1"/>
    <col min="237" max="247" width="8.5703125" style="14"/>
    <col min="248" max="249" width="7.5703125" style="14" bestFit="1" customWidth="1"/>
    <col min="250" max="250" width="8.42578125" style="14" bestFit="1" customWidth="1"/>
    <col min="251" max="251" width="7.5703125" style="14" bestFit="1" customWidth="1"/>
    <col min="252" max="490" width="8.5703125" style="14"/>
    <col min="491" max="491" width="32.42578125" style="14" customWidth="1"/>
    <col min="492" max="492" width="11.42578125" style="14" bestFit="1" customWidth="1"/>
    <col min="493" max="503" width="8.5703125" style="14"/>
    <col min="504" max="505" width="7.5703125" style="14" bestFit="1" customWidth="1"/>
    <col min="506" max="506" width="8.42578125" style="14" bestFit="1" customWidth="1"/>
    <col min="507" max="507" width="7.5703125" style="14" bestFit="1" customWidth="1"/>
    <col min="508" max="746" width="8.5703125" style="14"/>
    <col min="747" max="747" width="32.42578125" style="14" customWidth="1"/>
    <col min="748" max="748" width="11.42578125" style="14" bestFit="1" customWidth="1"/>
    <col min="749" max="759" width="8.5703125" style="14"/>
    <col min="760" max="761" width="7.5703125" style="14" bestFit="1" customWidth="1"/>
    <col min="762" max="762" width="8.42578125" style="14" bestFit="1" customWidth="1"/>
    <col min="763" max="763" width="7.5703125" style="14" bestFit="1" customWidth="1"/>
    <col min="764" max="1002" width="8.5703125" style="14"/>
    <col min="1003" max="1003" width="32.42578125" style="14" customWidth="1"/>
    <col min="1004" max="1004" width="11.42578125" style="14" bestFit="1" customWidth="1"/>
    <col min="1005" max="1015" width="8.5703125" style="14"/>
    <col min="1016" max="1017" width="7.5703125" style="14" bestFit="1" customWidth="1"/>
    <col min="1018" max="1018" width="8.42578125" style="14" bestFit="1" customWidth="1"/>
    <col min="1019" max="1019" width="7.5703125" style="14" bestFit="1" customWidth="1"/>
    <col min="1020" max="1258" width="8.5703125" style="14"/>
    <col min="1259" max="1259" width="32.42578125" style="14" customWidth="1"/>
    <col min="1260" max="1260" width="11.42578125" style="14" bestFit="1" customWidth="1"/>
    <col min="1261" max="1271" width="8.5703125" style="14"/>
    <col min="1272" max="1273" width="7.5703125" style="14" bestFit="1" customWidth="1"/>
    <col min="1274" max="1274" width="8.42578125" style="14" bestFit="1" customWidth="1"/>
    <col min="1275" max="1275" width="7.5703125" style="14" bestFit="1" customWidth="1"/>
    <col min="1276" max="1514" width="8.5703125" style="14"/>
    <col min="1515" max="1515" width="32.42578125" style="14" customWidth="1"/>
    <col min="1516" max="1516" width="11.42578125" style="14" bestFit="1" customWidth="1"/>
    <col min="1517" max="1527" width="8.5703125" style="14"/>
    <col min="1528" max="1529" width="7.5703125" style="14" bestFit="1" customWidth="1"/>
    <col min="1530" max="1530" width="8.42578125" style="14" bestFit="1" customWidth="1"/>
    <col min="1531" max="1531" width="7.5703125" style="14" bestFit="1" customWidth="1"/>
    <col min="1532" max="1770" width="8.5703125" style="14"/>
    <col min="1771" max="1771" width="32.42578125" style="14" customWidth="1"/>
    <col min="1772" max="1772" width="11.42578125" style="14" bestFit="1" customWidth="1"/>
    <col min="1773" max="1783" width="8.5703125" style="14"/>
    <col min="1784" max="1785" width="7.5703125" style="14" bestFit="1" customWidth="1"/>
    <col min="1786" max="1786" width="8.42578125" style="14" bestFit="1" customWidth="1"/>
    <col min="1787" max="1787" width="7.5703125" style="14" bestFit="1" customWidth="1"/>
    <col min="1788" max="2026" width="8.5703125" style="14"/>
    <col min="2027" max="2027" width="32.42578125" style="14" customWidth="1"/>
    <col min="2028" max="2028" width="11.42578125" style="14" bestFit="1" customWidth="1"/>
    <col min="2029" max="2039" width="8.5703125" style="14"/>
    <col min="2040" max="2041" width="7.5703125" style="14" bestFit="1" customWidth="1"/>
    <col min="2042" max="2042" width="8.42578125" style="14" bestFit="1" customWidth="1"/>
    <col min="2043" max="2043" width="7.5703125" style="14" bestFit="1" customWidth="1"/>
    <col min="2044" max="2282" width="8.5703125" style="14"/>
    <col min="2283" max="2283" width="32.42578125" style="14" customWidth="1"/>
    <col min="2284" max="2284" width="11.42578125" style="14" bestFit="1" customWidth="1"/>
    <col min="2285" max="2295" width="8.5703125" style="14"/>
    <col min="2296" max="2297" width="7.5703125" style="14" bestFit="1" customWidth="1"/>
    <col min="2298" max="2298" width="8.42578125" style="14" bestFit="1" customWidth="1"/>
    <col min="2299" max="2299" width="7.5703125" style="14" bestFit="1" customWidth="1"/>
    <col min="2300" max="2538" width="8.5703125" style="14"/>
    <col min="2539" max="2539" width="32.42578125" style="14" customWidth="1"/>
    <col min="2540" max="2540" width="11.42578125" style="14" bestFit="1" customWidth="1"/>
    <col min="2541" max="2551" width="8.5703125" style="14"/>
    <col min="2552" max="2553" width="7.5703125" style="14" bestFit="1" customWidth="1"/>
    <col min="2554" max="2554" width="8.42578125" style="14" bestFit="1" customWidth="1"/>
    <col min="2555" max="2555" width="7.5703125" style="14" bestFit="1" customWidth="1"/>
    <col min="2556" max="2794" width="8.5703125" style="14"/>
    <col min="2795" max="2795" width="32.42578125" style="14" customWidth="1"/>
    <col min="2796" max="2796" width="11.42578125" style="14" bestFit="1" customWidth="1"/>
    <col min="2797" max="2807" width="8.5703125" style="14"/>
    <col min="2808" max="2809" width="7.5703125" style="14" bestFit="1" customWidth="1"/>
    <col min="2810" max="2810" width="8.42578125" style="14" bestFit="1" customWidth="1"/>
    <col min="2811" max="2811" width="7.5703125" style="14" bestFit="1" customWidth="1"/>
    <col min="2812" max="3050" width="8.5703125" style="14"/>
    <col min="3051" max="3051" width="32.42578125" style="14" customWidth="1"/>
    <col min="3052" max="3052" width="11.42578125" style="14" bestFit="1" customWidth="1"/>
    <col min="3053" max="3063" width="8.5703125" style="14"/>
    <col min="3064" max="3065" width="7.5703125" style="14" bestFit="1" customWidth="1"/>
    <col min="3066" max="3066" width="8.42578125" style="14" bestFit="1" customWidth="1"/>
    <col min="3067" max="3067" width="7.5703125" style="14" bestFit="1" customWidth="1"/>
    <col min="3068" max="3306" width="8.5703125" style="14"/>
    <col min="3307" max="3307" width="32.42578125" style="14" customWidth="1"/>
    <col min="3308" max="3308" width="11.42578125" style="14" bestFit="1" customWidth="1"/>
    <col min="3309" max="3319" width="8.5703125" style="14"/>
    <col min="3320" max="3321" width="7.5703125" style="14" bestFit="1" customWidth="1"/>
    <col min="3322" max="3322" width="8.42578125" style="14" bestFit="1" customWidth="1"/>
    <col min="3323" max="3323" width="7.5703125" style="14" bestFit="1" customWidth="1"/>
    <col min="3324" max="3562" width="8.5703125" style="14"/>
    <col min="3563" max="3563" width="32.42578125" style="14" customWidth="1"/>
    <col min="3564" max="3564" width="11.42578125" style="14" bestFit="1" customWidth="1"/>
    <col min="3565" max="3575" width="8.5703125" style="14"/>
    <col min="3576" max="3577" width="7.5703125" style="14" bestFit="1" customWidth="1"/>
    <col min="3578" max="3578" width="8.42578125" style="14" bestFit="1" customWidth="1"/>
    <col min="3579" max="3579" width="7.5703125" style="14" bestFit="1" customWidth="1"/>
    <col min="3580" max="3818" width="8.5703125" style="14"/>
    <col min="3819" max="3819" width="32.42578125" style="14" customWidth="1"/>
    <col min="3820" max="3820" width="11.42578125" style="14" bestFit="1" customWidth="1"/>
    <col min="3821" max="3831" width="8.5703125" style="14"/>
    <col min="3832" max="3833" width="7.5703125" style="14" bestFit="1" customWidth="1"/>
    <col min="3834" max="3834" width="8.42578125" style="14" bestFit="1" customWidth="1"/>
    <col min="3835" max="3835" width="7.5703125" style="14" bestFit="1" customWidth="1"/>
    <col min="3836" max="4074" width="8.5703125" style="14"/>
    <col min="4075" max="4075" width="32.42578125" style="14" customWidth="1"/>
    <col min="4076" max="4076" width="11.42578125" style="14" bestFit="1" customWidth="1"/>
    <col min="4077" max="4087" width="8.5703125" style="14"/>
    <col min="4088" max="4089" width="7.5703125" style="14" bestFit="1" customWidth="1"/>
    <col min="4090" max="4090" width="8.42578125" style="14" bestFit="1" customWidth="1"/>
    <col min="4091" max="4091" width="7.5703125" style="14" bestFit="1" customWidth="1"/>
    <col min="4092" max="4330" width="8.5703125" style="14"/>
    <col min="4331" max="4331" width="32.42578125" style="14" customWidth="1"/>
    <col min="4332" max="4332" width="11.42578125" style="14" bestFit="1" customWidth="1"/>
    <col min="4333" max="4343" width="8.5703125" style="14"/>
    <col min="4344" max="4345" width="7.5703125" style="14" bestFit="1" customWidth="1"/>
    <col min="4346" max="4346" width="8.42578125" style="14" bestFit="1" customWidth="1"/>
    <col min="4347" max="4347" width="7.5703125" style="14" bestFit="1" customWidth="1"/>
    <col min="4348" max="4586" width="8.5703125" style="14"/>
    <col min="4587" max="4587" width="32.42578125" style="14" customWidth="1"/>
    <col min="4588" max="4588" width="11.42578125" style="14" bestFit="1" customWidth="1"/>
    <col min="4589" max="4599" width="8.5703125" style="14"/>
    <col min="4600" max="4601" width="7.5703125" style="14" bestFit="1" customWidth="1"/>
    <col min="4602" max="4602" width="8.42578125" style="14" bestFit="1" customWidth="1"/>
    <col min="4603" max="4603" width="7.5703125" style="14" bestFit="1" customWidth="1"/>
    <col min="4604" max="4842" width="8.5703125" style="14"/>
    <col min="4843" max="4843" width="32.42578125" style="14" customWidth="1"/>
    <col min="4844" max="4844" width="11.42578125" style="14" bestFit="1" customWidth="1"/>
    <col min="4845" max="4855" width="8.5703125" style="14"/>
    <col min="4856" max="4857" width="7.5703125" style="14" bestFit="1" customWidth="1"/>
    <col min="4858" max="4858" width="8.42578125" style="14" bestFit="1" customWidth="1"/>
    <col min="4859" max="4859" width="7.5703125" style="14" bestFit="1" customWidth="1"/>
    <col min="4860" max="5098" width="8.5703125" style="14"/>
    <col min="5099" max="5099" width="32.42578125" style="14" customWidth="1"/>
    <col min="5100" max="5100" width="11.42578125" style="14" bestFit="1" customWidth="1"/>
    <col min="5101" max="5111" width="8.5703125" style="14"/>
    <col min="5112" max="5113" width="7.5703125" style="14" bestFit="1" customWidth="1"/>
    <col min="5114" max="5114" width="8.42578125" style="14" bestFit="1" customWidth="1"/>
    <col min="5115" max="5115" width="7.5703125" style="14" bestFit="1" customWidth="1"/>
    <col min="5116" max="5354" width="8.5703125" style="14"/>
    <col min="5355" max="5355" width="32.42578125" style="14" customWidth="1"/>
    <col min="5356" max="5356" width="11.42578125" style="14" bestFit="1" customWidth="1"/>
    <col min="5357" max="5367" width="8.5703125" style="14"/>
    <col min="5368" max="5369" width="7.5703125" style="14" bestFit="1" customWidth="1"/>
    <col min="5370" max="5370" width="8.42578125" style="14" bestFit="1" customWidth="1"/>
    <col min="5371" max="5371" width="7.5703125" style="14" bestFit="1" customWidth="1"/>
    <col min="5372" max="5610" width="8.5703125" style="14"/>
    <col min="5611" max="5611" width="32.42578125" style="14" customWidth="1"/>
    <col min="5612" max="5612" width="11.42578125" style="14" bestFit="1" customWidth="1"/>
    <col min="5613" max="5623" width="8.5703125" style="14"/>
    <col min="5624" max="5625" width="7.5703125" style="14" bestFit="1" customWidth="1"/>
    <col min="5626" max="5626" width="8.42578125" style="14" bestFit="1" customWidth="1"/>
    <col min="5627" max="5627" width="7.5703125" style="14" bestFit="1" customWidth="1"/>
    <col min="5628" max="5866" width="8.5703125" style="14"/>
    <col min="5867" max="5867" width="32.42578125" style="14" customWidth="1"/>
    <col min="5868" max="5868" width="11.42578125" style="14" bestFit="1" customWidth="1"/>
    <col min="5869" max="5879" width="8.5703125" style="14"/>
    <col min="5880" max="5881" width="7.5703125" style="14" bestFit="1" customWidth="1"/>
    <col min="5882" max="5882" width="8.42578125" style="14" bestFit="1" customWidth="1"/>
    <col min="5883" max="5883" width="7.5703125" style="14" bestFit="1" customWidth="1"/>
    <col min="5884" max="6122" width="8.5703125" style="14"/>
    <col min="6123" max="6123" width="32.42578125" style="14" customWidth="1"/>
    <col min="6124" max="6124" width="11.42578125" style="14" bestFit="1" customWidth="1"/>
    <col min="6125" max="6135" width="8.5703125" style="14"/>
    <col min="6136" max="6137" width="7.5703125" style="14" bestFit="1" customWidth="1"/>
    <col min="6138" max="6138" width="8.42578125" style="14" bestFit="1" customWidth="1"/>
    <col min="6139" max="6139" width="7.5703125" style="14" bestFit="1" customWidth="1"/>
    <col min="6140" max="6378" width="8.5703125" style="14"/>
    <col min="6379" max="6379" width="32.42578125" style="14" customWidth="1"/>
    <col min="6380" max="6380" width="11.42578125" style="14" bestFit="1" customWidth="1"/>
    <col min="6381" max="6391" width="8.5703125" style="14"/>
    <col min="6392" max="6393" width="7.5703125" style="14" bestFit="1" customWidth="1"/>
    <col min="6394" max="6394" width="8.42578125" style="14" bestFit="1" customWidth="1"/>
    <col min="6395" max="6395" width="7.5703125" style="14" bestFit="1" customWidth="1"/>
    <col min="6396" max="6634" width="8.5703125" style="14"/>
    <col min="6635" max="6635" width="32.42578125" style="14" customWidth="1"/>
    <col min="6636" max="6636" width="11.42578125" style="14" bestFit="1" customWidth="1"/>
    <col min="6637" max="6647" width="8.5703125" style="14"/>
    <col min="6648" max="6649" width="7.5703125" style="14" bestFit="1" customWidth="1"/>
    <col min="6650" max="6650" width="8.42578125" style="14" bestFit="1" customWidth="1"/>
    <col min="6651" max="6651" width="7.5703125" style="14" bestFit="1" customWidth="1"/>
    <col min="6652" max="6890" width="8.5703125" style="14"/>
    <col min="6891" max="6891" width="32.42578125" style="14" customWidth="1"/>
    <col min="6892" max="6892" width="11.42578125" style="14" bestFit="1" customWidth="1"/>
    <col min="6893" max="6903" width="8.5703125" style="14"/>
    <col min="6904" max="6905" width="7.5703125" style="14" bestFit="1" customWidth="1"/>
    <col min="6906" max="6906" width="8.42578125" style="14" bestFit="1" customWidth="1"/>
    <col min="6907" max="6907" width="7.5703125" style="14" bestFit="1" customWidth="1"/>
    <col min="6908" max="7146" width="8.5703125" style="14"/>
    <col min="7147" max="7147" width="32.42578125" style="14" customWidth="1"/>
    <col min="7148" max="7148" width="11.42578125" style="14" bestFit="1" customWidth="1"/>
    <col min="7149" max="7159" width="8.5703125" style="14"/>
    <col min="7160" max="7161" width="7.5703125" style="14" bestFit="1" customWidth="1"/>
    <col min="7162" max="7162" width="8.42578125" style="14" bestFit="1" customWidth="1"/>
    <col min="7163" max="7163" width="7.5703125" style="14" bestFit="1" customWidth="1"/>
    <col min="7164" max="7402" width="8.5703125" style="14"/>
    <col min="7403" max="7403" width="32.42578125" style="14" customWidth="1"/>
    <col min="7404" max="7404" width="11.42578125" style="14" bestFit="1" customWidth="1"/>
    <col min="7405" max="7415" width="8.5703125" style="14"/>
    <col min="7416" max="7417" width="7.5703125" style="14" bestFit="1" customWidth="1"/>
    <col min="7418" max="7418" width="8.42578125" style="14" bestFit="1" customWidth="1"/>
    <col min="7419" max="7419" width="7.5703125" style="14" bestFit="1" customWidth="1"/>
    <col min="7420" max="7658" width="8.5703125" style="14"/>
    <col min="7659" max="7659" width="32.42578125" style="14" customWidth="1"/>
    <col min="7660" max="7660" width="11.42578125" style="14" bestFit="1" customWidth="1"/>
    <col min="7661" max="7671" width="8.5703125" style="14"/>
    <col min="7672" max="7673" width="7.5703125" style="14" bestFit="1" customWidth="1"/>
    <col min="7674" max="7674" width="8.42578125" style="14" bestFit="1" customWidth="1"/>
    <col min="7675" max="7675" width="7.5703125" style="14" bestFit="1" customWidth="1"/>
    <col min="7676" max="7914" width="8.5703125" style="14"/>
    <col min="7915" max="7915" width="32.42578125" style="14" customWidth="1"/>
    <col min="7916" max="7916" width="11.42578125" style="14" bestFit="1" customWidth="1"/>
    <col min="7917" max="7927" width="8.5703125" style="14"/>
    <col min="7928" max="7929" width="7.5703125" style="14" bestFit="1" customWidth="1"/>
    <col min="7930" max="7930" width="8.42578125" style="14" bestFit="1" customWidth="1"/>
    <col min="7931" max="7931" width="7.5703125" style="14" bestFit="1" customWidth="1"/>
    <col min="7932" max="8170" width="8.5703125" style="14"/>
    <col min="8171" max="8171" width="32.42578125" style="14" customWidth="1"/>
    <col min="8172" max="8172" width="11.42578125" style="14" bestFit="1" customWidth="1"/>
    <col min="8173" max="8183" width="8.5703125" style="14"/>
    <col min="8184" max="8185" width="7.5703125" style="14" bestFit="1" customWidth="1"/>
    <col min="8186" max="8186" width="8.42578125" style="14" bestFit="1" customWidth="1"/>
    <col min="8187" max="8187" width="7.5703125" style="14" bestFit="1" customWidth="1"/>
    <col min="8188" max="8426" width="8.5703125" style="14"/>
    <col min="8427" max="8427" width="32.42578125" style="14" customWidth="1"/>
    <col min="8428" max="8428" width="11.42578125" style="14" bestFit="1" customWidth="1"/>
    <col min="8429" max="8439" width="8.5703125" style="14"/>
    <col min="8440" max="8441" width="7.5703125" style="14" bestFit="1" customWidth="1"/>
    <col min="8442" max="8442" width="8.42578125" style="14" bestFit="1" customWidth="1"/>
    <col min="8443" max="8443" width="7.5703125" style="14" bestFit="1" customWidth="1"/>
    <col min="8444" max="8682" width="8.5703125" style="14"/>
    <col min="8683" max="8683" width="32.42578125" style="14" customWidth="1"/>
    <col min="8684" max="8684" width="11.42578125" style="14" bestFit="1" customWidth="1"/>
    <col min="8685" max="8695" width="8.5703125" style="14"/>
    <col min="8696" max="8697" width="7.5703125" style="14" bestFit="1" customWidth="1"/>
    <col min="8698" max="8698" width="8.42578125" style="14" bestFit="1" customWidth="1"/>
    <col min="8699" max="8699" width="7.5703125" style="14" bestFit="1" customWidth="1"/>
    <col min="8700" max="8938" width="8.5703125" style="14"/>
    <col min="8939" max="8939" width="32.42578125" style="14" customWidth="1"/>
    <col min="8940" max="8940" width="11.42578125" style="14" bestFit="1" customWidth="1"/>
    <col min="8941" max="8951" width="8.5703125" style="14"/>
    <col min="8952" max="8953" width="7.5703125" style="14" bestFit="1" customWidth="1"/>
    <col min="8954" max="8954" width="8.42578125" style="14" bestFit="1" customWidth="1"/>
    <col min="8955" max="8955" width="7.5703125" style="14" bestFit="1" customWidth="1"/>
    <col min="8956" max="9194" width="8.5703125" style="14"/>
    <col min="9195" max="9195" width="32.42578125" style="14" customWidth="1"/>
    <col min="9196" max="9196" width="11.42578125" style="14" bestFit="1" customWidth="1"/>
    <col min="9197" max="9207" width="8.5703125" style="14"/>
    <col min="9208" max="9209" width="7.5703125" style="14" bestFit="1" customWidth="1"/>
    <col min="9210" max="9210" width="8.42578125" style="14" bestFit="1" customWidth="1"/>
    <col min="9211" max="9211" width="7.5703125" style="14" bestFit="1" customWidth="1"/>
    <col min="9212" max="9450" width="8.5703125" style="14"/>
    <col min="9451" max="9451" width="32.42578125" style="14" customWidth="1"/>
    <col min="9452" max="9452" width="11.42578125" style="14" bestFit="1" customWidth="1"/>
    <col min="9453" max="9463" width="8.5703125" style="14"/>
    <col min="9464" max="9465" width="7.5703125" style="14" bestFit="1" customWidth="1"/>
    <col min="9466" max="9466" width="8.42578125" style="14" bestFit="1" customWidth="1"/>
    <col min="9467" max="9467" width="7.5703125" style="14" bestFit="1" customWidth="1"/>
    <col min="9468" max="9706" width="8.5703125" style="14"/>
    <col min="9707" max="9707" width="32.42578125" style="14" customWidth="1"/>
    <col min="9708" max="9708" width="11.42578125" style="14" bestFit="1" customWidth="1"/>
    <col min="9709" max="9719" width="8.5703125" style="14"/>
    <col min="9720" max="9721" width="7.5703125" style="14" bestFit="1" customWidth="1"/>
    <col min="9722" max="9722" width="8.42578125" style="14" bestFit="1" customWidth="1"/>
    <col min="9723" max="9723" width="7.5703125" style="14" bestFit="1" customWidth="1"/>
    <col min="9724" max="9962" width="8.5703125" style="14"/>
    <col min="9963" max="9963" width="32.42578125" style="14" customWidth="1"/>
    <col min="9964" max="9964" width="11.42578125" style="14" bestFit="1" customWidth="1"/>
    <col min="9965" max="9975" width="8.5703125" style="14"/>
    <col min="9976" max="9977" width="7.5703125" style="14" bestFit="1" customWidth="1"/>
    <col min="9978" max="9978" width="8.42578125" style="14" bestFit="1" customWidth="1"/>
    <col min="9979" max="9979" width="7.5703125" style="14" bestFit="1" customWidth="1"/>
    <col min="9980" max="10218" width="8.5703125" style="14"/>
    <col min="10219" max="10219" width="32.42578125" style="14" customWidth="1"/>
    <col min="10220" max="10220" width="11.42578125" style="14" bestFit="1" customWidth="1"/>
    <col min="10221" max="10231" width="8.5703125" style="14"/>
    <col min="10232" max="10233" width="7.5703125" style="14" bestFit="1" customWidth="1"/>
    <col min="10234" max="10234" width="8.42578125" style="14" bestFit="1" customWidth="1"/>
    <col min="10235" max="10235" width="7.5703125" style="14" bestFit="1" customWidth="1"/>
    <col min="10236" max="10474" width="8.5703125" style="14"/>
    <col min="10475" max="10475" width="32.42578125" style="14" customWidth="1"/>
    <col min="10476" max="10476" width="11.42578125" style="14" bestFit="1" customWidth="1"/>
    <col min="10477" max="10487" width="8.5703125" style="14"/>
    <col min="10488" max="10489" width="7.5703125" style="14" bestFit="1" customWidth="1"/>
    <col min="10490" max="10490" width="8.42578125" style="14" bestFit="1" customWidth="1"/>
    <col min="10491" max="10491" width="7.5703125" style="14" bestFit="1" customWidth="1"/>
    <col min="10492" max="10730" width="8.5703125" style="14"/>
    <col min="10731" max="10731" width="32.42578125" style="14" customWidth="1"/>
    <col min="10732" max="10732" width="11.42578125" style="14" bestFit="1" customWidth="1"/>
    <col min="10733" max="10743" width="8.5703125" style="14"/>
    <col min="10744" max="10745" width="7.5703125" style="14" bestFit="1" customWidth="1"/>
    <col min="10746" max="10746" width="8.42578125" style="14" bestFit="1" customWidth="1"/>
    <col min="10747" max="10747" width="7.5703125" style="14" bestFit="1" customWidth="1"/>
    <col min="10748" max="10986" width="8.5703125" style="14"/>
    <col min="10987" max="10987" width="32.42578125" style="14" customWidth="1"/>
    <col min="10988" max="10988" width="11.42578125" style="14" bestFit="1" customWidth="1"/>
    <col min="10989" max="10999" width="8.5703125" style="14"/>
    <col min="11000" max="11001" width="7.5703125" style="14" bestFit="1" customWidth="1"/>
    <col min="11002" max="11002" width="8.42578125" style="14" bestFit="1" customWidth="1"/>
    <col min="11003" max="11003" width="7.5703125" style="14" bestFit="1" customWidth="1"/>
    <col min="11004" max="11242" width="8.5703125" style="14"/>
    <col min="11243" max="11243" width="32.42578125" style="14" customWidth="1"/>
    <col min="11244" max="11244" width="11.42578125" style="14" bestFit="1" customWidth="1"/>
    <col min="11245" max="11255" width="8.5703125" style="14"/>
    <col min="11256" max="11257" width="7.5703125" style="14" bestFit="1" customWidth="1"/>
    <col min="11258" max="11258" width="8.42578125" style="14" bestFit="1" customWidth="1"/>
    <col min="11259" max="11259" width="7.5703125" style="14" bestFit="1" customWidth="1"/>
    <col min="11260" max="11498" width="8.5703125" style="14"/>
    <col min="11499" max="11499" width="32.42578125" style="14" customWidth="1"/>
    <col min="11500" max="11500" width="11.42578125" style="14" bestFit="1" customWidth="1"/>
    <col min="11501" max="11511" width="8.5703125" style="14"/>
    <col min="11512" max="11513" width="7.5703125" style="14" bestFit="1" customWidth="1"/>
    <col min="11514" max="11514" width="8.42578125" style="14" bestFit="1" customWidth="1"/>
    <col min="11515" max="11515" width="7.5703125" style="14" bestFit="1" customWidth="1"/>
    <col min="11516" max="11754" width="8.5703125" style="14"/>
    <col min="11755" max="11755" width="32.42578125" style="14" customWidth="1"/>
    <col min="11756" max="11756" width="11.42578125" style="14" bestFit="1" customWidth="1"/>
    <col min="11757" max="11767" width="8.5703125" style="14"/>
    <col min="11768" max="11769" width="7.5703125" style="14" bestFit="1" customWidth="1"/>
    <col min="11770" max="11770" width="8.42578125" style="14" bestFit="1" customWidth="1"/>
    <col min="11771" max="11771" width="7.5703125" style="14" bestFit="1" customWidth="1"/>
    <col min="11772" max="12010" width="8.5703125" style="14"/>
    <col min="12011" max="12011" width="32.42578125" style="14" customWidth="1"/>
    <col min="12012" max="12012" width="11.42578125" style="14" bestFit="1" customWidth="1"/>
    <col min="12013" max="12023" width="8.5703125" style="14"/>
    <col min="12024" max="12025" width="7.5703125" style="14" bestFit="1" customWidth="1"/>
    <col min="12026" max="12026" width="8.42578125" style="14" bestFit="1" customWidth="1"/>
    <col min="12027" max="12027" width="7.5703125" style="14" bestFit="1" customWidth="1"/>
    <col min="12028" max="12266" width="8.5703125" style="14"/>
    <col min="12267" max="12267" width="32.42578125" style="14" customWidth="1"/>
    <col min="12268" max="12268" width="11.42578125" style="14" bestFit="1" customWidth="1"/>
    <col min="12269" max="12279" width="8.5703125" style="14"/>
    <col min="12280" max="12281" width="7.5703125" style="14" bestFit="1" customWidth="1"/>
    <col min="12282" max="12282" width="8.42578125" style="14" bestFit="1" customWidth="1"/>
    <col min="12283" max="12283" width="7.5703125" style="14" bestFit="1" customWidth="1"/>
    <col min="12284" max="12522" width="8.5703125" style="14"/>
    <col min="12523" max="12523" width="32.42578125" style="14" customWidth="1"/>
    <col min="12524" max="12524" width="11.42578125" style="14" bestFit="1" customWidth="1"/>
    <col min="12525" max="12535" width="8.5703125" style="14"/>
    <col min="12536" max="12537" width="7.5703125" style="14" bestFit="1" customWidth="1"/>
    <col min="12538" max="12538" width="8.42578125" style="14" bestFit="1" customWidth="1"/>
    <col min="12539" max="12539" width="7.5703125" style="14" bestFit="1" customWidth="1"/>
    <col min="12540" max="12778" width="8.5703125" style="14"/>
    <col min="12779" max="12779" width="32.42578125" style="14" customWidth="1"/>
    <col min="12780" max="12780" width="11.42578125" style="14" bestFit="1" customWidth="1"/>
    <col min="12781" max="12791" width="8.5703125" style="14"/>
    <col min="12792" max="12793" width="7.5703125" style="14" bestFit="1" customWidth="1"/>
    <col min="12794" max="12794" width="8.42578125" style="14" bestFit="1" customWidth="1"/>
    <col min="12795" max="12795" width="7.5703125" style="14" bestFit="1" customWidth="1"/>
    <col min="12796" max="13034" width="8.5703125" style="14"/>
    <col min="13035" max="13035" width="32.42578125" style="14" customWidth="1"/>
    <col min="13036" max="13036" width="11.42578125" style="14" bestFit="1" customWidth="1"/>
    <col min="13037" max="13047" width="8.5703125" style="14"/>
    <col min="13048" max="13049" width="7.5703125" style="14" bestFit="1" customWidth="1"/>
    <col min="13050" max="13050" width="8.42578125" style="14" bestFit="1" customWidth="1"/>
    <col min="13051" max="13051" width="7.5703125" style="14" bestFit="1" customWidth="1"/>
    <col min="13052" max="13290" width="8.5703125" style="14"/>
    <col min="13291" max="13291" width="32.42578125" style="14" customWidth="1"/>
    <col min="13292" max="13292" width="11.42578125" style="14" bestFit="1" customWidth="1"/>
    <col min="13293" max="13303" width="8.5703125" style="14"/>
    <col min="13304" max="13305" width="7.5703125" style="14" bestFit="1" customWidth="1"/>
    <col min="13306" max="13306" width="8.42578125" style="14" bestFit="1" customWidth="1"/>
    <col min="13307" max="13307" width="7.5703125" style="14" bestFit="1" customWidth="1"/>
    <col min="13308" max="13546" width="8.5703125" style="14"/>
    <col min="13547" max="13547" width="32.42578125" style="14" customWidth="1"/>
    <col min="13548" max="13548" width="11.42578125" style="14" bestFit="1" customWidth="1"/>
    <col min="13549" max="13559" width="8.5703125" style="14"/>
    <col min="13560" max="13561" width="7.5703125" style="14" bestFit="1" customWidth="1"/>
    <col min="13562" max="13562" width="8.42578125" style="14" bestFit="1" customWidth="1"/>
    <col min="13563" max="13563" width="7.5703125" style="14" bestFit="1" customWidth="1"/>
    <col min="13564" max="13802" width="8.5703125" style="14"/>
    <col min="13803" max="13803" width="32.42578125" style="14" customWidth="1"/>
    <col min="13804" max="13804" width="11.42578125" style="14" bestFit="1" customWidth="1"/>
    <col min="13805" max="13815" width="8.5703125" style="14"/>
    <col min="13816" max="13817" width="7.5703125" style="14" bestFit="1" customWidth="1"/>
    <col min="13818" max="13818" width="8.42578125" style="14" bestFit="1" customWidth="1"/>
    <col min="13819" max="13819" width="7.5703125" style="14" bestFit="1" customWidth="1"/>
    <col min="13820" max="14058" width="8.5703125" style="14"/>
    <col min="14059" max="14059" width="32.42578125" style="14" customWidth="1"/>
    <col min="14060" max="14060" width="11.42578125" style="14" bestFit="1" customWidth="1"/>
    <col min="14061" max="14071" width="8.5703125" style="14"/>
    <col min="14072" max="14073" width="7.5703125" style="14" bestFit="1" customWidth="1"/>
    <col min="14074" max="14074" width="8.42578125" style="14" bestFit="1" customWidth="1"/>
    <col min="14075" max="14075" width="7.5703125" style="14" bestFit="1" customWidth="1"/>
    <col min="14076" max="14314" width="8.5703125" style="14"/>
    <col min="14315" max="14315" width="32.42578125" style="14" customWidth="1"/>
    <col min="14316" max="14316" width="11.42578125" style="14" bestFit="1" customWidth="1"/>
    <col min="14317" max="14327" width="8.5703125" style="14"/>
    <col min="14328" max="14329" width="7.5703125" style="14" bestFit="1" customWidth="1"/>
    <col min="14330" max="14330" width="8.42578125" style="14" bestFit="1" customWidth="1"/>
    <col min="14331" max="14331" width="7.5703125" style="14" bestFit="1" customWidth="1"/>
    <col min="14332" max="14570" width="8.5703125" style="14"/>
    <col min="14571" max="14571" width="32.42578125" style="14" customWidth="1"/>
    <col min="14572" max="14572" width="11.42578125" style="14" bestFit="1" customWidth="1"/>
    <col min="14573" max="14583" width="8.5703125" style="14"/>
    <col min="14584" max="14585" width="7.5703125" style="14" bestFit="1" customWidth="1"/>
    <col min="14586" max="14586" width="8.42578125" style="14" bestFit="1" customWidth="1"/>
    <col min="14587" max="14587" width="7.5703125" style="14" bestFit="1" customWidth="1"/>
    <col min="14588" max="14826" width="8.5703125" style="14"/>
    <col min="14827" max="14827" width="32.42578125" style="14" customWidth="1"/>
    <col min="14828" max="14828" width="11.42578125" style="14" bestFit="1" customWidth="1"/>
    <col min="14829" max="14839" width="8.5703125" style="14"/>
    <col min="14840" max="14841" width="7.5703125" style="14" bestFit="1" customWidth="1"/>
    <col min="14842" max="14842" width="8.42578125" style="14" bestFit="1" customWidth="1"/>
    <col min="14843" max="14843" width="7.5703125" style="14" bestFit="1" customWidth="1"/>
    <col min="14844" max="15082" width="8.5703125" style="14"/>
    <col min="15083" max="15083" width="32.42578125" style="14" customWidth="1"/>
    <col min="15084" max="15084" width="11.42578125" style="14" bestFit="1" customWidth="1"/>
    <col min="15085" max="15095" width="8.5703125" style="14"/>
    <col min="15096" max="15097" width="7.5703125" style="14" bestFit="1" customWidth="1"/>
    <col min="15098" max="15098" width="8.42578125" style="14" bestFit="1" customWidth="1"/>
    <col min="15099" max="15099" width="7.5703125" style="14" bestFit="1" customWidth="1"/>
    <col min="15100" max="15338" width="8.5703125" style="14"/>
    <col min="15339" max="15339" width="32.42578125" style="14" customWidth="1"/>
    <col min="15340" max="15340" width="11.42578125" style="14" bestFit="1" customWidth="1"/>
    <col min="15341" max="15351" width="8.5703125" style="14"/>
    <col min="15352" max="15353" width="7.5703125" style="14" bestFit="1" customWidth="1"/>
    <col min="15354" max="15354" width="8.42578125" style="14" bestFit="1" customWidth="1"/>
    <col min="15355" max="15355" width="7.5703125" style="14" bestFit="1" customWidth="1"/>
    <col min="15356" max="15594" width="8.5703125" style="14"/>
    <col min="15595" max="15595" width="32.42578125" style="14" customWidth="1"/>
    <col min="15596" max="15596" width="11.42578125" style="14" bestFit="1" customWidth="1"/>
    <col min="15597" max="15607" width="8.5703125" style="14"/>
    <col min="15608" max="15609" width="7.5703125" style="14" bestFit="1" customWidth="1"/>
    <col min="15610" max="15610" width="8.42578125" style="14" bestFit="1" customWidth="1"/>
    <col min="15611" max="15611" width="7.5703125" style="14" bestFit="1" customWidth="1"/>
    <col min="15612" max="15850" width="8.5703125" style="14"/>
    <col min="15851" max="15851" width="32.42578125" style="14" customWidth="1"/>
    <col min="15852" max="15852" width="11.42578125" style="14" bestFit="1" customWidth="1"/>
    <col min="15853" max="15863" width="8.5703125" style="14"/>
    <col min="15864" max="15865" width="7.5703125" style="14" bestFit="1" customWidth="1"/>
    <col min="15866" max="15866" width="8.42578125" style="14" bestFit="1" customWidth="1"/>
    <col min="15867" max="15867" width="7.5703125" style="14" bestFit="1" customWidth="1"/>
    <col min="15868" max="16106" width="8.5703125" style="14"/>
    <col min="16107" max="16107" width="32.42578125" style="14" customWidth="1"/>
    <col min="16108" max="16108" width="11.42578125" style="14" bestFit="1" customWidth="1"/>
    <col min="16109" max="16119" width="8.5703125" style="14"/>
    <col min="16120" max="16121" width="7.5703125" style="14" bestFit="1" customWidth="1"/>
    <col min="16122" max="16122" width="8.42578125" style="14" bestFit="1" customWidth="1"/>
    <col min="16123" max="16123" width="7.5703125" style="14" bestFit="1" customWidth="1"/>
    <col min="16124" max="16360" width="8.5703125" style="14"/>
    <col min="16361" max="16384" width="8.5703125" style="14" customWidth="1"/>
  </cols>
  <sheetData>
    <row r="1" spans="1:42" s="4" customFormat="1" ht="90" customHeight="1" x14ac:dyDescent="0.2">
      <c r="A1" s="10"/>
      <c r="B1" s="181"/>
      <c r="C1" s="181" t="s">
        <v>157</v>
      </c>
      <c r="D1" s="181"/>
      <c r="E1" s="181"/>
      <c r="F1" s="181"/>
      <c r="G1" s="181"/>
      <c r="H1" s="181"/>
      <c r="I1" s="181"/>
      <c r="J1" s="181"/>
      <c r="K1" s="181"/>
      <c r="L1" s="181"/>
      <c r="M1" s="197"/>
      <c r="N1" s="181"/>
    </row>
    <row r="2" spans="1:42" customFormat="1" ht="15" x14ac:dyDescent="0.25">
      <c r="B2" s="24"/>
      <c r="C2" s="66"/>
      <c r="D2" s="66"/>
      <c r="E2" s="66"/>
      <c r="F2" s="66"/>
      <c r="G2" s="66"/>
      <c r="H2" s="66"/>
      <c r="I2" s="66"/>
      <c r="J2" s="66"/>
      <c r="K2" s="66"/>
      <c r="L2" s="66"/>
      <c r="M2" s="66"/>
      <c r="N2" s="66"/>
      <c r="S2" s="76"/>
      <c r="T2" s="77"/>
    </row>
    <row r="3" spans="1:42" ht="15.75" x14ac:dyDescent="0.25">
      <c r="B3" s="20" t="s">
        <v>158</v>
      </c>
      <c r="C3" s="65"/>
      <c r="D3" s="65"/>
      <c r="E3" s="65"/>
      <c r="F3" s="65"/>
      <c r="G3" s="65"/>
      <c r="H3" s="65"/>
      <c r="I3" s="65"/>
      <c r="J3" s="65"/>
      <c r="K3" s="65"/>
      <c r="L3" s="65"/>
      <c r="M3" s="65"/>
      <c r="N3" s="65"/>
      <c r="T3" s="77"/>
    </row>
    <row r="4" spans="1:42" customFormat="1" ht="15.75" thickBot="1" x14ac:dyDescent="0.3">
      <c r="B4" s="14"/>
      <c r="C4" s="11"/>
      <c r="D4" s="11"/>
      <c r="E4" s="11"/>
      <c r="F4" s="11"/>
      <c r="G4" s="11"/>
      <c r="H4" s="11"/>
      <c r="I4" s="11"/>
      <c r="J4" s="11"/>
      <c r="K4" s="11"/>
      <c r="L4" s="11"/>
      <c r="M4" s="11"/>
      <c r="N4" s="11"/>
      <c r="S4" s="76"/>
      <c r="T4" s="77"/>
    </row>
    <row r="5" spans="1:42" customFormat="1" ht="15" x14ac:dyDescent="0.25">
      <c r="B5" s="220"/>
      <c r="C5" s="738">
        <v>45017</v>
      </c>
      <c r="D5" s="738">
        <v>45047</v>
      </c>
      <c r="E5" s="738">
        <v>45078</v>
      </c>
      <c r="F5" s="738">
        <v>45108</v>
      </c>
      <c r="G5" s="738">
        <v>45139</v>
      </c>
      <c r="H5" s="738">
        <v>45170</v>
      </c>
      <c r="I5" s="738">
        <v>45200</v>
      </c>
      <c r="J5" s="738">
        <v>45231</v>
      </c>
      <c r="K5" s="738">
        <v>45261</v>
      </c>
      <c r="L5" s="738">
        <v>45292</v>
      </c>
      <c r="M5" s="739">
        <v>45323</v>
      </c>
      <c r="N5" s="740">
        <v>45352</v>
      </c>
      <c r="Q5" s="74"/>
      <c r="R5" s="74"/>
      <c r="S5" s="74"/>
      <c r="T5" s="74"/>
      <c r="U5" s="74"/>
      <c r="V5" s="74"/>
    </row>
    <row r="6" spans="1:42" customFormat="1" ht="15" x14ac:dyDescent="0.25">
      <c r="B6" s="504" t="s">
        <v>159</v>
      </c>
      <c r="C6" s="670">
        <v>3548472</v>
      </c>
      <c r="D6" s="671">
        <v>3313766</v>
      </c>
      <c r="E6" s="471">
        <v>3207356</v>
      </c>
      <c r="F6" s="406">
        <v>3020268</v>
      </c>
      <c r="G6" s="406">
        <v>2864128</v>
      </c>
      <c r="H6" s="336">
        <v>3104060</v>
      </c>
      <c r="I6" s="289">
        <v>2947767</v>
      </c>
      <c r="J6" s="290">
        <v>2741498</v>
      </c>
      <c r="K6" s="290">
        <v>2141692</v>
      </c>
      <c r="L6" s="290"/>
      <c r="M6" s="290"/>
      <c r="N6" s="299" t="s">
        <v>140</v>
      </c>
      <c r="P6" s="862"/>
      <c r="Q6" s="862"/>
      <c r="R6" s="862"/>
      <c r="S6" s="862"/>
      <c r="T6" s="862"/>
      <c r="U6" s="862"/>
      <c r="V6" s="862"/>
      <c r="W6" s="862"/>
      <c r="X6" s="862"/>
      <c r="AA6" s="759"/>
      <c r="AB6" s="759"/>
      <c r="AC6" s="759"/>
      <c r="AD6" s="759"/>
      <c r="AE6" s="759"/>
      <c r="AF6" s="759"/>
      <c r="AG6" s="759"/>
      <c r="AH6" s="759"/>
      <c r="AI6" s="759"/>
      <c r="AJ6" s="759"/>
      <c r="AK6" s="14"/>
      <c r="AL6" s="14"/>
      <c r="AM6" s="14"/>
    </row>
    <row r="7" spans="1:42" customFormat="1" ht="15" x14ac:dyDescent="0.25">
      <c r="B7" s="504" t="s">
        <v>160</v>
      </c>
      <c r="C7" s="672">
        <v>2370763</v>
      </c>
      <c r="D7" s="471">
        <v>2553771</v>
      </c>
      <c r="E7" s="471">
        <v>2488669</v>
      </c>
      <c r="F7" s="471">
        <v>2406312</v>
      </c>
      <c r="G7" s="471">
        <v>2265029</v>
      </c>
      <c r="H7" s="471">
        <v>2500283</v>
      </c>
      <c r="I7" s="289">
        <v>2367776</v>
      </c>
      <c r="J7" s="290">
        <v>2247545</v>
      </c>
      <c r="K7" s="290">
        <v>1754624</v>
      </c>
      <c r="L7" s="290"/>
      <c r="M7" s="290"/>
      <c r="N7" s="299"/>
      <c r="P7" s="862"/>
      <c r="Q7" s="863"/>
      <c r="R7" s="862"/>
      <c r="S7" s="862"/>
      <c r="T7" s="862"/>
      <c r="U7" s="862"/>
      <c r="V7" s="862"/>
      <c r="W7" s="862"/>
      <c r="X7" s="862"/>
      <c r="AB7" s="759"/>
      <c r="AC7" s="759"/>
      <c r="AD7" s="759"/>
      <c r="AE7" s="759"/>
      <c r="AF7" s="759"/>
      <c r="AG7" s="759"/>
      <c r="AH7" s="759"/>
      <c r="AI7" s="759"/>
      <c r="AJ7" s="759"/>
      <c r="AK7" s="759"/>
      <c r="AL7" s="14"/>
      <c r="AM7" s="14"/>
    </row>
    <row r="8" spans="1:42" customFormat="1" ht="15" x14ac:dyDescent="0.25">
      <c r="B8" s="504" t="s">
        <v>161</v>
      </c>
      <c r="C8" s="673">
        <v>0.66800000000000004</v>
      </c>
      <c r="D8" s="674">
        <v>0.77100000000000002</v>
      </c>
      <c r="E8" s="674">
        <v>0.77600000000000002</v>
      </c>
      <c r="F8" s="674">
        <v>0.79700000000000004</v>
      </c>
      <c r="G8" s="674">
        <v>0.79100000000000004</v>
      </c>
      <c r="H8" s="674">
        <v>0.80500000000000005</v>
      </c>
      <c r="I8" s="749">
        <v>0.80300000000000005</v>
      </c>
      <c r="J8" s="750">
        <v>0.82</v>
      </c>
      <c r="K8" s="750">
        <v>0.81899999999999995</v>
      </c>
      <c r="L8" s="290"/>
      <c r="M8" s="290"/>
      <c r="N8" s="299"/>
      <c r="P8" s="760"/>
      <c r="Q8" s="760"/>
      <c r="R8" s="760"/>
      <c r="S8" s="760"/>
      <c r="T8" s="760"/>
      <c r="U8" s="760"/>
      <c r="V8" s="760"/>
      <c r="W8" s="760"/>
      <c r="X8" s="760"/>
      <c r="AB8" s="759"/>
      <c r="AC8" s="759"/>
      <c r="AD8" s="759"/>
      <c r="AE8" s="759"/>
      <c r="AF8" s="759"/>
      <c r="AG8" s="759"/>
      <c r="AH8" s="759"/>
      <c r="AI8" s="759"/>
      <c r="AJ8" s="759"/>
      <c r="AK8" s="759"/>
      <c r="AL8" s="14"/>
      <c r="AM8" s="14"/>
    </row>
    <row r="9" spans="1:42" customFormat="1" ht="15" x14ac:dyDescent="0.25">
      <c r="B9" s="504" t="s">
        <v>162</v>
      </c>
      <c r="C9" s="673">
        <v>0.66800000000000004</v>
      </c>
      <c r="D9" s="674">
        <v>0.71799999999999997</v>
      </c>
      <c r="E9" s="674">
        <v>0.73599999999999999</v>
      </c>
      <c r="F9" s="674">
        <v>0.75</v>
      </c>
      <c r="G9" s="674">
        <v>0.75700000000000001</v>
      </c>
      <c r="H9" s="674">
        <v>0.76500000000000001</v>
      </c>
      <c r="I9" s="749">
        <v>0.77</v>
      </c>
      <c r="J9" s="750">
        <v>0.77600000000000002</v>
      </c>
      <c r="K9" s="750">
        <v>0.77900000000000003</v>
      </c>
      <c r="L9" s="290"/>
      <c r="M9" s="290"/>
      <c r="N9" s="299"/>
      <c r="P9" s="760"/>
      <c r="Q9" s="761"/>
      <c r="R9" s="760"/>
      <c r="S9" s="760"/>
      <c r="T9" s="760"/>
      <c r="U9" s="760"/>
      <c r="V9" s="760"/>
      <c r="W9" s="760"/>
      <c r="X9" s="760"/>
      <c r="Y9" s="760"/>
      <c r="Z9" s="760"/>
      <c r="AA9" s="14"/>
      <c r="AB9" s="759"/>
      <c r="AC9" s="759"/>
      <c r="AD9" s="759"/>
      <c r="AE9" s="759"/>
      <c r="AF9" s="759"/>
      <c r="AG9" s="759"/>
      <c r="AH9" s="759"/>
      <c r="AI9" s="759"/>
      <c r="AJ9" s="759"/>
      <c r="AK9" s="759"/>
      <c r="AL9" s="14"/>
      <c r="AM9" s="14"/>
      <c r="AN9" s="14"/>
      <c r="AO9" s="14"/>
      <c r="AP9" s="14"/>
    </row>
    <row r="10" spans="1:42" customFormat="1" ht="15" x14ac:dyDescent="0.25">
      <c r="B10" s="504" t="s">
        <v>163</v>
      </c>
      <c r="C10" s="675">
        <v>1029039</v>
      </c>
      <c r="D10" s="676">
        <v>1019300</v>
      </c>
      <c r="E10" s="676">
        <v>977945</v>
      </c>
      <c r="F10" s="676">
        <v>1010479</v>
      </c>
      <c r="G10" s="676">
        <v>964466</v>
      </c>
      <c r="H10" s="676">
        <v>1095766</v>
      </c>
      <c r="I10" s="289">
        <v>1051849</v>
      </c>
      <c r="J10" s="290">
        <v>928689</v>
      </c>
      <c r="K10" s="290">
        <v>758969</v>
      </c>
      <c r="L10" s="290"/>
      <c r="M10" s="290"/>
      <c r="N10" s="299"/>
      <c r="P10" s="864"/>
      <c r="Q10" s="862"/>
      <c r="R10" s="862"/>
      <c r="S10" s="862"/>
      <c r="T10" s="862"/>
      <c r="U10" s="862"/>
      <c r="V10" s="862"/>
      <c r="W10" s="862"/>
      <c r="X10" s="862"/>
      <c r="AB10" s="759"/>
      <c r="AC10" s="759"/>
      <c r="AD10" s="759"/>
      <c r="AE10" s="759"/>
      <c r="AF10" s="759"/>
      <c r="AG10" s="759"/>
      <c r="AH10" s="759"/>
      <c r="AI10" s="759"/>
      <c r="AJ10" s="759"/>
      <c r="AK10" s="759"/>
      <c r="AL10" s="14"/>
      <c r="AM10" s="14"/>
    </row>
    <row r="11" spans="1:42" customFormat="1" ht="15" x14ac:dyDescent="0.25">
      <c r="B11" s="504" t="s">
        <v>164</v>
      </c>
      <c r="C11" s="672">
        <v>2498964</v>
      </c>
      <c r="D11" s="471">
        <v>2280782</v>
      </c>
      <c r="E11" s="471">
        <v>2138584</v>
      </c>
      <c r="F11" s="471">
        <v>2009464</v>
      </c>
      <c r="G11" s="471">
        <v>1898986</v>
      </c>
      <c r="H11" s="472">
        <v>2006589</v>
      </c>
      <c r="I11" s="289">
        <v>1893481</v>
      </c>
      <c r="J11" s="290">
        <v>1811663</v>
      </c>
      <c r="K11" s="290">
        <v>1382111</v>
      </c>
      <c r="L11" s="290"/>
      <c r="M11" s="290"/>
      <c r="N11" s="299"/>
      <c r="P11" s="862"/>
      <c r="Q11" s="862"/>
      <c r="R11" s="862"/>
      <c r="S11" s="862"/>
      <c r="T11" s="862"/>
      <c r="U11" s="862"/>
      <c r="V11" s="862"/>
      <c r="W11" s="862"/>
      <c r="X11" s="862"/>
      <c r="AA11" s="762"/>
      <c r="AB11" s="759"/>
      <c r="AC11" s="759"/>
      <c r="AD11" s="759"/>
      <c r="AE11" s="759"/>
      <c r="AF11" s="759"/>
      <c r="AG11" s="759"/>
      <c r="AH11" s="759"/>
      <c r="AI11" s="759"/>
      <c r="AJ11" s="759"/>
      <c r="AK11" s="759"/>
      <c r="AL11" s="14"/>
      <c r="AM11" s="14"/>
    </row>
    <row r="12" spans="1:42" customFormat="1" ht="15" x14ac:dyDescent="0.25">
      <c r="B12" s="504" t="s">
        <v>165</v>
      </c>
      <c r="C12" s="672">
        <v>1341724</v>
      </c>
      <c r="D12" s="471">
        <v>1534471</v>
      </c>
      <c r="E12" s="471">
        <v>1510724</v>
      </c>
      <c r="F12" s="471">
        <v>1395833</v>
      </c>
      <c r="G12" s="471">
        <v>1300563</v>
      </c>
      <c r="H12" s="472">
        <v>1404517</v>
      </c>
      <c r="I12" s="289">
        <v>1315927</v>
      </c>
      <c r="J12" s="290">
        <v>1318856</v>
      </c>
      <c r="K12" s="290">
        <v>995655</v>
      </c>
      <c r="L12" s="290"/>
      <c r="M12" s="290"/>
      <c r="N12" s="299"/>
      <c r="P12" s="862"/>
      <c r="Q12" s="862"/>
      <c r="R12" s="862"/>
      <c r="S12" s="862"/>
      <c r="T12" s="862"/>
      <c r="U12" s="862"/>
      <c r="V12" s="862"/>
      <c r="W12" s="862"/>
      <c r="X12" s="862"/>
      <c r="AA12" s="762"/>
      <c r="AB12" s="759"/>
      <c r="AC12" s="759"/>
      <c r="AD12" s="759"/>
      <c r="AE12" s="759"/>
      <c r="AF12" s="759"/>
      <c r="AG12" s="759"/>
      <c r="AH12" s="759"/>
      <c r="AI12" s="759"/>
      <c r="AJ12" s="759"/>
      <c r="AK12" s="759"/>
      <c r="AL12" s="14"/>
      <c r="AM12" s="14"/>
    </row>
    <row r="13" spans="1:42" customFormat="1" ht="15" x14ac:dyDescent="0.25">
      <c r="B13" s="583" t="s">
        <v>166</v>
      </c>
      <c r="C13" s="673">
        <v>0.53700000000000003</v>
      </c>
      <c r="D13" s="674">
        <v>0.67300000000000004</v>
      </c>
      <c r="E13" s="674">
        <v>0.70599999999999996</v>
      </c>
      <c r="F13" s="407">
        <v>0.69499999999999995</v>
      </c>
      <c r="G13" s="407">
        <v>0.68500000000000005</v>
      </c>
      <c r="H13" s="407">
        <v>0.7</v>
      </c>
      <c r="I13" s="394">
        <v>0.69499999999999995</v>
      </c>
      <c r="J13" s="394">
        <v>0.72799999999999998</v>
      </c>
      <c r="K13" s="394">
        <v>0.72</v>
      </c>
      <c r="L13" s="292"/>
      <c r="M13" s="292"/>
      <c r="N13" s="293" t="s">
        <v>140</v>
      </c>
      <c r="P13" s="760"/>
      <c r="Q13" s="760"/>
      <c r="R13" s="760"/>
      <c r="S13" s="760"/>
      <c r="T13" s="760"/>
      <c r="U13" s="760"/>
      <c r="V13" s="760"/>
      <c r="W13" s="760"/>
      <c r="X13" s="760"/>
      <c r="Y13" s="400"/>
      <c r="Z13" s="400"/>
      <c r="AA13" s="762"/>
      <c r="AB13" s="759"/>
      <c r="AC13" s="759"/>
      <c r="AD13" s="759"/>
      <c r="AE13" s="759"/>
      <c r="AF13" s="759"/>
      <c r="AG13" s="759"/>
      <c r="AH13" s="759"/>
      <c r="AI13" s="759"/>
      <c r="AJ13" s="759"/>
      <c r="AK13" s="759"/>
      <c r="AL13" s="14"/>
      <c r="AM13" s="14"/>
    </row>
    <row r="14" spans="1:42" customFormat="1" ht="23.85" customHeight="1" x14ac:dyDescent="0.25">
      <c r="B14" s="645" t="s">
        <v>167</v>
      </c>
      <c r="C14" s="677">
        <v>1177709</v>
      </c>
      <c r="D14" s="678">
        <v>759995</v>
      </c>
      <c r="E14" s="678">
        <v>718687</v>
      </c>
      <c r="F14" s="678">
        <v>613956</v>
      </c>
      <c r="G14" s="678">
        <v>599099</v>
      </c>
      <c r="H14" s="678">
        <v>603777</v>
      </c>
      <c r="I14" s="678">
        <v>579991</v>
      </c>
      <c r="J14" s="678">
        <v>493953</v>
      </c>
      <c r="K14" s="678">
        <v>387068</v>
      </c>
      <c r="L14" s="678"/>
      <c r="M14" s="646"/>
      <c r="N14" s="647" t="s">
        <v>140</v>
      </c>
      <c r="P14" s="862"/>
      <c r="Q14" s="862"/>
      <c r="R14" s="862"/>
      <c r="S14" s="862"/>
      <c r="T14" s="862"/>
      <c r="U14" s="862"/>
      <c r="V14" s="862"/>
      <c r="W14" s="862"/>
      <c r="X14" s="862"/>
      <c r="AA14" s="762"/>
      <c r="AB14" s="759"/>
      <c r="AC14" s="759"/>
      <c r="AD14" s="759"/>
      <c r="AE14" s="759"/>
      <c r="AF14" s="759"/>
      <c r="AG14" s="759"/>
      <c r="AH14" s="759"/>
      <c r="AI14" s="759"/>
      <c r="AJ14" s="759"/>
      <c r="AK14" s="759"/>
      <c r="AL14" s="14"/>
      <c r="AM14" s="14"/>
    </row>
    <row r="15" spans="1:42" customFormat="1" ht="15" x14ac:dyDescent="0.25">
      <c r="B15" s="17"/>
      <c r="C15" s="574"/>
      <c r="D15" s="574"/>
      <c r="E15" s="574"/>
      <c r="F15" s="574"/>
      <c r="G15" s="574"/>
      <c r="H15" s="574"/>
      <c r="I15" s="574"/>
      <c r="J15" s="574"/>
      <c r="K15" s="574"/>
      <c r="L15" s="61"/>
      <c r="M15" s="61"/>
      <c r="N15" s="61"/>
    </row>
    <row r="16" spans="1:42" customFormat="1" ht="11.85" customHeight="1" x14ac:dyDescent="0.25">
      <c r="B16" s="21" t="s">
        <v>147</v>
      </c>
      <c r="C16" s="574"/>
      <c r="D16" s="574"/>
      <c r="E16" s="574"/>
      <c r="F16" s="574"/>
      <c r="G16" s="574"/>
      <c r="H16" s="574"/>
      <c r="I16" s="574"/>
      <c r="J16" s="574"/>
      <c r="K16" s="574"/>
      <c r="L16" s="11"/>
      <c r="M16" s="11"/>
      <c r="N16" s="11"/>
    </row>
    <row r="17" spans="2:24" customFormat="1" ht="15" x14ac:dyDescent="0.25">
      <c r="B17" s="221" t="s">
        <v>149</v>
      </c>
      <c r="C17" s="738">
        <v>45017</v>
      </c>
      <c r="D17" s="738">
        <v>45047</v>
      </c>
      <c r="E17" s="738">
        <v>45078</v>
      </c>
      <c r="F17" s="738">
        <v>45108</v>
      </c>
      <c r="G17" s="738">
        <v>45139</v>
      </c>
      <c r="H17" s="738">
        <v>45170</v>
      </c>
      <c r="I17" s="738">
        <v>45200</v>
      </c>
      <c r="J17" s="738">
        <v>45231</v>
      </c>
      <c r="K17" s="738">
        <v>45261</v>
      </c>
      <c r="L17" s="738">
        <v>45292</v>
      </c>
      <c r="M17" s="739">
        <v>45323</v>
      </c>
      <c r="N17" s="740">
        <v>45352</v>
      </c>
      <c r="P17" s="74"/>
      <c r="Q17" s="74"/>
      <c r="R17" s="74"/>
      <c r="S17" s="74"/>
      <c r="T17" s="74"/>
      <c r="U17" s="74"/>
      <c r="V17" s="74"/>
      <c r="W17" s="74"/>
      <c r="X17" s="74"/>
    </row>
    <row r="18" spans="2:24" customFormat="1" ht="15" x14ac:dyDescent="0.25">
      <c r="B18" s="503" t="s">
        <v>168</v>
      </c>
      <c r="C18" s="625">
        <v>334593</v>
      </c>
      <c r="D18" s="626">
        <v>452883</v>
      </c>
      <c r="E18" s="626">
        <v>458440</v>
      </c>
      <c r="F18" s="332">
        <v>494989</v>
      </c>
      <c r="G18" s="332">
        <v>592783</v>
      </c>
      <c r="H18" s="332">
        <v>627689</v>
      </c>
      <c r="I18" s="332">
        <v>458671</v>
      </c>
      <c r="J18" s="401">
        <v>410787</v>
      </c>
      <c r="K18" s="294">
        <v>279118</v>
      </c>
      <c r="L18" s="294"/>
      <c r="M18" s="294"/>
      <c r="N18" s="295"/>
      <c r="P18" s="74"/>
      <c r="Q18" s="74"/>
      <c r="R18" s="74"/>
      <c r="S18" s="74"/>
      <c r="T18" s="74"/>
      <c r="U18" s="74"/>
      <c r="V18" s="74"/>
      <c r="W18" s="74"/>
      <c r="X18" s="74"/>
    </row>
    <row r="19" spans="2:24" customFormat="1" ht="15" x14ac:dyDescent="0.25">
      <c r="B19" s="504" t="s">
        <v>160</v>
      </c>
      <c r="C19" s="627">
        <v>277504</v>
      </c>
      <c r="D19" s="620">
        <v>346882</v>
      </c>
      <c r="E19" s="620">
        <v>374745</v>
      </c>
      <c r="F19" s="620">
        <v>416767</v>
      </c>
      <c r="G19" s="620">
        <v>453934</v>
      </c>
      <c r="H19" s="620">
        <v>485799</v>
      </c>
      <c r="I19" s="289">
        <v>364773</v>
      </c>
      <c r="J19" s="290">
        <v>324397</v>
      </c>
      <c r="K19" s="290">
        <v>226880</v>
      </c>
      <c r="L19" s="290"/>
      <c r="M19" s="290"/>
      <c r="N19" s="297"/>
      <c r="P19" s="74"/>
      <c r="Q19" s="74"/>
      <c r="R19" s="74"/>
      <c r="S19" s="74"/>
      <c r="T19" s="74"/>
      <c r="U19" s="74"/>
      <c r="V19" s="74"/>
      <c r="W19" s="74"/>
      <c r="X19" s="74"/>
    </row>
    <row r="20" spans="2:24" customFormat="1" ht="15.75" thickBot="1" x14ac:dyDescent="0.3">
      <c r="B20" s="505" t="s">
        <v>169</v>
      </c>
      <c r="C20" s="628">
        <f>C19/C18</f>
        <v>0.82937778136422458</v>
      </c>
      <c r="D20" s="628">
        <f t="shared" ref="D20:K20" si="0">D19/D18</f>
        <v>0.76594175537611264</v>
      </c>
      <c r="E20" s="628">
        <f t="shared" si="0"/>
        <v>0.81743521507721839</v>
      </c>
      <c r="F20" s="628">
        <f t="shared" si="0"/>
        <v>0.84197224584788755</v>
      </c>
      <c r="G20" s="628">
        <f t="shared" si="0"/>
        <v>0.76576757430628073</v>
      </c>
      <c r="H20" s="628">
        <f t="shared" si="0"/>
        <v>0.77394856369953913</v>
      </c>
      <c r="I20" s="628">
        <f t="shared" si="0"/>
        <v>0.79528245736050462</v>
      </c>
      <c r="J20" s="628">
        <f t="shared" si="0"/>
        <v>0.78969636332211102</v>
      </c>
      <c r="K20" s="628">
        <f t="shared" si="0"/>
        <v>0.81284617975193285</v>
      </c>
      <c r="L20" s="258"/>
      <c r="M20" s="258"/>
      <c r="N20" s="298"/>
      <c r="O20" s="14"/>
      <c r="P20" s="74"/>
      <c r="Q20" s="74"/>
      <c r="R20" s="74"/>
      <c r="S20" s="74"/>
      <c r="T20" s="74"/>
      <c r="U20" s="74"/>
      <c r="V20" s="74"/>
      <c r="W20" s="74"/>
      <c r="X20" s="74"/>
    </row>
    <row r="21" spans="2:24" customFormat="1" ht="15.75" thickBot="1" x14ac:dyDescent="0.3">
      <c r="C21" s="667"/>
      <c r="D21" s="667"/>
      <c r="E21" s="667"/>
      <c r="F21" s="667"/>
      <c r="G21" s="667"/>
      <c r="H21" s="667"/>
      <c r="I21" s="667"/>
      <c r="J21" s="667"/>
      <c r="K21" s="667"/>
      <c r="L21" s="67"/>
      <c r="M21" s="67"/>
      <c r="N21" s="67"/>
      <c r="O21" s="16"/>
      <c r="P21" s="74"/>
      <c r="Q21" s="74"/>
      <c r="R21" s="74"/>
      <c r="S21" s="74"/>
      <c r="T21" s="74"/>
      <c r="U21" s="74"/>
      <c r="V21" s="74"/>
      <c r="W21" s="74"/>
      <c r="X21" s="74"/>
    </row>
    <row r="22" spans="2:24" customFormat="1" ht="15.75" thickBot="1" x14ac:dyDescent="0.3">
      <c r="B22" s="221" t="s">
        <v>151</v>
      </c>
      <c r="C22" s="738">
        <v>45017</v>
      </c>
      <c r="D22" s="738">
        <v>45047</v>
      </c>
      <c r="E22" s="738">
        <v>45078</v>
      </c>
      <c r="F22" s="738">
        <v>45108</v>
      </c>
      <c r="G22" s="738">
        <v>45139</v>
      </c>
      <c r="H22" s="738">
        <v>45170</v>
      </c>
      <c r="I22" s="738">
        <v>45200</v>
      </c>
      <c r="J22" s="738">
        <v>45231</v>
      </c>
      <c r="K22" s="738">
        <v>45261</v>
      </c>
      <c r="L22" s="738">
        <v>45292</v>
      </c>
      <c r="M22" s="739">
        <v>45323</v>
      </c>
      <c r="N22" s="740">
        <v>45352</v>
      </c>
      <c r="O22" s="22"/>
      <c r="P22" s="74"/>
      <c r="Q22" s="74"/>
      <c r="R22" s="74"/>
      <c r="S22" s="74"/>
      <c r="T22" s="74"/>
      <c r="U22" s="74"/>
      <c r="V22" s="74"/>
      <c r="W22" s="74"/>
      <c r="X22" s="74"/>
    </row>
    <row r="23" spans="2:24" customFormat="1" ht="15" x14ac:dyDescent="0.25">
      <c r="B23" s="503" t="s">
        <v>168</v>
      </c>
      <c r="C23" s="629">
        <v>2669657</v>
      </c>
      <c r="D23" s="626">
        <v>2240845</v>
      </c>
      <c r="E23" s="626">
        <v>1978541</v>
      </c>
      <c r="F23" s="626">
        <v>1918034</v>
      </c>
      <c r="G23" s="626">
        <v>1654639</v>
      </c>
      <c r="H23" s="626">
        <v>1898363</v>
      </c>
      <c r="I23" s="294">
        <v>1929263</v>
      </c>
      <c r="J23" s="401">
        <v>1739780</v>
      </c>
      <c r="K23" s="294">
        <v>1427117</v>
      </c>
      <c r="L23" s="294"/>
      <c r="M23" s="294"/>
      <c r="N23" s="299"/>
      <c r="O23" s="14"/>
      <c r="P23" s="74"/>
      <c r="Q23" s="74"/>
      <c r="R23" s="74"/>
      <c r="S23" s="74"/>
      <c r="T23" s="74"/>
      <c r="U23" s="74"/>
      <c r="V23" s="74"/>
      <c r="W23" s="74"/>
      <c r="X23" s="74"/>
    </row>
    <row r="24" spans="2:24" customFormat="1" ht="15" x14ac:dyDescent="0.25">
      <c r="B24" s="504" t="s">
        <v>160</v>
      </c>
      <c r="C24" s="619">
        <v>1648118</v>
      </c>
      <c r="D24" s="620">
        <v>1712663</v>
      </c>
      <c r="E24" s="620">
        <v>1562044</v>
      </c>
      <c r="F24" s="620">
        <v>1493012</v>
      </c>
      <c r="G24" s="620">
        <v>1302995</v>
      </c>
      <c r="H24" s="620">
        <v>1529646</v>
      </c>
      <c r="I24" s="290">
        <v>1527400</v>
      </c>
      <c r="J24" s="402">
        <v>1423008</v>
      </c>
      <c r="K24" s="290">
        <v>1161027</v>
      </c>
      <c r="L24" s="290"/>
      <c r="M24" s="290"/>
      <c r="N24" s="291"/>
      <c r="O24" s="14"/>
      <c r="P24" s="74"/>
      <c r="Q24" s="74"/>
      <c r="R24" s="74"/>
      <c r="S24" s="74"/>
      <c r="T24" s="74"/>
      <c r="U24" s="74"/>
      <c r="V24" s="74"/>
      <c r="W24" s="74"/>
      <c r="X24" s="74"/>
    </row>
    <row r="25" spans="2:24" customFormat="1" ht="15.75" thickBot="1" x14ac:dyDescent="0.3">
      <c r="B25" s="505" t="s">
        <v>169</v>
      </c>
      <c r="C25" s="630">
        <f>C24/C23</f>
        <v>0.61735196693807481</v>
      </c>
      <c r="D25" s="630">
        <f t="shared" ref="D25:K25" si="1">D24/D23</f>
        <v>0.76429338039891204</v>
      </c>
      <c r="E25" s="630">
        <f t="shared" si="1"/>
        <v>0.7894928636808638</v>
      </c>
      <c r="F25" s="630">
        <f t="shared" si="1"/>
        <v>0.77840747348587147</v>
      </c>
      <c r="G25" s="630">
        <f t="shared" si="1"/>
        <v>0.78747992764584906</v>
      </c>
      <c r="H25" s="630">
        <f t="shared" si="1"/>
        <v>0.80577107750203725</v>
      </c>
      <c r="I25" s="630">
        <f t="shared" si="1"/>
        <v>0.79170128696813236</v>
      </c>
      <c r="J25" s="630">
        <f t="shared" si="1"/>
        <v>0.81792410534665305</v>
      </c>
      <c r="K25" s="630">
        <f t="shared" si="1"/>
        <v>0.81354717237619623</v>
      </c>
      <c r="L25" s="300"/>
      <c r="M25" s="300"/>
      <c r="N25" s="301"/>
      <c r="O25" s="14"/>
      <c r="P25" s="74"/>
      <c r="Q25" s="74"/>
      <c r="R25" s="74"/>
      <c r="S25" s="74"/>
      <c r="T25" s="74"/>
      <c r="U25" s="74"/>
      <c r="V25" s="74"/>
      <c r="W25" s="74"/>
      <c r="X25" s="74"/>
    </row>
    <row r="26" spans="2:24" customFormat="1" ht="15.75" thickBot="1" x14ac:dyDescent="0.3">
      <c r="C26" s="667"/>
      <c r="D26" s="667"/>
      <c r="E26" s="667"/>
      <c r="F26" s="667"/>
      <c r="G26" s="667"/>
      <c r="H26" s="667"/>
      <c r="I26" s="667"/>
      <c r="J26" s="667"/>
      <c r="K26" s="667"/>
      <c r="L26" s="67"/>
      <c r="M26" s="67"/>
      <c r="N26" s="67"/>
      <c r="O26" s="11"/>
      <c r="P26" s="74"/>
    </row>
    <row r="27" spans="2:24" customFormat="1" ht="15.75" thickBot="1" x14ac:dyDescent="0.3">
      <c r="B27" s="221" t="s">
        <v>152</v>
      </c>
      <c r="C27" s="741">
        <v>45017</v>
      </c>
      <c r="D27" s="742">
        <v>45047</v>
      </c>
      <c r="E27" s="742">
        <v>45078</v>
      </c>
      <c r="F27" s="742">
        <v>45108</v>
      </c>
      <c r="G27" s="742">
        <v>45139</v>
      </c>
      <c r="H27" s="742">
        <v>45170</v>
      </c>
      <c r="I27" s="742">
        <v>45200</v>
      </c>
      <c r="J27" s="742">
        <v>45231</v>
      </c>
      <c r="K27" s="742">
        <v>45261</v>
      </c>
      <c r="L27" s="742">
        <v>45292</v>
      </c>
      <c r="M27" s="743">
        <v>45323</v>
      </c>
      <c r="N27" s="740">
        <v>45352</v>
      </c>
      <c r="O27" s="11"/>
    </row>
    <row r="28" spans="2:24" customFormat="1" ht="15" x14ac:dyDescent="0.25">
      <c r="B28" s="503" t="s">
        <v>168</v>
      </c>
      <c r="C28" s="631">
        <v>266929</v>
      </c>
      <c r="D28" s="632">
        <v>305842</v>
      </c>
      <c r="E28" s="632">
        <v>305310</v>
      </c>
      <c r="F28" s="632">
        <v>279958</v>
      </c>
      <c r="G28" s="632">
        <v>283179</v>
      </c>
      <c r="H28" s="632">
        <v>275800</v>
      </c>
      <c r="I28" s="469">
        <v>276044</v>
      </c>
      <c r="J28" s="470">
        <v>274439</v>
      </c>
      <c r="K28" s="469">
        <v>203865</v>
      </c>
      <c r="L28" s="469"/>
      <c r="M28" s="469"/>
      <c r="N28" s="247"/>
      <c r="O28" s="14"/>
    </row>
    <row r="29" spans="2:24" customFormat="1" ht="15" x14ac:dyDescent="0.25">
      <c r="B29" s="504" t="s">
        <v>160</v>
      </c>
      <c r="C29" s="633">
        <v>214889</v>
      </c>
      <c r="D29" s="634">
        <v>237934</v>
      </c>
      <c r="E29" s="634">
        <v>240245</v>
      </c>
      <c r="F29" s="632">
        <v>234169</v>
      </c>
      <c r="G29" s="632">
        <v>237236</v>
      </c>
      <c r="H29" s="632">
        <v>232036</v>
      </c>
      <c r="I29" s="246">
        <v>236817</v>
      </c>
      <c r="J29" s="403">
        <v>233116</v>
      </c>
      <c r="K29" s="246">
        <v>172974</v>
      </c>
      <c r="L29" s="246"/>
      <c r="M29" s="246"/>
      <c r="N29" s="245"/>
      <c r="O29" s="14"/>
    </row>
    <row r="30" spans="2:24" customFormat="1" ht="15.75" thickBot="1" x14ac:dyDescent="0.3">
      <c r="B30" s="505" t="s">
        <v>169</v>
      </c>
      <c r="C30" s="630">
        <f>C29/C28</f>
        <v>0.80504179013895083</v>
      </c>
      <c r="D30" s="630">
        <f t="shared" ref="D30:K30" si="2">D29/D28</f>
        <v>0.77796378522243514</v>
      </c>
      <c r="E30" s="630">
        <f t="shared" si="2"/>
        <v>0.78688873603878029</v>
      </c>
      <c r="F30" s="630">
        <f t="shared" si="2"/>
        <v>0.83644332364140339</v>
      </c>
      <c r="G30" s="630">
        <f t="shared" si="2"/>
        <v>0.83775986213666975</v>
      </c>
      <c r="H30" s="630">
        <f t="shared" si="2"/>
        <v>0.84131979695431469</v>
      </c>
      <c r="I30" s="630">
        <f t="shared" si="2"/>
        <v>0.85789584269174479</v>
      </c>
      <c r="J30" s="630">
        <f t="shared" si="2"/>
        <v>0.84942737730424611</v>
      </c>
      <c r="K30" s="630">
        <f t="shared" si="2"/>
        <v>0.8484732543595026</v>
      </c>
      <c r="L30" s="258"/>
      <c r="M30" s="300"/>
      <c r="N30" s="301"/>
      <c r="O30" s="17"/>
    </row>
    <row r="31" spans="2:24" s="19" customFormat="1" ht="15.75" x14ac:dyDescent="0.25">
      <c r="B31" s="15"/>
      <c r="C31" s="667"/>
      <c r="D31" s="667"/>
      <c r="E31" s="667"/>
      <c r="F31" s="667"/>
      <c r="G31" s="667"/>
      <c r="H31" s="667"/>
      <c r="I31" s="667"/>
      <c r="J31" s="667"/>
      <c r="K31" s="667"/>
      <c r="L31" s="11"/>
      <c r="M31" s="11"/>
      <c r="N31" s="11"/>
      <c r="O31" s="14"/>
    </row>
    <row r="32" spans="2:24" ht="12.75" thickBot="1" x14ac:dyDescent="0.25">
      <c r="B32" s="506" t="s">
        <v>153</v>
      </c>
      <c r="C32" s="738">
        <v>45017</v>
      </c>
      <c r="D32" s="738">
        <v>45047</v>
      </c>
      <c r="E32" s="738">
        <v>45078</v>
      </c>
      <c r="F32" s="738">
        <v>45108</v>
      </c>
      <c r="G32" s="738">
        <v>45139</v>
      </c>
      <c r="H32" s="738">
        <v>45170</v>
      </c>
      <c r="I32" s="738">
        <v>45200</v>
      </c>
      <c r="J32" s="738">
        <v>45231</v>
      </c>
      <c r="K32" s="738">
        <v>45261</v>
      </c>
      <c r="L32" s="738">
        <v>45292</v>
      </c>
      <c r="M32" s="739">
        <v>45323</v>
      </c>
      <c r="N32" s="740">
        <v>45352</v>
      </c>
    </row>
    <row r="33" spans="2:17" x14ac:dyDescent="0.2">
      <c r="B33" s="503" t="s">
        <v>168</v>
      </c>
      <c r="C33" s="631">
        <v>274131</v>
      </c>
      <c r="D33" s="632">
        <v>311303</v>
      </c>
      <c r="E33" s="632">
        <v>461445</v>
      </c>
      <c r="F33" s="632">
        <v>323412</v>
      </c>
      <c r="G33" s="632">
        <v>330932</v>
      </c>
      <c r="H33" s="632">
        <v>300944</v>
      </c>
      <c r="I33" s="246">
        <v>283788</v>
      </c>
      <c r="J33" s="403">
        <v>316491</v>
      </c>
      <c r="K33" s="246">
        <v>231592</v>
      </c>
      <c r="L33" s="246"/>
      <c r="M33" s="246"/>
      <c r="N33" s="247"/>
      <c r="P33" s="11"/>
      <c r="Q33" s="11"/>
    </row>
    <row r="34" spans="2:17" x14ac:dyDescent="0.2">
      <c r="B34" s="504" t="s">
        <v>160</v>
      </c>
      <c r="C34" s="633">
        <v>227302</v>
      </c>
      <c r="D34" s="634">
        <v>253555</v>
      </c>
      <c r="E34" s="634">
        <v>308248</v>
      </c>
      <c r="F34" s="632">
        <v>258597</v>
      </c>
      <c r="G34" s="632">
        <v>268322</v>
      </c>
      <c r="H34" s="632">
        <v>251555</v>
      </c>
      <c r="I34" s="244">
        <v>238785</v>
      </c>
      <c r="J34" s="404">
        <v>267023</v>
      </c>
      <c r="K34" s="244">
        <v>193743</v>
      </c>
      <c r="L34" s="244"/>
      <c r="M34" s="244"/>
      <c r="N34" s="245"/>
    </row>
    <row r="35" spans="2:17" ht="12" thickBot="1" x14ac:dyDescent="0.25">
      <c r="B35" s="505" t="s">
        <v>169</v>
      </c>
      <c r="C35" s="630">
        <f>C34/C33</f>
        <v>0.82917291367995594</v>
      </c>
      <c r="D35" s="630">
        <f t="shared" ref="D35:K35" si="3">D34/D33</f>
        <v>0.81449584488424465</v>
      </c>
      <c r="E35" s="630">
        <f t="shared" si="3"/>
        <v>0.66800593786908513</v>
      </c>
      <c r="F35" s="630">
        <f t="shared" si="3"/>
        <v>0.79958999666060626</v>
      </c>
      <c r="G35" s="630">
        <f t="shared" si="3"/>
        <v>0.81080705401713948</v>
      </c>
      <c r="H35" s="630">
        <f t="shared" si="3"/>
        <v>0.83588641076080594</v>
      </c>
      <c r="I35" s="630">
        <f t="shared" si="3"/>
        <v>0.84142035604042453</v>
      </c>
      <c r="J35" s="630">
        <f t="shared" si="3"/>
        <v>0.84369855698898233</v>
      </c>
      <c r="K35" s="630">
        <f t="shared" si="3"/>
        <v>0.83657034785312101</v>
      </c>
      <c r="L35" s="300"/>
      <c r="M35" s="300"/>
      <c r="N35" s="301"/>
    </row>
    <row r="36" spans="2:17" ht="15" x14ac:dyDescent="0.25">
      <c r="B36" s="17"/>
      <c r="C36" s="667"/>
      <c r="D36" s="667"/>
      <c r="E36" s="667"/>
      <c r="F36" s="667"/>
      <c r="G36" s="667"/>
      <c r="H36" s="667"/>
      <c r="I36" s="667"/>
      <c r="J36" s="667"/>
      <c r="K36" s="667"/>
      <c r="L36" s="61"/>
      <c r="M36" s="61"/>
      <c r="N36" s="61"/>
      <c r="P36" s="16"/>
      <c r="Q36" s="16"/>
    </row>
    <row r="37" spans="2:17" ht="12.75" thickBot="1" x14ac:dyDescent="0.25">
      <c r="B37" s="506" t="s">
        <v>170</v>
      </c>
      <c r="C37" s="738">
        <v>45017</v>
      </c>
      <c r="D37" s="738">
        <v>45047</v>
      </c>
      <c r="E37" s="738">
        <v>45078</v>
      </c>
      <c r="F37" s="738">
        <v>45108</v>
      </c>
      <c r="G37" s="738">
        <v>45139</v>
      </c>
      <c r="H37" s="738">
        <v>45170</v>
      </c>
      <c r="I37" s="738">
        <v>45200</v>
      </c>
      <c r="J37" s="738">
        <v>45231</v>
      </c>
      <c r="K37" s="738">
        <v>45261</v>
      </c>
      <c r="L37" s="738">
        <v>45292</v>
      </c>
      <c r="M37" s="739">
        <v>45323</v>
      </c>
      <c r="N37" s="740">
        <v>45352</v>
      </c>
      <c r="P37" s="22"/>
      <c r="Q37" s="22"/>
    </row>
    <row r="38" spans="2:17" x14ac:dyDescent="0.2">
      <c r="B38" s="503" t="s">
        <v>168</v>
      </c>
      <c r="C38" s="631">
        <v>3162</v>
      </c>
      <c r="D38" s="632">
        <v>2893</v>
      </c>
      <c r="E38" s="632">
        <v>3620</v>
      </c>
      <c r="F38" s="632">
        <v>3875</v>
      </c>
      <c r="G38" s="632">
        <v>2595</v>
      </c>
      <c r="H38" s="632">
        <v>1264</v>
      </c>
      <c r="I38" s="246">
        <v>1</v>
      </c>
      <c r="J38" s="403">
        <v>1</v>
      </c>
      <c r="K38" s="246">
        <v>0</v>
      </c>
      <c r="L38" s="246"/>
      <c r="M38" s="246"/>
      <c r="N38" s="247"/>
    </row>
    <row r="39" spans="2:17" x14ac:dyDescent="0.2">
      <c r="B39" s="504" t="s">
        <v>160</v>
      </c>
      <c r="C39" s="633">
        <v>2950</v>
      </c>
      <c r="D39" s="634">
        <v>2737</v>
      </c>
      <c r="E39" s="634">
        <v>3387</v>
      </c>
      <c r="F39" s="632">
        <v>3767</v>
      </c>
      <c r="G39" s="632">
        <v>2542</v>
      </c>
      <c r="H39" s="632">
        <v>1247</v>
      </c>
      <c r="I39" s="290">
        <v>1</v>
      </c>
      <c r="J39" s="402">
        <v>1</v>
      </c>
      <c r="K39" s="290">
        <v>0</v>
      </c>
      <c r="L39" s="290"/>
      <c r="M39" s="290"/>
      <c r="N39" s="291"/>
    </row>
    <row r="40" spans="2:17" ht="12" thickBot="1" x14ac:dyDescent="0.25">
      <c r="B40" s="505" t="s">
        <v>169</v>
      </c>
      <c r="C40" s="630">
        <f>C39/C38</f>
        <v>0.93295382669196714</v>
      </c>
      <c r="D40" s="630">
        <f t="shared" ref="D40:J40" si="4">D39/D38</f>
        <v>0.94607673695126171</v>
      </c>
      <c r="E40" s="630">
        <f t="shared" si="4"/>
        <v>0.93563535911602214</v>
      </c>
      <c r="F40" s="630">
        <f t="shared" si="4"/>
        <v>0.97212903225806446</v>
      </c>
      <c r="G40" s="630">
        <f t="shared" si="4"/>
        <v>0.97957610789980731</v>
      </c>
      <c r="H40" s="630">
        <f t="shared" si="4"/>
        <v>0.98655063291139244</v>
      </c>
      <c r="I40" s="630">
        <f t="shared" si="4"/>
        <v>1</v>
      </c>
      <c r="J40" s="630">
        <f t="shared" si="4"/>
        <v>1</v>
      </c>
      <c r="K40" s="751">
        <v>0</v>
      </c>
      <c r="L40" s="300"/>
      <c r="M40" s="300"/>
      <c r="N40" s="301"/>
    </row>
    <row r="41" spans="2:17" ht="15" x14ac:dyDescent="0.25">
      <c r="C41" s="667"/>
      <c r="D41" s="667"/>
      <c r="E41" s="667"/>
      <c r="F41" s="667"/>
      <c r="G41" s="667"/>
      <c r="H41" s="667"/>
      <c r="I41" s="667"/>
      <c r="J41" s="667"/>
      <c r="K41" s="667"/>
      <c r="L41" s="57"/>
      <c r="M41" s="57"/>
      <c r="N41" s="57"/>
      <c r="P41" s="11"/>
      <c r="Q41" s="11"/>
    </row>
    <row r="42" spans="2:17" ht="15.75" x14ac:dyDescent="0.25">
      <c r="B42" s="20" t="s">
        <v>171</v>
      </c>
      <c r="C42" s="649"/>
      <c r="D42" s="667"/>
      <c r="E42" s="649"/>
      <c r="F42" s="325"/>
      <c r="G42" s="325"/>
      <c r="H42" s="325"/>
      <c r="I42" s="65"/>
      <c r="J42" s="14"/>
      <c r="K42" s="14"/>
      <c r="L42" s="14"/>
      <c r="M42" s="14"/>
      <c r="N42" s="14"/>
    </row>
    <row r="43" spans="2:17" ht="15" x14ac:dyDescent="0.2">
      <c r="B43" s="14" t="s">
        <v>172</v>
      </c>
      <c r="C43" s="325"/>
      <c r="D43" s="325"/>
      <c r="E43" s="325"/>
      <c r="F43" s="325"/>
      <c r="G43" s="325"/>
      <c r="H43" s="325"/>
      <c r="I43" s="65"/>
      <c r="J43" s="14"/>
      <c r="K43" s="14"/>
      <c r="L43" s="14"/>
      <c r="M43" s="14"/>
      <c r="N43" s="14"/>
    </row>
    <row r="44" spans="2:17" x14ac:dyDescent="0.2">
      <c r="C44" s="324"/>
      <c r="D44" s="324"/>
      <c r="E44" s="324"/>
      <c r="F44" s="324"/>
      <c r="G44" s="324"/>
      <c r="H44" s="324"/>
      <c r="J44" s="14"/>
      <c r="K44" s="14"/>
      <c r="L44" s="14"/>
      <c r="M44" s="14"/>
      <c r="N44" s="14"/>
    </row>
    <row r="45" spans="2:17" x14ac:dyDescent="0.2">
      <c r="B45" s="15" t="s">
        <v>173</v>
      </c>
      <c r="C45" s="326"/>
      <c r="D45" s="326"/>
      <c r="E45" s="326"/>
      <c r="F45" s="326"/>
      <c r="G45" s="326"/>
      <c r="H45" s="326"/>
      <c r="I45" s="326"/>
      <c r="J45" s="326"/>
      <c r="K45" s="326"/>
      <c r="L45" s="14"/>
      <c r="M45" s="14"/>
      <c r="N45" s="14"/>
    </row>
    <row r="46" spans="2:17" x14ac:dyDescent="0.2">
      <c r="C46" s="326"/>
      <c r="D46" s="326"/>
      <c r="E46" s="326"/>
      <c r="F46" s="324"/>
      <c r="G46" s="324"/>
      <c r="H46" s="324"/>
    </row>
    <row r="47" spans="2:17" ht="12.75" thickBot="1" x14ac:dyDescent="0.25">
      <c r="B47" s="220"/>
      <c r="C47" s="738">
        <v>45017</v>
      </c>
      <c r="D47" s="738">
        <v>45047</v>
      </c>
      <c r="E47" s="738">
        <v>45078</v>
      </c>
      <c r="F47" s="738">
        <v>45108</v>
      </c>
      <c r="G47" s="738">
        <v>45139</v>
      </c>
      <c r="H47" s="738">
        <v>45170</v>
      </c>
      <c r="I47" s="738">
        <v>45200</v>
      </c>
      <c r="J47" s="738">
        <v>45231</v>
      </c>
      <c r="K47" s="738">
        <v>45261</v>
      </c>
      <c r="L47" s="738">
        <v>45292</v>
      </c>
      <c r="M47" s="739">
        <v>45323</v>
      </c>
      <c r="N47" s="740">
        <v>45352</v>
      </c>
    </row>
    <row r="48" spans="2:17" x14ac:dyDescent="0.2">
      <c r="B48" s="503" t="s">
        <v>168</v>
      </c>
      <c r="C48" s="680">
        <v>158711</v>
      </c>
      <c r="D48" s="681">
        <v>233659</v>
      </c>
      <c r="E48" s="681">
        <v>215512</v>
      </c>
      <c r="F48" s="681">
        <v>240281</v>
      </c>
      <c r="G48" s="681">
        <v>201497</v>
      </c>
      <c r="H48" s="681">
        <v>226455</v>
      </c>
      <c r="I48" s="248">
        <v>179527</v>
      </c>
      <c r="J48" s="248">
        <v>166201</v>
      </c>
      <c r="K48" s="248">
        <v>114219</v>
      </c>
      <c r="L48" s="248"/>
      <c r="M48" s="248"/>
      <c r="N48" s="249"/>
    </row>
    <row r="49" spans="2:17" x14ac:dyDescent="0.2">
      <c r="B49" s="504" t="s">
        <v>160</v>
      </c>
      <c r="C49" s="682">
        <v>135075</v>
      </c>
      <c r="D49" s="683">
        <v>178563</v>
      </c>
      <c r="E49" s="683">
        <v>187054</v>
      </c>
      <c r="F49" s="683">
        <v>220823</v>
      </c>
      <c r="G49" s="683">
        <v>188711</v>
      </c>
      <c r="H49" s="683">
        <v>196169</v>
      </c>
      <c r="I49" s="250">
        <v>144925</v>
      </c>
      <c r="J49" s="250">
        <v>132327</v>
      </c>
      <c r="K49" s="250">
        <v>92712</v>
      </c>
      <c r="L49" s="250"/>
      <c r="M49" s="250"/>
      <c r="N49" s="251"/>
    </row>
    <row r="50" spans="2:17" ht="12" thickBot="1" x14ac:dyDescent="0.25">
      <c r="B50" s="505" t="s">
        <v>169</v>
      </c>
      <c r="C50" s="684">
        <f>C49/C48</f>
        <v>0.85107522477963093</v>
      </c>
      <c r="D50" s="685">
        <f t="shared" ref="D50:H50" si="5">D49/D48</f>
        <v>0.76420339041081231</v>
      </c>
      <c r="E50" s="685">
        <f t="shared" si="5"/>
        <v>0.86795166858457995</v>
      </c>
      <c r="F50" s="685">
        <f t="shared" si="5"/>
        <v>0.91901981430075619</v>
      </c>
      <c r="G50" s="685">
        <f t="shared" si="5"/>
        <v>0.93654496096716078</v>
      </c>
      <c r="H50" s="685">
        <f t="shared" si="5"/>
        <v>0.86626040493696321</v>
      </c>
      <c r="I50" s="333">
        <v>0.80700000000000005</v>
      </c>
      <c r="J50" s="333">
        <v>0.79600000000000004</v>
      </c>
      <c r="K50" s="333">
        <v>0.81200000000000006</v>
      </c>
      <c r="L50" s="302"/>
      <c r="M50" s="302"/>
      <c r="N50" s="303"/>
      <c r="O50" s="17"/>
      <c r="P50" s="17"/>
      <c r="Q50" s="17"/>
    </row>
    <row r="51" spans="2:17" ht="15" x14ac:dyDescent="0.25">
      <c r="C51" s="667"/>
      <c r="D51" s="667"/>
      <c r="E51" s="667"/>
      <c r="F51" s="667"/>
      <c r="G51" s="667"/>
      <c r="H51" s="667"/>
      <c r="I51" s="667"/>
      <c r="J51" s="667"/>
      <c r="K51" s="667"/>
    </row>
    <row r="52" spans="2:17" x14ac:dyDescent="0.2">
      <c r="B52" s="15" t="s">
        <v>174</v>
      </c>
      <c r="C52" s="686"/>
      <c r="D52" s="686"/>
      <c r="E52" s="686"/>
      <c r="F52" s="686"/>
      <c r="G52" s="686"/>
      <c r="H52" s="686"/>
    </row>
    <row r="53" spans="2:17" x14ac:dyDescent="0.2">
      <c r="C53" s="686"/>
      <c r="D53" s="686"/>
      <c r="E53" s="686"/>
      <c r="F53" s="686"/>
      <c r="G53" s="686"/>
      <c r="H53" s="686"/>
    </row>
    <row r="54" spans="2:17" ht="12.75" thickBot="1" x14ac:dyDescent="0.25">
      <c r="B54" s="507"/>
      <c r="C54" s="738">
        <v>45017</v>
      </c>
      <c r="D54" s="738">
        <v>45047</v>
      </c>
      <c r="E54" s="738">
        <v>45078</v>
      </c>
      <c r="F54" s="738">
        <v>45108</v>
      </c>
      <c r="G54" s="738">
        <v>45139</v>
      </c>
      <c r="H54" s="738">
        <v>45170</v>
      </c>
      <c r="I54" s="738">
        <v>45200</v>
      </c>
      <c r="J54" s="738">
        <v>45231</v>
      </c>
      <c r="K54" s="738">
        <v>45261</v>
      </c>
      <c r="L54" s="738">
        <v>45292</v>
      </c>
      <c r="M54" s="739">
        <v>45323</v>
      </c>
      <c r="N54" s="740">
        <v>45352</v>
      </c>
    </row>
    <row r="55" spans="2:17" x14ac:dyDescent="0.2">
      <c r="B55" s="503" t="s">
        <v>168</v>
      </c>
      <c r="C55" s="682">
        <v>136266</v>
      </c>
      <c r="D55" s="683">
        <v>159999</v>
      </c>
      <c r="E55" s="683">
        <v>185232</v>
      </c>
      <c r="F55" s="683">
        <v>206855</v>
      </c>
      <c r="G55" s="683">
        <v>334614</v>
      </c>
      <c r="H55" s="683">
        <v>318290</v>
      </c>
      <c r="I55" s="250">
        <v>207079</v>
      </c>
      <c r="J55" s="250">
        <v>170774</v>
      </c>
      <c r="K55" s="250">
        <v>115992</v>
      </c>
      <c r="L55" s="250"/>
      <c r="M55" s="250"/>
      <c r="N55" s="249"/>
    </row>
    <row r="56" spans="2:17" x14ac:dyDescent="0.2">
      <c r="B56" s="504" t="s">
        <v>160</v>
      </c>
      <c r="C56" s="682">
        <v>109575</v>
      </c>
      <c r="D56" s="683">
        <v>123788</v>
      </c>
      <c r="E56" s="683">
        <v>141454</v>
      </c>
      <c r="F56" s="683">
        <v>156129</v>
      </c>
      <c r="G56" s="683">
        <v>221220</v>
      </c>
      <c r="H56" s="683">
        <v>243289</v>
      </c>
      <c r="I56" s="250">
        <v>169474</v>
      </c>
      <c r="J56" s="250">
        <v>142936</v>
      </c>
      <c r="K56" s="250">
        <v>98896</v>
      </c>
      <c r="L56" s="250"/>
      <c r="M56" s="250"/>
      <c r="N56" s="251"/>
    </row>
    <row r="57" spans="2:17" ht="12" thickBot="1" x14ac:dyDescent="0.25">
      <c r="B57" s="505" t="s">
        <v>169</v>
      </c>
      <c r="C57" s="684">
        <f>C56/C55</f>
        <v>0.80412575403989262</v>
      </c>
      <c r="D57" s="685">
        <f t="shared" ref="D57" si="6">D56/D55</f>
        <v>0.7736798354989719</v>
      </c>
      <c r="E57" s="685">
        <f t="shared" ref="E57:H57" si="7">E56/E55</f>
        <v>0.76365854711928827</v>
      </c>
      <c r="F57" s="685">
        <f t="shared" si="7"/>
        <v>0.75477508399603588</v>
      </c>
      <c r="G57" s="685">
        <f t="shared" si="7"/>
        <v>0.66111997704818093</v>
      </c>
      <c r="H57" s="685">
        <f t="shared" si="7"/>
        <v>0.7643626881146125</v>
      </c>
      <c r="I57" s="333">
        <v>0.81799999999999995</v>
      </c>
      <c r="J57" s="333">
        <v>0.83699999999999997</v>
      </c>
      <c r="K57" s="333">
        <v>0.85299999999999998</v>
      </c>
      <c r="L57" s="302"/>
      <c r="M57" s="302"/>
      <c r="N57" s="303"/>
      <c r="O57" s="17"/>
      <c r="P57" s="17"/>
      <c r="Q57" s="17"/>
    </row>
    <row r="58" spans="2:17" ht="15" x14ac:dyDescent="0.25">
      <c r="B58" s="508"/>
      <c r="C58" s="667"/>
      <c r="D58" s="667"/>
      <c r="E58" s="667"/>
      <c r="F58" s="667"/>
      <c r="G58" s="667"/>
      <c r="H58" s="667"/>
      <c r="I58" s="667"/>
      <c r="J58" s="667"/>
      <c r="K58" s="667"/>
      <c r="L58" s="18"/>
      <c r="M58" s="18"/>
      <c r="N58" s="18"/>
    </row>
    <row r="59" spans="2:17" x14ac:dyDescent="0.2">
      <c r="B59" s="15" t="s">
        <v>175</v>
      </c>
      <c r="C59" s="686"/>
      <c r="D59" s="686"/>
      <c r="E59" s="686"/>
      <c r="F59" s="686"/>
      <c r="G59" s="686"/>
      <c r="H59" s="686"/>
    </row>
    <row r="60" spans="2:17" x14ac:dyDescent="0.2">
      <c r="C60" s="686"/>
      <c r="D60" s="686"/>
      <c r="E60" s="686"/>
      <c r="F60" s="686"/>
      <c r="G60" s="686"/>
      <c r="H60" s="686"/>
    </row>
    <row r="61" spans="2:17" ht="12.75" thickBot="1" x14ac:dyDescent="0.25">
      <c r="B61" s="220"/>
      <c r="C61" s="738">
        <v>45017</v>
      </c>
      <c r="D61" s="738">
        <v>45047</v>
      </c>
      <c r="E61" s="738">
        <v>45078</v>
      </c>
      <c r="F61" s="738">
        <v>45108</v>
      </c>
      <c r="G61" s="738">
        <v>45139</v>
      </c>
      <c r="H61" s="738">
        <v>45170</v>
      </c>
      <c r="I61" s="738">
        <v>45200</v>
      </c>
      <c r="J61" s="738">
        <v>45231</v>
      </c>
      <c r="K61" s="738">
        <v>45261</v>
      </c>
      <c r="L61" s="738">
        <v>45292</v>
      </c>
      <c r="M61" s="739">
        <v>45323</v>
      </c>
      <c r="N61" s="740">
        <v>45352</v>
      </c>
    </row>
    <row r="62" spans="2:17" x14ac:dyDescent="0.2">
      <c r="B62" s="503" t="s">
        <v>168</v>
      </c>
      <c r="C62" s="633">
        <v>1202</v>
      </c>
      <c r="D62" s="687">
        <v>1284</v>
      </c>
      <c r="E62" s="687">
        <v>1384</v>
      </c>
      <c r="F62" s="687">
        <v>1106</v>
      </c>
      <c r="G62" s="687">
        <v>1032</v>
      </c>
      <c r="H62" s="687">
        <v>951</v>
      </c>
      <c r="I62" s="252">
        <v>1026</v>
      </c>
      <c r="J62" s="252">
        <v>1134</v>
      </c>
      <c r="K62" s="252">
        <v>1049</v>
      </c>
      <c r="L62" s="253"/>
      <c r="M62" s="253"/>
      <c r="N62" s="466"/>
    </row>
    <row r="63" spans="2:17" x14ac:dyDescent="0.2">
      <c r="B63" s="504" t="s">
        <v>160</v>
      </c>
      <c r="C63" s="688">
        <v>1042</v>
      </c>
      <c r="D63" s="683">
        <v>1142</v>
      </c>
      <c r="E63" s="683">
        <v>1169</v>
      </c>
      <c r="F63" s="687">
        <v>1019</v>
      </c>
      <c r="G63" s="687">
        <v>1016</v>
      </c>
      <c r="H63" s="687">
        <v>943</v>
      </c>
      <c r="I63" s="250">
        <v>1020</v>
      </c>
      <c r="J63" s="250">
        <v>1121</v>
      </c>
      <c r="K63" s="250">
        <v>1034</v>
      </c>
      <c r="L63" s="250"/>
      <c r="M63" s="250"/>
      <c r="N63" s="251"/>
    </row>
    <row r="64" spans="2:17" ht="12" thickBot="1" x14ac:dyDescent="0.25">
      <c r="B64" s="505" t="s">
        <v>169</v>
      </c>
      <c r="C64" s="684">
        <f>C63/C62</f>
        <v>0.86688851913477538</v>
      </c>
      <c r="D64" s="685">
        <f t="shared" ref="D64" si="8">D63/D62</f>
        <v>0.88940809968847356</v>
      </c>
      <c r="E64" s="685">
        <f t="shared" ref="E64:H64" si="9">E63/E62</f>
        <v>0.84465317919075145</v>
      </c>
      <c r="F64" s="685">
        <f t="shared" si="9"/>
        <v>0.92133815551537068</v>
      </c>
      <c r="G64" s="685">
        <f t="shared" si="9"/>
        <v>0.98449612403100772</v>
      </c>
      <c r="H64" s="685">
        <f t="shared" si="9"/>
        <v>0.99158780231335442</v>
      </c>
      <c r="I64" s="334">
        <v>0.99399999999999999</v>
      </c>
      <c r="J64" s="334">
        <v>0.98899999999999999</v>
      </c>
      <c r="K64" s="334">
        <v>0.98599999999999999</v>
      </c>
      <c r="L64" s="304"/>
      <c r="M64" s="304"/>
      <c r="N64" s="305"/>
    </row>
    <row r="65" spans="2:14" ht="15" x14ac:dyDescent="0.25">
      <c r="B65" s="508"/>
      <c r="C65" s="667"/>
      <c r="D65" s="667"/>
      <c r="E65" s="667"/>
      <c r="F65" s="667"/>
      <c r="G65" s="667"/>
      <c r="H65" s="667"/>
      <c r="I65" s="667"/>
      <c r="J65" s="667"/>
      <c r="K65" s="667"/>
      <c r="L65" s="18"/>
      <c r="M65" s="18"/>
      <c r="N65" s="18"/>
    </row>
    <row r="66" spans="2:14" x14ac:dyDescent="0.2">
      <c r="B66" s="15" t="s">
        <v>176</v>
      </c>
      <c r="C66" s="686"/>
      <c r="D66" s="686"/>
      <c r="E66" s="686"/>
      <c r="F66" s="686"/>
      <c r="G66" s="686"/>
      <c r="H66" s="686"/>
    </row>
    <row r="67" spans="2:14" x14ac:dyDescent="0.2">
      <c r="C67" s="686"/>
      <c r="D67" s="686"/>
      <c r="E67" s="686"/>
      <c r="F67" s="686"/>
      <c r="G67" s="686"/>
      <c r="H67" s="686"/>
    </row>
    <row r="68" spans="2:14" ht="12.75" thickBot="1" x14ac:dyDescent="0.25">
      <c r="B68" s="220"/>
      <c r="C68" s="738">
        <v>45017</v>
      </c>
      <c r="D68" s="738">
        <v>45047</v>
      </c>
      <c r="E68" s="738">
        <v>45078</v>
      </c>
      <c r="F68" s="738">
        <v>45108</v>
      </c>
      <c r="G68" s="738">
        <v>45139</v>
      </c>
      <c r="H68" s="738">
        <v>45170</v>
      </c>
      <c r="I68" s="738">
        <v>45200</v>
      </c>
      <c r="J68" s="738">
        <v>45231</v>
      </c>
      <c r="K68" s="738">
        <v>45261</v>
      </c>
      <c r="L68" s="738">
        <v>45292</v>
      </c>
      <c r="M68" s="739">
        <v>45323</v>
      </c>
      <c r="N68" s="740">
        <v>45352</v>
      </c>
    </row>
    <row r="69" spans="2:14" x14ac:dyDescent="0.2">
      <c r="B69" s="503" t="s">
        <v>168</v>
      </c>
      <c r="C69" s="619">
        <v>97615</v>
      </c>
      <c r="D69" s="689">
        <v>118523</v>
      </c>
      <c r="E69" s="689">
        <v>120752</v>
      </c>
      <c r="F69" s="689">
        <v>110667</v>
      </c>
      <c r="G69" s="689">
        <v>113409</v>
      </c>
      <c r="H69" s="689">
        <v>105533</v>
      </c>
      <c r="I69" s="307">
        <v>101968</v>
      </c>
      <c r="J69" s="307">
        <v>99725</v>
      </c>
      <c r="K69" s="307">
        <v>73292</v>
      </c>
      <c r="L69" s="307"/>
      <c r="M69" s="307"/>
      <c r="N69" s="467"/>
    </row>
    <row r="70" spans="2:14" x14ac:dyDescent="0.2">
      <c r="B70" s="504" t="s">
        <v>160</v>
      </c>
      <c r="C70" s="690">
        <v>83145</v>
      </c>
      <c r="D70" s="621">
        <v>93134</v>
      </c>
      <c r="E70" s="621">
        <v>94995</v>
      </c>
      <c r="F70" s="621">
        <v>95997</v>
      </c>
      <c r="G70" s="621">
        <v>97690</v>
      </c>
      <c r="H70" s="621">
        <v>92404</v>
      </c>
      <c r="I70" s="309">
        <v>88425</v>
      </c>
      <c r="J70" s="309">
        <v>86715</v>
      </c>
      <c r="K70" s="309">
        <v>61075</v>
      </c>
      <c r="L70" s="307"/>
      <c r="M70" s="310"/>
      <c r="N70" s="311"/>
    </row>
    <row r="71" spans="2:14" ht="12" thickBot="1" x14ac:dyDescent="0.25">
      <c r="B71" s="505" t="s">
        <v>169</v>
      </c>
      <c r="C71" s="691">
        <f>C70/C69</f>
        <v>0.85176458536085642</v>
      </c>
      <c r="D71" s="685">
        <f t="shared" ref="D71:K71" si="10">D70/D69</f>
        <v>0.785788412375657</v>
      </c>
      <c r="E71" s="685">
        <f t="shared" si="10"/>
        <v>0.78669504438849869</v>
      </c>
      <c r="F71" s="685">
        <f t="shared" si="10"/>
        <v>0.86744015831277621</v>
      </c>
      <c r="G71" s="685">
        <f t="shared" si="10"/>
        <v>0.8613954800765371</v>
      </c>
      <c r="H71" s="685">
        <f t="shared" si="10"/>
        <v>0.87559341627737297</v>
      </c>
      <c r="I71" s="685">
        <f t="shared" si="10"/>
        <v>0.86718382237564728</v>
      </c>
      <c r="J71" s="685">
        <f t="shared" si="10"/>
        <v>0.86954123840561548</v>
      </c>
      <c r="K71" s="685">
        <f t="shared" si="10"/>
        <v>0.83331059324346446</v>
      </c>
      <c r="L71" s="258"/>
      <c r="M71" s="258"/>
      <c r="N71" s="298"/>
    </row>
    <row r="72" spans="2:14" ht="15" x14ac:dyDescent="0.25">
      <c r="B72" s="17"/>
      <c r="C72" s="667"/>
      <c r="D72" s="667"/>
      <c r="E72" s="667"/>
      <c r="F72" s="667"/>
      <c r="G72" s="667"/>
      <c r="H72" s="667"/>
      <c r="I72" s="667"/>
      <c r="J72" s="667"/>
      <c r="K72" s="667"/>
      <c r="L72" s="61"/>
      <c r="M72" s="61"/>
      <c r="N72" s="61"/>
    </row>
    <row r="73" spans="2:14" x14ac:dyDescent="0.2">
      <c r="B73" s="15" t="s">
        <v>177</v>
      </c>
      <c r="C73" s="686"/>
      <c r="D73" s="686"/>
      <c r="E73" s="686"/>
      <c r="F73" s="686"/>
      <c r="G73" s="686"/>
      <c r="H73" s="686"/>
    </row>
    <row r="74" spans="2:14" x14ac:dyDescent="0.2">
      <c r="C74" s="686"/>
      <c r="D74" s="686"/>
      <c r="E74" s="686"/>
      <c r="F74" s="686"/>
      <c r="G74" s="686"/>
      <c r="H74" s="686"/>
    </row>
    <row r="75" spans="2:14" ht="13.35" customHeight="1" thickBot="1" x14ac:dyDescent="0.25">
      <c r="B75" s="220"/>
      <c r="C75" s="738">
        <v>45017</v>
      </c>
      <c r="D75" s="738">
        <v>45047</v>
      </c>
      <c r="E75" s="738">
        <v>45078</v>
      </c>
      <c r="F75" s="738">
        <v>45108</v>
      </c>
      <c r="G75" s="738">
        <v>45139</v>
      </c>
      <c r="H75" s="738">
        <v>45170</v>
      </c>
      <c r="I75" s="738">
        <v>45200</v>
      </c>
      <c r="J75" s="738">
        <v>45231</v>
      </c>
      <c r="K75" s="738">
        <v>45261</v>
      </c>
      <c r="L75" s="738">
        <v>45292</v>
      </c>
      <c r="M75" s="739">
        <v>45323</v>
      </c>
      <c r="N75" s="740">
        <v>45352</v>
      </c>
    </row>
    <row r="76" spans="2:14" x14ac:dyDescent="0.2">
      <c r="B76" s="503" t="s">
        <v>168</v>
      </c>
      <c r="C76" s="692">
        <v>56766</v>
      </c>
      <c r="D76" s="689">
        <v>64556</v>
      </c>
      <c r="E76" s="689">
        <v>67441</v>
      </c>
      <c r="F76" s="689">
        <v>63628</v>
      </c>
      <c r="G76" s="689">
        <v>64121</v>
      </c>
      <c r="H76" s="689">
        <v>67010</v>
      </c>
      <c r="I76" s="307">
        <v>68179</v>
      </c>
      <c r="J76" s="307">
        <v>70841</v>
      </c>
      <c r="K76" s="306">
        <v>58118</v>
      </c>
      <c r="L76" s="307"/>
      <c r="M76" s="307"/>
      <c r="N76" s="467"/>
    </row>
    <row r="77" spans="2:14" x14ac:dyDescent="0.2">
      <c r="B77" s="504" t="s">
        <v>160</v>
      </c>
      <c r="C77" s="693">
        <v>48764</v>
      </c>
      <c r="D77" s="621">
        <v>55715</v>
      </c>
      <c r="E77" s="621">
        <v>56642</v>
      </c>
      <c r="F77" s="689">
        <v>52162</v>
      </c>
      <c r="G77" s="689">
        <v>53550</v>
      </c>
      <c r="H77" s="689">
        <v>56158</v>
      </c>
      <c r="I77" s="309">
        <v>60439</v>
      </c>
      <c r="J77" s="309">
        <v>60386</v>
      </c>
      <c r="K77" s="335">
        <v>49657</v>
      </c>
      <c r="L77" s="309"/>
      <c r="M77" s="309"/>
      <c r="N77" s="312"/>
    </row>
    <row r="78" spans="2:14" ht="12" thickBot="1" x14ac:dyDescent="0.25">
      <c r="B78" s="505" t="s">
        <v>169</v>
      </c>
      <c r="C78" s="684">
        <f>C77/C76</f>
        <v>0.85903533805446919</v>
      </c>
      <c r="D78" s="685">
        <f t="shared" ref="D78" si="11">D77/D76</f>
        <v>0.86304913563417807</v>
      </c>
      <c r="E78" s="685">
        <f t="shared" ref="E78:H78" si="12">E77/E76</f>
        <v>0.83987485357571801</v>
      </c>
      <c r="F78" s="685">
        <f t="shared" si="12"/>
        <v>0.81979631608725723</v>
      </c>
      <c r="G78" s="685">
        <f t="shared" si="12"/>
        <v>0.83513981378955415</v>
      </c>
      <c r="H78" s="685">
        <f t="shared" si="12"/>
        <v>0.83805402178779287</v>
      </c>
      <c r="I78" s="334">
        <v>0.88600000000000001</v>
      </c>
      <c r="J78" s="334">
        <v>0.85199999999999998</v>
      </c>
      <c r="K78" s="334">
        <v>0.85399999999999998</v>
      </c>
      <c r="L78" s="334"/>
      <c r="M78" s="334"/>
      <c r="N78" s="393"/>
    </row>
    <row r="79" spans="2:14" ht="15" x14ac:dyDescent="0.25">
      <c r="C79" s="667"/>
      <c r="D79" s="667"/>
      <c r="E79" s="667"/>
      <c r="F79" s="667"/>
      <c r="G79" s="667"/>
      <c r="H79" s="667"/>
      <c r="I79" s="667"/>
      <c r="J79" s="667"/>
      <c r="K79" s="667"/>
    </row>
    <row r="80" spans="2:14" x14ac:dyDescent="0.2">
      <c r="B80" s="15" t="s">
        <v>178</v>
      </c>
      <c r="C80" s="686"/>
      <c r="D80" s="686"/>
      <c r="E80" s="686"/>
      <c r="F80" s="686"/>
      <c r="G80" s="686"/>
      <c r="H80" s="686"/>
    </row>
    <row r="81" spans="2:17" x14ac:dyDescent="0.2">
      <c r="C81" s="686"/>
      <c r="D81" s="686"/>
      <c r="E81" s="686"/>
      <c r="F81" s="686"/>
      <c r="G81" s="686"/>
      <c r="H81" s="686"/>
    </row>
    <row r="82" spans="2:17" ht="12.75" thickBot="1" x14ac:dyDescent="0.25">
      <c r="B82" s="220"/>
      <c r="C82" s="738">
        <v>45017</v>
      </c>
      <c r="D82" s="738">
        <v>45047</v>
      </c>
      <c r="E82" s="738">
        <v>45078</v>
      </c>
      <c r="F82" s="738">
        <v>45108</v>
      </c>
      <c r="G82" s="738">
        <v>45139</v>
      </c>
      <c r="H82" s="738">
        <v>45170</v>
      </c>
      <c r="I82" s="738">
        <v>45200</v>
      </c>
      <c r="J82" s="738">
        <v>45231</v>
      </c>
      <c r="K82" s="738">
        <v>45261</v>
      </c>
      <c r="L82" s="738">
        <v>45292</v>
      </c>
      <c r="M82" s="739">
        <v>45323</v>
      </c>
      <c r="N82" s="740">
        <v>45352</v>
      </c>
    </row>
    <row r="83" spans="2:17" x14ac:dyDescent="0.2">
      <c r="B83" s="503" t="s">
        <v>168</v>
      </c>
      <c r="C83" s="619">
        <v>12973</v>
      </c>
      <c r="D83" s="627">
        <v>14222</v>
      </c>
      <c r="E83" s="627">
        <v>15668</v>
      </c>
      <c r="F83" s="627">
        <v>12282</v>
      </c>
      <c r="G83" s="627">
        <v>12626</v>
      </c>
      <c r="H83" s="627">
        <v>12230</v>
      </c>
      <c r="I83" s="296">
        <v>12508</v>
      </c>
      <c r="J83" s="313">
        <v>12472</v>
      </c>
      <c r="K83" s="313">
        <v>8688</v>
      </c>
      <c r="L83" s="313"/>
      <c r="M83" s="313"/>
      <c r="N83" s="385"/>
      <c r="O83" s="17"/>
      <c r="P83" s="17"/>
      <c r="Q83" s="17"/>
    </row>
    <row r="84" spans="2:17" x14ac:dyDescent="0.2">
      <c r="B84" s="504" t="s">
        <v>160</v>
      </c>
      <c r="C84" s="692">
        <v>11326</v>
      </c>
      <c r="D84" s="689">
        <v>11134</v>
      </c>
      <c r="E84" s="689">
        <v>11759</v>
      </c>
      <c r="F84" s="627">
        <v>11579</v>
      </c>
      <c r="G84" s="627">
        <v>11632</v>
      </c>
      <c r="H84" s="627">
        <v>10980</v>
      </c>
      <c r="I84" s="306">
        <v>11410</v>
      </c>
      <c r="J84" s="307">
        <v>11318</v>
      </c>
      <c r="K84" s="307">
        <v>8177</v>
      </c>
      <c r="L84" s="307"/>
      <c r="M84" s="307"/>
      <c r="N84" s="308"/>
      <c r="O84" s="17"/>
      <c r="P84" s="17"/>
      <c r="Q84" s="17"/>
    </row>
    <row r="85" spans="2:17" ht="12" thickBot="1" x14ac:dyDescent="0.25">
      <c r="B85" s="505" t="s">
        <v>169</v>
      </c>
      <c r="C85" s="684">
        <f>C84/C83</f>
        <v>0.87304401449163649</v>
      </c>
      <c r="D85" s="685">
        <f t="shared" ref="D85" si="13">D84/D83</f>
        <v>0.78287160736886519</v>
      </c>
      <c r="E85" s="685">
        <f t="shared" ref="E85:H85" si="14">E84/E83</f>
        <v>0.7505105948429921</v>
      </c>
      <c r="F85" s="685">
        <f t="shared" si="14"/>
        <v>0.94276176518482335</v>
      </c>
      <c r="G85" s="685">
        <f t="shared" si="14"/>
        <v>0.92127356249009984</v>
      </c>
      <c r="H85" s="685">
        <f t="shared" si="14"/>
        <v>0.89779231398201143</v>
      </c>
      <c r="I85" s="258">
        <v>0.91200000000000003</v>
      </c>
      <c r="J85" s="258">
        <v>0.90700000000000003</v>
      </c>
      <c r="K85" s="258">
        <v>0.94099999999999995</v>
      </c>
      <c r="L85" s="258"/>
      <c r="M85" s="258"/>
      <c r="N85" s="298"/>
      <c r="O85" s="17"/>
      <c r="P85" s="17"/>
      <c r="Q85" s="17"/>
    </row>
    <row r="86" spans="2:17" ht="15" x14ac:dyDescent="0.25">
      <c r="C86" s="667"/>
      <c r="D86" s="667"/>
      <c r="E86" s="667"/>
      <c r="F86" s="667"/>
      <c r="G86" s="667"/>
      <c r="H86" s="667"/>
      <c r="I86" s="667"/>
      <c r="J86" s="667"/>
      <c r="K86" s="667"/>
    </row>
    <row r="87" spans="2:17" x14ac:dyDescent="0.2">
      <c r="B87" s="15" t="s">
        <v>179</v>
      </c>
      <c r="C87" s="686"/>
      <c r="D87" s="686"/>
      <c r="E87" s="686"/>
      <c r="F87" s="686"/>
      <c r="G87" s="686"/>
      <c r="H87" s="694"/>
    </row>
    <row r="88" spans="2:17" x14ac:dyDescent="0.2">
      <c r="C88" s="686"/>
      <c r="D88" s="686"/>
      <c r="E88" s="686"/>
      <c r="F88" s="686"/>
      <c r="G88" s="686"/>
      <c r="H88" s="686"/>
    </row>
    <row r="89" spans="2:17" ht="12.75" thickBot="1" x14ac:dyDescent="0.25">
      <c r="B89" s="220"/>
      <c r="C89" s="738">
        <v>45017</v>
      </c>
      <c r="D89" s="738">
        <v>45047</v>
      </c>
      <c r="E89" s="738">
        <v>45078</v>
      </c>
      <c r="F89" s="738">
        <v>45108</v>
      </c>
      <c r="G89" s="738">
        <v>45139</v>
      </c>
      <c r="H89" s="738">
        <v>45170</v>
      </c>
      <c r="I89" s="738">
        <v>45200</v>
      </c>
      <c r="J89" s="738">
        <v>45231</v>
      </c>
      <c r="K89" s="738">
        <v>45261</v>
      </c>
      <c r="L89" s="738">
        <v>45292</v>
      </c>
      <c r="M89" s="739">
        <v>45323</v>
      </c>
      <c r="N89" s="740">
        <v>45352</v>
      </c>
    </row>
    <row r="90" spans="2:17" x14ac:dyDescent="0.2">
      <c r="B90" s="503" t="s">
        <v>168</v>
      </c>
      <c r="C90" s="619">
        <v>173601</v>
      </c>
      <c r="D90" s="627">
        <v>125746</v>
      </c>
      <c r="E90" s="627">
        <v>222926</v>
      </c>
      <c r="F90" s="627">
        <v>263556</v>
      </c>
      <c r="G90" s="627">
        <v>163869</v>
      </c>
      <c r="H90" s="627">
        <v>126906</v>
      </c>
      <c r="I90" s="313">
        <v>121342</v>
      </c>
      <c r="J90" s="313">
        <v>125053</v>
      </c>
      <c r="K90" s="313">
        <v>110222</v>
      </c>
      <c r="L90" s="313"/>
      <c r="M90" s="313"/>
      <c r="N90" s="385"/>
      <c r="O90" s="17"/>
      <c r="P90" s="17"/>
    </row>
    <row r="91" spans="2:17" x14ac:dyDescent="0.2">
      <c r="B91" s="504" t="s">
        <v>160</v>
      </c>
      <c r="C91" s="692">
        <v>115490</v>
      </c>
      <c r="D91" s="689">
        <v>110587</v>
      </c>
      <c r="E91" s="689">
        <v>169879</v>
      </c>
      <c r="F91" s="627">
        <v>221844</v>
      </c>
      <c r="G91" s="627">
        <v>154840</v>
      </c>
      <c r="H91" s="627">
        <v>120602</v>
      </c>
      <c r="I91" s="307">
        <v>111656</v>
      </c>
      <c r="J91" s="307">
        <v>116111</v>
      </c>
      <c r="K91" s="307">
        <v>102396</v>
      </c>
      <c r="L91" s="307"/>
      <c r="M91" s="307"/>
      <c r="N91" s="308"/>
      <c r="O91" s="17"/>
      <c r="P91" s="17"/>
    </row>
    <row r="92" spans="2:17" ht="12" thickBot="1" x14ac:dyDescent="0.25">
      <c r="B92" s="505" t="s">
        <v>169</v>
      </c>
      <c r="C92" s="684">
        <f>C91/C90</f>
        <v>0.66526114480907372</v>
      </c>
      <c r="D92" s="685">
        <f t="shared" ref="D92" si="15">D91/D90</f>
        <v>0.87944745757320308</v>
      </c>
      <c r="E92" s="685">
        <f t="shared" ref="E92:H92" si="16">E91/E90</f>
        <v>0.76204211262930299</v>
      </c>
      <c r="F92" s="685">
        <f t="shared" si="16"/>
        <v>0.84173382506943495</v>
      </c>
      <c r="G92" s="685">
        <f t="shared" si="16"/>
        <v>0.94490111003301414</v>
      </c>
      <c r="H92" s="685">
        <f t="shared" si="16"/>
        <v>0.95032543772556066</v>
      </c>
      <c r="I92" s="258">
        <v>0.92</v>
      </c>
      <c r="J92" s="258">
        <v>0.92800000000000005</v>
      </c>
      <c r="K92" s="258">
        <v>0.92900000000000005</v>
      </c>
      <c r="L92" s="258"/>
      <c r="M92" s="258"/>
      <c r="N92" s="298"/>
      <c r="O92" s="17"/>
      <c r="P92" s="17"/>
    </row>
    <row r="93" spans="2:17" ht="15" x14ac:dyDescent="0.25">
      <c r="C93" s="667"/>
      <c r="D93" s="667"/>
      <c r="E93" s="667"/>
      <c r="F93" s="667"/>
      <c r="G93" s="667"/>
      <c r="H93" s="667"/>
      <c r="I93" s="667"/>
      <c r="J93" s="667"/>
      <c r="K93" s="667"/>
      <c r="L93" s="68"/>
      <c r="M93" s="68"/>
      <c r="N93" s="68"/>
    </row>
    <row r="94" spans="2:17" x14ac:dyDescent="0.2">
      <c r="B94" s="15" t="s">
        <v>180</v>
      </c>
      <c r="C94" s="686"/>
      <c r="D94" s="686"/>
      <c r="E94" s="686"/>
      <c r="F94" s="686"/>
      <c r="G94" s="686"/>
      <c r="H94" s="686"/>
    </row>
    <row r="95" spans="2:17" x14ac:dyDescent="0.2">
      <c r="C95" s="686"/>
      <c r="D95" s="686"/>
      <c r="E95" s="686"/>
      <c r="F95" s="686"/>
      <c r="G95" s="686"/>
      <c r="H95" s="686"/>
    </row>
    <row r="96" spans="2:17" ht="12.75" thickBot="1" x14ac:dyDescent="0.25">
      <c r="B96" s="220"/>
      <c r="C96" s="738">
        <v>45017</v>
      </c>
      <c r="D96" s="738">
        <v>45047</v>
      </c>
      <c r="E96" s="738">
        <v>45078</v>
      </c>
      <c r="F96" s="738">
        <v>45108</v>
      </c>
      <c r="G96" s="738">
        <v>45139</v>
      </c>
      <c r="H96" s="738">
        <v>45170</v>
      </c>
      <c r="I96" s="738">
        <v>45200</v>
      </c>
      <c r="J96" s="738">
        <v>45231</v>
      </c>
      <c r="K96" s="738">
        <v>45261</v>
      </c>
      <c r="L96" s="738">
        <v>45292</v>
      </c>
      <c r="M96" s="739">
        <v>45323</v>
      </c>
      <c r="N96" s="740">
        <v>45352</v>
      </c>
    </row>
    <row r="97" spans="2:18" x14ac:dyDescent="0.2">
      <c r="B97" s="503" t="s">
        <v>168</v>
      </c>
      <c r="C97" s="619">
        <v>46410</v>
      </c>
      <c r="D97" s="627">
        <v>51316</v>
      </c>
      <c r="E97" s="627">
        <v>58841</v>
      </c>
      <c r="F97" s="627">
        <v>52951</v>
      </c>
      <c r="G97" s="627">
        <v>55354</v>
      </c>
      <c r="H97" s="627">
        <v>55811</v>
      </c>
      <c r="I97" s="313">
        <v>54286</v>
      </c>
      <c r="J97" s="313">
        <v>50036</v>
      </c>
      <c r="K97" s="313">
        <v>32696</v>
      </c>
      <c r="L97" s="313"/>
      <c r="M97" s="313"/>
      <c r="N97" s="385"/>
      <c r="O97" s="17"/>
      <c r="P97" s="17"/>
    </row>
    <row r="98" spans="2:18" x14ac:dyDescent="0.2">
      <c r="B98" s="504" t="s">
        <v>160</v>
      </c>
      <c r="C98" s="692">
        <v>37635</v>
      </c>
      <c r="D98" s="689">
        <v>43747</v>
      </c>
      <c r="E98" s="689">
        <v>50043</v>
      </c>
      <c r="F98" s="627">
        <v>46167</v>
      </c>
      <c r="G98" s="627">
        <v>46528</v>
      </c>
      <c r="H98" s="627">
        <v>47975</v>
      </c>
      <c r="I98" s="307">
        <v>48049</v>
      </c>
      <c r="J98" s="307">
        <v>44838</v>
      </c>
      <c r="K98" s="307">
        <v>29133</v>
      </c>
      <c r="L98" s="307"/>
      <c r="M98" s="307"/>
      <c r="N98" s="308"/>
      <c r="O98" s="17"/>
      <c r="P98" s="17"/>
    </row>
    <row r="99" spans="2:18" ht="12" thickBot="1" x14ac:dyDescent="0.25">
      <c r="B99" s="505" t="s">
        <v>169</v>
      </c>
      <c r="C99" s="684">
        <f>C98/C97</f>
        <v>0.81092436974789917</v>
      </c>
      <c r="D99" s="685">
        <f t="shared" ref="D99" si="17">D98/D97</f>
        <v>0.85250214358094945</v>
      </c>
      <c r="E99" s="685">
        <f t="shared" ref="E99:H99" si="18">E98/E97</f>
        <v>0.8504784079128499</v>
      </c>
      <c r="F99" s="685">
        <f t="shared" si="18"/>
        <v>0.87188155086778341</v>
      </c>
      <c r="G99" s="685">
        <f t="shared" si="18"/>
        <v>0.84055352820031071</v>
      </c>
      <c r="H99" s="685">
        <f t="shared" si="18"/>
        <v>0.85959757037143214</v>
      </c>
      <c r="I99" s="258">
        <v>0.88500000000000001</v>
      </c>
      <c r="J99" s="258">
        <v>0.89600000000000002</v>
      </c>
      <c r="K99" s="258">
        <v>0.89100000000000001</v>
      </c>
      <c r="L99" s="258"/>
      <c r="M99" s="258"/>
      <c r="N99" s="298"/>
      <c r="O99" s="17"/>
      <c r="P99" s="17"/>
    </row>
    <row r="100" spans="2:18" ht="15" x14ac:dyDescent="0.25">
      <c r="C100" s="667"/>
      <c r="D100" s="667"/>
      <c r="E100" s="667"/>
      <c r="F100" s="667"/>
      <c r="G100" s="667"/>
      <c r="H100" s="667"/>
      <c r="I100" s="667"/>
      <c r="J100" s="667"/>
      <c r="K100" s="667"/>
      <c r="L100" s="17"/>
      <c r="M100" s="17"/>
      <c r="N100" s="17"/>
      <c r="O100" s="17"/>
      <c r="P100" s="17"/>
    </row>
    <row r="101" spans="2:18" ht="15" x14ac:dyDescent="0.2">
      <c r="B101" s="15" t="s">
        <v>181</v>
      </c>
      <c r="C101" s="686"/>
      <c r="D101" s="686"/>
      <c r="E101" s="686"/>
      <c r="F101" s="686"/>
      <c r="G101" s="686"/>
      <c r="H101" s="686"/>
      <c r="O101" s="19"/>
    </row>
    <row r="102" spans="2:18" x14ac:dyDescent="0.2">
      <c r="C102" s="686"/>
      <c r="D102" s="686"/>
      <c r="E102" s="686"/>
      <c r="F102" s="686"/>
      <c r="G102" s="686"/>
      <c r="H102" s="686"/>
    </row>
    <row r="103" spans="2:18" ht="12.75" thickBot="1" x14ac:dyDescent="0.25">
      <c r="B103" s="220"/>
      <c r="C103" s="738">
        <v>45017</v>
      </c>
      <c r="D103" s="738">
        <v>45047</v>
      </c>
      <c r="E103" s="738">
        <v>45078</v>
      </c>
      <c r="F103" s="738">
        <v>45108</v>
      </c>
      <c r="G103" s="738">
        <v>45139</v>
      </c>
      <c r="H103" s="738">
        <v>45170</v>
      </c>
      <c r="I103" s="738">
        <v>45200</v>
      </c>
      <c r="J103" s="738">
        <v>45231</v>
      </c>
      <c r="K103" s="738">
        <v>45261</v>
      </c>
      <c r="L103" s="738">
        <v>45292</v>
      </c>
      <c r="M103" s="739">
        <v>45323</v>
      </c>
      <c r="N103" s="740">
        <v>45352</v>
      </c>
    </row>
    <row r="104" spans="2:18" x14ac:dyDescent="0.2">
      <c r="B104" s="503" t="s">
        <v>168</v>
      </c>
      <c r="C104" s="619">
        <v>1465516</v>
      </c>
      <c r="D104" s="627">
        <v>1110386</v>
      </c>
      <c r="E104" s="627">
        <v>1013744</v>
      </c>
      <c r="F104" s="627">
        <v>1133482</v>
      </c>
      <c r="G104" s="627">
        <v>1007770</v>
      </c>
      <c r="H104" s="627">
        <v>915331</v>
      </c>
      <c r="I104" s="296">
        <v>985263</v>
      </c>
      <c r="J104" s="313">
        <v>859845</v>
      </c>
      <c r="K104" s="296">
        <v>719644</v>
      </c>
      <c r="L104" s="313"/>
      <c r="M104" s="313"/>
      <c r="N104" s="385"/>
      <c r="O104" s="17"/>
      <c r="P104" s="17"/>
      <c r="Q104" s="17"/>
      <c r="R104" s="17"/>
    </row>
    <row r="105" spans="2:18" x14ac:dyDescent="0.2">
      <c r="B105" s="504" t="s">
        <v>160</v>
      </c>
      <c r="C105" s="692">
        <v>806634</v>
      </c>
      <c r="D105" s="689">
        <v>845857</v>
      </c>
      <c r="E105" s="689">
        <v>811406</v>
      </c>
      <c r="F105" s="627">
        <v>836033</v>
      </c>
      <c r="G105" s="627">
        <v>748370</v>
      </c>
      <c r="H105" s="627">
        <v>711699</v>
      </c>
      <c r="I105" s="306">
        <v>737168</v>
      </c>
      <c r="J105" s="307">
        <v>660826</v>
      </c>
      <c r="K105" s="306">
        <v>541842</v>
      </c>
      <c r="L105" s="307"/>
      <c r="M105" s="307"/>
      <c r="N105" s="308"/>
      <c r="O105" s="17"/>
      <c r="P105" s="17"/>
      <c r="Q105" s="17"/>
      <c r="R105" s="17"/>
    </row>
    <row r="106" spans="2:18" ht="12" thickBot="1" x14ac:dyDescent="0.25">
      <c r="B106" s="505" t="s">
        <v>169</v>
      </c>
      <c r="C106" s="684">
        <f>C105/C104</f>
        <v>0.55040954858220581</v>
      </c>
      <c r="D106" s="685">
        <f t="shared" ref="D106" si="19">D105/D104</f>
        <v>0.76176843007746853</v>
      </c>
      <c r="E106" s="685">
        <f t="shared" ref="E106:H106" si="20">E105/E104</f>
        <v>0.8004052305118452</v>
      </c>
      <c r="F106" s="685">
        <f t="shared" si="20"/>
        <v>0.73757942340504745</v>
      </c>
      <c r="G106" s="685">
        <f t="shared" si="20"/>
        <v>0.7425999980154202</v>
      </c>
      <c r="H106" s="685">
        <f t="shared" si="20"/>
        <v>0.77753184367185202</v>
      </c>
      <c r="I106" s="258">
        <v>0.748</v>
      </c>
      <c r="J106" s="258">
        <v>0.76900000000000002</v>
      </c>
      <c r="K106" s="258">
        <v>0.753</v>
      </c>
      <c r="L106" s="258"/>
      <c r="M106" s="258"/>
      <c r="N106" s="298"/>
      <c r="O106" s="17"/>
      <c r="P106" s="17"/>
      <c r="Q106" s="17"/>
      <c r="R106" s="17"/>
    </row>
    <row r="107" spans="2:18" ht="15" x14ac:dyDescent="0.25">
      <c r="C107" s="667"/>
      <c r="D107" s="667"/>
      <c r="E107" s="667"/>
      <c r="F107" s="667"/>
      <c r="G107" s="667"/>
      <c r="H107" s="667"/>
      <c r="I107" s="667"/>
      <c r="J107" s="667"/>
      <c r="K107" s="667"/>
      <c r="L107" s="17"/>
      <c r="M107" s="17"/>
      <c r="N107" s="17"/>
      <c r="O107" s="17"/>
      <c r="P107" s="17"/>
      <c r="Q107" s="17"/>
      <c r="R107" s="17"/>
    </row>
    <row r="108" spans="2:18" x14ac:dyDescent="0.2">
      <c r="B108" s="15" t="s">
        <v>182</v>
      </c>
      <c r="C108" s="695"/>
      <c r="D108" s="695"/>
      <c r="E108" s="695"/>
      <c r="F108" s="695"/>
      <c r="G108" s="695"/>
      <c r="H108" s="695"/>
      <c r="I108" s="17"/>
      <c r="J108" s="17"/>
      <c r="K108" s="17"/>
      <c r="L108" s="17"/>
      <c r="M108" s="17"/>
      <c r="N108" s="17"/>
      <c r="O108" s="17"/>
      <c r="P108" s="17"/>
      <c r="Q108" s="17"/>
      <c r="R108" s="17"/>
    </row>
    <row r="109" spans="2:18" x14ac:dyDescent="0.2">
      <c r="C109" s="686"/>
      <c r="D109" s="686"/>
      <c r="E109" s="686"/>
      <c r="F109" s="686"/>
      <c r="G109" s="686"/>
      <c r="H109" s="686"/>
    </row>
    <row r="110" spans="2:18" ht="12.75" thickBot="1" x14ac:dyDescent="0.25">
      <c r="B110" s="220"/>
      <c r="C110" s="738">
        <v>45017</v>
      </c>
      <c r="D110" s="738">
        <v>45047</v>
      </c>
      <c r="E110" s="738">
        <v>45078</v>
      </c>
      <c r="F110" s="738">
        <v>45108</v>
      </c>
      <c r="G110" s="738">
        <v>45139</v>
      </c>
      <c r="H110" s="738">
        <v>45170</v>
      </c>
      <c r="I110" s="738">
        <v>45200</v>
      </c>
      <c r="J110" s="738">
        <v>45231</v>
      </c>
      <c r="K110" s="738">
        <v>45261</v>
      </c>
      <c r="L110" s="738">
        <v>45292</v>
      </c>
      <c r="M110" s="739">
        <v>45323</v>
      </c>
      <c r="N110" s="740">
        <v>45352</v>
      </c>
    </row>
    <row r="111" spans="2:18" x14ac:dyDescent="0.2">
      <c r="B111" s="503" t="s">
        <v>168</v>
      </c>
      <c r="C111" s="619">
        <v>496015</v>
      </c>
      <c r="D111" s="627">
        <v>483178</v>
      </c>
      <c r="E111" s="627">
        <v>156881</v>
      </c>
      <c r="F111" s="627">
        <v>0</v>
      </c>
      <c r="G111" s="627">
        <v>0</v>
      </c>
      <c r="H111" s="627">
        <v>379542</v>
      </c>
      <c r="I111" s="313">
        <v>333111</v>
      </c>
      <c r="J111" s="313">
        <v>294201</v>
      </c>
      <c r="K111" s="313">
        <v>289509</v>
      </c>
      <c r="L111" s="313"/>
      <c r="M111" s="313"/>
      <c r="N111" s="385"/>
      <c r="O111" s="17"/>
      <c r="P111" s="17"/>
    </row>
    <row r="112" spans="2:18" x14ac:dyDescent="0.2">
      <c r="B112" s="504" t="s">
        <v>160</v>
      </c>
      <c r="C112" s="692">
        <v>321059</v>
      </c>
      <c r="D112" s="689">
        <v>349944</v>
      </c>
      <c r="E112" s="689">
        <v>102862</v>
      </c>
      <c r="F112" s="689">
        <v>0</v>
      </c>
      <c r="G112" s="689">
        <v>0</v>
      </c>
      <c r="H112" s="627">
        <v>298237</v>
      </c>
      <c r="I112" s="307">
        <v>261520</v>
      </c>
      <c r="J112" s="307">
        <v>249516</v>
      </c>
      <c r="K112" s="307">
        <v>249505</v>
      </c>
      <c r="L112" s="307"/>
      <c r="M112" s="307"/>
      <c r="N112" s="308"/>
      <c r="O112" s="17"/>
      <c r="P112" s="17"/>
    </row>
    <row r="113" spans="1:16" ht="12" thickBot="1" x14ac:dyDescent="0.25">
      <c r="B113" s="505" t="s">
        <v>169</v>
      </c>
      <c r="C113" s="684">
        <f>C112/C111</f>
        <v>0.64727679606463517</v>
      </c>
      <c r="D113" s="685">
        <f t="shared" ref="D113" si="21">D112/D111</f>
        <v>0.72425482948313047</v>
      </c>
      <c r="E113" s="685">
        <f t="shared" ref="E113:H113" si="22">E112/E111</f>
        <v>0.655668946526348</v>
      </c>
      <c r="F113" s="696">
        <v>0</v>
      </c>
      <c r="G113" s="697">
        <v>0</v>
      </c>
      <c r="H113" s="685">
        <f t="shared" si="22"/>
        <v>0.78578128375779233</v>
      </c>
      <c r="I113" s="258">
        <v>0.78500000000000003</v>
      </c>
      <c r="J113" s="258">
        <v>0.84799999999999998</v>
      </c>
      <c r="K113" s="258">
        <v>0.86199999999999999</v>
      </c>
      <c r="L113" s="258"/>
      <c r="M113" s="258"/>
      <c r="N113" s="298"/>
      <c r="O113" s="17"/>
      <c r="P113" s="17"/>
    </row>
    <row r="114" spans="1:16" ht="15" x14ac:dyDescent="0.25">
      <c r="C114" s="667"/>
      <c r="D114" s="667"/>
      <c r="E114" s="667"/>
      <c r="F114" s="667"/>
      <c r="G114" s="667"/>
      <c r="H114" s="667"/>
      <c r="I114" s="667"/>
      <c r="J114" s="667"/>
      <c r="K114" s="667"/>
    </row>
    <row r="115" spans="1:16" x14ac:dyDescent="0.2">
      <c r="B115" s="15" t="s">
        <v>183</v>
      </c>
      <c r="C115" s="686"/>
      <c r="D115" s="686"/>
      <c r="E115" s="686"/>
      <c r="F115" s="686"/>
      <c r="G115" s="686"/>
      <c r="H115" s="686"/>
    </row>
    <row r="116" spans="1:16" s="19" customFormat="1" ht="15" x14ac:dyDescent="0.2">
      <c r="A116" s="14"/>
      <c r="B116" s="14"/>
      <c r="C116" s="686"/>
      <c r="D116" s="686"/>
      <c r="E116" s="686"/>
      <c r="F116" s="686"/>
      <c r="G116" s="686"/>
      <c r="H116" s="686"/>
      <c r="I116" s="11"/>
      <c r="J116" s="11"/>
      <c r="K116" s="11"/>
      <c r="L116" s="11"/>
      <c r="M116" s="11"/>
      <c r="N116" s="11"/>
      <c r="O116" s="14"/>
    </row>
    <row r="117" spans="1:16" ht="15.75" thickBot="1" x14ac:dyDescent="0.25">
      <c r="A117" s="19"/>
      <c r="B117" s="220"/>
      <c r="C117" s="738">
        <v>45017</v>
      </c>
      <c r="D117" s="738">
        <v>45047</v>
      </c>
      <c r="E117" s="738">
        <v>45078</v>
      </c>
      <c r="F117" s="738">
        <v>45108</v>
      </c>
      <c r="G117" s="738">
        <v>45139</v>
      </c>
      <c r="H117" s="738">
        <v>45170</v>
      </c>
      <c r="I117" s="738">
        <v>45200</v>
      </c>
      <c r="J117" s="738">
        <v>45231</v>
      </c>
      <c r="K117" s="738">
        <v>45261</v>
      </c>
      <c r="L117" s="738">
        <v>45292</v>
      </c>
      <c r="M117" s="739">
        <v>45323</v>
      </c>
      <c r="N117" s="740">
        <v>45352</v>
      </c>
    </row>
    <row r="118" spans="1:16" x14ac:dyDescent="0.2">
      <c r="B118" s="503" t="s">
        <v>168</v>
      </c>
      <c r="C118" s="633">
        <v>101374</v>
      </c>
      <c r="D118" s="698">
        <v>131660</v>
      </c>
      <c r="E118" s="687">
        <v>128665</v>
      </c>
      <c r="F118" s="687">
        <v>116696</v>
      </c>
      <c r="G118" s="687">
        <v>113041</v>
      </c>
      <c r="H118" s="687">
        <v>102452</v>
      </c>
      <c r="I118" s="257">
        <v>100697</v>
      </c>
      <c r="J118" s="252">
        <v>104704</v>
      </c>
      <c r="K118" s="257">
        <v>67961</v>
      </c>
      <c r="L118" s="252"/>
      <c r="M118" s="252"/>
      <c r="N118" s="468"/>
    </row>
    <row r="119" spans="1:16" x14ac:dyDescent="0.2">
      <c r="B119" s="504" t="s">
        <v>160</v>
      </c>
      <c r="C119" s="692">
        <v>76525</v>
      </c>
      <c r="D119" s="689">
        <v>75352</v>
      </c>
      <c r="E119" s="689">
        <v>102890</v>
      </c>
      <c r="F119" s="687">
        <v>91786</v>
      </c>
      <c r="G119" s="687">
        <v>91065</v>
      </c>
      <c r="H119" s="687">
        <v>84035</v>
      </c>
      <c r="I119" s="306">
        <v>86398</v>
      </c>
      <c r="J119" s="307">
        <v>89234</v>
      </c>
      <c r="K119" s="306">
        <v>58023</v>
      </c>
      <c r="L119" s="307"/>
      <c r="M119" s="307"/>
      <c r="N119" s="308"/>
      <c r="O119" s="17"/>
      <c r="P119" s="17"/>
    </row>
    <row r="120" spans="1:16" ht="12" thickBot="1" x14ac:dyDescent="0.25">
      <c r="B120" s="505" t="s">
        <v>169</v>
      </c>
      <c r="C120" s="684">
        <f>C119/C118</f>
        <v>0.75487797660149547</v>
      </c>
      <c r="D120" s="685">
        <f t="shared" ref="D120" si="23">D119/D118</f>
        <v>0.5723226492480632</v>
      </c>
      <c r="E120" s="685">
        <f t="shared" ref="E120:H120" si="24">E119/E118</f>
        <v>0.79967357090117752</v>
      </c>
      <c r="F120" s="685">
        <f t="shared" si="24"/>
        <v>0.78653938438335502</v>
      </c>
      <c r="G120" s="685">
        <f t="shared" si="24"/>
        <v>0.80559266106987726</v>
      </c>
      <c r="H120" s="685">
        <f t="shared" si="24"/>
        <v>0.82023776988248154</v>
      </c>
      <c r="I120" s="258">
        <v>0.85799999999999998</v>
      </c>
      <c r="J120" s="258">
        <v>0.85199999999999998</v>
      </c>
      <c r="K120" s="258">
        <v>0.85399999999999998</v>
      </c>
      <c r="L120" s="258"/>
      <c r="M120" s="258"/>
      <c r="N120" s="298"/>
      <c r="O120" s="17"/>
      <c r="P120" s="17"/>
    </row>
    <row r="121" spans="1:16" ht="15" x14ac:dyDescent="0.25">
      <c r="C121" s="667"/>
      <c r="D121" s="667"/>
      <c r="E121" s="667"/>
      <c r="F121" s="667"/>
      <c r="G121" s="667"/>
      <c r="H121" s="667"/>
      <c r="I121" s="667"/>
      <c r="J121" s="667"/>
      <c r="K121" s="667"/>
    </row>
    <row r="122" spans="1:16" x14ac:dyDescent="0.2">
      <c r="B122" s="15" t="s">
        <v>184</v>
      </c>
      <c r="C122" s="686"/>
      <c r="D122" s="686"/>
      <c r="E122" s="686"/>
      <c r="F122" s="686"/>
      <c r="G122" s="686"/>
      <c r="H122" s="686"/>
    </row>
    <row r="123" spans="1:16" x14ac:dyDescent="0.2">
      <c r="C123" s="686"/>
      <c r="D123" s="686"/>
      <c r="E123" s="686"/>
      <c r="F123" s="686"/>
      <c r="G123" s="686"/>
      <c r="H123" s="686"/>
    </row>
    <row r="124" spans="1:16" ht="12.75" thickBot="1" x14ac:dyDescent="0.25">
      <c r="B124" s="220"/>
      <c r="C124" s="738">
        <v>45017</v>
      </c>
      <c r="D124" s="738">
        <v>45047</v>
      </c>
      <c r="E124" s="738">
        <v>45078</v>
      </c>
      <c r="F124" s="738">
        <v>45108</v>
      </c>
      <c r="G124" s="738">
        <v>45139</v>
      </c>
      <c r="H124" s="738">
        <v>45170</v>
      </c>
      <c r="I124" s="738">
        <v>45200</v>
      </c>
      <c r="J124" s="738">
        <v>45231</v>
      </c>
      <c r="K124" s="738">
        <v>45261</v>
      </c>
      <c r="L124" s="738">
        <v>45292</v>
      </c>
      <c r="M124" s="739">
        <v>45323</v>
      </c>
      <c r="N124" s="740">
        <v>45352</v>
      </c>
    </row>
    <row r="125" spans="1:16" x14ac:dyDescent="0.2">
      <c r="B125" s="503" t="s">
        <v>168</v>
      </c>
      <c r="C125" s="633">
        <v>87753</v>
      </c>
      <c r="D125" s="698">
        <v>69387</v>
      </c>
      <c r="E125" s="687">
        <v>109755</v>
      </c>
      <c r="F125" s="687">
        <v>99981</v>
      </c>
      <c r="G125" s="687">
        <v>95018</v>
      </c>
      <c r="H125" s="687">
        <v>92507</v>
      </c>
      <c r="I125" s="257">
        <v>103080</v>
      </c>
      <c r="J125" s="252">
        <v>91019</v>
      </c>
      <c r="K125" s="252">
        <v>60675</v>
      </c>
      <c r="L125" s="252"/>
      <c r="M125" s="252"/>
      <c r="N125" s="468"/>
    </row>
    <row r="126" spans="1:16" x14ac:dyDescent="0.2">
      <c r="B126" s="504" t="s">
        <v>160</v>
      </c>
      <c r="C126" s="692">
        <v>78726</v>
      </c>
      <c r="D126" s="689">
        <v>64710</v>
      </c>
      <c r="E126" s="689">
        <v>94311</v>
      </c>
      <c r="F126" s="687">
        <v>87707</v>
      </c>
      <c r="G126" s="687">
        <v>81855</v>
      </c>
      <c r="H126" s="687">
        <v>78346</v>
      </c>
      <c r="I126" s="306">
        <v>81116</v>
      </c>
      <c r="J126" s="307">
        <v>76295</v>
      </c>
      <c r="K126" s="307">
        <v>51150</v>
      </c>
      <c r="L126" s="307"/>
      <c r="M126" s="307"/>
      <c r="N126" s="308"/>
    </row>
    <row r="127" spans="1:16" ht="12" thickBot="1" x14ac:dyDescent="0.25">
      <c r="B127" s="505" t="s">
        <v>169</v>
      </c>
      <c r="C127" s="684">
        <v>0.89700000000000002</v>
      </c>
      <c r="D127" s="685">
        <v>0.93300000000000005</v>
      </c>
      <c r="E127" s="685">
        <v>0.85899999999999999</v>
      </c>
      <c r="F127" s="685">
        <v>0.877</v>
      </c>
      <c r="G127" s="685">
        <v>0.86099999999999999</v>
      </c>
      <c r="H127" s="685">
        <v>0.84699999999999998</v>
      </c>
      <c r="I127" s="258">
        <v>0.78700000000000003</v>
      </c>
      <c r="J127" s="258">
        <v>0.83799999999999997</v>
      </c>
      <c r="K127" s="258">
        <v>0.84299999999999997</v>
      </c>
      <c r="L127" s="300"/>
      <c r="M127" s="300"/>
      <c r="N127" s="301"/>
    </row>
    <row r="128" spans="1:16" ht="15" x14ac:dyDescent="0.25">
      <c r="C128" s="667"/>
      <c r="D128" s="667"/>
      <c r="E128" s="667"/>
      <c r="F128" s="667"/>
      <c r="G128" s="667"/>
      <c r="H128" s="667"/>
      <c r="I128" s="667"/>
      <c r="J128" s="667"/>
      <c r="K128" s="667"/>
    </row>
    <row r="129" spans="2:14" x14ac:dyDescent="0.2">
      <c r="B129" s="15" t="s">
        <v>185</v>
      </c>
      <c r="C129" s="686"/>
      <c r="D129" s="686"/>
      <c r="E129" s="686"/>
      <c r="F129" s="686"/>
      <c r="G129" s="686"/>
      <c r="H129" s="686"/>
    </row>
    <row r="130" spans="2:14" x14ac:dyDescent="0.2">
      <c r="C130" s="686"/>
      <c r="D130" s="686"/>
      <c r="E130" s="686"/>
      <c r="F130" s="686"/>
      <c r="G130" s="686"/>
      <c r="H130" s="686"/>
    </row>
    <row r="131" spans="2:14" ht="12.75" thickBot="1" x14ac:dyDescent="0.25">
      <c r="B131" s="220"/>
      <c r="C131" s="738">
        <v>45017</v>
      </c>
      <c r="D131" s="738">
        <v>45047</v>
      </c>
      <c r="E131" s="738">
        <v>45078</v>
      </c>
      <c r="F131" s="738">
        <v>45108</v>
      </c>
      <c r="G131" s="738">
        <v>45139</v>
      </c>
      <c r="H131" s="738">
        <v>45170</v>
      </c>
      <c r="I131" s="738">
        <v>45200</v>
      </c>
      <c r="J131" s="738">
        <v>45231</v>
      </c>
      <c r="K131" s="738">
        <v>45261</v>
      </c>
      <c r="L131" s="738">
        <v>45292</v>
      </c>
      <c r="M131" s="739">
        <v>45323</v>
      </c>
      <c r="N131" s="740">
        <v>45352</v>
      </c>
    </row>
    <row r="132" spans="2:14" x14ac:dyDescent="0.2">
      <c r="B132" s="503" t="s">
        <v>168</v>
      </c>
      <c r="C132" s="619">
        <v>238185</v>
      </c>
      <c r="D132" s="620">
        <v>224575</v>
      </c>
      <c r="E132" s="620">
        <v>244749</v>
      </c>
      <c r="F132" s="620">
        <v>208347</v>
      </c>
      <c r="G132" s="620">
        <v>184223</v>
      </c>
      <c r="H132" s="620">
        <v>190542</v>
      </c>
      <c r="I132" s="313">
        <v>195471</v>
      </c>
      <c r="J132" s="313">
        <v>187587</v>
      </c>
      <c r="K132" s="313">
        <v>123000</v>
      </c>
      <c r="L132" s="313"/>
      <c r="M132" s="313"/>
      <c r="N132" s="385"/>
    </row>
    <row r="133" spans="2:14" x14ac:dyDescent="0.2">
      <c r="B133" s="504" t="s">
        <v>160</v>
      </c>
      <c r="C133" s="619">
        <v>165926</v>
      </c>
      <c r="D133" s="620">
        <v>184405</v>
      </c>
      <c r="E133" s="620">
        <v>194769</v>
      </c>
      <c r="F133" s="620">
        <v>171222</v>
      </c>
      <c r="G133" s="620">
        <v>148189</v>
      </c>
      <c r="H133" s="620">
        <v>156812</v>
      </c>
      <c r="I133" s="290">
        <v>168429</v>
      </c>
      <c r="J133" s="290">
        <v>161195</v>
      </c>
      <c r="K133" s="290">
        <v>108007</v>
      </c>
      <c r="L133" s="290"/>
      <c r="M133" s="290"/>
      <c r="N133" s="291"/>
    </row>
    <row r="134" spans="2:14" ht="12" thickBot="1" x14ac:dyDescent="0.25">
      <c r="B134" s="505" t="s">
        <v>169</v>
      </c>
      <c r="C134" s="684">
        <f>C133/C132</f>
        <v>0.69662657178243803</v>
      </c>
      <c r="D134" s="685">
        <f t="shared" ref="D134" si="25">D133/D132</f>
        <v>0.82112879884225765</v>
      </c>
      <c r="E134" s="685">
        <f t="shared" ref="E134:H134" si="26">E133/E132</f>
        <v>0.7957907897478641</v>
      </c>
      <c r="F134" s="685">
        <f t="shared" si="26"/>
        <v>0.82181168915319158</v>
      </c>
      <c r="G134" s="685">
        <f t="shared" si="26"/>
        <v>0.8044001020502326</v>
      </c>
      <c r="H134" s="685">
        <f t="shared" si="26"/>
        <v>0.82297866087266847</v>
      </c>
      <c r="I134" s="258">
        <v>0.86199999999999999</v>
      </c>
      <c r="J134" s="258">
        <v>0.85899999999999999</v>
      </c>
      <c r="K134" s="258">
        <v>0.878</v>
      </c>
      <c r="L134" s="300"/>
      <c r="M134" s="300"/>
      <c r="N134" s="301"/>
    </row>
    <row r="135" spans="2:14" ht="15" x14ac:dyDescent="0.25">
      <c r="C135" s="667"/>
      <c r="D135" s="667"/>
      <c r="E135" s="667"/>
      <c r="F135" s="667"/>
      <c r="G135" s="667"/>
      <c r="H135" s="667"/>
      <c r="I135" s="667"/>
      <c r="J135" s="667"/>
      <c r="K135" s="667"/>
    </row>
    <row r="136" spans="2:14" x14ac:dyDescent="0.2">
      <c r="B136" s="582" t="s">
        <v>186</v>
      </c>
      <c r="C136" s="686"/>
      <c r="D136" s="686"/>
      <c r="E136" s="686"/>
      <c r="F136" s="686"/>
      <c r="G136" s="686"/>
      <c r="H136" s="686"/>
    </row>
    <row r="137" spans="2:14" x14ac:dyDescent="0.2">
      <c r="C137" s="686"/>
      <c r="D137" s="686"/>
      <c r="E137" s="686"/>
      <c r="F137" s="686"/>
      <c r="G137" s="686"/>
      <c r="H137" s="686"/>
    </row>
    <row r="138" spans="2:14" ht="12.75" thickBot="1" x14ac:dyDescent="0.25">
      <c r="B138" s="220"/>
      <c r="C138" s="738">
        <v>45017</v>
      </c>
      <c r="D138" s="738">
        <v>45047</v>
      </c>
      <c r="E138" s="738">
        <v>45078</v>
      </c>
      <c r="F138" s="738">
        <v>45108</v>
      </c>
      <c r="G138" s="738">
        <v>45139</v>
      </c>
      <c r="H138" s="738">
        <v>45170</v>
      </c>
      <c r="I138" s="738">
        <v>45200</v>
      </c>
      <c r="J138" s="738">
        <v>45231</v>
      </c>
      <c r="K138" s="738">
        <v>45261</v>
      </c>
      <c r="L138" s="738">
        <v>45292</v>
      </c>
      <c r="M138" s="739">
        <v>45323</v>
      </c>
      <c r="N138" s="740">
        <v>45352</v>
      </c>
    </row>
    <row r="139" spans="2:14" x14ac:dyDescent="0.2">
      <c r="B139" s="503" t="s">
        <v>168</v>
      </c>
      <c r="C139" s="619">
        <v>13918</v>
      </c>
      <c r="D139" s="620">
        <v>16282</v>
      </c>
      <c r="E139" s="620">
        <v>17295</v>
      </c>
      <c r="F139" s="620">
        <v>16234</v>
      </c>
      <c r="G139" s="620">
        <v>16088</v>
      </c>
      <c r="H139" s="620">
        <v>15344</v>
      </c>
      <c r="I139" s="313">
        <v>14815</v>
      </c>
      <c r="J139" s="313">
        <v>14195</v>
      </c>
      <c r="K139" s="313">
        <v>9864</v>
      </c>
      <c r="L139" s="313"/>
      <c r="M139" s="313"/>
      <c r="N139" s="385"/>
    </row>
    <row r="140" spans="2:14" x14ac:dyDescent="0.2">
      <c r="B140" s="504" t="s">
        <v>160</v>
      </c>
      <c r="C140" s="619">
        <v>13469</v>
      </c>
      <c r="D140" s="620">
        <v>15945</v>
      </c>
      <c r="E140" s="620">
        <v>16738</v>
      </c>
      <c r="F140" s="620">
        <v>15870</v>
      </c>
      <c r="G140" s="620">
        <v>15458</v>
      </c>
      <c r="H140" s="620">
        <v>15161</v>
      </c>
      <c r="I140" s="290">
        <v>14737</v>
      </c>
      <c r="J140" s="290">
        <v>14143</v>
      </c>
      <c r="K140" s="290">
        <v>9826</v>
      </c>
      <c r="L140" s="290"/>
      <c r="M140" s="290"/>
      <c r="N140" s="291"/>
    </row>
    <row r="141" spans="2:14" ht="12" thickBot="1" x14ac:dyDescent="0.25">
      <c r="B141" s="505" t="s">
        <v>169</v>
      </c>
      <c r="C141" s="684">
        <f>C140/C139</f>
        <v>0.96773961776117257</v>
      </c>
      <c r="D141" s="685">
        <f t="shared" ref="D141" si="27">D140/D139</f>
        <v>0.97930229701510874</v>
      </c>
      <c r="E141" s="685">
        <f t="shared" ref="E141:H141" si="28">E140/E139</f>
        <v>0.96779416016189646</v>
      </c>
      <c r="F141" s="685">
        <f t="shared" si="28"/>
        <v>0.97757792287791057</v>
      </c>
      <c r="G141" s="685">
        <f t="shared" si="28"/>
        <v>0.96084037792143218</v>
      </c>
      <c r="H141" s="685">
        <f t="shared" si="28"/>
        <v>0.98807351407716371</v>
      </c>
      <c r="I141" s="258">
        <v>0.995</v>
      </c>
      <c r="J141" s="258">
        <v>0.996</v>
      </c>
      <c r="K141" s="258">
        <v>0.996</v>
      </c>
      <c r="L141" s="300"/>
      <c r="M141" s="300"/>
      <c r="N141" s="301"/>
    </row>
    <row r="142" spans="2:14" ht="15" x14ac:dyDescent="0.25">
      <c r="C142" s="667"/>
      <c r="D142" s="667"/>
      <c r="E142" s="667"/>
      <c r="F142" s="667"/>
      <c r="G142" s="667"/>
      <c r="H142" s="667"/>
      <c r="I142" s="667"/>
      <c r="J142" s="667"/>
      <c r="K142" s="667"/>
    </row>
    <row r="143" spans="2:14" x14ac:dyDescent="0.2">
      <c r="B143" s="15" t="s">
        <v>187</v>
      </c>
      <c r="C143" s="694"/>
      <c r="D143" s="694"/>
      <c r="E143" s="694"/>
      <c r="F143" s="694"/>
      <c r="G143" s="694"/>
      <c r="H143" s="694"/>
      <c r="I143" s="326"/>
      <c r="J143" s="326"/>
      <c r="K143" s="326"/>
      <c r="L143" s="14"/>
      <c r="M143" s="14"/>
      <c r="N143" s="14"/>
    </row>
    <row r="144" spans="2:14" x14ac:dyDescent="0.2">
      <c r="C144" s="686"/>
      <c r="D144" s="686"/>
      <c r="E144" s="686"/>
      <c r="F144" s="686"/>
      <c r="G144" s="686"/>
      <c r="H144" s="686"/>
    </row>
    <row r="145" spans="2:17" ht="12.75" thickBot="1" x14ac:dyDescent="0.25">
      <c r="B145" s="220"/>
      <c r="C145" s="738">
        <v>45017</v>
      </c>
      <c r="D145" s="738">
        <v>45047</v>
      </c>
      <c r="E145" s="738">
        <v>45078</v>
      </c>
      <c r="F145" s="738">
        <v>45108</v>
      </c>
      <c r="G145" s="738">
        <v>45139</v>
      </c>
      <c r="H145" s="738">
        <v>45170</v>
      </c>
      <c r="I145" s="738">
        <v>45200</v>
      </c>
      <c r="J145" s="738">
        <v>45231</v>
      </c>
      <c r="K145" s="738">
        <v>45261</v>
      </c>
      <c r="L145" s="738">
        <v>45292</v>
      </c>
      <c r="M145" s="739">
        <v>45323</v>
      </c>
      <c r="N145" s="740">
        <v>45352</v>
      </c>
    </row>
    <row r="146" spans="2:17" x14ac:dyDescent="0.2">
      <c r="B146" s="503" t="s">
        <v>168</v>
      </c>
      <c r="C146" s="680">
        <v>149</v>
      </c>
      <c r="D146" s="681">
        <v>180</v>
      </c>
      <c r="E146" s="681">
        <v>203</v>
      </c>
      <c r="F146" s="681">
        <v>169</v>
      </c>
      <c r="G146" s="681">
        <v>156</v>
      </c>
      <c r="H146" s="681">
        <v>210</v>
      </c>
      <c r="I146" s="248">
        <v>146</v>
      </c>
      <c r="J146" s="248">
        <v>109</v>
      </c>
      <c r="K146" s="248">
        <v>79</v>
      </c>
      <c r="L146" s="248"/>
      <c r="M146" s="248"/>
      <c r="N146" s="249"/>
    </row>
    <row r="147" spans="2:17" x14ac:dyDescent="0.2">
      <c r="B147" s="504" t="s">
        <v>160</v>
      </c>
      <c r="C147" s="682">
        <v>126</v>
      </c>
      <c r="D147" s="683">
        <v>148</v>
      </c>
      <c r="E147" s="683">
        <v>164</v>
      </c>
      <c r="F147" s="683">
        <f>12+114</f>
        <v>126</v>
      </c>
      <c r="G147" s="683">
        <f>14+117</f>
        <v>131</v>
      </c>
      <c r="H147" s="683">
        <f>21+152</f>
        <v>173</v>
      </c>
      <c r="I147" s="250">
        <v>132</v>
      </c>
      <c r="J147" s="250">
        <v>104</v>
      </c>
      <c r="K147" s="250">
        <v>65</v>
      </c>
      <c r="L147" s="250"/>
      <c r="M147" s="250"/>
      <c r="N147" s="251"/>
    </row>
    <row r="148" spans="2:17" ht="12" thickBot="1" x14ac:dyDescent="0.25">
      <c r="B148" s="505" t="s">
        <v>169</v>
      </c>
      <c r="C148" s="684">
        <f>C147/C146</f>
        <v>0.84563758389261745</v>
      </c>
      <c r="D148" s="685">
        <f t="shared" ref="D148" si="29">D147/D146</f>
        <v>0.82222222222222219</v>
      </c>
      <c r="E148" s="685">
        <f t="shared" ref="E148" si="30">E147/E146</f>
        <v>0.80788177339901479</v>
      </c>
      <c r="F148" s="685">
        <f>F147/F146</f>
        <v>0.74556213017751483</v>
      </c>
      <c r="G148" s="685">
        <f t="shared" ref="G148:H148" si="31">G147/G146</f>
        <v>0.83974358974358976</v>
      </c>
      <c r="H148" s="685">
        <f t="shared" si="31"/>
        <v>0.82380952380952377</v>
      </c>
      <c r="I148" s="333">
        <v>0.90400000000000003</v>
      </c>
      <c r="J148" s="333">
        <v>0.95399999999999996</v>
      </c>
      <c r="K148" s="333">
        <v>0.82299999999999995</v>
      </c>
      <c r="L148" s="302"/>
      <c r="M148" s="302"/>
      <c r="N148" s="303"/>
      <c r="O148" s="17"/>
      <c r="P148" s="17"/>
      <c r="Q148" s="17"/>
    </row>
    <row r="149" spans="2:17" ht="15" x14ac:dyDescent="0.25">
      <c r="C149" s="667"/>
      <c r="D149" s="667"/>
      <c r="E149" s="667"/>
      <c r="F149" s="667"/>
      <c r="G149" s="667"/>
      <c r="H149" s="667"/>
      <c r="I149" s="667"/>
      <c r="J149" s="667"/>
      <c r="K149" s="667"/>
    </row>
    <row r="150" spans="2:17" x14ac:dyDescent="0.2">
      <c r="B150" s="14" t="s">
        <v>316</v>
      </c>
    </row>
    <row r="151" spans="2:17" ht="18" x14ac:dyDescent="0.25">
      <c r="B151" s="930" t="s">
        <v>134</v>
      </c>
      <c r="C151" s="524"/>
      <c r="D151" s="525"/>
      <c r="E151" s="525"/>
      <c r="F151" s="525"/>
      <c r="G151" s="525"/>
    </row>
    <row r="152" spans="2:17" x14ac:dyDescent="0.2">
      <c r="C152" s="650"/>
    </row>
  </sheetData>
  <pageMargins left="0.7" right="0.7" top="0.75" bottom="0.75" header="0.3" footer="0.3"/>
  <pageSetup paperSize="9" orientation="portrait" r:id="rId1"/>
  <headerFooter>
    <oddFooter>&amp;C&amp;1#&amp;"Calibri"&amp;10&amp;K000000OFFICIAL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5CEFE-D7EE-4032-A405-C1DD65C1CDB1}">
  <dimension ref="A1:V52"/>
  <sheetViews>
    <sheetView showGridLines="0" topLeftCell="A15" zoomScale="70" zoomScaleNormal="70" workbookViewId="0">
      <selection activeCell="A31" sqref="A31"/>
    </sheetView>
  </sheetViews>
  <sheetFormatPr defaultRowHeight="12.75" x14ac:dyDescent="0.2"/>
  <cols>
    <col min="1" max="1" width="66.42578125" style="1" customWidth="1"/>
    <col min="2" max="2" width="76.42578125" style="1" customWidth="1"/>
    <col min="3" max="3" width="11.42578125" style="1" bestFit="1" customWidth="1"/>
    <col min="4" max="5" width="9.42578125" style="1" customWidth="1"/>
    <col min="6" max="6" width="10.5703125" style="5" customWidth="1"/>
    <col min="7" max="7" width="3.5703125" style="1" customWidth="1"/>
    <col min="8" max="8" width="11.42578125" style="1" bestFit="1" customWidth="1"/>
    <col min="9" max="11" width="9.42578125" style="1" customWidth="1"/>
    <col min="12" max="12" width="3.42578125" style="5" customWidth="1"/>
    <col min="13" max="235" width="8.5703125" style="1"/>
    <col min="236" max="236" width="70.5703125" style="1" customWidth="1"/>
    <col min="237" max="239" width="9.42578125" style="1" bestFit="1" customWidth="1"/>
    <col min="240" max="240" width="10.5703125" style="1" bestFit="1" customWidth="1"/>
    <col min="241" max="241" width="9.42578125" style="1" customWidth="1"/>
    <col min="242" max="244" width="10.5703125" style="1" bestFit="1" customWidth="1"/>
    <col min="245" max="248" width="9.42578125" style="1" customWidth="1"/>
    <col min="249" max="491" width="8.5703125" style="1"/>
    <col min="492" max="492" width="70.5703125" style="1" customWidth="1"/>
    <col min="493" max="495" width="9.42578125" style="1" bestFit="1" customWidth="1"/>
    <col min="496" max="496" width="10.5703125" style="1" bestFit="1" customWidth="1"/>
    <col min="497" max="497" width="9.42578125" style="1" customWidth="1"/>
    <col min="498" max="500" width="10.5703125" style="1" bestFit="1" customWidth="1"/>
    <col min="501" max="504" width="9.42578125" style="1" customWidth="1"/>
    <col min="505" max="747" width="8.5703125" style="1"/>
    <col min="748" max="748" width="70.5703125" style="1" customWidth="1"/>
    <col min="749" max="751" width="9.42578125" style="1" bestFit="1" customWidth="1"/>
    <col min="752" max="752" width="10.5703125" style="1" bestFit="1" customWidth="1"/>
    <col min="753" max="753" width="9.42578125" style="1" customWidth="1"/>
    <col min="754" max="756" width="10.5703125" style="1" bestFit="1" customWidth="1"/>
    <col min="757" max="760" width="9.42578125" style="1" customWidth="1"/>
    <col min="761" max="1003" width="8.5703125" style="1"/>
    <col min="1004" max="1004" width="70.5703125" style="1" customWidth="1"/>
    <col min="1005" max="1007" width="9.42578125" style="1" bestFit="1" customWidth="1"/>
    <col min="1008" max="1008" width="10.5703125" style="1" bestFit="1" customWidth="1"/>
    <col min="1009" max="1009" width="9.42578125" style="1" customWidth="1"/>
    <col min="1010" max="1012" width="10.5703125" style="1" bestFit="1" customWidth="1"/>
    <col min="1013" max="1016" width="9.42578125" style="1" customWidth="1"/>
    <col min="1017" max="1259" width="8.5703125" style="1"/>
    <col min="1260" max="1260" width="70.5703125" style="1" customWidth="1"/>
    <col min="1261" max="1263" width="9.42578125" style="1" bestFit="1" customWidth="1"/>
    <col min="1264" max="1264" width="10.5703125" style="1" bestFit="1" customWidth="1"/>
    <col min="1265" max="1265" width="9.42578125" style="1" customWidth="1"/>
    <col min="1266" max="1268" width="10.5703125" style="1" bestFit="1" customWidth="1"/>
    <col min="1269" max="1272" width="9.42578125" style="1" customWidth="1"/>
    <col min="1273" max="1515" width="8.5703125" style="1"/>
    <col min="1516" max="1516" width="70.5703125" style="1" customWidth="1"/>
    <col min="1517" max="1519" width="9.42578125" style="1" bestFit="1" customWidth="1"/>
    <col min="1520" max="1520" width="10.5703125" style="1" bestFit="1" customWidth="1"/>
    <col min="1521" max="1521" width="9.42578125" style="1" customWidth="1"/>
    <col min="1522" max="1524" width="10.5703125" style="1" bestFit="1" customWidth="1"/>
    <col min="1525" max="1528" width="9.42578125" style="1" customWidth="1"/>
    <col min="1529" max="1771" width="8.5703125" style="1"/>
    <col min="1772" max="1772" width="70.5703125" style="1" customWidth="1"/>
    <col min="1773" max="1775" width="9.42578125" style="1" bestFit="1" customWidth="1"/>
    <col min="1776" max="1776" width="10.5703125" style="1" bestFit="1" customWidth="1"/>
    <col min="1777" max="1777" width="9.42578125" style="1" customWidth="1"/>
    <col min="1778" max="1780" width="10.5703125" style="1" bestFit="1" customWidth="1"/>
    <col min="1781" max="1784" width="9.42578125" style="1" customWidth="1"/>
    <col min="1785" max="2027" width="8.5703125" style="1"/>
    <col min="2028" max="2028" width="70.5703125" style="1" customWidth="1"/>
    <col min="2029" max="2031" width="9.42578125" style="1" bestFit="1" customWidth="1"/>
    <col min="2032" max="2032" width="10.5703125" style="1" bestFit="1" customWidth="1"/>
    <col min="2033" max="2033" width="9.42578125" style="1" customWidth="1"/>
    <col min="2034" max="2036" width="10.5703125" style="1" bestFit="1" customWidth="1"/>
    <col min="2037" max="2040" width="9.42578125" style="1" customWidth="1"/>
    <col min="2041" max="2283" width="8.5703125" style="1"/>
    <col min="2284" max="2284" width="70.5703125" style="1" customWidth="1"/>
    <col min="2285" max="2287" width="9.42578125" style="1" bestFit="1" customWidth="1"/>
    <col min="2288" max="2288" width="10.5703125" style="1" bestFit="1" customWidth="1"/>
    <col min="2289" max="2289" width="9.42578125" style="1" customWidth="1"/>
    <col min="2290" max="2292" width="10.5703125" style="1" bestFit="1" customWidth="1"/>
    <col min="2293" max="2296" width="9.42578125" style="1" customWidth="1"/>
    <col min="2297" max="2539" width="8.5703125" style="1"/>
    <col min="2540" max="2540" width="70.5703125" style="1" customWidth="1"/>
    <col min="2541" max="2543" width="9.42578125" style="1" bestFit="1" customWidth="1"/>
    <col min="2544" max="2544" width="10.5703125" style="1" bestFit="1" customWidth="1"/>
    <col min="2545" max="2545" width="9.42578125" style="1" customWidth="1"/>
    <col min="2546" max="2548" width="10.5703125" style="1" bestFit="1" customWidth="1"/>
    <col min="2549" max="2552" width="9.42578125" style="1" customWidth="1"/>
    <col min="2553" max="2795" width="8.5703125" style="1"/>
    <col min="2796" max="2796" width="70.5703125" style="1" customWidth="1"/>
    <col min="2797" max="2799" width="9.42578125" style="1" bestFit="1" customWidth="1"/>
    <col min="2800" max="2800" width="10.5703125" style="1" bestFit="1" customWidth="1"/>
    <col min="2801" max="2801" width="9.42578125" style="1" customWidth="1"/>
    <col min="2802" max="2804" width="10.5703125" style="1" bestFit="1" customWidth="1"/>
    <col min="2805" max="2808" width="9.42578125" style="1" customWidth="1"/>
    <col min="2809" max="3051" width="8.5703125" style="1"/>
    <col min="3052" max="3052" width="70.5703125" style="1" customWidth="1"/>
    <col min="3053" max="3055" width="9.42578125" style="1" bestFit="1" customWidth="1"/>
    <col min="3056" max="3056" width="10.5703125" style="1" bestFit="1" customWidth="1"/>
    <col min="3057" max="3057" width="9.42578125" style="1" customWidth="1"/>
    <col min="3058" max="3060" width="10.5703125" style="1" bestFit="1" customWidth="1"/>
    <col min="3061" max="3064" width="9.42578125" style="1" customWidth="1"/>
    <col min="3065" max="3307" width="8.5703125" style="1"/>
    <col min="3308" max="3308" width="70.5703125" style="1" customWidth="1"/>
    <col min="3309" max="3311" width="9.42578125" style="1" bestFit="1" customWidth="1"/>
    <col min="3312" max="3312" width="10.5703125" style="1" bestFit="1" customWidth="1"/>
    <col min="3313" max="3313" width="9.42578125" style="1" customWidth="1"/>
    <col min="3314" max="3316" width="10.5703125" style="1" bestFit="1" customWidth="1"/>
    <col min="3317" max="3320" width="9.42578125" style="1" customWidth="1"/>
    <col min="3321" max="3563" width="8.5703125" style="1"/>
    <col min="3564" max="3564" width="70.5703125" style="1" customWidth="1"/>
    <col min="3565" max="3567" width="9.42578125" style="1" bestFit="1" customWidth="1"/>
    <col min="3568" max="3568" width="10.5703125" style="1" bestFit="1" customWidth="1"/>
    <col min="3569" max="3569" width="9.42578125" style="1" customWidth="1"/>
    <col min="3570" max="3572" width="10.5703125" style="1" bestFit="1" customWidth="1"/>
    <col min="3573" max="3576" width="9.42578125" style="1" customWidth="1"/>
    <col min="3577" max="3819" width="8.5703125" style="1"/>
    <col min="3820" max="3820" width="70.5703125" style="1" customWidth="1"/>
    <col min="3821" max="3823" width="9.42578125" style="1" bestFit="1" customWidth="1"/>
    <col min="3824" max="3824" width="10.5703125" style="1" bestFit="1" customWidth="1"/>
    <col min="3825" max="3825" width="9.42578125" style="1" customWidth="1"/>
    <col min="3826" max="3828" width="10.5703125" style="1" bestFit="1" customWidth="1"/>
    <col min="3829" max="3832" width="9.42578125" style="1" customWidth="1"/>
    <col min="3833" max="4075" width="8.5703125" style="1"/>
    <col min="4076" max="4076" width="70.5703125" style="1" customWidth="1"/>
    <col min="4077" max="4079" width="9.42578125" style="1" bestFit="1" customWidth="1"/>
    <col min="4080" max="4080" width="10.5703125" style="1" bestFit="1" customWidth="1"/>
    <col min="4081" max="4081" width="9.42578125" style="1" customWidth="1"/>
    <col min="4082" max="4084" width="10.5703125" style="1" bestFit="1" customWidth="1"/>
    <col min="4085" max="4088" width="9.42578125" style="1" customWidth="1"/>
    <col min="4089" max="4331" width="8.5703125" style="1"/>
    <col min="4332" max="4332" width="70.5703125" style="1" customWidth="1"/>
    <col min="4333" max="4335" width="9.42578125" style="1" bestFit="1" customWidth="1"/>
    <col min="4336" max="4336" width="10.5703125" style="1" bestFit="1" customWidth="1"/>
    <col min="4337" max="4337" width="9.42578125" style="1" customWidth="1"/>
    <col min="4338" max="4340" width="10.5703125" style="1" bestFit="1" customWidth="1"/>
    <col min="4341" max="4344" width="9.42578125" style="1" customWidth="1"/>
    <col min="4345" max="4587" width="8.5703125" style="1"/>
    <col min="4588" max="4588" width="70.5703125" style="1" customWidth="1"/>
    <col min="4589" max="4591" width="9.42578125" style="1" bestFit="1" customWidth="1"/>
    <col min="4592" max="4592" width="10.5703125" style="1" bestFit="1" customWidth="1"/>
    <col min="4593" max="4593" width="9.42578125" style="1" customWidth="1"/>
    <col min="4594" max="4596" width="10.5703125" style="1" bestFit="1" customWidth="1"/>
    <col min="4597" max="4600" width="9.42578125" style="1" customWidth="1"/>
    <col min="4601" max="4843" width="8.5703125" style="1"/>
    <col min="4844" max="4844" width="70.5703125" style="1" customWidth="1"/>
    <col min="4845" max="4847" width="9.42578125" style="1" bestFit="1" customWidth="1"/>
    <col min="4848" max="4848" width="10.5703125" style="1" bestFit="1" customWidth="1"/>
    <col min="4849" max="4849" width="9.42578125" style="1" customWidth="1"/>
    <col min="4850" max="4852" width="10.5703125" style="1" bestFit="1" customWidth="1"/>
    <col min="4853" max="4856" width="9.42578125" style="1" customWidth="1"/>
    <col min="4857" max="5099" width="8.5703125" style="1"/>
    <col min="5100" max="5100" width="70.5703125" style="1" customWidth="1"/>
    <col min="5101" max="5103" width="9.42578125" style="1" bestFit="1" customWidth="1"/>
    <col min="5104" max="5104" width="10.5703125" style="1" bestFit="1" customWidth="1"/>
    <col min="5105" max="5105" width="9.42578125" style="1" customWidth="1"/>
    <col min="5106" max="5108" width="10.5703125" style="1" bestFit="1" customWidth="1"/>
    <col min="5109" max="5112" width="9.42578125" style="1" customWidth="1"/>
    <col min="5113" max="5355" width="8.5703125" style="1"/>
    <col min="5356" max="5356" width="70.5703125" style="1" customWidth="1"/>
    <col min="5357" max="5359" width="9.42578125" style="1" bestFit="1" customWidth="1"/>
    <col min="5360" max="5360" width="10.5703125" style="1" bestFit="1" customWidth="1"/>
    <col min="5361" max="5361" width="9.42578125" style="1" customWidth="1"/>
    <col min="5362" max="5364" width="10.5703125" style="1" bestFit="1" customWidth="1"/>
    <col min="5365" max="5368" width="9.42578125" style="1" customWidth="1"/>
    <col min="5369" max="5611" width="8.5703125" style="1"/>
    <col min="5612" max="5612" width="70.5703125" style="1" customWidth="1"/>
    <col min="5613" max="5615" width="9.42578125" style="1" bestFit="1" customWidth="1"/>
    <col min="5616" max="5616" width="10.5703125" style="1" bestFit="1" customWidth="1"/>
    <col min="5617" max="5617" width="9.42578125" style="1" customWidth="1"/>
    <col min="5618" max="5620" width="10.5703125" style="1" bestFit="1" customWidth="1"/>
    <col min="5621" max="5624" width="9.42578125" style="1" customWidth="1"/>
    <col min="5625" max="5867" width="8.5703125" style="1"/>
    <col min="5868" max="5868" width="70.5703125" style="1" customWidth="1"/>
    <col min="5869" max="5871" width="9.42578125" style="1" bestFit="1" customWidth="1"/>
    <col min="5872" max="5872" width="10.5703125" style="1" bestFit="1" customWidth="1"/>
    <col min="5873" max="5873" width="9.42578125" style="1" customWidth="1"/>
    <col min="5874" max="5876" width="10.5703125" style="1" bestFit="1" customWidth="1"/>
    <col min="5877" max="5880" width="9.42578125" style="1" customWidth="1"/>
    <col min="5881" max="6123" width="8.5703125" style="1"/>
    <col min="6124" max="6124" width="70.5703125" style="1" customWidth="1"/>
    <col min="6125" max="6127" width="9.42578125" style="1" bestFit="1" customWidth="1"/>
    <col min="6128" max="6128" width="10.5703125" style="1" bestFit="1" customWidth="1"/>
    <col min="6129" max="6129" width="9.42578125" style="1" customWidth="1"/>
    <col min="6130" max="6132" width="10.5703125" style="1" bestFit="1" customWidth="1"/>
    <col min="6133" max="6136" width="9.42578125" style="1" customWidth="1"/>
    <col min="6137" max="6379" width="8.5703125" style="1"/>
    <col min="6380" max="6380" width="70.5703125" style="1" customWidth="1"/>
    <col min="6381" max="6383" width="9.42578125" style="1" bestFit="1" customWidth="1"/>
    <col min="6384" max="6384" width="10.5703125" style="1" bestFit="1" customWidth="1"/>
    <col min="6385" max="6385" width="9.42578125" style="1" customWidth="1"/>
    <col min="6386" max="6388" width="10.5703125" style="1" bestFit="1" customWidth="1"/>
    <col min="6389" max="6392" width="9.42578125" style="1" customWidth="1"/>
    <col min="6393" max="6635" width="8.5703125" style="1"/>
    <col min="6636" max="6636" width="70.5703125" style="1" customWidth="1"/>
    <col min="6637" max="6639" width="9.42578125" style="1" bestFit="1" customWidth="1"/>
    <col min="6640" max="6640" width="10.5703125" style="1" bestFit="1" customWidth="1"/>
    <col min="6641" max="6641" width="9.42578125" style="1" customWidth="1"/>
    <col min="6642" max="6644" width="10.5703125" style="1" bestFit="1" customWidth="1"/>
    <col min="6645" max="6648" width="9.42578125" style="1" customWidth="1"/>
    <col min="6649" max="6891" width="8.5703125" style="1"/>
    <col min="6892" max="6892" width="70.5703125" style="1" customWidth="1"/>
    <col min="6893" max="6895" width="9.42578125" style="1" bestFit="1" customWidth="1"/>
    <col min="6896" max="6896" width="10.5703125" style="1" bestFit="1" customWidth="1"/>
    <col min="6897" max="6897" width="9.42578125" style="1" customWidth="1"/>
    <col min="6898" max="6900" width="10.5703125" style="1" bestFit="1" customWidth="1"/>
    <col min="6901" max="6904" width="9.42578125" style="1" customWidth="1"/>
    <col min="6905" max="7147" width="8.5703125" style="1"/>
    <col min="7148" max="7148" width="70.5703125" style="1" customWidth="1"/>
    <col min="7149" max="7151" width="9.42578125" style="1" bestFit="1" customWidth="1"/>
    <col min="7152" max="7152" width="10.5703125" style="1" bestFit="1" customWidth="1"/>
    <col min="7153" max="7153" width="9.42578125" style="1" customWidth="1"/>
    <col min="7154" max="7156" width="10.5703125" style="1" bestFit="1" customWidth="1"/>
    <col min="7157" max="7160" width="9.42578125" style="1" customWidth="1"/>
    <col min="7161" max="7403" width="8.5703125" style="1"/>
    <col min="7404" max="7404" width="70.5703125" style="1" customWidth="1"/>
    <col min="7405" max="7407" width="9.42578125" style="1" bestFit="1" customWidth="1"/>
    <col min="7408" max="7408" width="10.5703125" style="1" bestFit="1" customWidth="1"/>
    <col min="7409" max="7409" width="9.42578125" style="1" customWidth="1"/>
    <col min="7410" max="7412" width="10.5703125" style="1" bestFit="1" customWidth="1"/>
    <col min="7413" max="7416" width="9.42578125" style="1" customWidth="1"/>
    <col min="7417" max="7659" width="8.5703125" style="1"/>
    <col min="7660" max="7660" width="70.5703125" style="1" customWidth="1"/>
    <col min="7661" max="7663" width="9.42578125" style="1" bestFit="1" customWidth="1"/>
    <col min="7664" max="7664" width="10.5703125" style="1" bestFit="1" customWidth="1"/>
    <col min="7665" max="7665" width="9.42578125" style="1" customWidth="1"/>
    <col min="7666" max="7668" width="10.5703125" style="1" bestFit="1" customWidth="1"/>
    <col min="7669" max="7672" width="9.42578125" style="1" customWidth="1"/>
    <col min="7673" max="7915" width="8.5703125" style="1"/>
    <col min="7916" max="7916" width="70.5703125" style="1" customWidth="1"/>
    <col min="7917" max="7919" width="9.42578125" style="1" bestFit="1" customWidth="1"/>
    <col min="7920" max="7920" width="10.5703125" style="1" bestFit="1" customWidth="1"/>
    <col min="7921" max="7921" width="9.42578125" style="1" customWidth="1"/>
    <col min="7922" max="7924" width="10.5703125" style="1" bestFit="1" customWidth="1"/>
    <col min="7925" max="7928" width="9.42578125" style="1" customWidth="1"/>
    <col min="7929" max="8171" width="8.5703125" style="1"/>
    <col min="8172" max="8172" width="70.5703125" style="1" customWidth="1"/>
    <col min="8173" max="8175" width="9.42578125" style="1" bestFit="1" customWidth="1"/>
    <col min="8176" max="8176" width="10.5703125" style="1" bestFit="1" customWidth="1"/>
    <col min="8177" max="8177" width="9.42578125" style="1" customWidth="1"/>
    <col min="8178" max="8180" width="10.5703125" style="1" bestFit="1" customWidth="1"/>
    <col min="8181" max="8184" width="9.42578125" style="1" customWidth="1"/>
    <col min="8185" max="8427" width="8.5703125" style="1"/>
    <col min="8428" max="8428" width="70.5703125" style="1" customWidth="1"/>
    <col min="8429" max="8431" width="9.42578125" style="1" bestFit="1" customWidth="1"/>
    <col min="8432" max="8432" width="10.5703125" style="1" bestFit="1" customWidth="1"/>
    <col min="8433" max="8433" width="9.42578125" style="1" customWidth="1"/>
    <col min="8434" max="8436" width="10.5703125" style="1" bestFit="1" customWidth="1"/>
    <col min="8437" max="8440" width="9.42578125" style="1" customWidth="1"/>
    <col min="8441" max="8683" width="8.5703125" style="1"/>
    <col min="8684" max="8684" width="70.5703125" style="1" customWidth="1"/>
    <col min="8685" max="8687" width="9.42578125" style="1" bestFit="1" customWidth="1"/>
    <col min="8688" max="8688" width="10.5703125" style="1" bestFit="1" customWidth="1"/>
    <col min="8689" max="8689" width="9.42578125" style="1" customWidth="1"/>
    <col min="8690" max="8692" width="10.5703125" style="1" bestFit="1" customWidth="1"/>
    <col min="8693" max="8696" width="9.42578125" style="1" customWidth="1"/>
    <col min="8697" max="8939" width="8.5703125" style="1"/>
    <col min="8940" max="8940" width="70.5703125" style="1" customWidth="1"/>
    <col min="8941" max="8943" width="9.42578125" style="1" bestFit="1" customWidth="1"/>
    <col min="8944" max="8944" width="10.5703125" style="1" bestFit="1" customWidth="1"/>
    <col min="8945" max="8945" width="9.42578125" style="1" customWidth="1"/>
    <col min="8946" max="8948" width="10.5703125" style="1" bestFit="1" customWidth="1"/>
    <col min="8949" max="8952" width="9.42578125" style="1" customWidth="1"/>
    <col min="8953" max="9195" width="8.5703125" style="1"/>
    <col min="9196" max="9196" width="70.5703125" style="1" customWidth="1"/>
    <col min="9197" max="9199" width="9.42578125" style="1" bestFit="1" customWidth="1"/>
    <col min="9200" max="9200" width="10.5703125" style="1" bestFit="1" customWidth="1"/>
    <col min="9201" max="9201" width="9.42578125" style="1" customWidth="1"/>
    <col min="9202" max="9204" width="10.5703125" style="1" bestFit="1" customWidth="1"/>
    <col min="9205" max="9208" width="9.42578125" style="1" customWidth="1"/>
    <col min="9209" max="9451" width="8.5703125" style="1"/>
    <col min="9452" max="9452" width="70.5703125" style="1" customWidth="1"/>
    <col min="9453" max="9455" width="9.42578125" style="1" bestFit="1" customWidth="1"/>
    <col min="9456" max="9456" width="10.5703125" style="1" bestFit="1" customWidth="1"/>
    <col min="9457" max="9457" width="9.42578125" style="1" customWidth="1"/>
    <col min="9458" max="9460" width="10.5703125" style="1" bestFit="1" customWidth="1"/>
    <col min="9461" max="9464" width="9.42578125" style="1" customWidth="1"/>
    <col min="9465" max="9707" width="8.5703125" style="1"/>
    <col min="9708" max="9708" width="70.5703125" style="1" customWidth="1"/>
    <col min="9709" max="9711" width="9.42578125" style="1" bestFit="1" customWidth="1"/>
    <col min="9712" max="9712" width="10.5703125" style="1" bestFit="1" customWidth="1"/>
    <col min="9713" max="9713" width="9.42578125" style="1" customWidth="1"/>
    <col min="9714" max="9716" width="10.5703125" style="1" bestFit="1" customWidth="1"/>
    <col min="9717" max="9720" width="9.42578125" style="1" customWidth="1"/>
    <col min="9721" max="9963" width="8.5703125" style="1"/>
    <col min="9964" max="9964" width="70.5703125" style="1" customWidth="1"/>
    <col min="9965" max="9967" width="9.42578125" style="1" bestFit="1" customWidth="1"/>
    <col min="9968" max="9968" width="10.5703125" style="1" bestFit="1" customWidth="1"/>
    <col min="9969" max="9969" width="9.42578125" style="1" customWidth="1"/>
    <col min="9970" max="9972" width="10.5703125" style="1" bestFit="1" customWidth="1"/>
    <col min="9973" max="9976" width="9.42578125" style="1" customWidth="1"/>
    <col min="9977" max="10219" width="8.5703125" style="1"/>
    <col min="10220" max="10220" width="70.5703125" style="1" customWidth="1"/>
    <col min="10221" max="10223" width="9.42578125" style="1" bestFit="1" customWidth="1"/>
    <col min="10224" max="10224" width="10.5703125" style="1" bestFit="1" customWidth="1"/>
    <col min="10225" max="10225" width="9.42578125" style="1" customWidth="1"/>
    <col min="10226" max="10228" width="10.5703125" style="1" bestFit="1" customWidth="1"/>
    <col min="10229" max="10232" width="9.42578125" style="1" customWidth="1"/>
    <col min="10233" max="10475" width="8.5703125" style="1"/>
    <col min="10476" max="10476" width="70.5703125" style="1" customWidth="1"/>
    <col min="10477" max="10479" width="9.42578125" style="1" bestFit="1" customWidth="1"/>
    <col min="10480" max="10480" width="10.5703125" style="1" bestFit="1" customWidth="1"/>
    <col min="10481" max="10481" width="9.42578125" style="1" customWidth="1"/>
    <col min="10482" max="10484" width="10.5703125" style="1" bestFit="1" customWidth="1"/>
    <col min="10485" max="10488" width="9.42578125" style="1" customWidth="1"/>
    <col min="10489" max="10731" width="8.5703125" style="1"/>
    <col min="10732" max="10732" width="70.5703125" style="1" customWidth="1"/>
    <col min="10733" max="10735" width="9.42578125" style="1" bestFit="1" customWidth="1"/>
    <col min="10736" max="10736" width="10.5703125" style="1" bestFit="1" customWidth="1"/>
    <col min="10737" max="10737" width="9.42578125" style="1" customWidth="1"/>
    <col min="10738" max="10740" width="10.5703125" style="1" bestFit="1" customWidth="1"/>
    <col min="10741" max="10744" width="9.42578125" style="1" customWidth="1"/>
    <col min="10745" max="10987" width="8.5703125" style="1"/>
    <col min="10988" max="10988" width="70.5703125" style="1" customWidth="1"/>
    <col min="10989" max="10991" width="9.42578125" style="1" bestFit="1" customWidth="1"/>
    <col min="10992" max="10992" width="10.5703125" style="1" bestFit="1" customWidth="1"/>
    <col min="10993" max="10993" width="9.42578125" style="1" customWidth="1"/>
    <col min="10994" max="10996" width="10.5703125" style="1" bestFit="1" customWidth="1"/>
    <col min="10997" max="11000" width="9.42578125" style="1" customWidth="1"/>
    <col min="11001" max="11243" width="8.5703125" style="1"/>
    <col min="11244" max="11244" width="70.5703125" style="1" customWidth="1"/>
    <col min="11245" max="11247" width="9.42578125" style="1" bestFit="1" customWidth="1"/>
    <col min="11248" max="11248" width="10.5703125" style="1" bestFit="1" customWidth="1"/>
    <col min="11249" max="11249" width="9.42578125" style="1" customWidth="1"/>
    <col min="11250" max="11252" width="10.5703125" style="1" bestFit="1" customWidth="1"/>
    <col min="11253" max="11256" width="9.42578125" style="1" customWidth="1"/>
    <col min="11257" max="11499" width="8.5703125" style="1"/>
    <col min="11500" max="11500" width="70.5703125" style="1" customWidth="1"/>
    <col min="11501" max="11503" width="9.42578125" style="1" bestFit="1" customWidth="1"/>
    <col min="11504" max="11504" width="10.5703125" style="1" bestFit="1" customWidth="1"/>
    <col min="11505" max="11505" width="9.42578125" style="1" customWidth="1"/>
    <col min="11506" max="11508" width="10.5703125" style="1" bestFit="1" customWidth="1"/>
    <col min="11509" max="11512" width="9.42578125" style="1" customWidth="1"/>
    <col min="11513" max="11755" width="8.5703125" style="1"/>
    <col min="11756" max="11756" width="70.5703125" style="1" customWidth="1"/>
    <col min="11757" max="11759" width="9.42578125" style="1" bestFit="1" customWidth="1"/>
    <col min="11760" max="11760" width="10.5703125" style="1" bestFit="1" customWidth="1"/>
    <col min="11761" max="11761" width="9.42578125" style="1" customWidth="1"/>
    <col min="11762" max="11764" width="10.5703125" style="1" bestFit="1" customWidth="1"/>
    <col min="11765" max="11768" width="9.42578125" style="1" customWidth="1"/>
    <col min="11769" max="12011" width="8.5703125" style="1"/>
    <col min="12012" max="12012" width="70.5703125" style="1" customWidth="1"/>
    <col min="12013" max="12015" width="9.42578125" style="1" bestFit="1" customWidth="1"/>
    <col min="12016" max="12016" width="10.5703125" style="1" bestFit="1" customWidth="1"/>
    <col min="12017" max="12017" width="9.42578125" style="1" customWidth="1"/>
    <col min="12018" max="12020" width="10.5703125" style="1" bestFit="1" customWidth="1"/>
    <col min="12021" max="12024" width="9.42578125" style="1" customWidth="1"/>
    <col min="12025" max="12267" width="8.5703125" style="1"/>
    <col min="12268" max="12268" width="70.5703125" style="1" customWidth="1"/>
    <col min="12269" max="12271" width="9.42578125" style="1" bestFit="1" customWidth="1"/>
    <col min="12272" max="12272" width="10.5703125" style="1" bestFit="1" customWidth="1"/>
    <col min="12273" max="12273" width="9.42578125" style="1" customWidth="1"/>
    <col min="12274" max="12276" width="10.5703125" style="1" bestFit="1" customWidth="1"/>
    <col min="12277" max="12280" width="9.42578125" style="1" customWidth="1"/>
    <col min="12281" max="12523" width="8.5703125" style="1"/>
    <col min="12524" max="12524" width="70.5703125" style="1" customWidth="1"/>
    <col min="12525" max="12527" width="9.42578125" style="1" bestFit="1" customWidth="1"/>
    <col min="12528" max="12528" width="10.5703125" style="1" bestFit="1" customWidth="1"/>
    <col min="12529" max="12529" width="9.42578125" style="1" customWidth="1"/>
    <col min="12530" max="12532" width="10.5703125" style="1" bestFit="1" customWidth="1"/>
    <col min="12533" max="12536" width="9.42578125" style="1" customWidth="1"/>
    <col min="12537" max="12779" width="8.5703125" style="1"/>
    <col min="12780" max="12780" width="70.5703125" style="1" customWidth="1"/>
    <col min="12781" max="12783" width="9.42578125" style="1" bestFit="1" customWidth="1"/>
    <col min="12784" max="12784" width="10.5703125" style="1" bestFit="1" customWidth="1"/>
    <col min="12785" max="12785" width="9.42578125" style="1" customWidth="1"/>
    <col min="12786" max="12788" width="10.5703125" style="1" bestFit="1" customWidth="1"/>
    <col min="12789" max="12792" width="9.42578125" style="1" customWidth="1"/>
    <col min="12793" max="13035" width="8.5703125" style="1"/>
    <col min="13036" max="13036" width="70.5703125" style="1" customWidth="1"/>
    <col min="13037" max="13039" width="9.42578125" style="1" bestFit="1" customWidth="1"/>
    <col min="13040" max="13040" width="10.5703125" style="1" bestFit="1" customWidth="1"/>
    <col min="13041" max="13041" width="9.42578125" style="1" customWidth="1"/>
    <col min="13042" max="13044" width="10.5703125" style="1" bestFit="1" customWidth="1"/>
    <col min="13045" max="13048" width="9.42578125" style="1" customWidth="1"/>
    <col min="13049" max="13291" width="8.5703125" style="1"/>
    <col min="13292" max="13292" width="70.5703125" style="1" customWidth="1"/>
    <col min="13293" max="13295" width="9.42578125" style="1" bestFit="1" customWidth="1"/>
    <col min="13296" max="13296" width="10.5703125" style="1" bestFit="1" customWidth="1"/>
    <col min="13297" max="13297" width="9.42578125" style="1" customWidth="1"/>
    <col min="13298" max="13300" width="10.5703125" style="1" bestFit="1" customWidth="1"/>
    <col min="13301" max="13304" width="9.42578125" style="1" customWidth="1"/>
    <col min="13305" max="13547" width="8.5703125" style="1"/>
    <col min="13548" max="13548" width="70.5703125" style="1" customWidth="1"/>
    <col min="13549" max="13551" width="9.42578125" style="1" bestFit="1" customWidth="1"/>
    <col min="13552" max="13552" width="10.5703125" style="1" bestFit="1" customWidth="1"/>
    <col min="13553" max="13553" width="9.42578125" style="1" customWidth="1"/>
    <col min="13554" max="13556" width="10.5703125" style="1" bestFit="1" customWidth="1"/>
    <col min="13557" max="13560" width="9.42578125" style="1" customWidth="1"/>
    <col min="13561" max="13803" width="8.5703125" style="1"/>
    <col min="13804" max="13804" width="70.5703125" style="1" customWidth="1"/>
    <col min="13805" max="13807" width="9.42578125" style="1" bestFit="1" customWidth="1"/>
    <col min="13808" max="13808" width="10.5703125" style="1" bestFit="1" customWidth="1"/>
    <col min="13809" max="13809" width="9.42578125" style="1" customWidth="1"/>
    <col min="13810" max="13812" width="10.5703125" style="1" bestFit="1" customWidth="1"/>
    <col min="13813" max="13816" width="9.42578125" style="1" customWidth="1"/>
    <col min="13817" max="14059" width="8.5703125" style="1"/>
    <col min="14060" max="14060" width="70.5703125" style="1" customWidth="1"/>
    <col min="14061" max="14063" width="9.42578125" style="1" bestFit="1" customWidth="1"/>
    <col min="14064" max="14064" width="10.5703125" style="1" bestFit="1" customWidth="1"/>
    <col min="14065" max="14065" width="9.42578125" style="1" customWidth="1"/>
    <col min="14066" max="14068" width="10.5703125" style="1" bestFit="1" customWidth="1"/>
    <col min="14069" max="14072" width="9.42578125" style="1" customWidth="1"/>
    <col min="14073" max="14315" width="8.5703125" style="1"/>
    <col min="14316" max="14316" width="70.5703125" style="1" customWidth="1"/>
    <col min="14317" max="14319" width="9.42578125" style="1" bestFit="1" customWidth="1"/>
    <col min="14320" max="14320" width="10.5703125" style="1" bestFit="1" customWidth="1"/>
    <col min="14321" max="14321" width="9.42578125" style="1" customWidth="1"/>
    <col min="14322" max="14324" width="10.5703125" style="1" bestFit="1" customWidth="1"/>
    <col min="14325" max="14328" width="9.42578125" style="1" customWidth="1"/>
    <col min="14329" max="14571" width="8.5703125" style="1"/>
    <col min="14572" max="14572" width="70.5703125" style="1" customWidth="1"/>
    <col min="14573" max="14575" width="9.42578125" style="1" bestFit="1" customWidth="1"/>
    <col min="14576" max="14576" width="10.5703125" style="1" bestFit="1" customWidth="1"/>
    <col min="14577" max="14577" width="9.42578125" style="1" customWidth="1"/>
    <col min="14578" max="14580" width="10.5703125" style="1" bestFit="1" customWidth="1"/>
    <col min="14581" max="14584" width="9.42578125" style="1" customWidth="1"/>
    <col min="14585" max="14827" width="8.5703125" style="1"/>
    <col min="14828" max="14828" width="70.5703125" style="1" customWidth="1"/>
    <col min="14829" max="14831" width="9.42578125" style="1" bestFit="1" customWidth="1"/>
    <col min="14832" max="14832" width="10.5703125" style="1" bestFit="1" customWidth="1"/>
    <col min="14833" max="14833" width="9.42578125" style="1" customWidth="1"/>
    <col min="14834" max="14836" width="10.5703125" style="1" bestFit="1" customWidth="1"/>
    <col min="14837" max="14840" width="9.42578125" style="1" customWidth="1"/>
    <col min="14841" max="15083" width="8.5703125" style="1"/>
    <col min="15084" max="15084" width="70.5703125" style="1" customWidth="1"/>
    <col min="15085" max="15087" width="9.42578125" style="1" bestFit="1" customWidth="1"/>
    <col min="15088" max="15088" width="10.5703125" style="1" bestFit="1" customWidth="1"/>
    <col min="15089" max="15089" width="9.42578125" style="1" customWidth="1"/>
    <col min="15090" max="15092" width="10.5703125" style="1" bestFit="1" customWidth="1"/>
    <col min="15093" max="15096" width="9.42578125" style="1" customWidth="1"/>
    <col min="15097" max="15339" width="8.5703125" style="1"/>
    <col min="15340" max="15340" width="70.5703125" style="1" customWidth="1"/>
    <col min="15341" max="15343" width="9.42578125" style="1" bestFit="1" customWidth="1"/>
    <col min="15344" max="15344" width="10.5703125" style="1" bestFit="1" customWidth="1"/>
    <col min="15345" max="15345" width="9.42578125" style="1" customWidth="1"/>
    <col min="15346" max="15348" width="10.5703125" style="1" bestFit="1" customWidth="1"/>
    <col min="15349" max="15352" width="9.42578125" style="1" customWidth="1"/>
    <col min="15353" max="15595" width="8.5703125" style="1"/>
    <col min="15596" max="15596" width="70.5703125" style="1" customWidth="1"/>
    <col min="15597" max="15599" width="9.42578125" style="1" bestFit="1" customWidth="1"/>
    <col min="15600" max="15600" width="10.5703125" style="1" bestFit="1" customWidth="1"/>
    <col min="15601" max="15601" width="9.42578125" style="1" customWidth="1"/>
    <col min="15602" max="15604" width="10.5703125" style="1" bestFit="1" customWidth="1"/>
    <col min="15605" max="15608" width="9.42578125" style="1" customWidth="1"/>
    <col min="15609" max="15851" width="8.5703125" style="1"/>
    <col min="15852" max="15852" width="70.5703125" style="1" customWidth="1"/>
    <col min="15853" max="15855" width="9.42578125" style="1" bestFit="1" customWidth="1"/>
    <col min="15856" max="15856" width="10.5703125" style="1" bestFit="1" customWidth="1"/>
    <col min="15857" max="15857" width="9.42578125" style="1" customWidth="1"/>
    <col min="15858" max="15860" width="10.5703125" style="1" bestFit="1" customWidth="1"/>
    <col min="15861" max="15864" width="9.42578125" style="1" customWidth="1"/>
    <col min="15865" max="16107" width="8.5703125" style="1"/>
    <col min="16108" max="16108" width="70.5703125" style="1" customWidth="1"/>
    <col min="16109" max="16111" width="9.42578125" style="1" bestFit="1" customWidth="1"/>
    <col min="16112" max="16112" width="10.5703125" style="1" bestFit="1" customWidth="1"/>
    <col min="16113" max="16113" width="9.42578125" style="1" customWidth="1"/>
    <col min="16114" max="16116" width="10.5703125" style="1" bestFit="1" customWidth="1"/>
    <col min="16117" max="16120" width="9.42578125" style="1" customWidth="1"/>
    <col min="16121" max="16370" width="8.5703125" style="1"/>
    <col min="16371" max="16383" width="9.42578125" style="1" customWidth="1"/>
    <col min="16384" max="16384" width="8.5703125" style="1"/>
  </cols>
  <sheetData>
    <row r="1" spans="1:22" s="2" customFormat="1" ht="24" hidden="1" customHeight="1" x14ac:dyDescent="0.25">
      <c r="B1" s="53"/>
      <c r="C1" s="123" t="s">
        <v>28</v>
      </c>
      <c r="D1" s="123"/>
      <c r="E1" s="123"/>
      <c r="F1" s="123"/>
      <c r="G1" s="123"/>
      <c r="H1" s="123"/>
      <c r="I1" s="123"/>
      <c r="J1" s="123"/>
      <c r="K1" s="123"/>
      <c r="L1" s="123"/>
    </row>
    <row r="2" spans="1:22" s="4" customFormat="1" ht="90" customHeight="1" thickBot="1" x14ac:dyDescent="0.25">
      <c r="A2" s="10"/>
      <c r="B2" s="181"/>
      <c r="C2" s="181" t="s">
        <v>188</v>
      </c>
      <c r="D2" s="181"/>
      <c r="E2" s="181"/>
      <c r="F2" s="181"/>
      <c r="G2" s="181"/>
      <c r="H2" s="181"/>
      <c r="I2" s="181"/>
      <c r="J2" s="181"/>
      <c r="K2" s="181"/>
      <c r="L2" s="29"/>
    </row>
    <row r="3" spans="1:22" s="4" customFormat="1" ht="31.5" customHeight="1" thickBot="1" x14ac:dyDescent="0.4">
      <c r="A3" s="3"/>
      <c r="B3" s="3"/>
      <c r="C3" s="183" t="s">
        <v>30</v>
      </c>
      <c r="D3" s="184"/>
      <c r="E3" s="184"/>
      <c r="F3" s="185"/>
      <c r="G3" s="28"/>
      <c r="H3" s="183" t="s">
        <v>31</v>
      </c>
      <c r="I3" s="184"/>
      <c r="J3" s="184"/>
      <c r="K3" s="185"/>
      <c r="L3" s="29"/>
      <c r="M3" s="12"/>
      <c r="N3" s="12"/>
      <c r="O3" s="12"/>
      <c r="P3" s="12"/>
    </row>
    <row r="4" spans="1:22" ht="15.75" customHeight="1" thickBot="1" x14ac:dyDescent="0.3">
      <c r="A4" s="734" t="s">
        <v>33</v>
      </c>
      <c r="B4" s="744" t="s">
        <v>34</v>
      </c>
      <c r="C4" s="186" t="s">
        <v>189</v>
      </c>
      <c r="D4" s="186"/>
      <c r="E4" s="186"/>
      <c r="F4" s="187"/>
      <c r="G4" s="25"/>
      <c r="H4" s="191" t="s">
        <v>189</v>
      </c>
      <c r="I4" s="192"/>
      <c r="J4" s="192"/>
      <c r="K4" s="193"/>
      <c r="L4" s="29"/>
    </row>
    <row r="5" spans="1:22" ht="15" customHeight="1" thickBot="1" x14ac:dyDescent="0.25">
      <c r="A5" s="143"/>
      <c r="B5" s="126"/>
      <c r="C5" s="148" t="s">
        <v>36</v>
      </c>
      <c r="D5" s="149" t="s">
        <v>37</v>
      </c>
      <c r="E5" s="149" t="s">
        <v>38</v>
      </c>
      <c r="F5" s="150" t="s">
        <v>39</v>
      </c>
      <c r="G5" s="147"/>
      <c r="H5" s="148" t="s">
        <v>36</v>
      </c>
      <c r="I5" s="149" t="s">
        <v>37</v>
      </c>
      <c r="J5" s="149" t="s">
        <v>38</v>
      </c>
      <c r="K5" s="150" t="s">
        <v>39</v>
      </c>
      <c r="L5" s="29"/>
    </row>
    <row r="6" spans="1:22" ht="74.25" customHeight="1" thickBot="1" x14ac:dyDescent="0.25">
      <c r="A6" s="262" t="s">
        <v>190</v>
      </c>
      <c r="B6" s="203" t="s">
        <v>41</v>
      </c>
      <c r="C6" s="536">
        <v>7242</v>
      </c>
      <c r="D6" s="537">
        <v>4540</v>
      </c>
      <c r="E6" s="537">
        <v>7080</v>
      </c>
      <c r="F6" s="538">
        <v>15169</v>
      </c>
      <c r="G6" s="539"/>
      <c r="H6" s="536">
        <v>7242</v>
      </c>
      <c r="I6" s="540">
        <v>11782</v>
      </c>
      <c r="J6" s="540">
        <v>18862</v>
      </c>
      <c r="K6" s="541">
        <v>34031</v>
      </c>
      <c r="L6" s="7"/>
      <c r="M6" s="368"/>
      <c r="N6" s="368"/>
      <c r="O6" s="368"/>
      <c r="P6" s="368"/>
      <c r="Q6" s="368"/>
    </row>
    <row r="7" spans="1:22" s="29" customFormat="1" ht="31.35" customHeight="1" thickBot="1" x14ac:dyDescent="0.25">
      <c r="A7" s="128"/>
      <c r="B7" s="259" t="s">
        <v>42</v>
      </c>
      <c r="C7" s="198"/>
      <c r="D7" s="198"/>
      <c r="E7" s="198"/>
      <c r="F7" s="198"/>
      <c r="G7" s="199"/>
      <c r="H7" s="198"/>
      <c r="I7" s="198"/>
      <c r="J7" s="198"/>
      <c r="K7" s="198"/>
      <c r="L7" s="52"/>
      <c r="N7" s="368"/>
      <c r="O7" s="368"/>
    </row>
    <row r="8" spans="1:22" s="29" customFormat="1" ht="14.25" x14ac:dyDescent="0.2">
      <c r="A8" s="128"/>
      <c r="B8" s="264" t="s">
        <v>44</v>
      </c>
      <c r="C8" s="542">
        <v>1167.2</v>
      </c>
      <c r="D8" s="543">
        <v>1610.1</v>
      </c>
      <c r="E8" s="543">
        <v>2229</v>
      </c>
      <c r="F8" s="544">
        <v>5108</v>
      </c>
      <c r="G8" s="545"/>
      <c r="H8" s="542">
        <v>1167.2</v>
      </c>
      <c r="I8" s="546">
        <v>2777.4</v>
      </c>
      <c r="J8" s="547">
        <v>5006</v>
      </c>
      <c r="K8" s="548">
        <v>10115</v>
      </c>
      <c r="L8" s="52"/>
      <c r="M8" s="368"/>
      <c r="N8" s="368"/>
      <c r="O8" s="368"/>
      <c r="P8" s="368"/>
      <c r="Q8" s="368"/>
      <c r="S8" s="368"/>
      <c r="T8" s="368"/>
      <c r="U8" s="368"/>
      <c r="V8" s="368"/>
    </row>
    <row r="9" spans="1:22" s="29" customFormat="1" ht="14.25" x14ac:dyDescent="0.2">
      <c r="A9" s="127"/>
      <c r="B9" s="264" t="s">
        <v>46</v>
      </c>
      <c r="C9" s="549">
        <v>1525</v>
      </c>
      <c r="D9" s="550">
        <v>1987</v>
      </c>
      <c r="E9" s="550">
        <v>3097</v>
      </c>
      <c r="F9" s="551">
        <v>3946</v>
      </c>
      <c r="G9" s="552"/>
      <c r="H9" s="549">
        <v>1525</v>
      </c>
      <c r="I9" s="553">
        <v>3512</v>
      </c>
      <c r="J9" s="554">
        <v>6609</v>
      </c>
      <c r="K9" s="555">
        <v>10555</v>
      </c>
      <c r="L9" s="52"/>
      <c r="M9" s="368"/>
      <c r="N9" s="368"/>
      <c r="O9" s="368"/>
      <c r="P9" s="368"/>
      <c r="Q9" s="368"/>
      <c r="S9" s="368"/>
      <c r="T9" s="368"/>
      <c r="U9" s="368"/>
      <c r="V9" s="368"/>
    </row>
    <row r="10" spans="1:22" s="29" customFormat="1" ht="14.25" x14ac:dyDescent="0.2">
      <c r="A10" s="128"/>
      <c r="B10" s="264" t="s">
        <v>48</v>
      </c>
      <c r="C10" s="549">
        <v>3994</v>
      </c>
      <c r="D10" s="550">
        <v>405</v>
      </c>
      <c r="E10" s="550">
        <v>156</v>
      </c>
      <c r="F10" s="551">
        <v>193</v>
      </c>
      <c r="G10" s="552"/>
      <c r="H10" s="549">
        <v>3994</v>
      </c>
      <c r="I10" s="553">
        <v>4399</v>
      </c>
      <c r="J10" s="554">
        <v>4555</v>
      </c>
      <c r="K10" s="555">
        <v>4748</v>
      </c>
      <c r="L10" s="52"/>
      <c r="M10" s="368"/>
      <c r="N10" s="368"/>
      <c r="O10" s="368"/>
      <c r="P10" s="368"/>
      <c r="Q10" s="368"/>
      <c r="S10" s="368"/>
      <c r="T10" s="368"/>
      <c r="U10" s="368"/>
      <c r="V10" s="368"/>
    </row>
    <row r="11" spans="1:22" s="29" customFormat="1" ht="14.25" x14ac:dyDescent="0.2">
      <c r="A11" s="128"/>
      <c r="B11" s="264" t="s">
        <v>50</v>
      </c>
      <c r="C11" s="556"/>
      <c r="D11" s="550">
        <v>109</v>
      </c>
      <c r="E11" s="550">
        <v>680</v>
      </c>
      <c r="F11" s="551">
        <v>2489</v>
      </c>
      <c r="G11" s="557"/>
      <c r="H11" s="556"/>
      <c r="I11" s="553">
        <v>109</v>
      </c>
      <c r="J11" s="554">
        <v>789</v>
      </c>
      <c r="K11" s="555">
        <v>3278</v>
      </c>
      <c r="L11" s="52"/>
      <c r="M11" s="368"/>
      <c r="N11" s="368"/>
      <c r="O11" s="368"/>
      <c r="P11" s="368"/>
      <c r="Q11" s="368"/>
      <c r="S11" s="368"/>
      <c r="T11" s="368"/>
      <c r="U11" s="368"/>
      <c r="V11" s="368"/>
    </row>
    <row r="12" spans="1:22" s="29" customFormat="1" ht="15" thickBot="1" x14ac:dyDescent="0.25">
      <c r="A12" s="262"/>
      <c r="B12" s="265" t="s">
        <v>51</v>
      </c>
      <c r="C12" s="558">
        <v>556.29999999999995</v>
      </c>
      <c r="D12" s="559">
        <v>428.58</v>
      </c>
      <c r="E12" s="559">
        <v>917.6</v>
      </c>
      <c r="F12" s="560">
        <v>3432</v>
      </c>
      <c r="G12" s="561"/>
      <c r="H12" s="558">
        <v>556.29999999999995</v>
      </c>
      <c r="I12" s="562">
        <v>984.9</v>
      </c>
      <c r="J12" s="563">
        <v>1902.5</v>
      </c>
      <c r="K12" s="564">
        <v>5335</v>
      </c>
      <c r="L12" s="52"/>
      <c r="M12" s="368"/>
      <c r="N12" s="368"/>
      <c r="O12" s="368"/>
      <c r="P12" s="368"/>
      <c r="Q12" s="368"/>
      <c r="S12" s="368"/>
      <c r="T12" s="368"/>
      <c r="U12" s="368"/>
      <c r="V12" s="368"/>
    </row>
    <row r="13" spans="1:22" s="29" customFormat="1" ht="22.5" customHeight="1" thickBot="1" x14ac:dyDescent="0.25">
      <c r="A13" s="262"/>
      <c r="B13" s="266"/>
      <c r="C13" s="565"/>
      <c r="D13" s="566"/>
      <c r="E13" s="566"/>
      <c r="F13" s="566"/>
      <c r="G13" s="567"/>
      <c r="H13" s="565"/>
      <c r="I13" s="566"/>
      <c r="J13" s="566"/>
      <c r="K13" s="566"/>
      <c r="L13" s="52"/>
      <c r="N13" s="368"/>
      <c r="O13" s="368"/>
    </row>
    <row r="14" spans="1:22" s="29" customFormat="1" ht="30" customHeight="1" thickBot="1" x14ac:dyDescent="0.25">
      <c r="A14" s="127"/>
      <c r="B14" s="268" t="s">
        <v>52</v>
      </c>
      <c r="C14" s="568">
        <v>42045</v>
      </c>
      <c r="D14" s="569">
        <v>46943</v>
      </c>
      <c r="E14" s="570">
        <v>48104</v>
      </c>
      <c r="F14" s="571">
        <v>45935</v>
      </c>
      <c r="G14" s="572"/>
      <c r="H14" s="573">
        <v>42045</v>
      </c>
      <c r="I14" s="569">
        <v>46943</v>
      </c>
      <c r="J14" s="569">
        <v>48104</v>
      </c>
      <c r="K14" s="571">
        <v>45935</v>
      </c>
      <c r="L14" s="52"/>
      <c r="M14" s="368"/>
      <c r="N14" s="368"/>
      <c r="O14" s="368"/>
      <c r="P14" s="368"/>
      <c r="Q14" s="368"/>
      <c r="S14" s="368"/>
      <c r="T14" s="368"/>
      <c r="U14" s="368"/>
      <c r="V14" s="368"/>
    </row>
    <row r="15" spans="1:22" s="29" customFormat="1" ht="69" customHeight="1" thickBot="1" x14ac:dyDescent="0.25">
      <c r="A15" s="127"/>
      <c r="B15" s="260" t="s">
        <v>53</v>
      </c>
      <c r="C15" s="532" t="s">
        <v>54</v>
      </c>
      <c r="D15" s="239"/>
      <c r="E15" s="239"/>
      <c r="F15" s="239"/>
      <c r="G15" s="239"/>
      <c r="H15" s="239"/>
      <c r="I15" s="239"/>
      <c r="J15" s="239"/>
      <c r="K15" s="240"/>
      <c r="L15" s="52"/>
    </row>
    <row r="16" spans="1:22" s="6" customFormat="1" ht="87.75" customHeight="1" thickBot="1" x14ac:dyDescent="0.25">
      <c r="A16" s="263"/>
      <c r="B16" s="261" t="s">
        <v>55</v>
      </c>
      <c r="C16" s="531" t="s">
        <v>56</v>
      </c>
      <c r="D16" s="239"/>
      <c r="E16" s="239"/>
      <c r="F16" s="239"/>
      <c r="G16" s="239"/>
      <c r="H16" s="239"/>
      <c r="I16" s="239"/>
      <c r="J16" s="239"/>
      <c r="K16" s="240"/>
      <c r="L16" s="29"/>
    </row>
    <row r="17" spans="1:22" ht="30" customHeight="1" thickBot="1" x14ac:dyDescent="0.25">
      <c r="A17" s="27"/>
      <c r="B17" s="27"/>
      <c r="C17" s="26"/>
      <c r="D17" s="26"/>
      <c r="E17" s="26"/>
      <c r="F17" s="26"/>
      <c r="G17" s="25"/>
      <c r="H17" s="25"/>
      <c r="I17" s="25"/>
      <c r="J17" s="25"/>
      <c r="K17" s="25"/>
      <c r="L17" s="29"/>
    </row>
    <row r="18" spans="1:22" s="6" customFormat="1" ht="62.25" customHeight="1" thickBot="1" x14ac:dyDescent="0.25">
      <c r="A18" s="122" t="s">
        <v>57</v>
      </c>
      <c r="B18" s="734" t="s">
        <v>34</v>
      </c>
      <c r="C18" s="194" t="s">
        <v>189</v>
      </c>
      <c r="D18" s="195"/>
      <c r="E18" s="195"/>
      <c r="F18" s="196"/>
      <c r="G18" s="25"/>
      <c r="H18" s="194" t="s">
        <v>189</v>
      </c>
      <c r="I18" s="195"/>
      <c r="J18" s="195"/>
      <c r="K18" s="196"/>
      <c r="L18" s="29"/>
    </row>
    <row r="19" spans="1:22" s="6" customFormat="1" ht="33" customHeight="1" thickBot="1" x14ac:dyDescent="0.25">
      <c r="A19" s="124" t="s">
        <v>191</v>
      </c>
      <c r="B19" s="105"/>
      <c r="C19" s="145" t="s">
        <v>36</v>
      </c>
      <c r="D19" s="145" t="s">
        <v>37</v>
      </c>
      <c r="E19" s="146" t="s">
        <v>38</v>
      </c>
      <c r="F19" s="146" t="s">
        <v>39</v>
      </c>
      <c r="G19" s="144"/>
      <c r="H19" s="224" t="s">
        <v>36</v>
      </c>
      <c r="I19" s="224" t="s">
        <v>37</v>
      </c>
      <c r="J19" s="225" t="s">
        <v>38</v>
      </c>
      <c r="K19" s="225" t="s">
        <v>39</v>
      </c>
      <c r="L19" s="29"/>
      <c r="N19" s="368"/>
      <c r="O19" s="368"/>
      <c r="P19" s="368"/>
      <c r="Q19" s="368"/>
      <c r="R19" s="29"/>
      <c r="S19" s="368"/>
      <c r="T19" s="368"/>
      <c r="U19" s="368"/>
      <c r="V19" s="368"/>
    </row>
    <row r="20" spans="1:22" s="58" customFormat="1" ht="33" customHeight="1" x14ac:dyDescent="0.2">
      <c r="A20" s="124" t="s">
        <v>192</v>
      </c>
      <c r="B20" s="202" t="s">
        <v>60</v>
      </c>
      <c r="C20" s="337">
        <v>63.9</v>
      </c>
      <c r="D20" s="317">
        <v>61.7</v>
      </c>
      <c r="E20" s="319">
        <v>59.6</v>
      </c>
      <c r="F20" s="320">
        <v>55.7</v>
      </c>
      <c r="G20" s="338"/>
      <c r="H20" s="337">
        <v>63.9</v>
      </c>
      <c r="I20" s="318">
        <v>62.9</v>
      </c>
      <c r="J20" s="319">
        <v>61.8</v>
      </c>
      <c r="K20" s="320">
        <v>59.8</v>
      </c>
      <c r="L20" s="222"/>
      <c r="N20" s="368"/>
      <c r="O20" s="368"/>
      <c r="P20" s="368"/>
      <c r="Q20" s="368"/>
      <c r="R20" s="29"/>
      <c r="S20" s="368"/>
      <c r="T20" s="368"/>
      <c r="U20" s="368"/>
      <c r="V20" s="368"/>
    </row>
    <row r="21" spans="1:22" s="6" customFormat="1" ht="18.75" customHeight="1" x14ac:dyDescent="0.2">
      <c r="A21" s="124" t="s">
        <v>193</v>
      </c>
      <c r="B21" s="157" t="s">
        <v>62</v>
      </c>
      <c r="C21" s="125">
        <v>0.73</v>
      </c>
      <c r="D21" s="13">
        <v>0.77200000000000002</v>
      </c>
      <c r="E21" s="8">
        <v>0.746</v>
      </c>
      <c r="F21" s="9">
        <v>0.61899999999999999</v>
      </c>
      <c r="G21" s="256"/>
      <c r="H21" s="226">
        <v>0.73</v>
      </c>
      <c r="I21" s="533">
        <v>0.75</v>
      </c>
      <c r="J21" s="8">
        <v>0.749</v>
      </c>
      <c r="K21" s="9">
        <v>0.71099999999999997</v>
      </c>
      <c r="L21" s="223"/>
    </row>
    <row r="22" spans="1:22" s="6" customFormat="1" ht="37.35" customHeight="1" x14ac:dyDescent="0.2">
      <c r="A22" s="124" t="s">
        <v>194</v>
      </c>
      <c r="B22" s="228" t="s">
        <v>64</v>
      </c>
      <c r="C22" s="226">
        <v>0.63500000000000001</v>
      </c>
      <c r="D22" s="8">
        <v>0.76500000000000001</v>
      </c>
      <c r="E22" s="201">
        <v>0.76900000000000002</v>
      </c>
      <c r="F22" s="534">
        <v>0.74299999999999999</v>
      </c>
      <c r="G22" s="256"/>
      <c r="H22" s="226">
        <v>0.63500000000000001</v>
      </c>
      <c r="I22" s="8">
        <v>0.70099999999999996</v>
      </c>
      <c r="J22" s="8">
        <v>0.72099999999999997</v>
      </c>
      <c r="K22" s="9">
        <v>0.72699999999999998</v>
      </c>
      <c r="L22" s="223"/>
      <c r="N22" s="368"/>
      <c r="O22" s="368"/>
      <c r="P22" s="368"/>
      <c r="Q22" s="368"/>
      <c r="R22" s="29"/>
      <c r="S22" s="368"/>
      <c r="T22" s="368"/>
      <c r="U22" s="368"/>
      <c r="V22" s="368"/>
    </row>
    <row r="23" spans="1:22" s="6" customFormat="1" ht="37.35" customHeight="1" x14ac:dyDescent="0.2">
      <c r="A23" s="124" t="s">
        <v>192</v>
      </c>
      <c r="B23" s="227" t="s">
        <v>63</v>
      </c>
      <c r="C23" s="226">
        <v>0.94899999999999995</v>
      </c>
      <c r="D23" s="8">
        <v>0.95299999999999996</v>
      </c>
      <c r="E23" s="201">
        <v>0.95099999999999996</v>
      </c>
      <c r="F23" s="534">
        <v>0.93799999999999994</v>
      </c>
      <c r="G23" s="256"/>
      <c r="H23" s="226">
        <v>0.94899999999999995</v>
      </c>
      <c r="I23" s="8">
        <v>0.95099999999999996</v>
      </c>
      <c r="J23" s="8">
        <v>0.95099999999999996</v>
      </c>
      <c r="K23" s="9">
        <v>0.94699999999999995</v>
      </c>
      <c r="L23" s="223"/>
      <c r="N23" s="368"/>
      <c r="O23" s="368"/>
      <c r="P23" s="368"/>
      <c r="Q23" s="368"/>
      <c r="R23" s="29"/>
      <c r="S23" s="368"/>
      <c r="T23" s="368"/>
      <c r="U23" s="368"/>
      <c r="V23" s="368"/>
    </row>
    <row r="24" spans="1:22" s="6" customFormat="1" ht="37.35" customHeight="1" thickBot="1" x14ac:dyDescent="0.25">
      <c r="A24" s="424" t="s">
        <v>193</v>
      </c>
      <c r="B24" s="463" t="s">
        <v>195</v>
      </c>
      <c r="C24" s="459">
        <v>0.85699999999999998</v>
      </c>
      <c r="D24" s="460">
        <v>0.85</v>
      </c>
      <c r="E24" s="460">
        <v>0.84499999999999997</v>
      </c>
      <c r="F24" s="461">
        <v>0.83099999999999996</v>
      </c>
      <c r="G24" s="256"/>
      <c r="H24" s="459">
        <v>0.85699999999999998</v>
      </c>
      <c r="I24" s="460">
        <v>0.85399999999999998</v>
      </c>
      <c r="J24" s="460">
        <v>0.85099999999999998</v>
      </c>
      <c r="K24" s="461">
        <v>0.84399999999999997</v>
      </c>
      <c r="L24" s="223"/>
      <c r="N24" s="368"/>
      <c r="O24" s="368"/>
      <c r="P24" s="368"/>
      <c r="Q24" s="368"/>
      <c r="R24" s="29"/>
      <c r="S24" s="368"/>
      <c r="T24" s="368"/>
      <c r="U24" s="368"/>
      <c r="V24" s="368"/>
    </row>
    <row r="25" spans="1:22" ht="13.5" thickBot="1" x14ac:dyDescent="0.25">
      <c r="A25" s="26"/>
      <c r="B25" s="26"/>
      <c r="C25" s="26"/>
      <c r="D25" s="26"/>
      <c r="E25" s="26"/>
      <c r="F25" s="26"/>
      <c r="G25" s="25"/>
      <c r="H25" s="26"/>
      <c r="I25" s="26"/>
      <c r="J25" s="26"/>
      <c r="K25" s="5"/>
      <c r="L25" s="26"/>
    </row>
    <row r="26" spans="1:22" ht="48" customHeight="1" thickBot="1" x14ac:dyDescent="0.25">
      <c r="A26" s="423" t="s">
        <v>196</v>
      </c>
      <c r="B26" s="734" t="s">
        <v>34</v>
      </c>
      <c r="C26" s="194" t="s">
        <v>189</v>
      </c>
      <c r="D26" s="195"/>
      <c r="E26" s="195"/>
      <c r="F26" s="196"/>
      <c r="G26" s="25"/>
      <c r="H26" s="194" t="s">
        <v>189</v>
      </c>
      <c r="I26" s="195"/>
      <c r="J26" s="195"/>
      <c r="K26" s="196"/>
      <c r="L26" s="29"/>
    </row>
    <row r="27" spans="1:22" ht="30.75" customHeight="1" thickBot="1" x14ac:dyDescent="0.25">
      <c r="A27" s="124" t="s">
        <v>197</v>
      </c>
      <c r="B27" s="105"/>
      <c r="C27" s="145" t="s">
        <v>36</v>
      </c>
      <c r="D27" s="145" t="s">
        <v>37</v>
      </c>
      <c r="E27" s="146" t="s">
        <v>38</v>
      </c>
      <c r="F27" s="146" t="s">
        <v>39</v>
      </c>
      <c r="G27" s="147"/>
      <c r="H27" s="224" t="s">
        <v>36</v>
      </c>
      <c r="I27" s="224" t="s">
        <v>37</v>
      </c>
      <c r="J27" s="225" t="s">
        <v>38</v>
      </c>
      <c r="K27" s="225" t="s">
        <v>39</v>
      </c>
      <c r="L27" s="29"/>
    </row>
    <row r="28" spans="1:22" ht="30.75" customHeight="1" thickBot="1" x14ac:dyDescent="0.25">
      <c r="A28" s="424" t="s">
        <v>198</v>
      </c>
      <c r="B28" s="462" t="s">
        <v>199</v>
      </c>
      <c r="C28" s="483">
        <v>0.81100000000000005</v>
      </c>
      <c r="D28" s="535">
        <v>0.80100000000000005</v>
      </c>
      <c r="E28" s="484">
        <v>0.79200000000000004</v>
      </c>
      <c r="F28" s="526">
        <v>0.77300000000000002</v>
      </c>
      <c r="G28" s="256"/>
      <c r="H28" s="483">
        <v>0.81100000000000005</v>
      </c>
      <c r="I28" s="484">
        <v>0.80600000000000005</v>
      </c>
      <c r="J28" s="484">
        <v>0.80200000000000005</v>
      </c>
      <c r="K28" s="526">
        <v>0.79200000000000004</v>
      </c>
      <c r="L28" s="29"/>
      <c r="N28" s="368"/>
      <c r="O28" s="368"/>
      <c r="P28" s="368"/>
      <c r="Q28" s="368"/>
      <c r="R28" s="29"/>
      <c r="S28" s="368"/>
      <c r="T28" s="368"/>
      <c r="U28" s="368"/>
      <c r="V28" s="368"/>
    </row>
    <row r="29" spans="1:22" ht="11.25" customHeight="1" x14ac:dyDescent="0.2">
      <c r="A29" s="422"/>
      <c r="B29" s="229"/>
      <c r="C29" s="6"/>
      <c r="D29" s="204"/>
      <c r="E29" s="204"/>
      <c r="F29" s="204"/>
      <c r="G29" s="205"/>
      <c r="H29" s="256"/>
      <c r="I29" s="204"/>
      <c r="J29" s="204"/>
      <c r="K29" s="204"/>
      <c r="L29" s="29"/>
    </row>
    <row r="30" spans="1:22" ht="18" customHeight="1" x14ac:dyDescent="0.2">
      <c r="A30" s="206" t="s">
        <v>77</v>
      </c>
      <c r="B30" s="429"/>
      <c r="C30" s="429"/>
      <c r="D30" s="429"/>
      <c r="E30" s="429"/>
      <c r="F30" s="429"/>
      <c r="G30" s="429"/>
      <c r="H30" s="430"/>
      <c r="I30" s="429"/>
      <c r="J30" s="429"/>
      <c r="K30" s="429"/>
      <c r="L30" s="429"/>
      <c r="M30" s="429"/>
      <c r="N30" s="425"/>
      <c r="O30" s="426"/>
      <c r="P30" s="426"/>
      <c r="Q30" s="431"/>
      <c r="R30" s="426"/>
      <c r="S30" s="426"/>
      <c r="T30" s="426"/>
      <c r="U30" s="426"/>
      <c r="V30" s="427"/>
    </row>
    <row r="31" spans="1:22" s="6" customFormat="1" x14ac:dyDescent="0.2">
      <c r="A31" s="931" t="s">
        <v>134</v>
      </c>
      <c r="B31" s="433"/>
      <c r="C31" s="433"/>
      <c r="D31" s="433"/>
      <c r="E31" s="433"/>
      <c r="F31" s="433"/>
      <c r="G31" s="433"/>
      <c r="H31" s="434"/>
      <c r="I31" s="435"/>
      <c r="J31" s="435"/>
      <c r="K31" s="434"/>
      <c r="L31" s="433"/>
      <c r="M31" s="429"/>
      <c r="N31" s="425"/>
      <c r="O31" s="426"/>
      <c r="P31" s="426"/>
      <c r="Q31" s="431"/>
      <c r="R31" s="426"/>
      <c r="S31" s="426"/>
      <c r="T31" s="426"/>
      <c r="U31" s="426"/>
      <c r="V31" s="426"/>
    </row>
    <row r="32" spans="1:22" s="6" customFormat="1" x14ac:dyDescent="0.2">
      <c r="A32" s="428"/>
      <c r="B32" s="429"/>
      <c r="C32" s="429"/>
      <c r="D32" s="429"/>
      <c r="E32" s="429"/>
      <c r="F32" s="434"/>
      <c r="G32" s="429"/>
      <c r="H32" s="434"/>
      <c r="I32" s="429"/>
      <c r="J32" s="426"/>
      <c r="K32" s="433"/>
      <c r="L32" s="429"/>
      <c r="M32" s="433"/>
      <c r="N32" s="433"/>
      <c r="O32" s="429"/>
      <c r="P32" s="426"/>
      <c r="Q32" s="431"/>
      <c r="R32" s="426"/>
      <c r="S32" s="426"/>
      <c r="T32" s="426"/>
      <c r="U32" s="426"/>
      <c r="V32" s="426"/>
    </row>
    <row r="33" spans="1:22" s="6" customFormat="1" ht="17.25" customHeight="1" x14ac:dyDescent="0.2">
      <c r="A33" s="432"/>
      <c r="B33" s="433"/>
      <c r="C33" s="433"/>
      <c r="D33" s="433"/>
      <c r="E33" s="433"/>
      <c r="F33" s="435"/>
      <c r="G33" s="433"/>
      <c r="H33" s="435"/>
      <c r="I33" s="433"/>
      <c r="J33" s="426"/>
      <c r="K33" s="433"/>
      <c r="L33" s="430"/>
      <c r="M33" s="436"/>
      <c r="N33" s="436"/>
      <c r="O33" s="430"/>
      <c r="P33" s="426"/>
      <c r="Q33" s="431"/>
      <c r="R33" s="426"/>
      <c r="S33" s="426"/>
      <c r="T33" s="426"/>
      <c r="U33" s="426"/>
      <c r="V33" s="426"/>
    </row>
    <row r="34" spans="1:22" s="6" customFormat="1" x14ac:dyDescent="0.2">
      <c r="A34" s="432"/>
      <c r="B34" s="433"/>
      <c r="C34" s="433"/>
      <c r="D34" s="433"/>
      <c r="E34" s="433"/>
      <c r="F34" s="435"/>
      <c r="G34" s="433"/>
      <c r="H34" s="435"/>
      <c r="I34" s="433"/>
      <c r="J34" s="433"/>
      <c r="K34" s="433"/>
      <c r="L34" s="433"/>
      <c r="M34" s="429"/>
      <c r="N34" s="425"/>
      <c r="O34" s="426"/>
      <c r="P34" s="426"/>
      <c r="Q34" s="431"/>
      <c r="R34" s="426"/>
      <c r="S34" s="426"/>
      <c r="T34" s="426"/>
      <c r="U34" s="426"/>
      <c r="V34" s="426"/>
    </row>
    <row r="35" spans="1:22" s="6" customFormat="1" x14ac:dyDescent="0.2">
      <c r="A35" s="426"/>
      <c r="B35" s="437"/>
      <c r="C35" s="438"/>
      <c r="D35" s="439"/>
      <c r="E35" s="439"/>
      <c r="F35" s="439"/>
      <c r="G35" s="437"/>
      <c r="H35" s="437"/>
      <c r="I35" s="437"/>
      <c r="J35" s="437"/>
      <c r="K35" s="437"/>
      <c r="L35" s="440"/>
      <c r="M35" s="440"/>
      <c r="N35" s="440"/>
      <c r="O35" s="426"/>
      <c r="P35" s="426"/>
      <c r="Q35" s="426"/>
      <c r="R35" s="426"/>
      <c r="S35" s="426"/>
      <c r="T35" s="426"/>
      <c r="U35" s="426"/>
      <c r="V35" s="426"/>
    </row>
    <row r="36" spans="1:22" s="6" customFormat="1" x14ac:dyDescent="0.2">
      <c r="A36" s="426"/>
      <c r="B36" s="437"/>
      <c r="C36" s="438"/>
      <c r="D36" s="439"/>
      <c r="E36" s="439"/>
      <c r="F36" s="439"/>
      <c r="G36" s="437"/>
      <c r="H36" s="437"/>
      <c r="I36" s="437"/>
      <c r="J36" s="437"/>
      <c r="K36" s="437"/>
      <c r="L36" s="440"/>
      <c r="M36" s="440"/>
      <c r="N36" s="440"/>
      <c r="O36" s="426"/>
      <c r="P36" s="426"/>
      <c r="Q36" s="426"/>
      <c r="R36" s="426"/>
      <c r="S36" s="426"/>
      <c r="T36" s="426"/>
      <c r="U36" s="426"/>
      <c r="V36" s="426"/>
    </row>
    <row r="37" spans="1:22" s="5" customFormat="1" x14ac:dyDescent="0.2">
      <c r="A37" s="441"/>
      <c r="B37" s="425"/>
      <c r="C37" s="425"/>
      <c r="D37" s="425"/>
      <c r="E37" s="425"/>
      <c r="F37" s="425"/>
      <c r="G37" s="425"/>
      <c r="H37" s="425"/>
      <c r="I37" s="425"/>
      <c r="J37" s="425"/>
      <c r="K37" s="425"/>
      <c r="L37" s="425"/>
      <c r="M37" s="425"/>
      <c r="N37" s="425"/>
      <c r="O37" s="426"/>
      <c r="P37" s="426"/>
      <c r="Q37" s="426"/>
      <c r="R37" s="426"/>
      <c r="S37" s="426"/>
      <c r="T37" s="426"/>
      <c r="U37" s="426"/>
      <c r="V37" s="427"/>
    </row>
    <row r="38" spans="1:22" s="5" customFormat="1" x14ac:dyDescent="0.2">
      <c r="A38" s="442"/>
      <c r="B38" s="443"/>
      <c r="C38" s="426"/>
      <c r="D38" s="426"/>
      <c r="E38" s="426"/>
      <c r="F38" s="426"/>
      <c r="G38" s="426"/>
      <c r="H38" s="426"/>
      <c r="I38" s="426"/>
      <c r="J38" s="426"/>
      <c r="K38" s="426"/>
      <c r="L38" s="426"/>
      <c r="M38" s="426"/>
      <c r="N38" s="426"/>
      <c r="O38" s="426"/>
      <c r="P38" s="426"/>
      <c r="Q38" s="426"/>
      <c r="R38" s="426"/>
      <c r="S38" s="426"/>
      <c r="T38" s="426"/>
      <c r="U38" s="426"/>
      <c r="V38" s="427"/>
    </row>
    <row r="39" spans="1:22" s="5" customFormat="1" x14ac:dyDescent="0.2">
      <c r="A39" s="426"/>
      <c r="B39" s="426"/>
      <c r="C39" s="426"/>
      <c r="D39" s="426"/>
      <c r="E39" s="426"/>
      <c r="F39" s="426"/>
      <c r="G39" s="426"/>
      <c r="H39" s="426"/>
      <c r="I39" s="426"/>
      <c r="J39" s="426"/>
      <c r="K39" s="426"/>
      <c r="L39" s="426"/>
      <c r="M39" s="426"/>
      <c r="N39" s="426"/>
      <c r="O39" s="426"/>
      <c r="P39" s="426"/>
      <c r="Q39" s="426"/>
      <c r="R39" s="426"/>
      <c r="S39" s="426"/>
      <c r="T39" s="426"/>
      <c r="U39" s="426"/>
      <c r="V39" s="427"/>
    </row>
    <row r="40" spans="1:22" x14ac:dyDescent="0.2">
      <c r="A40" s="444"/>
      <c r="B40" s="445"/>
      <c r="C40" s="426"/>
      <c r="D40" s="426"/>
      <c r="E40" s="426"/>
      <c r="F40" s="426"/>
      <c r="G40" s="426"/>
      <c r="H40" s="426"/>
      <c r="I40" s="426"/>
      <c r="J40" s="426"/>
      <c r="K40" s="426"/>
      <c r="L40" s="426"/>
      <c r="M40" s="426"/>
      <c r="N40" s="426"/>
      <c r="O40" s="426"/>
      <c r="P40" s="426"/>
      <c r="Q40" s="426"/>
      <c r="R40" s="426"/>
      <c r="S40" s="426"/>
      <c r="T40" s="426"/>
      <c r="U40" s="426"/>
      <c r="V40" s="427"/>
    </row>
    <row r="41" spans="1:22" x14ac:dyDescent="0.2">
      <c r="A41" s="432"/>
      <c r="B41" s="432"/>
      <c r="C41" s="432"/>
      <c r="D41" s="432"/>
      <c r="E41" s="432"/>
      <c r="F41" s="432"/>
      <c r="G41" s="432"/>
      <c r="H41" s="432"/>
      <c r="I41" s="432"/>
      <c r="J41" s="432"/>
      <c r="K41" s="426"/>
      <c r="L41" s="426"/>
      <c r="M41" s="426"/>
      <c r="N41" s="426"/>
      <c r="O41" s="426"/>
      <c r="P41" s="426"/>
      <c r="Q41" s="426"/>
      <c r="R41" s="426"/>
      <c r="S41" s="426"/>
      <c r="T41" s="426"/>
      <c r="U41" s="426"/>
      <c r="V41" s="427"/>
    </row>
    <row r="42" spans="1:22" ht="15" x14ac:dyDescent="0.25">
      <c r="A42" s="446"/>
      <c r="B42" s="447"/>
      <c r="C42" s="447"/>
      <c r="D42" s="447"/>
      <c r="E42" s="447"/>
      <c r="F42" s="447"/>
      <c r="G42" s="447"/>
      <c r="H42" s="447"/>
      <c r="I42" s="447"/>
      <c r="J42" s="447"/>
      <c r="K42" s="426"/>
      <c r="L42" s="426"/>
      <c r="M42" s="426"/>
      <c r="N42" s="426"/>
      <c r="O42" s="426"/>
      <c r="P42" s="426"/>
      <c r="Q42" s="426"/>
      <c r="R42" s="426"/>
      <c r="S42" s="426"/>
      <c r="T42" s="426"/>
      <c r="U42" s="426"/>
      <c r="V42" s="427"/>
    </row>
    <row r="43" spans="1:22" x14ac:dyDescent="0.2">
      <c r="A43" s="448"/>
      <c r="B43" s="443"/>
      <c r="C43" s="426"/>
      <c r="D43" s="426"/>
      <c r="E43" s="426"/>
      <c r="F43" s="426"/>
      <c r="G43" s="426"/>
      <c r="H43" s="426"/>
      <c r="I43" s="426"/>
      <c r="J43" s="426"/>
      <c r="K43" s="426"/>
      <c r="L43" s="426"/>
      <c r="M43" s="426"/>
      <c r="N43" s="426"/>
      <c r="O43" s="426"/>
      <c r="P43" s="426"/>
      <c r="Q43" s="426"/>
      <c r="R43" s="426"/>
      <c r="S43" s="426"/>
      <c r="T43" s="426"/>
      <c r="U43" s="426"/>
      <c r="V43" s="427"/>
    </row>
    <row r="44" spans="1:22" x14ac:dyDescent="0.2">
      <c r="A44" s="432"/>
      <c r="B44" s="426"/>
      <c r="C44" s="426"/>
      <c r="D44" s="426"/>
      <c r="E44" s="426"/>
      <c r="F44" s="426"/>
      <c r="G44" s="426"/>
      <c r="H44" s="426"/>
      <c r="I44" s="426"/>
      <c r="J44" s="426"/>
      <c r="K44" s="449"/>
      <c r="L44" s="449"/>
      <c r="M44" s="426"/>
      <c r="N44" s="426"/>
      <c r="O44" s="426"/>
      <c r="P44" s="426"/>
      <c r="Q44" s="426"/>
      <c r="R44" s="426"/>
      <c r="S44" s="426"/>
      <c r="T44" s="426"/>
      <c r="U44" s="426"/>
      <c r="V44" s="427"/>
    </row>
    <row r="45" spans="1:22" x14ac:dyDescent="0.2">
      <c r="A45" s="448"/>
      <c r="B45" s="443"/>
      <c r="C45" s="426"/>
      <c r="D45" s="426"/>
      <c r="E45" s="426"/>
      <c r="F45" s="426"/>
      <c r="G45" s="426"/>
      <c r="H45" s="426"/>
      <c r="I45" s="426"/>
      <c r="J45" s="426"/>
      <c r="K45" s="426"/>
      <c r="L45" s="426"/>
      <c r="M45" s="426"/>
      <c r="N45" s="426"/>
      <c r="O45" s="426"/>
      <c r="P45" s="426"/>
      <c r="Q45" s="426"/>
      <c r="R45" s="426"/>
      <c r="S45" s="426"/>
      <c r="T45" s="426"/>
      <c r="U45" s="426"/>
      <c r="V45" s="427"/>
    </row>
    <row r="46" spans="1:22" x14ac:dyDescent="0.2">
      <c r="A46" s="432"/>
      <c r="B46" s="432"/>
      <c r="C46" s="432"/>
      <c r="D46" s="432"/>
      <c r="E46" s="432"/>
      <c r="F46" s="432"/>
      <c r="G46" s="426"/>
      <c r="H46" s="426"/>
      <c r="I46" s="426"/>
      <c r="J46" s="426"/>
      <c r="K46" s="426"/>
      <c r="L46" s="426"/>
      <c r="M46" s="426"/>
      <c r="N46" s="426"/>
      <c r="O46" s="426"/>
      <c r="P46" s="426"/>
      <c r="Q46" s="426"/>
      <c r="R46" s="426"/>
      <c r="S46" s="426"/>
      <c r="T46" s="426"/>
      <c r="U46" s="426"/>
      <c r="V46" s="427"/>
    </row>
    <row r="47" spans="1:22" x14ac:dyDescent="0.2">
      <c r="A47" s="448"/>
      <c r="B47" s="447"/>
      <c r="C47" s="447"/>
      <c r="D47" s="447"/>
      <c r="E47" s="447"/>
      <c r="F47" s="447"/>
      <c r="G47" s="426"/>
      <c r="H47" s="426"/>
      <c r="I47" s="426"/>
      <c r="J47" s="426"/>
      <c r="K47" s="426"/>
      <c r="L47" s="426"/>
      <c r="M47" s="426"/>
      <c r="N47" s="426"/>
      <c r="O47" s="426"/>
      <c r="P47" s="426"/>
      <c r="Q47" s="426"/>
      <c r="R47" s="426"/>
      <c r="S47" s="426"/>
      <c r="T47" s="426"/>
      <c r="U47" s="426"/>
      <c r="V47" s="427"/>
    </row>
    <row r="48" spans="1:22" x14ac:dyDescent="0.2">
      <c r="A48" s="426"/>
      <c r="B48" s="426"/>
      <c r="C48" s="426"/>
      <c r="D48" s="426"/>
      <c r="E48" s="426"/>
      <c r="F48" s="426"/>
      <c r="G48" s="426"/>
      <c r="H48" s="426"/>
      <c r="I48" s="426"/>
      <c r="J48" s="426"/>
      <c r="K48" s="426"/>
      <c r="L48" s="426"/>
      <c r="M48" s="426"/>
      <c r="N48" s="426"/>
      <c r="O48" s="426"/>
      <c r="P48" s="426"/>
      <c r="Q48" s="426"/>
      <c r="R48" s="426"/>
      <c r="S48" s="426"/>
      <c r="T48" s="426"/>
      <c r="U48" s="426"/>
      <c r="V48" s="427"/>
    </row>
    <row r="49" spans="1:22" x14ac:dyDescent="0.2">
      <c r="A49" s="427"/>
      <c r="B49" s="427"/>
      <c r="C49" s="427"/>
      <c r="D49" s="427"/>
      <c r="E49" s="427"/>
      <c r="F49" s="427"/>
      <c r="G49" s="427"/>
      <c r="H49" s="427"/>
      <c r="I49" s="427"/>
      <c r="J49" s="427"/>
      <c r="K49" s="427"/>
      <c r="L49" s="427"/>
      <c r="M49" s="427"/>
      <c r="N49" s="427"/>
      <c r="O49" s="427"/>
      <c r="P49" s="427"/>
      <c r="Q49" s="427"/>
      <c r="R49" s="427"/>
      <c r="S49" s="427"/>
      <c r="T49" s="427"/>
      <c r="U49" s="427"/>
      <c r="V49" s="427"/>
    </row>
    <row r="50" spans="1:22" x14ac:dyDescent="0.2">
      <c r="A50" s="427"/>
      <c r="B50" s="427"/>
      <c r="C50" s="427"/>
      <c r="D50" s="427"/>
      <c r="E50" s="427"/>
      <c r="F50" s="427"/>
      <c r="G50" s="427"/>
      <c r="H50" s="427"/>
      <c r="I50" s="427"/>
      <c r="J50" s="427"/>
      <c r="K50" s="427"/>
      <c r="L50" s="427"/>
      <c r="M50" s="427"/>
      <c r="N50" s="427"/>
      <c r="O50" s="427"/>
      <c r="P50" s="427"/>
      <c r="Q50" s="427"/>
      <c r="R50" s="427"/>
      <c r="S50" s="427"/>
      <c r="T50" s="427"/>
      <c r="U50" s="427"/>
      <c r="V50" s="427"/>
    </row>
    <row r="51" spans="1:22" x14ac:dyDescent="0.2">
      <c r="A51" s="427"/>
      <c r="B51" s="427"/>
      <c r="C51" s="427"/>
      <c r="D51" s="427"/>
      <c r="E51" s="427"/>
      <c r="F51" s="427"/>
      <c r="G51" s="427"/>
      <c r="H51" s="427"/>
      <c r="I51" s="427"/>
      <c r="J51" s="427"/>
      <c r="K51" s="427"/>
      <c r="L51" s="427"/>
      <c r="M51" s="427"/>
      <c r="N51" s="427"/>
      <c r="O51" s="427"/>
      <c r="P51" s="427"/>
      <c r="Q51" s="427"/>
      <c r="R51" s="427"/>
      <c r="S51" s="427"/>
      <c r="T51" s="427"/>
      <c r="U51" s="427"/>
      <c r="V51" s="427"/>
    </row>
    <row r="52" spans="1:22" x14ac:dyDescent="0.2">
      <c r="A52" s="427"/>
      <c r="B52" s="427"/>
      <c r="C52" s="427"/>
      <c r="D52" s="427"/>
      <c r="E52" s="427"/>
      <c r="F52" s="427"/>
      <c r="G52" s="427"/>
      <c r="H52" s="427"/>
      <c r="I52" s="427"/>
      <c r="J52" s="427"/>
      <c r="K52" s="427"/>
      <c r="L52" s="427"/>
      <c r="M52" s="427"/>
      <c r="N52" s="427"/>
      <c r="O52" s="427"/>
      <c r="P52" s="427"/>
      <c r="Q52" s="427"/>
      <c r="R52" s="427"/>
      <c r="S52" s="427"/>
      <c r="T52" s="427"/>
      <c r="U52" s="427"/>
      <c r="V52" s="427"/>
    </row>
  </sheetData>
  <hyperlinks>
    <hyperlink ref="A47:F47" r:id="rId1" display="https://www.gov.uk/government/publications/hmrc-issue-briefing-ensuring-the-correct-tax-is-paid/ensuring-the-correct-tax-is-paid" xr:uid="{CC4952EE-9B43-4915-9763-9CB29968961A}"/>
    <hyperlink ref="A42:J42" r:id="rId2" display="https://www.gov.uk/government/publications/hmrc-issue-briefing-ensuring-the-correct-tax-is-paid/ensuring-the-correct-tax-is-paid" xr:uid="{A55C71FD-A524-4A9C-83CD-5E64712D2634}"/>
    <hyperlink ref="C16" r:id="rId3" display="The latest child and working tax credits error and fraud data for 2021-22 can be found at: https://www.gov.uk/government/statistics/child-and-working-tax-credits-error-and-fraud-statistics-2021-to-2022/child-and-working-tax-credits-error-and-fraud-statistics-tax-year-2021-to-2022" xr:uid="{55E52026-AF52-478E-A3FB-A1CED5830C93}"/>
    <hyperlink ref="C15" r:id="rId4" display="The latest Measuring tax gap publication for 2019-20 can be found at: Tax gaps: Main findings - GOV.UK (www.gov.uk)" xr:uid="{924E3BD2-1BBA-4E3C-B9DE-B838B3C88BD7}"/>
  </hyperlinks>
  <pageMargins left="0.7" right="0.7" top="0.75" bottom="0.75" header="0.3" footer="0.3"/>
  <pageSetup paperSize="9" orientation="portrait" r:id="rId5"/>
  <headerFooter>
    <oddFooter>&amp;C&amp;1#&amp;"Calibri"&amp;10&amp;K000000OFFICIAL</oddFooter>
  </headerFooter>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6"/>
  <sheetViews>
    <sheetView showGridLines="0" tabSelected="1" topLeftCell="A9" zoomScale="70" zoomScaleNormal="70" workbookViewId="0">
      <selection activeCell="C44" sqref="C44"/>
    </sheetView>
  </sheetViews>
  <sheetFormatPr defaultColWidth="8.5703125" defaultRowHeight="14.25" x14ac:dyDescent="0.2"/>
  <cols>
    <col min="1" max="1" width="56.42578125" style="29" customWidth="1"/>
    <col min="2" max="2" width="70.42578125" style="29" customWidth="1"/>
    <col min="3" max="3" width="237.42578125" style="47" bestFit="1" customWidth="1"/>
    <col min="4" max="16384" width="8.5703125" style="29"/>
  </cols>
  <sheetData>
    <row r="1" spans="1:3" ht="23.85" customHeight="1" thickBot="1" x14ac:dyDescent="0.25">
      <c r="A1" s="79"/>
      <c r="B1" s="746" t="s">
        <v>4</v>
      </c>
      <c r="C1" s="80"/>
    </row>
    <row r="2" spans="1:3" ht="45.75" customHeight="1" thickBot="1" x14ac:dyDescent="0.25">
      <c r="A2" s="91"/>
      <c r="B2" s="745" t="s">
        <v>200</v>
      </c>
      <c r="C2" s="92"/>
    </row>
    <row r="3" spans="1:3" ht="15.75" thickBot="1" x14ac:dyDescent="0.25">
      <c r="A3" s="43" t="s">
        <v>201</v>
      </c>
      <c r="B3" s="43" t="s">
        <v>202</v>
      </c>
      <c r="C3" s="110" t="s">
        <v>203</v>
      </c>
    </row>
    <row r="4" spans="1:3" ht="15" customHeight="1" thickBot="1" x14ac:dyDescent="0.25">
      <c r="A4" s="85" t="s">
        <v>204</v>
      </c>
      <c r="B4" s="45" t="s">
        <v>205</v>
      </c>
      <c r="C4" s="45" t="s">
        <v>206</v>
      </c>
    </row>
    <row r="5" spans="1:3" ht="72" thickBot="1" x14ac:dyDescent="0.25">
      <c r="A5" s="83" t="s">
        <v>43</v>
      </c>
      <c r="B5" s="87" t="s">
        <v>207</v>
      </c>
      <c r="C5" s="45" t="s">
        <v>208</v>
      </c>
    </row>
    <row r="6" spans="1:3" ht="72" thickBot="1" x14ac:dyDescent="0.25">
      <c r="A6" s="83" t="s">
        <v>45</v>
      </c>
      <c r="B6" s="45" t="s">
        <v>209</v>
      </c>
      <c r="C6" s="45" t="s">
        <v>210</v>
      </c>
    </row>
    <row r="7" spans="1:3" ht="43.5" thickBot="1" x14ac:dyDescent="0.25">
      <c r="A7" s="83" t="s">
        <v>47</v>
      </c>
      <c r="B7" s="45" t="s">
        <v>211</v>
      </c>
      <c r="C7" s="45" t="s">
        <v>212</v>
      </c>
    </row>
    <row r="8" spans="1:3" ht="72" thickBot="1" x14ac:dyDescent="0.25">
      <c r="A8" s="83" t="s">
        <v>49</v>
      </c>
      <c r="B8" s="45" t="s">
        <v>213</v>
      </c>
      <c r="C8" s="45" t="s">
        <v>214</v>
      </c>
    </row>
    <row r="9" spans="1:3" ht="147" customHeight="1" thickBot="1" x14ac:dyDescent="0.25">
      <c r="A9" s="85"/>
      <c r="B9" s="46" t="s">
        <v>215</v>
      </c>
      <c r="C9" s="45" t="s">
        <v>216</v>
      </c>
    </row>
    <row r="10" spans="1:3" ht="18" customHeight="1" thickBot="1" x14ac:dyDescent="0.25">
      <c r="A10" s="85"/>
      <c r="B10" s="45" t="s">
        <v>217</v>
      </c>
      <c r="C10" s="45" t="s">
        <v>218</v>
      </c>
    </row>
    <row r="11" spans="1:3" ht="45.75" customHeight="1" thickBot="1" x14ac:dyDescent="0.25">
      <c r="A11" s="85"/>
      <c r="B11" s="46" t="s">
        <v>219</v>
      </c>
      <c r="C11" s="45" t="s">
        <v>220</v>
      </c>
    </row>
    <row r="12" spans="1:3" ht="45.75" customHeight="1" thickBot="1" x14ac:dyDescent="0.25">
      <c r="A12" s="85"/>
      <c r="B12" s="46" t="s">
        <v>66</v>
      </c>
      <c r="C12" s="45" t="s">
        <v>221</v>
      </c>
    </row>
    <row r="13" spans="1:3" ht="45.75" customHeight="1" thickBot="1" x14ac:dyDescent="0.25">
      <c r="A13" s="85"/>
      <c r="B13" s="46" t="s">
        <v>222</v>
      </c>
      <c r="C13" s="45" t="s">
        <v>223</v>
      </c>
    </row>
    <row r="14" spans="1:3" ht="45.75" customHeight="1" thickBot="1" x14ac:dyDescent="0.25">
      <c r="A14" s="85"/>
      <c r="B14" s="46" t="s">
        <v>73</v>
      </c>
      <c r="C14" s="45" t="s">
        <v>224</v>
      </c>
    </row>
    <row r="15" spans="1:3" ht="45.75" customHeight="1" thickBot="1" x14ac:dyDescent="0.25">
      <c r="A15" s="85"/>
      <c r="B15" s="46" t="s">
        <v>76</v>
      </c>
      <c r="C15" s="45" t="s">
        <v>225</v>
      </c>
    </row>
    <row r="16" spans="1:3" ht="25.5" customHeight="1" thickBot="1" x14ac:dyDescent="0.25">
      <c r="A16" s="86"/>
      <c r="B16" s="45" t="s">
        <v>53</v>
      </c>
      <c r="C16" s="45" t="s">
        <v>226</v>
      </c>
    </row>
    <row r="17" spans="1:3" ht="48" customHeight="1" thickBot="1" x14ac:dyDescent="0.25">
      <c r="A17" s="81"/>
      <c r="B17" s="747" t="s">
        <v>227</v>
      </c>
      <c r="C17" s="82"/>
    </row>
    <row r="18" spans="1:3" ht="70.5" customHeight="1" thickBot="1" x14ac:dyDescent="0.25">
      <c r="A18" s="518" t="s">
        <v>228</v>
      </c>
      <c r="B18" s="44" t="s">
        <v>229</v>
      </c>
      <c r="C18" s="111" t="s">
        <v>230</v>
      </c>
    </row>
    <row r="19" spans="1:3" ht="29.25" thickBot="1" x14ac:dyDescent="0.25">
      <c r="A19" s="88" t="s">
        <v>58</v>
      </c>
      <c r="B19" s="84" t="s">
        <v>62</v>
      </c>
      <c r="C19" s="111" t="s">
        <v>231</v>
      </c>
    </row>
    <row r="20" spans="1:3" ht="43.5" thickBot="1" x14ac:dyDescent="0.25">
      <c r="A20" s="88" t="s">
        <v>59</v>
      </c>
      <c r="B20" s="84" t="s">
        <v>63</v>
      </c>
      <c r="C20" s="111" t="s">
        <v>232</v>
      </c>
    </row>
    <row r="21" spans="1:3" ht="57.75" thickBot="1" x14ac:dyDescent="0.25">
      <c r="A21" s="88" t="s">
        <v>61</v>
      </c>
      <c r="B21" s="84" t="s">
        <v>195</v>
      </c>
      <c r="C21" s="111" t="s">
        <v>233</v>
      </c>
    </row>
    <row r="22" spans="1:3" ht="49.5" customHeight="1" thickBot="1" x14ac:dyDescent="0.25">
      <c r="A22" s="88"/>
      <c r="B22" s="84" t="s">
        <v>234</v>
      </c>
      <c r="C22" s="405" t="s">
        <v>235</v>
      </c>
    </row>
    <row r="23" spans="1:3" ht="66.75" customHeight="1" thickBot="1" x14ac:dyDescent="0.25">
      <c r="A23" s="89"/>
      <c r="B23" s="84" t="s">
        <v>236</v>
      </c>
      <c r="C23" s="112" t="s">
        <v>237</v>
      </c>
    </row>
    <row r="24" spans="1:3" ht="52.5" customHeight="1" thickBot="1" x14ac:dyDescent="0.25">
      <c r="A24" s="91"/>
      <c r="B24" s="745" t="s">
        <v>238</v>
      </c>
      <c r="C24" s="92"/>
    </row>
    <row r="25" spans="1:3" ht="144.75" thickBot="1" x14ac:dyDescent="0.25">
      <c r="A25" s="516" t="s">
        <v>239</v>
      </c>
      <c r="B25" s="49" t="s">
        <v>240</v>
      </c>
      <c r="C25" s="113" t="s">
        <v>241</v>
      </c>
    </row>
    <row r="26" spans="1:3" ht="15" thickBot="1" x14ac:dyDescent="0.25">
      <c r="A26" s="114"/>
      <c r="C26" s="115"/>
    </row>
    <row r="27" spans="1:3" ht="24" thickBot="1" x14ac:dyDescent="0.25">
      <c r="A27" s="79"/>
      <c r="B27" s="746" t="s">
        <v>242</v>
      </c>
      <c r="C27" s="80"/>
    </row>
    <row r="28" spans="1:3" ht="35.25" customHeight="1" thickBot="1" x14ac:dyDescent="0.25">
      <c r="A28" s="517" t="s">
        <v>243</v>
      </c>
      <c r="B28" s="90" t="s">
        <v>244</v>
      </c>
      <c r="C28" s="89" t="s">
        <v>245</v>
      </c>
    </row>
    <row r="29" spans="1:3" ht="43.5" thickBot="1" x14ac:dyDescent="0.25">
      <c r="A29" s="83" t="s">
        <v>43</v>
      </c>
      <c r="B29" s="90" t="s">
        <v>246</v>
      </c>
      <c r="C29" s="45" t="s">
        <v>247</v>
      </c>
    </row>
    <row r="30" spans="1:3" ht="72" thickBot="1" x14ac:dyDescent="0.25">
      <c r="A30" s="83" t="s">
        <v>45</v>
      </c>
      <c r="B30" s="90" t="s">
        <v>81</v>
      </c>
      <c r="C30" s="89" t="s">
        <v>248</v>
      </c>
    </row>
    <row r="31" spans="1:3" ht="43.5" thickBot="1" x14ac:dyDescent="0.25">
      <c r="A31" s="83" t="s">
        <v>47</v>
      </c>
      <c r="B31" s="78" t="s">
        <v>82</v>
      </c>
      <c r="C31" s="45" t="s">
        <v>249</v>
      </c>
    </row>
    <row r="32" spans="1:3" ht="57.75" thickBot="1" x14ac:dyDescent="0.25">
      <c r="A32" s="83" t="s">
        <v>49</v>
      </c>
      <c r="B32" s="78" t="s">
        <v>83</v>
      </c>
      <c r="C32" s="45" t="s">
        <v>250</v>
      </c>
    </row>
    <row r="33" spans="1:3" ht="35.25" customHeight="1" thickBot="1" x14ac:dyDescent="0.25">
      <c r="A33" s="83"/>
      <c r="B33" s="78" t="s">
        <v>84</v>
      </c>
      <c r="C33" s="45" t="s">
        <v>251</v>
      </c>
    </row>
    <row r="34" spans="1:3" ht="35.25" customHeight="1" thickBot="1" x14ac:dyDescent="0.25">
      <c r="A34" s="83"/>
      <c r="B34" s="78" t="s">
        <v>217</v>
      </c>
      <c r="C34" s="45" t="s">
        <v>218</v>
      </c>
    </row>
    <row r="35" spans="1:3" ht="35.25" customHeight="1" thickBot="1" x14ac:dyDescent="0.25">
      <c r="A35" s="83"/>
      <c r="B35" s="78" t="s">
        <v>252</v>
      </c>
      <c r="C35" s="45" t="s">
        <v>253</v>
      </c>
    </row>
    <row r="36" spans="1:3" ht="35.25" customHeight="1" thickBot="1" x14ac:dyDescent="0.25">
      <c r="A36" s="83"/>
      <c r="B36" s="78" t="s">
        <v>254</v>
      </c>
      <c r="C36" s="116" t="s">
        <v>255</v>
      </c>
    </row>
    <row r="37" spans="1:3" ht="35.25" customHeight="1" thickBot="1" x14ac:dyDescent="0.25">
      <c r="A37" s="83"/>
      <c r="B37" s="78" t="s">
        <v>88</v>
      </c>
      <c r="C37" s="45" t="s">
        <v>256</v>
      </c>
    </row>
    <row r="38" spans="1:3" ht="38.25" customHeight="1" thickBot="1" x14ac:dyDescent="0.25">
      <c r="A38" s="518" t="s">
        <v>257</v>
      </c>
      <c r="B38" s="50" t="s">
        <v>89</v>
      </c>
      <c r="C38" s="102" t="s">
        <v>258</v>
      </c>
    </row>
    <row r="39" spans="1:3" ht="29.25" thickBot="1" x14ac:dyDescent="0.25">
      <c r="A39" s="88" t="s">
        <v>58</v>
      </c>
      <c r="B39" s="50" t="s">
        <v>259</v>
      </c>
      <c r="C39" s="103"/>
    </row>
    <row r="40" spans="1:3" ht="43.5" thickBot="1" x14ac:dyDescent="0.25">
      <c r="A40" s="88" t="s">
        <v>59</v>
      </c>
      <c r="B40" s="48" t="s">
        <v>260</v>
      </c>
      <c r="C40" s="111" t="s">
        <v>261</v>
      </c>
    </row>
    <row r="41" spans="1:3" ht="57.75" thickBot="1" x14ac:dyDescent="0.25">
      <c r="A41" s="88" t="s">
        <v>61</v>
      </c>
      <c r="B41" s="98" t="s">
        <v>262</v>
      </c>
      <c r="C41" s="111" t="s">
        <v>263</v>
      </c>
    </row>
    <row r="42" spans="1:3" ht="37.5" customHeight="1" thickBot="1" x14ac:dyDescent="0.25">
      <c r="A42" s="88"/>
      <c r="B42" s="44" t="s">
        <v>264</v>
      </c>
      <c r="C42" s="111" t="s">
        <v>265</v>
      </c>
    </row>
    <row r="43" spans="1:3" ht="34.5" customHeight="1" thickBot="1" x14ac:dyDescent="0.25">
      <c r="A43" s="519"/>
      <c r="B43" s="84" t="s">
        <v>266</v>
      </c>
      <c r="C43" s="111" t="s">
        <v>267</v>
      </c>
    </row>
    <row r="44" spans="1:3" ht="64.5" customHeight="1" thickBot="1" x14ac:dyDescent="0.25">
      <c r="A44" s="97"/>
      <c r="B44" s="84" t="s">
        <v>268</v>
      </c>
      <c r="C44" s="111" t="s">
        <v>269</v>
      </c>
    </row>
    <row r="45" spans="1:3" ht="34.5" customHeight="1" thickBot="1" x14ac:dyDescent="0.25">
      <c r="A45" s="97"/>
      <c r="B45" s="84" t="s">
        <v>270</v>
      </c>
      <c r="C45" s="111" t="s">
        <v>271</v>
      </c>
    </row>
    <row r="46" spans="1:3" ht="35.25" customHeight="1" thickBot="1" x14ac:dyDescent="0.25">
      <c r="A46" s="495" t="s">
        <v>272</v>
      </c>
      <c r="B46" s="90" t="s">
        <v>273</v>
      </c>
      <c r="C46" s="87" t="s">
        <v>274</v>
      </c>
    </row>
    <row r="47" spans="1:3" ht="57.75" thickBot="1" x14ac:dyDescent="0.25">
      <c r="A47" s="520" t="s">
        <v>70</v>
      </c>
      <c r="B47" s="45" t="s">
        <v>275</v>
      </c>
      <c r="C47" s="473" t="s">
        <v>276</v>
      </c>
    </row>
    <row r="48" spans="1:3" ht="72" thickBot="1" x14ac:dyDescent="0.25">
      <c r="A48" s="497" t="s">
        <v>72</v>
      </c>
      <c r="B48" s="78" t="s">
        <v>277</v>
      </c>
      <c r="C48" s="89" t="s">
        <v>278</v>
      </c>
    </row>
    <row r="49" spans="1:3" ht="86.25" thickBot="1" x14ac:dyDescent="0.25">
      <c r="A49" s="497" t="s">
        <v>75</v>
      </c>
      <c r="B49" s="78" t="s">
        <v>279</v>
      </c>
      <c r="C49" s="45" t="s">
        <v>280</v>
      </c>
    </row>
    <row r="50" spans="1:3" ht="35.25" customHeight="1" thickBot="1" x14ac:dyDescent="0.25">
      <c r="A50" s="101"/>
      <c r="B50" s="78" t="s">
        <v>108</v>
      </c>
      <c r="C50" s="45" t="s">
        <v>281</v>
      </c>
    </row>
    <row r="51" spans="1:3" ht="35.25" customHeight="1" thickBot="1" x14ac:dyDescent="0.25">
      <c r="A51" s="101"/>
      <c r="B51" s="78" t="s">
        <v>109</v>
      </c>
      <c r="C51" s="117" t="s">
        <v>282</v>
      </c>
    </row>
    <row r="52" spans="1:3" ht="35.25" customHeight="1" thickBot="1" x14ac:dyDescent="0.25">
      <c r="A52" s="101"/>
      <c r="B52" s="78" t="s">
        <v>110</v>
      </c>
      <c r="C52" s="117" t="s">
        <v>283</v>
      </c>
    </row>
    <row r="53" spans="1:3" ht="35.25" customHeight="1" thickBot="1" x14ac:dyDescent="0.25">
      <c r="A53" s="101"/>
      <c r="B53" s="78" t="s">
        <v>111</v>
      </c>
      <c r="C53" s="117" t="s">
        <v>284</v>
      </c>
    </row>
    <row r="54" spans="1:3" ht="35.25" customHeight="1" thickBot="1" x14ac:dyDescent="0.25">
      <c r="A54" s="101"/>
      <c r="B54" s="78" t="s">
        <v>112</v>
      </c>
      <c r="C54" s="117" t="s">
        <v>285</v>
      </c>
    </row>
    <row r="55" spans="1:3" ht="35.25" customHeight="1" thickBot="1" x14ac:dyDescent="0.25">
      <c r="A55" s="101"/>
      <c r="B55" s="78" t="s">
        <v>113</v>
      </c>
      <c r="C55" s="117" t="s">
        <v>286</v>
      </c>
    </row>
    <row r="56" spans="1:3" ht="35.25" customHeight="1" thickBot="1" x14ac:dyDescent="0.25">
      <c r="A56" s="93"/>
      <c r="B56" s="155" t="s">
        <v>114</v>
      </c>
      <c r="C56" s="118" t="s">
        <v>287</v>
      </c>
    </row>
    <row r="57" spans="1:3" ht="46.5" customHeight="1" thickBot="1" x14ac:dyDescent="0.25">
      <c r="A57" s="101"/>
      <c r="B57" s="78" t="s">
        <v>115</v>
      </c>
      <c r="C57" s="119" t="s">
        <v>288</v>
      </c>
    </row>
    <row r="58" spans="1:3" ht="35.25" customHeight="1" thickBot="1" x14ac:dyDescent="0.25">
      <c r="A58" s="101"/>
      <c r="B58" s="78" t="s">
        <v>289</v>
      </c>
      <c r="C58" s="119" t="s">
        <v>290</v>
      </c>
    </row>
    <row r="59" spans="1:3" ht="35.25" customHeight="1" thickBot="1" x14ac:dyDescent="0.25">
      <c r="A59" s="101"/>
      <c r="B59" s="78" t="s">
        <v>291</v>
      </c>
      <c r="C59" s="119" t="s">
        <v>292</v>
      </c>
    </row>
    <row r="60" spans="1:3" ht="35.25" customHeight="1" x14ac:dyDescent="0.2">
      <c r="A60" s="94"/>
      <c r="B60" s="156" t="s">
        <v>293</v>
      </c>
      <c r="C60" s="120" t="s">
        <v>294</v>
      </c>
    </row>
    <row r="61" spans="1:3" ht="77.849999999999994" customHeight="1" thickBot="1" x14ac:dyDescent="0.25">
      <c r="A61" s="94"/>
      <c r="B61" s="90"/>
      <c r="C61" s="121" t="s">
        <v>295</v>
      </c>
    </row>
    <row r="62" spans="1:3" ht="95.85" customHeight="1" thickBot="1" x14ac:dyDescent="0.25">
      <c r="A62" s="95"/>
      <c r="B62" s="78" t="s">
        <v>296</v>
      </c>
      <c r="C62" s="45" t="s">
        <v>297</v>
      </c>
    </row>
    <row r="63" spans="1:3" ht="15.75" thickBot="1" x14ac:dyDescent="0.3">
      <c r="A63" s="51"/>
    </row>
    <row r="64" spans="1:3" ht="24" thickBot="1" x14ac:dyDescent="0.25">
      <c r="A64" s="99"/>
      <c r="B64" s="748" t="s">
        <v>298</v>
      </c>
      <c r="C64" s="100"/>
    </row>
    <row r="65" spans="1:3" ht="29.25" thickBot="1" x14ac:dyDescent="0.25">
      <c r="A65" s="87" t="s">
        <v>299</v>
      </c>
      <c r="B65" s="415" t="s">
        <v>300</v>
      </c>
      <c r="C65" s="111" t="s">
        <v>301</v>
      </c>
    </row>
    <row r="66" spans="1:3" ht="41.25" customHeight="1" thickBot="1" x14ac:dyDescent="0.25">
      <c r="A66" s="89"/>
      <c r="B66" s="414" t="s">
        <v>302</v>
      </c>
      <c r="C66" s="111" t="s">
        <v>303</v>
      </c>
    </row>
    <row r="67" spans="1:3" ht="15" thickBot="1" x14ac:dyDescent="0.25">
      <c r="A67" s="87" t="s">
        <v>304</v>
      </c>
      <c r="B67" s="414" t="s">
        <v>139</v>
      </c>
      <c r="C67" s="111" t="s">
        <v>305</v>
      </c>
    </row>
    <row r="68" spans="1:3" ht="41.25" customHeight="1" thickBot="1" x14ac:dyDescent="0.25">
      <c r="A68" s="89"/>
      <c r="B68" s="414" t="s">
        <v>141</v>
      </c>
      <c r="C68" s="111" t="s">
        <v>306</v>
      </c>
    </row>
    <row r="69" spans="1:3" ht="15" thickBot="1" x14ac:dyDescent="0.25"/>
    <row r="70" spans="1:3" ht="24" thickBot="1" x14ac:dyDescent="0.25">
      <c r="A70" s="99"/>
      <c r="B70" s="748" t="s">
        <v>307</v>
      </c>
      <c r="C70" s="100"/>
    </row>
    <row r="71" spans="1:3" ht="15" thickBot="1" x14ac:dyDescent="0.25">
      <c r="A71" s="96" t="s">
        <v>308</v>
      </c>
      <c r="B71" s="521" t="s">
        <v>168</v>
      </c>
      <c r="C71" s="111" t="s">
        <v>309</v>
      </c>
    </row>
    <row r="72" spans="1:3" ht="15" thickBot="1" x14ac:dyDescent="0.25">
      <c r="A72" s="97"/>
      <c r="B72" s="84" t="s">
        <v>310</v>
      </c>
      <c r="C72" s="111" t="s">
        <v>311</v>
      </c>
    </row>
    <row r="73" spans="1:3" ht="15" thickBot="1" x14ac:dyDescent="0.25">
      <c r="A73" s="97"/>
      <c r="B73" s="84" t="s">
        <v>163</v>
      </c>
      <c r="C73" s="111" t="s">
        <v>312</v>
      </c>
    </row>
    <row r="74" spans="1:3" ht="15" thickBot="1" x14ac:dyDescent="0.25">
      <c r="A74" s="97"/>
      <c r="B74" s="84" t="s">
        <v>164</v>
      </c>
      <c r="C74" s="111" t="s">
        <v>313</v>
      </c>
    </row>
    <row r="75" spans="1:3" ht="15" thickBot="1" x14ac:dyDescent="0.25">
      <c r="A75" s="97"/>
      <c r="B75" s="84" t="s">
        <v>165</v>
      </c>
      <c r="C75" s="111" t="s">
        <v>231</v>
      </c>
    </row>
    <row r="76" spans="1:3" ht="29.25" thickBot="1" x14ac:dyDescent="0.25">
      <c r="A76" s="98"/>
      <c r="B76" s="84" t="s">
        <v>314</v>
      </c>
      <c r="C76" s="111" t="s">
        <v>315</v>
      </c>
    </row>
  </sheetData>
  <sheetProtection selectLockedCells="1" selectUnlockedCells="1"/>
  <pageMargins left="0.7" right="0.7" top="0.75" bottom="0.75" header="0.3" footer="0.3"/>
  <pageSetup paperSize="9" scale="28" orientation="landscape"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79033CD929BA4D8E5088BA0FFA6A17" ma:contentTypeVersion="17" ma:contentTypeDescription="Create a new document." ma:contentTypeScope="" ma:versionID="7f79c7099675f66c40c42a9a7232fd0e">
  <xsd:schema xmlns:xsd="http://www.w3.org/2001/XMLSchema" xmlns:xs="http://www.w3.org/2001/XMLSchema" xmlns:p="http://schemas.microsoft.com/office/2006/metadata/properties" xmlns:ns1="http://schemas.microsoft.com/sharepoint/v3" xmlns:ns2="0cb6f890-5b8c-4276-af57-df1c53fc3955" xmlns:ns3="17473e68-0407-4996-b7d4-786f0d49b8c7" targetNamespace="http://schemas.microsoft.com/office/2006/metadata/properties" ma:root="true" ma:fieldsID="f77979621de3f35f4178ee1da3b8216e" ns1:_="" ns2:_="" ns3:_="">
    <xsd:import namespace="http://schemas.microsoft.com/sharepoint/v3"/>
    <xsd:import namespace="0cb6f890-5b8c-4276-af57-df1c53fc3955"/>
    <xsd:import namespace="17473e68-0407-4996-b7d4-786f0d49b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Comme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b6f890-5b8c-4276-af57-df1c53fc3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Comments" ma:index="22" nillable="true" ma:displayName="Comments" ma:format="Dropdown" ma:internalName="Comments">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7473e68-0407-4996-b7d4-786f0d49b8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f73bdb6-ef36-46a1-8407-a2632b15e430}" ma:internalName="TaxCatchAll" ma:showField="CatchAllData" ma:web="17473e68-0407-4996-b7d4-786f0d49b8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7473e68-0407-4996-b7d4-786f0d49b8c7">
      <UserInfo>
        <DisplayName>Fahy, Thomas (CS&amp;TD Intermediaries)</DisplayName>
        <AccountId>31</AccountId>
        <AccountType/>
      </UserInfo>
      <UserInfo>
        <DisplayName>Dominick, Alison (FSP)</DisplayName>
        <AccountId>59</AccountId>
        <AccountType/>
      </UserInfo>
      <UserInfo>
        <DisplayName>Cant, Matthew (FSP)</DisplayName>
        <AccountId>7</AccountId>
        <AccountType/>
      </UserInfo>
      <UserInfo>
        <DisplayName>Clarke, Ian (FSP)</DisplayName>
        <AccountId>90</AccountId>
        <AccountType/>
      </UserInfo>
      <UserInfo>
        <DisplayName>Tomkins-Wilson, Job Share (Corporate Finance)</DisplayName>
        <AccountId>88</AccountId>
        <AccountType/>
      </UserInfo>
      <UserInfo>
        <DisplayName>Patel-Khan, Harsha (FSP)</DisplayName>
        <AccountId>256</AccountId>
        <AccountType/>
      </UserInfo>
      <UserInfo>
        <DisplayName>Lean, Chris (HMRC Comms Strategic Comms)</DisplayName>
        <AccountId>230</AccountId>
        <AccountType/>
      </UserInfo>
      <UserInfo>
        <DisplayName>DSouza, Stan (FP&amp;P)</DisplayName>
        <AccountId>231</AccountId>
        <AccountType/>
      </UserInfo>
      <UserInfo>
        <DisplayName>Wisdom, Philip (FP&amp;P)</DisplayName>
        <AccountId>232</AccountId>
        <AccountType/>
      </UserInfo>
      <UserInfo>
        <DisplayName>Lyons, Isobel (FSP)</DisplayName>
        <AccountId>22</AccountId>
        <AccountType/>
      </UserInfo>
      <UserInfo>
        <DisplayName>Carroll, Martin (FSP)</DisplayName>
        <AccountId>134</AccountId>
        <AccountType/>
      </UserInfo>
      <UserInfo>
        <DisplayName>Dwyer, Alice (FSP)</DisplayName>
        <AccountId>132</AccountId>
        <AccountType/>
      </UserInfo>
      <UserInfo>
        <DisplayName>Patel, Rashmi (FSP)</DisplayName>
        <AccountId>233</AccountId>
        <AccountType/>
      </UserInfo>
      <UserInfo>
        <DisplayName>Bernard, Stan (FSP)</DisplayName>
        <AccountId>195</AccountId>
        <AccountType/>
      </UserInfo>
      <UserInfo>
        <DisplayName>Wood, Phil (FP&amp;P)</DisplayName>
        <AccountId>234</AccountId>
        <AccountType/>
      </UserInfo>
      <UserInfo>
        <DisplayName>Qasim, Sohaib (FSP)</DisplayName>
        <AccountId>308</AccountId>
        <AccountType/>
      </UserInfo>
      <UserInfo>
        <DisplayName>Diggins, Michael (FSP)</DisplayName>
        <AccountId>47</AccountId>
        <AccountType/>
      </UserInfo>
      <UserInfo>
        <DisplayName>Coppeard, Amy (HMRC Comms)</DisplayName>
        <AccountId>304</AccountId>
        <AccountType/>
      </UserInfo>
      <UserInfo>
        <DisplayName>Dhokia, Raju (FSP)</DisplayName>
        <AccountId>815</AccountId>
        <AccountType/>
      </UserInfo>
      <UserInfo>
        <DisplayName>Butterfield, Ann (FSP)</DisplayName>
        <AccountId>175</AccountId>
        <AccountType/>
      </UserInfo>
      <UserInfo>
        <DisplayName>Hart, Raven (FIS Economic Crime)</DisplayName>
        <AccountId>411</AccountId>
        <AccountType/>
      </UserInfo>
      <UserInfo>
        <DisplayName>Henfrey, Stuart (FSP)</DisplayName>
        <AccountId>26</AccountId>
        <AccountType/>
      </UserInfo>
      <UserInfo>
        <DisplayName>Yasmin, Yasmin (FSP)</DisplayName>
        <AccountId>727</AccountId>
        <AccountType/>
      </UserInfo>
      <UserInfo>
        <DisplayName>Banks, Keaton (FSP)</DisplayName>
        <AccountId>716</AccountId>
        <AccountType/>
      </UserInfo>
      <UserInfo>
        <DisplayName>Evans, Jimmy (FSP)</DisplayName>
        <AccountId>33</AccountId>
        <AccountType/>
      </UserInfo>
    </SharedWithUsers>
    <TaxCatchAll xmlns="17473e68-0407-4996-b7d4-786f0d49b8c7" xsi:nil="true"/>
    <lcf76f155ced4ddcb4097134ff3c332f xmlns="0cb6f890-5b8c-4276-af57-df1c53fc395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Comments xmlns="0cb6f890-5b8c-4276-af57-df1c53fc3955" xsi:nil="true"/>
  </documentManagement>
</p:properties>
</file>

<file path=customXml/itemProps1.xml><?xml version="1.0" encoding="utf-8"?>
<ds:datastoreItem xmlns:ds="http://schemas.openxmlformats.org/officeDocument/2006/customXml" ds:itemID="{BB5FB9F7-8EA4-43E9-931E-17178E8E78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b6f890-5b8c-4276-af57-df1c53fc3955"/>
    <ds:schemaRef ds:uri="17473e68-0407-4996-b7d4-786f0d49b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B00CE9-F3CA-4D0D-9EA1-8E4FF34DC5D7}">
  <ds:schemaRefs>
    <ds:schemaRef ds:uri="http://schemas.microsoft.com/sharepoint/v3/contenttype/forms"/>
  </ds:schemaRefs>
</ds:datastoreItem>
</file>

<file path=customXml/itemProps3.xml><?xml version="1.0" encoding="utf-8"?>
<ds:datastoreItem xmlns:ds="http://schemas.openxmlformats.org/officeDocument/2006/customXml" ds:itemID="{6D96E772-61B1-4206-81E0-8574595F36F7}">
  <ds:schemaRefs>
    <ds:schemaRef ds:uri="http://schemas.microsoft.com/office/2006/documentManagement/types"/>
    <ds:schemaRef ds:uri="http://schemas.microsoft.com/sharepoint/v3"/>
    <ds:schemaRef ds:uri="17473e68-0407-4996-b7d4-786f0d49b8c7"/>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metadata/properties"/>
    <ds:schemaRef ds:uri="0cb6f890-5b8c-4276-af57-df1c53fc395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Navigation</vt:lpstr>
      <vt:lpstr>Priority Outcome Metrics</vt:lpstr>
      <vt:lpstr>Other Performance Indicators</vt:lpstr>
      <vt:lpstr>Correspondence Monthly Data</vt:lpstr>
      <vt:lpstr>Telephony Monthly Data</vt:lpstr>
      <vt:lpstr>Priority Outcome Metrics 22-23</vt:lpstr>
      <vt:lpstr>Definitions</vt:lpstr>
      <vt:lpstr>'Correspondence Monthly Data'!Print_Area</vt:lpstr>
      <vt:lpstr>Definitions!Print_Area</vt:lpstr>
    </vt:vector>
  </TitlesOfParts>
  <Manager/>
  <Company>HM Revenue and Customs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 Revenue and Customs</dc:creator>
  <cp:keywords/>
  <dc:description/>
  <cp:lastModifiedBy>Cerpnjak, Rachael (FSP)</cp:lastModifiedBy>
  <cp:revision/>
  <dcterms:created xsi:type="dcterms:W3CDTF">2015-10-30T12:53:39Z</dcterms:created>
  <dcterms:modified xsi:type="dcterms:W3CDTF">2024-02-07T13:05:34Z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2020-07-15T12:18:53Z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f63b8849-193e-4a75-8d98-dcc7fbef3e31</vt:lpwstr>
  </property>
  <property fmtid="{D5CDD505-2E9C-101B-9397-08002B2CF9AE}" pid="8" name="MSIP_Label_f9af038e-07b4-4369-a678-c835687cb272_ContentBits">
    <vt:lpwstr>2</vt:lpwstr>
  </property>
  <property fmtid="{D5CDD505-2E9C-101B-9397-08002B2CF9AE}" pid="9" name="ContentTypeId">
    <vt:lpwstr>0x010100CB79033CD929BA4D8E5088BA0FFA6A17</vt:lpwstr>
  </property>
  <property fmtid="{D5CDD505-2E9C-101B-9397-08002B2CF9AE}" pid="10" name="_dlc_DocIdItemGuid">
    <vt:lpwstr>bd273eda-7fbb-4048-88e5-eecb146e83f2</vt:lpwstr>
  </property>
  <property fmtid="{D5CDD505-2E9C-101B-9397-08002B2CF9AE}" pid="11" name="MediaServiceImageTags">
    <vt:lpwstr/>
  </property>
  <property fmtid="{D5CDD505-2E9C-101B-9397-08002B2CF9AE}" pid="12" name="ReadyforSign-off?">
    <vt:bool>false</vt:bool>
  </property>
  <property fmtid="{D5CDD505-2E9C-101B-9397-08002B2CF9AE}" pid="13" name="xd_ProgID">
    <vt:lpwstr/>
  </property>
  <property fmtid="{D5CDD505-2E9C-101B-9397-08002B2CF9AE}" pid="14" name="_dlc_DocId">
    <vt:lpwstr>HMRCPERF-1282347948-61207</vt:lpwstr>
  </property>
  <property fmtid="{D5CDD505-2E9C-101B-9397-08002B2CF9AE}" pid="15" name="ComplianceAssetId">
    <vt:lpwstr/>
  </property>
  <property fmtid="{D5CDD505-2E9C-101B-9397-08002B2CF9AE}" pid="16" name="TemplateUrl">
    <vt:lpwstr/>
  </property>
  <property fmtid="{D5CDD505-2E9C-101B-9397-08002B2CF9AE}" pid="17" name="Sign-off status">
    <vt:lpwstr>Work in Progress</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https://hmrc.sharepoint.com/teams/GRP032193037/_layouts/15/DocIdRedir.aspx?ID=HMRCPERF-1282347948-61207, HMRCPERF-1282347948-61207</vt:lpwstr>
  </property>
  <property fmtid="{D5CDD505-2E9C-101B-9397-08002B2CF9AE}" pid="21" name="xd_Signature">
    <vt:bool>false</vt:bool>
  </property>
</Properties>
</file>