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Web Changes\IDU\2023 UAM PWID files\UAM data tables\FINAL version uploaded\"/>
    </mc:Choice>
  </mc:AlternateContent>
  <xr:revisionPtr revIDLastSave="0" documentId="13_ncr:1_{C642D6E4-D010-44B0-AEC8-E9D679A6F114}" xr6:coauthVersionLast="47" xr6:coauthVersionMax="47" xr10:uidLastSave="{00000000-0000-0000-0000-000000000000}"/>
  <bookViews>
    <workbookView xWindow="-108" yWindow="-108" windowWidth="23256" windowHeight="12576" tabRatio="938" xr2:uid="{00000000-000D-0000-FFFF-FFFF00000000}"/>
  </bookViews>
  <sheets>
    <sheet name="Title" sheetId="1" r:id="rId1"/>
    <sheet name="Contents" sheetId="4" r:id="rId2"/>
    <sheet name="Overview" sheetId="2" r:id="rId3"/>
    <sheet name="Abbreviations_definitions_notes" sheetId="5" r:id="rId4"/>
    <sheet name="Regions" sheetId="3" r:id="rId5"/>
    <sheet name="Table_1" sheetId="6" r:id="rId6"/>
    <sheet name="Table_2" sheetId="7" r:id="rId7"/>
    <sheet name="Table_3" sheetId="8" r:id="rId8"/>
    <sheet name="Table_4" sheetId="9" r:id="rId9"/>
    <sheet name="Table_5" sheetId="10" r:id="rId10"/>
    <sheet name="Table_6" sheetId="11" r:id="rId11"/>
    <sheet name="Table_7" sheetId="12" r:id="rId12"/>
    <sheet name="Table_8" sheetId="13" r:id="rId13"/>
    <sheet name="Table_9" sheetId="14" r:id="rId14"/>
    <sheet name="Table_10" sheetId="15" r:id="rId15"/>
    <sheet name="Table_11" sheetId="16" r:id="rId16"/>
    <sheet name="Table_12" sheetId="17" r:id="rId17"/>
    <sheet name="Table_13" sheetId="18" r:id="rId18"/>
    <sheet name="Table_14" sheetId="19" r:id="rId19"/>
    <sheet name="Table_15" sheetId="20" r:id="rId20"/>
    <sheet name="Table_16" sheetId="21" r:id="rId21"/>
    <sheet name="Table_17" sheetId="22" r:id="rId22"/>
    <sheet name="Table_18" sheetId="23" r:id="rId23"/>
    <sheet name="Table_19" sheetId="24" r:id="rId24"/>
    <sheet name="Table_20" sheetId="25" r:id="rId25"/>
    <sheet name="Table_21" sheetId="26" r:id="rId26"/>
    <sheet name="Table_22" sheetId="27" r:id="rId27"/>
    <sheet name="Table_23" sheetId="28" r:id="rId28"/>
    <sheet name="Table_24" sheetId="29" r:id="rId29"/>
    <sheet name="Table_25" sheetId="32" r:id="rId30"/>
    <sheet name="Table_26" sheetId="30" r:id="rId3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8" l="1"/>
  <c r="J26" i="13"/>
  <c r="F26" i="13"/>
  <c r="H23" i="16"/>
  <c r="J26" i="18"/>
  <c r="J21" i="18"/>
  <c r="J43" i="18"/>
  <c r="J40" i="18"/>
  <c r="J37" i="18"/>
  <c r="J34" i="18"/>
  <c r="J31" i="18"/>
  <c r="J28" i="18"/>
  <c r="J23" i="18"/>
  <c r="J18" i="18"/>
  <c r="J15" i="18"/>
  <c r="J12" i="18"/>
  <c r="J9" i="18"/>
  <c r="J6" i="18"/>
  <c r="J26" i="19"/>
  <c r="J21" i="19"/>
  <c r="J43" i="19"/>
  <c r="J40" i="19"/>
  <c r="J37" i="19"/>
  <c r="J34" i="19"/>
  <c r="J31" i="19"/>
  <c r="J28" i="19"/>
  <c r="J23" i="19"/>
  <c r="J18" i="19"/>
  <c r="J15" i="19"/>
  <c r="J12" i="19"/>
  <c r="J9" i="19"/>
  <c r="J6" i="19"/>
  <c r="J26" i="20"/>
  <c r="J21" i="20"/>
  <c r="J43" i="20"/>
  <c r="J40" i="20"/>
  <c r="J37" i="20"/>
  <c r="J34" i="20"/>
  <c r="J31" i="20"/>
  <c r="J28" i="20"/>
  <c r="J23" i="20"/>
  <c r="J18" i="20"/>
  <c r="J15" i="20"/>
  <c r="J12" i="20"/>
  <c r="J9" i="20"/>
  <c r="J6" i="20"/>
  <c r="J26" i="21"/>
  <c r="J21" i="21"/>
  <c r="J43" i="21"/>
  <c r="J40" i="21"/>
  <c r="J37" i="21"/>
  <c r="J34" i="21"/>
  <c r="J31" i="21"/>
  <c r="J28" i="21"/>
  <c r="J23" i="21"/>
  <c r="J18" i="21"/>
  <c r="J15" i="21"/>
  <c r="J12" i="21"/>
  <c r="J9" i="21"/>
  <c r="J6" i="21"/>
  <c r="J26" i="22"/>
  <c r="J21" i="22"/>
  <c r="J43" i="22"/>
  <c r="J40" i="22"/>
  <c r="J37" i="22"/>
  <c r="J34" i="22"/>
  <c r="J31" i="22"/>
  <c r="J28" i="22"/>
  <c r="J23" i="22"/>
  <c r="J18" i="22"/>
  <c r="J15" i="22"/>
  <c r="J12" i="22"/>
  <c r="J9" i="22"/>
  <c r="J6" i="22"/>
  <c r="J26" i="23"/>
  <c r="J21" i="23"/>
  <c r="J40" i="23"/>
  <c r="J37" i="23"/>
  <c r="J34" i="23"/>
  <c r="J31" i="23"/>
  <c r="J28" i="23"/>
  <c r="J23" i="23"/>
  <c r="J18" i="23"/>
  <c r="J15" i="23"/>
  <c r="J12" i="23"/>
  <c r="J9" i="23"/>
  <c r="J6" i="23"/>
  <c r="I43" i="23"/>
  <c r="J26" i="24"/>
  <c r="J21" i="24"/>
  <c r="J43" i="24"/>
  <c r="J40" i="24"/>
  <c r="J37" i="24"/>
  <c r="J34" i="24"/>
  <c r="J31" i="24"/>
  <c r="J28" i="24"/>
  <c r="J23" i="24"/>
  <c r="J18" i="24"/>
  <c r="J15" i="24"/>
  <c r="J12" i="24"/>
  <c r="J9" i="24"/>
  <c r="J6" i="24"/>
  <c r="J26" i="25"/>
  <c r="J21" i="25"/>
  <c r="J43" i="25"/>
  <c r="J40" i="25"/>
  <c r="J37" i="25"/>
  <c r="J34" i="25"/>
  <c r="J31" i="25"/>
  <c r="J28" i="25"/>
  <c r="J23" i="25"/>
  <c r="J18" i="25"/>
  <c r="J15" i="25"/>
  <c r="J12" i="25"/>
  <c r="J9" i="25"/>
  <c r="J6" i="25"/>
  <c r="J26" i="26"/>
  <c r="J21" i="26"/>
  <c r="J43" i="26"/>
  <c r="J40" i="26"/>
  <c r="J37" i="26"/>
  <c r="J34" i="26"/>
  <c r="J31" i="26"/>
  <c r="J28" i="26"/>
  <c r="J23" i="26"/>
  <c r="J18" i="26"/>
  <c r="J15" i="26"/>
  <c r="J12" i="26"/>
  <c r="J9" i="26"/>
  <c r="J6" i="26"/>
  <c r="J26" i="27"/>
  <c r="J21" i="27"/>
  <c r="J43" i="27"/>
  <c r="J40" i="27"/>
  <c r="J37" i="27"/>
  <c r="J34" i="27"/>
  <c r="J31" i="27"/>
  <c r="J28" i="27"/>
  <c r="J23" i="27"/>
  <c r="J18" i="27"/>
  <c r="J15" i="27"/>
  <c r="J12" i="27"/>
  <c r="J9" i="27"/>
  <c r="J6" i="27"/>
  <c r="J26" i="28"/>
  <c r="J21" i="28"/>
  <c r="J37" i="28"/>
  <c r="J43" i="28"/>
  <c r="J40" i="28"/>
  <c r="J34" i="28"/>
  <c r="J31" i="28"/>
  <c r="J28" i="28"/>
  <c r="J23" i="28"/>
  <c r="J18" i="28"/>
  <c r="J15" i="28"/>
  <c r="J12" i="28"/>
  <c r="J9" i="28"/>
  <c r="J6" i="28"/>
  <c r="J43" i="29"/>
  <c r="J40" i="29"/>
  <c r="J37" i="29"/>
  <c r="J34" i="29"/>
  <c r="J31" i="29"/>
  <c r="J28" i="29"/>
  <c r="J26" i="29"/>
  <c r="J23" i="29"/>
  <c r="J21" i="29"/>
  <c r="J18" i="29"/>
  <c r="J15" i="29"/>
  <c r="J12" i="29"/>
  <c r="J9" i="29"/>
  <c r="J6" i="29"/>
  <c r="G43" i="28"/>
  <c r="H43" i="26"/>
  <c r="D26" i="32"/>
  <c r="E26" i="32"/>
  <c r="F26" i="32"/>
  <c r="G26" i="32"/>
  <c r="H26" i="32"/>
  <c r="I26" i="32"/>
  <c r="J26" i="32"/>
  <c r="K26" i="32"/>
  <c r="L26" i="32"/>
  <c r="C26" i="32"/>
  <c r="D21" i="32"/>
  <c r="E21" i="32"/>
  <c r="F21" i="32"/>
  <c r="G21" i="32"/>
  <c r="H21" i="32"/>
  <c r="I21" i="32"/>
  <c r="J21" i="32"/>
  <c r="K21" i="32"/>
  <c r="L21" i="32"/>
  <c r="C21" i="32"/>
  <c r="D43" i="32"/>
  <c r="E43" i="32"/>
  <c r="F43" i="32"/>
  <c r="G43" i="32"/>
  <c r="H43" i="32"/>
  <c r="I43" i="32"/>
  <c r="J43" i="32"/>
  <c r="K43" i="32"/>
  <c r="L43" i="32"/>
  <c r="C43" i="32"/>
  <c r="D40" i="32"/>
  <c r="E40" i="32"/>
  <c r="F40" i="32"/>
  <c r="G40" i="32"/>
  <c r="H40" i="32"/>
  <c r="I40" i="32"/>
  <c r="J40" i="32"/>
  <c r="K40" i="32"/>
  <c r="L40" i="32"/>
  <c r="C40" i="32"/>
  <c r="D37" i="32"/>
  <c r="E37" i="32"/>
  <c r="F37" i="32"/>
  <c r="G37" i="32"/>
  <c r="H37" i="32"/>
  <c r="I37" i="32"/>
  <c r="J37" i="32"/>
  <c r="K37" i="32"/>
  <c r="L37" i="32"/>
  <c r="C37" i="32"/>
  <c r="D34" i="32"/>
  <c r="E34" i="32"/>
  <c r="F34" i="32"/>
  <c r="G34" i="32"/>
  <c r="H34" i="32"/>
  <c r="I34" i="32"/>
  <c r="J34" i="32"/>
  <c r="K34" i="32"/>
  <c r="L34" i="32"/>
  <c r="C34" i="32"/>
  <c r="D31" i="32"/>
  <c r="E31" i="32"/>
  <c r="F31" i="32"/>
  <c r="G31" i="32"/>
  <c r="H31" i="32"/>
  <c r="I31" i="32"/>
  <c r="J31" i="32"/>
  <c r="K31" i="32"/>
  <c r="L31" i="32"/>
  <c r="C31" i="32"/>
  <c r="D28" i="32"/>
  <c r="E28" i="32"/>
  <c r="F28" i="32"/>
  <c r="G28" i="32"/>
  <c r="H28" i="32"/>
  <c r="I28" i="32"/>
  <c r="J28" i="32"/>
  <c r="K28" i="32"/>
  <c r="L28" i="32"/>
  <c r="C28" i="32"/>
  <c r="D23" i="32"/>
  <c r="E23" i="32"/>
  <c r="F23" i="32"/>
  <c r="G23" i="32"/>
  <c r="H23" i="32"/>
  <c r="I23" i="32"/>
  <c r="J23" i="32"/>
  <c r="K23" i="32"/>
  <c r="L23" i="32"/>
  <c r="C23" i="32"/>
  <c r="D18" i="32"/>
  <c r="E18" i="32"/>
  <c r="F18" i="32"/>
  <c r="G18" i="32"/>
  <c r="H18" i="32"/>
  <c r="I18" i="32"/>
  <c r="J18" i="32"/>
  <c r="K18" i="32"/>
  <c r="L18" i="32"/>
  <c r="C18" i="32"/>
  <c r="D15" i="32"/>
  <c r="E15" i="32"/>
  <c r="F15" i="32"/>
  <c r="G15" i="32"/>
  <c r="H15" i="32"/>
  <c r="I15" i="32"/>
  <c r="J15" i="32"/>
  <c r="K15" i="32"/>
  <c r="L15" i="32"/>
  <c r="C15" i="32"/>
  <c r="D12" i="32"/>
  <c r="E12" i="32"/>
  <c r="F12" i="32"/>
  <c r="G12" i="32"/>
  <c r="H12" i="32"/>
  <c r="I12" i="32"/>
  <c r="J12" i="32"/>
  <c r="K12" i="32"/>
  <c r="L12" i="32"/>
  <c r="C12" i="32"/>
  <c r="D9" i="32"/>
  <c r="E9" i="32"/>
  <c r="F9" i="32"/>
  <c r="G9" i="32"/>
  <c r="H9" i="32"/>
  <c r="I9" i="32"/>
  <c r="J9" i="32"/>
  <c r="K9" i="32"/>
  <c r="L9" i="32"/>
  <c r="C9" i="32"/>
  <c r="D6" i="32"/>
  <c r="E6" i="32"/>
  <c r="F6" i="32"/>
  <c r="G6" i="32"/>
  <c r="H6" i="32"/>
  <c r="I6" i="32"/>
  <c r="J6" i="32"/>
  <c r="K6" i="32"/>
  <c r="L6" i="32"/>
  <c r="C6" i="32"/>
  <c r="D27" i="9"/>
  <c r="E27" i="9"/>
  <c r="F27" i="9"/>
  <c r="G27" i="9"/>
  <c r="H27" i="9"/>
  <c r="I27" i="9"/>
  <c r="J27" i="9"/>
  <c r="K27" i="9"/>
  <c r="L27" i="9"/>
  <c r="C27" i="9"/>
  <c r="L6" i="19"/>
  <c r="J15" i="30"/>
  <c r="L15" i="30"/>
  <c r="J23" i="16"/>
  <c r="F15" i="15"/>
  <c r="H15" i="15"/>
  <c r="L43" i="24"/>
  <c r="I43" i="24"/>
  <c r="H43" i="24"/>
  <c r="G43" i="24"/>
  <c r="F43" i="24"/>
  <c r="E43" i="24"/>
  <c r="D43" i="24"/>
  <c r="C43" i="24"/>
  <c r="L40" i="24"/>
  <c r="I40" i="24"/>
  <c r="H40" i="24"/>
  <c r="G40" i="24"/>
  <c r="F40" i="24"/>
  <c r="E40" i="24"/>
  <c r="D40" i="24"/>
  <c r="C40" i="24"/>
  <c r="L37" i="24"/>
  <c r="I37" i="24"/>
  <c r="H37" i="24"/>
  <c r="G37" i="24"/>
  <c r="F37" i="24"/>
  <c r="E37" i="24"/>
  <c r="D37" i="24"/>
  <c r="C37" i="24"/>
  <c r="L34" i="24"/>
  <c r="I34" i="24"/>
  <c r="H34" i="24"/>
  <c r="G34" i="24"/>
  <c r="F34" i="24"/>
  <c r="E34" i="24"/>
  <c r="D34" i="24"/>
  <c r="C34" i="24"/>
  <c r="L31" i="24"/>
  <c r="I31" i="24"/>
  <c r="H31" i="24"/>
  <c r="G31" i="24"/>
  <c r="F31" i="24"/>
  <c r="E31" i="24"/>
  <c r="D31" i="24"/>
  <c r="C31" i="24"/>
  <c r="L42" i="30"/>
  <c r="K42" i="30"/>
  <c r="J42" i="30"/>
  <c r="I42" i="30"/>
  <c r="H42" i="30"/>
  <c r="G42" i="30"/>
  <c r="F42" i="30"/>
  <c r="E42" i="30"/>
  <c r="D42" i="30"/>
  <c r="C42" i="30"/>
  <c r="L39" i="30"/>
  <c r="K39" i="30"/>
  <c r="J39" i="30"/>
  <c r="I39" i="30"/>
  <c r="H39" i="30"/>
  <c r="G39" i="30"/>
  <c r="F39" i="30"/>
  <c r="E39" i="30"/>
  <c r="D39" i="30"/>
  <c r="C39" i="30"/>
  <c r="L36" i="30"/>
  <c r="K36" i="30"/>
  <c r="J36" i="30"/>
  <c r="I36" i="30"/>
  <c r="H36" i="30"/>
  <c r="G36" i="30"/>
  <c r="F36" i="30"/>
  <c r="E36" i="30"/>
  <c r="D36" i="30"/>
  <c r="C36" i="30"/>
  <c r="L33" i="30"/>
  <c r="K33" i="30"/>
  <c r="J33" i="30"/>
  <c r="I33" i="30"/>
  <c r="H33" i="30"/>
  <c r="G33" i="30"/>
  <c r="F33" i="30"/>
  <c r="E33" i="30"/>
  <c r="D33" i="30"/>
  <c r="C33" i="30"/>
  <c r="L30" i="30"/>
  <c r="K30" i="30"/>
  <c r="J30" i="30"/>
  <c r="I30" i="30"/>
  <c r="H30" i="30"/>
  <c r="G30" i="30"/>
  <c r="F30" i="30"/>
  <c r="E30" i="30"/>
  <c r="D30" i="30"/>
  <c r="C30" i="30"/>
  <c r="L27" i="30"/>
  <c r="K27" i="30"/>
  <c r="J27" i="30"/>
  <c r="I27" i="30"/>
  <c r="H27" i="30"/>
  <c r="G27" i="30"/>
  <c r="F27" i="30"/>
  <c r="E27" i="30"/>
  <c r="D27" i="30"/>
  <c r="C27" i="30"/>
  <c r="L24" i="30"/>
  <c r="K24" i="30"/>
  <c r="J24" i="30"/>
  <c r="I24" i="30"/>
  <c r="H24" i="30"/>
  <c r="G24" i="30"/>
  <c r="F24" i="30"/>
  <c r="E24" i="30"/>
  <c r="D24" i="30"/>
  <c r="C24" i="30"/>
  <c r="L21" i="30"/>
  <c r="K21" i="30"/>
  <c r="J21" i="30"/>
  <c r="I21" i="30"/>
  <c r="H21" i="30"/>
  <c r="G21" i="30"/>
  <c r="F21" i="30"/>
  <c r="E21" i="30"/>
  <c r="D21" i="30"/>
  <c r="C21" i="30"/>
  <c r="L12" i="30"/>
  <c r="K12" i="30"/>
  <c r="J12" i="30"/>
  <c r="I12" i="30"/>
  <c r="H12" i="30"/>
  <c r="G12" i="30"/>
  <c r="F12" i="30"/>
  <c r="E12" i="30"/>
  <c r="D12" i="30"/>
  <c r="C12" i="30"/>
  <c r="L9" i="30"/>
  <c r="K9" i="30"/>
  <c r="J9" i="30"/>
  <c r="I9" i="30"/>
  <c r="H9" i="30"/>
  <c r="G9" i="30"/>
  <c r="F9" i="30"/>
  <c r="E9" i="30"/>
  <c r="D9" i="30"/>
  <c r="C9" i="30"/>
  <c r="L18" i="29"/>
  <c r="I18" i="29"/>
  <c r="H18" i="29"/>
  <c r="G18" i="29"/>
  <c r="F18" i="29"/>
  <c r="E18" i="29"/>
  <c r="D18" i="29"/>
  <c r="C18" i="29"/>
  <c r="L15" i="29"/>
  <c r="I15" i="29"/>
  <c r="H15" i="29"/>
  <c r="G15" i="29"/>
  <c r="F15" i="29"/>
  <c r="E15" i="29"/>
  <c r="D15" i="29"/>
  <c r="C15" i="29"/>
  <c r="L12" i="29"/>
  <c r="I12" i="29"/>
  <c r="H12" i="29"/>
  <c r="G12" i="29"/>
  <c r="F12" i="29"/>
  <c r="E12" i="29"/>
  <c r="D12" i="29"/>
  <c r="C12" i="29"/>
  <c r="L9" i="29"/>
  <c r="I9" i="29"/>
  <c r="H9" i="29"/>
  <c r="G9" i="29"/>
  <c r="F9" i="29"/>
  <c r="E9" i="29"/>
  <c r="D9" i="29"/>
  <c r="C9" i="29"/>
  <c r="L43" i="29"/>
  <c r="I43" i="29"/>
  <c r="H43" i="29"/>
  <c r="G43" i="29"/>
  <c r="F43" i="29"/>
  <c r="E43" i="29"/>
  <c r="D43" i="29"/>
  <c r="C43" i="29"/>
  <c r="L40" i="29"/>
  <c r="I40" i="29"/>
  <c r="H40" i="29"/>
  <c r="G40" i="29"/>
  <c r="F40" i="29"/>
  <c r="E40" i="29"/>
  <c r="D40" i="29"/>
  <c r="C40" i="29"/>
  <c r="L37" i="29"/>
  <c r="I37" i="29"/>
  <c r="H37" i="29"/>
  <c r="G37" i="29"/>
  <c r="F37" i="29"/>
  <c r="E37" i="29"/>
  <c r="D37" i="29"/>
  <c r="C37" i="29"/>
  <c r="L34" i="29"/>
  <c r="I34" i="29"/>
  <c r="H34" i="29"/>
  <c r="G34" i="29"/>
  <c r="F34" i="29"/>
  <c r="E34" i="29"/>
  <c r="D34" i="29"/>
  <c r="C34" i="29"/>
  <c r="L31" i="29"/>
  <c r="I31" i="29"/>
  <c r="H31" i="29"/>
  <c r="G31" i="29"/>
  <c r="F31" i="29"/>
  <c r="E31" i="29"/>
  <c r="D31" i="29"/>
  <c r="C31" i="29"/>
  <c r="L43" i="28"/>
  <c r="I43" i="28"/>
  <c r="F43" i="28"/>
  <c r="E43" i="28"/>
  <c r="D43" i="28"/>
  <c r="C43" i="28"/>
  <c r="L40" i="28"/>
  <c r="I40" i="28"/>
  <c r="F40" i="28"/>
  <c r="E40" i="28"/>
  <c r="D40" i="28"/>
  <c r="C40" i="28"/>
  <c r="L37" i="28"/>
  <c r="I37" i="28"/>
  <c r="F37" i="28"/>
  <c r="E37" i="28"/>
  <c r="D37" i="28"/>
  <c r="C37" i="28"/>
  <c r="L34" i="28"/>
  <c r="I34" i="28"/>
  <c r="F34" i="28"/>
  <c r="E34" i="28"/>
  <c r="D34" i="28"/>
  <c r="C34" i="28"/>
  <c r="L31" i="28"/>
  <c r="I31" i="28"/>
  <c r="F31" i="28"/>
  <c r="E31" i="28"/>
  <c r="D31" i="28"/>
  <c r="C31" i="28"/>
  <c r="L18" i="28"/>
  <c r="I18" i="28"/>
  <c r="H18" i="28"/>
  <c r="G18" i="28"/>
  <c r="F18" i="28"/>
  <c r="E18" i="28"/>
  <c r="D18" i="28"/>
  <c r="C18" i="28"/>
  <c r="L15" i="28"/>
  <c r="I15" i="28"/>
  <c r="F15" i="28"/>
  <c r="E15" i="28"/>
  <c r="D15" i="28"/>
  <c r="C15" i="28"/>
  <c r="L12" i="28"/>
  <c r="I12" i="28"/>
  <c r="H12" i="28"/>
  <c r="G12" i="28"/>
  <c r="F12" i="28"/>
  <c r="E12" i="28"/>
  <c r="D12" i="28"/>
  <c r="C12" i="28"/>
  <c r="L9" i="28"/>
  <c r="I9" i="28"/>
  <c r="H9" i="28"/>
  <c r="G9" i="28"/>
  <c r="F9" i="28"/>
  <c r="E9" i="28"/>
  <c r="D9" i="28"/>
  <c r="C9" i="28"/>
  <c r="L23" i="27"/>
  <c r="I23" i="27"/>
  <c r="H23" i="27"/>
  <c r="G23" i="27"/>
  <c r="F23" i="27"/>
  <c r="E23" i="27"/>
  <c r="D23" i="27"/>
  <c r="C23" i="27"/>
  <c r="L18" i="27"/>
  <c r="I18" i="27"/>
  <c r="H18" i="27"/>
  <c r="G18" i="27"/>
  <c r="F18" i="27"/>
  <c r="E18" i="27"/>
  <c r="D18" i="27"/>
  <c r="C18" i="27"/>
  <c r="L15" i="27"/>
  <c r="I15" i="27"/>
  <c r="H15" i="27"/>
  <c r="G15" i="27"/>
  <c r="F15" i="27"/>
  <c r="E15" i="27"/>
  <c r="D15" i="27"/>
  <c r="C15" i="27"/>
  <c r="L12" i="27"/>
  <c r="I12" i="27"/>
  <c r="H12" i="27"/>
  <c r="G12" i="27"/>
  <c r="F12" i="27"/>
  <c r="E12" i="27"/>
  <c r="D12" i="27"/>
  <c r="C12" i="27"/>
  <c r="L9" i="27"/>
  <c r="I9" i="27"/>
  <c r="H9" i="27"/>
  <c r="G9" i="27"/>
  <c r="F9" i="27"/>
  <c r="E9" i="27"/>
  <c r="D9" i="27"/>
  <c r="C9" i="27"/>
  <c r="L21" i="27"/>
  <c r="I21" i="27"/>
  <c r="H21" i="27"/>
  <c r="G21" i="27"/>
  <c r="F21" i="27"/>
  <c r="E21" i="27"/>
  <c r="D21" i="27"/>
  <c r="C21" i="27"/>
  <c r="L43" i="27"/>
  <c r="I43" i="27"/>
  <c r="H43" i="27"/>
  <c r="G43" i="27"/>
  <c r="F43" i="27"/>
  <c r="E43" i="27"/>
  <c r="D43" i="27"/>
  <c r="C43" i="27"/>
  <c r="L40" i="27"/>
  <c r="I40" i="27"/>
  <c r="H40" i="27"/>
  <c r="G40" i="27"/>
  <c r="F40" i="27"/>
  <c r="E40" i="27"/>
  <c r="D40" i="27"/>
  <c r="C40" i="27"/>
  <c r="L37" i="27"/>
  <c r="I37" i="27"/>
  <c r="H37" i="27"/>
  <c r="G37" i="27"/>
  <c r="F37" i="27"/>
  <c r="E37" i="27"/>
  <c r="D37" i="27"/>
  <c r="C37" i="27"/>
  <c r="L34" i="27"/>
  <c r="I34" i="27"/>
  <c r="H34" i="27"/>
  <c r="G34" i="27"/>
  <c r="F34" i="27"/>
  <c r="E34" i="27"/>
  <c r="D34" i="27"/>
  <c r="C34" i="27"/>
  <c r="L31" i="27"/>
  <c r="I31" i="27"/>
  <c r="H31" i="27"/>
  <c r="G31" i="27"/>
  <c r="F31" i="27"/>
  <c r="E31" i="27"/>
  <c r="D31" i="27"/>
  <c r="C31" i="27"/>
  <c r="G43" i="26"/>
  <c r="F43" i="26"/>
  <c r="E43" i="26"/>
  <c r="D43" i="26"/>
  <c r="C43" i="26"/>
  <c r="L40" i="26"/>
  <c r="I40" i="26"/>
  <c r="H40" i="26"/>
  <c r="G40" i="26"/>
  <c r="F40" i="26"/>
  <c r="E40" i="26"/>
  <c r="D40" i="26"/>
  <c r="C40" i="26"/>
  <c r="L37" i="26"/>
  <c r="I37" i="26"/>
  <c r="H37" i="26"/>
  <c r="G37" i="26"/>
  <c r="F37" i="26"/>
  <c r="E37" i="26"/>
  <c r="D37" i="26"/>
  <c r="C37" i="26"/>
  <c r="L34" i="26"/>
  <c r="I34" i="26"/>
  <c r="H34" i="26"/>
  <c r="G34" i="26"/>
  <c r="F34" i="26"/>
  <c r="E34" i="26"/>
  <c r="D34" i="26"/>
  <c r="C34" i="26"/>
  <c r="L31" i="26"/>
  <c r="I31" i="26"/>
  <c r="H31" i="26"/>
  <c r="G31" i="26"/>
  <c r="F31" i="26"/>
  <c r="E31" i="26"/>
  <c r="D31" i="26"/>
  <c r="C31" i="26"/>
  <c r="L18" i="26"/>
  <c r="I18" i="26"/>
  <c r="H18" i="26"/>
  <c r="G18" i="26"/>
  <c r="F18" i="26"/>
  <c r="E18" i="26"/>
  <c r="D18" i="26"/>
  <c r="C18" i="26"/>
  <c r="L15" i="26"/>
  <c r="I15" i="26"/>
  <c r="H15" i="26"/>
  <c r="G15" i="26"/>
  <c r="F15" i="26"/>
  <c r="E15" i="26"/>
  <c r="D15" i="26"/>
  <c r="C15" i="26"/>
  <c r="L12" i="26"/>
  <c r="I12" i="26"/>
  <c r="H12" i="26"/>
  <c r="G12" i="26"/>
  <c r="F12" i="26"/>
  <c r="E12" i="26"/>
  <c r="D12" i="26"/>
  <c r="C12" i="26"/>
  <c r="L9" i="26"/>
  <c r="I9" i="26"/>
  <c r="H9" i="26"/>
  <c r="G9" i="26"/>
  <c r="F9" i="26"/>
  <c r="E9" i="26"/>
  <c r="D9" i="26"/>
  <c r="C9" i="26"/>
  <c r="L43" i="25"/>
  <c r="I43" i="25"/>
  <c r="H43" i="25"/>
  <c r="G43" i="25"/>
  <c r="F43" i="25"/>
  <c r="E43" i="25"/>
  <c r="D43" i="25"/>
  <c r="C43" i="25"/>
  <c r="L40" i="25"/>
  <c r="I40" i="25"/>
  <c r="H40" i="25"/>
  <c r="G40" i="25"/>
  <c r="F40" i="25"/>
  <c r="E40" i="25"/>
  <c r="D40" i="25"/>
  <c r="C40" i="25"/>
  <c r="L37" i="25"/>
  <c r="I37" i="25"/>
  <c r="H37" i="25"/>
  <c r="G37" i="25"/>
  <c r="F37" i="25"/>
  <c r="E37" i="25"/>
  <c r="D37" i="25"/>
  <c r="C37" i="25"/>
  <c r="L34" i="25"/>
  <c r="I34" i="25"/>
  <c r="H34" i="25"/>
  <c r="G34" i="25"/>
  <c r="F34" i="25"/>
  <c r="E34" i="25"/>
  <c r="D34" i="25"/>
  <c r="C34" i="25"/>
  <c r="L31" i="25"/>
  <c r="I31" i="25"/>
  <c r="H31" i="25"/>
  <c r="G31" i="25"/>
  <c r="F31" i="25"/>
  <c r="E31" i="25"/>
  <c r="D31" i="25"/>
  <c r="C31" i="25"/>
  <c r="L18" i="25"/>
  <c r="I18" i="25"/>
  <c r="H18" i="25"/>
  <c r="G18" i="25"/>
  <c r="F18" i="25"/>
  <c r="E18" i="25"/>
  <c r="D18" i="25"/>
  <c r="C18" i="25"/>
  <c r="L15" i="25"/>
  <c r="I15" i="25"/>
  <c r="H15" i="25"/>
  <c r="G15" i="25"/>
  <c r="F15" i="25"/>
  <c r="E15" i="25"/>
  <c r="D15" i="25"/>
  <c r="C15" i="25"/>
  <c r="L12" i="25"/>
  <c r="I12" i="25"/>
  <c r="H12" i="25"/>
  <c r="G12" i="25"/>
  <c r="F12" i="25"/>
  <c r="E12" i="25"/>
  <c r="D12" i="25"/>
  <c r="C12" i="25"/>
  <c r="L9" i="25"/>
  <c r="I9" i="25"/>
  <c r="H9" i="25"/>
  <c r="G9" i="25"/>
  <c r="F9" i="25"/>
  <c r="E9" i="25"/>
  <c r="D9" i="25"/>
  <c r="C9" i="25"/>
  <c r="L18" i="24"/>
  <c r="I18" i="24"/>
  <c r="H18" i="24"/>
  <c r="G18" i="24"/>
  <c r="F18" i="24"/>
  <c r="E18" i="24"/>
  <c r="D18" i="24"/>
  <c r="C18" i="24"/>
  <c r="L15" i="24"/>
  <c r="I15" i="24"/>
  <c r="H15" i="24"/>
  <c r="G15" i="24"/>
  <c r="F15" i="24"/>
  <c r="E15" i="24"/>
  <c r="D15" i="24"/>
  <c r="C15" i="24"/>
  <c r="L12" i="24"/>
  <c r="I12" i="24"/>
  <c r="H12" i="24"/>
  <c r="G12" i="24"/>
  <c r="F12" i="24"/>
  <c r="E12" i="24"/>
  <c r="D12" i="24"/>
  <c r="C12" i="24"/>
  <c r="L9" i="24"/>
  <c r="I9" i="24"/>
  <c r="H9" i="24"/>
  <c r="G9" i="24"/>
  <c r="F9" i="24"/>
  <c r="E9" i="24"/>
  <c r="D9" i="24"/>
  <c r="C9" i="24"/>
  <c r="L40" i="23"/>
  <c r="I40" i="23"/>
  <c r="H40" i="23"/>
  <c r="G40" i="23"/>
  <c r="F40" i="23"/>
  <c r="E40" i="23"/>
  <c r="D40" i="23"/>
  <c r="C40" i="23"/>
  <c r="L37" i="23"/>
  <c r="I37" i="23"/>
  <c r="H37" i="23"/>
  <c r="G37" i="23"/>
  <c r="F37" i="23"/>
  <c r="E37" i="23"/>
  <c r="D37" i="23"/>
  <c r="C37" i="23"/>
  <c r="L34" i="23"/>
  <c r="I34" i="23"/>
  <c r="H34" i="23"/>
  <c r="G34" i="23"/>
  <c r="F34" i="23"/>
  <c r="E34" i="23"/>
  <c r="D34" i="23"/>
  <c r="C34" i="23"/>
  <c r="L31" i="23"/>
  <c r="I31" i="23"/>
  <c r="H31" i="23"/>
  <c r="G31" i="23"/>
  <c r="F31" i="23"/>
  <c r="E31" i="23"/>
  <c r="D31" i="23"/>
  <c r="C31" i="23"/>
  <c r="L18" i="23"/>
  <c r="I18" i="23"/>
  <c r="H18" i="23"/>
  <c r="G18" i="23"/>
  <c r="F18" i="23"/>
  <c r="E18" i="23"/>
  <c r="D18" i="23"/>
  <c r="C18" i="23"/>
  <c r="L15" i="23"/>
  <c r="I15" i="23"/>
  <c r="H15" i="23"/>
  <c r="G15" i="23"/>
  <c r="F15" i="23"/>
  <c r="E15" i="23"/>
  <c r="D15" i="23"/>
  <c r="C15" i="23"/>
  <c r="L12" i="23"/>
  <c r="I12" i="23"/>
  <c r="H12" i="23"/>
  <c r="G12" i="23"/>
  <c r="F12" i="23"/>
  <c r="E12" i="23"/>
  <c r="D12" i="23"/>
  <c r="C12" i="23"/>
  <c r="L9" i="23"/>
  <c r="I9" i="23"/>
  <c r="H9" i="23"/>
  <c r="G9" i="23"/>
  <c r="F9" i="23"/>
  <c r="E9" i="23"/>
  <c r="D9" i="23"/>
  <c r="C9" i="23"/>
  <c r="D26" i="22"/>
  <c r="E26" i="22"/>
  <c r="F26" i="22"/>
  <c r="G26" i="22"/>
  <c r="H26" i="22"/>
  <c r="I26" i="22"/>
  <c r="L26" i="22"/>
  <c r="C26" i="22"/>
  <c r="L40" i="22"/>
  <c r="I40" i="22"/>
  <c r="H40" i="22"/>
  <c r="G40" i="22"/>
  <c r="F40" i="22"/>
  <c r="E40" i="22"/>
  <c r="D40" i="22"/>
  <c r="C40" i="22"/>
  <c r="L37" i="22"/>
  <c r="I37" i="22"/>
  <c r="H37" i="22"/>
  <c r="G37" i="22"/>
  <c r="F37" i="22"/>
  <c r="E37" i="22"/>
  <c r="D37" i="22"/>
  <c r="C37" i="22"/>
  <c r="L34" i="22"/>
  <c r="I34" i="22"/>
  <c r="H34" i="22"/>
  <c r="G34" i="22"/>
  <c r="F34" i="22"/>
  <c r="E34" i="22"/>
  <c r="D34" i="22"/>
  <c r="C34" i="22"/>
  <c r="F31" i="22"/>
  <c r="E31" i="22"/>
  <c r="L31" i="22"/>
  <c r="I31" i="22"/>
  <c r="H31" i="22"/>
  <c r="G31" i="22"/>
  <c r="D31" i="22"/>
  <c r="C31" i="22"/>
  <c r="L28" i="22"/>
  <c r="I28" i="22"/>
  <c r="H28" i="22"/>
  <c r="G28" i="22"/>
  <c r="F28" i="22"/>
  <c r="E28" i="22"/>
  <c r="D28" i="22"/>
  <c r="C28" i="22"/>
  <c r="L18" i="22"/>
  <c r="I18" i="22"/>
  <c r="H18" i="22"/>
  <c r="G18" i="22"/>
  <c r="F18" i="22"/>
  <c r="E18" i="22"/>
  <c r="D18" i="22"/>
  <c r="C18" i="22"/>
  <c r="L15" i="22"/>
  <c r="I15" i="22"/>
  <c r="H15" i="22"/>
  <c r="G15" i="22"/>
  <c r="F15" i="22"/>
  <c r="E15" i="22"/>
  <c r="D15" i="22"/>
  <c r="C15" i="22"/>
  <c r="L12" i="22"/>
  <c r="I12" i="22"/>
  <c r="H12" i="22"/>
  <c r="G12" i="22"/>
  <c r="F12" i="22"/>
  <c r="E12" i="22"/>
  <c r="D12" i="22"/>
  <c r="C12" i="22"/>
  <c r="L9" i="22"/>
  <c r="I9" i="22"/>
  <c r="H9" i="22"/>
  <c r="G9" i="22"/>
  <c r="F9" i="22"/>
  <c r="E9" i="22"/>
  <c r="D9" i="22"/>
  <c r="C9" i="22"/>
  <c r="L43" i="21"/>
  <c r="I43" i="21"/>
  <c r="H43" i="21"/>
  <c r="G43" i="21"/>
  <c r="F43" i="21"/>
  <c r="E43" i="21"/>
  <c r="D43" i="21"/>
  <c r="C43" i="21"/>
  <c r="L40" i="21"/>
  <c r="I40" i="21"/>
  <c r="H40" i="21"/>
  <c r="G40" i="21"/>
  <c r="F40" i="21"/>
  <c r="E40" i="21"/>
  <c r="D40" i="21"/>
  <c r="C40" i="21"/>
  <c r="L37" i="21"/>
  <c r="I37" i="21"/>
  <c r="H37" i="21"/>
  <c r="G37" i="21"/>
  <c r="F37" i="21"/>
  <c r="E37" i="21"/>
  <c r="D37" i="21"/>
  <c r="C37" i="21"/>
  <c r="L34" i="21"/>
  <c r="I34" i="21"/>
  <c r="H34" i="21"/>
  <c r="G34" i="21"/>
  <c r="F34" i="21"/>
  <c r="E34" i="21"/>
  <c r="D34" i="21"/>
  <c r="C34" i="21"/>
  <c r="L31" i="21"/>
  <c r="I31" i="21"/>
  <c r="H31" i="21"/>
  <c r="G31" i="21"/>
  <c r="F31" i="21"/>
  <c r="E31" i="21"/>
  <c r="D31" i="21"/>
  <c r="C31" i="21"/>
  <c r="L18" i="21"/>
  <c r="I18" i="21"/>
  <c r="H18" i="21"/>
  <c r="G18" i="21"/>
  <c r="F18" i="21"/>
  <c r="E18" i="21"/>
  <c r="D18" i="21"/>
  <c r="C18" i="21"/>
  <c r="L15" i="21"/>
  <c r="I15" i="21"/>
  <c r="H15" i="21"/>
  <c r="G15" i="21"/>
  <c r="F15" i="21"/>
  <c r="E15" i="21"/>
  <c r="D15" i="21"/>
  <c r="C15" i="21"/>
  <c r="L12" i="21"/>
  <c r="I12" i="21"/>
  <c r="H12" i="21"/>
  <c r="G12" i="21"/>
  <c r="F12" i="21"/>
  <c r="E12" i="21"/>
  <c r="D12" i="21"/>
  <c r="C12" i="21"/>
  <c r="L9" i="21"/>
  <c r="I9" i="21"/>
  <c r="H9" i="21"/>
  <c r="G9" i="21"/>
  <c r="F9" i="21"/>
  <c r="E9" i="21"/>
  <c r="D9" i="21"/>
  <c r="C9" i="21"/>
  <c r="L43" i="20"/>
  <c r="I43" i="20"/>
  <c r="H43" i="20"/>
  <c r="G43" i="20"/>
  <c r="F43" i="20"/>
  <c r="E43" i="20"/>
  <c r="D43" i="20"/>
  <c r="C43" i="20"/>
  <c r="L40" i="20"/>
  <c r="I40" i="20"/>
  <c r="H40" i="20"/>
  <c r="G40" i="20"/>
  <c r="F40" i="20"/>
  <c r="E40" i="20"/>
  <c r="D40" i="20"/>
  <c r="C40" i="20"/>
  <c r="L37" i="20"/>
  <c r="I37" i="20"/>
  <c r="H37" i="20"/>
  <c r="G37" i="20"/>
  <c r="F37" i="20"/>
  <c r="E37" i="20"/>
  <c r="D37" i="20"/>
  <c r="C37" i="20"/>
  <c r="L34" i="20"/>
  <c r="I34" i="20"/>
  <c r="H34" i="20"/>
  <c r="G34" i="20"/>
  <c r="F34" i="20"/>
  <c r="E34" i="20"/>
  <c r="D34" i="20"/>
  <c r="C34" i="20"/>
  <c r="L31" i="20"/>
  <c r="I31" i="20"/>
  <c r="H31" i="20"/>
  <c r="G31" i="20"/>
  <c r="F31" i="20"/>
  <c r="E31" i="20"/>
  <c r="D31" i="20"/>
  <c r="C31" i="20"/>
  <c r="L18" i="20"/>
  <c r="I18" i="20"/>
  <c r="H18" i="20"/>
  <c r="G18" i="20"/>
  <c r="F18" i="20"/>
  <c r="E18" i="20"/>
  <c r="D18" i="20"/>
  <c r="C18" i="20"/>
  <c r="L15" i="20"/>
  <c r="I15" i="20"/>
  <c r="H15" i="20"/>
  <c r="G15" i="20"/>
  <c r="F15" i="20"/>
  <c r="E15" i="20"/>
  <c r="D15" i="20"/>
  <c r="C15" i="20"/>
  <c r="L12" i="20"/>
  <c r="I12" i="20"/>
  <c r="H12" i="20"/>
  <c r="G12" i="20"/>
  <c r="F12" i="20"/>
  <c r="E12" i="20"/>
  <c r="D12" i="20"/>
  <c r="C12" i="20"/>
  <c r="L9" i="20"/>
  <c r="I9" i="20"/>
  <c r="H9" i="20"/>
  <c r="G9" i="20"/>
  <c r="F9" i="20"/>
  <c r="E9" i="20"/>
  <c r="D9" i="20"/>
  <c r="C9" i="20"/>
  <c r="I43" i="19" l="1"/>
  <c r="H43" i="19"/>
  <c r="G43" i="19"/>
  <c r="F43" i="19"/>
  <c r="E43" i="19"/>
  <c r="D43" i="19"/>
  <c r="C43" i="19"/>
  <c r="L40" i="19"/>
  <c r="I40" i="19"/>
  <c r="H40" i="19"/>
  <c r="G40" i="19"/>
  <c r="F40" i="19"/>
  <c r="E40" i="19"/>
  <c r="D40" i="19"/>
  <c r="C40" i="19"/>
  <c r="L37" i="19"/>
  <c r="I37" i="19"/>
  <c r="H37" i="19"/>
  <c r="G37" i="19"/>
  <c r="F37" i="19"/>
  <c r="E37" i="19"/>
  <c r="D37" i="19"/>
  <c r="C37" i="19"/>
  <c r="L34" i="19"/>
  <c r="I34" i="19"/>
  <c r="H34" i="19"/>
  <c r="G34" i="19"/>
  <c r="F34" i="19"/>
  <c r="E34" i="19"/>
  <c r="D34" i="19"/>
  <c r="C34" i="19"/>
  <c r="L18" i="19"/>
  <c r="I18" i="19"/>
  <c r="H18" i="19"/>
  <c r="G18" i="19"/>
  <c r="F18" i="19"/>
  <c r="E18" i="19"/>
  <c r="D18" i="19"/>
  <c r="C18" i="19"/>
  <c r="L15" i="19"/>
  <c r="I15" i="19"/>
  <c r="H15" i="19"/>
  <c r="G15" i="19"/>
  <c r="F15" i="19"/>
  <c r="E15" i="19"/>
  <c r="D15" i="19"/>
  <c r="C15" i="19"/>
  <c r="L12" i="19"/>
  <c r="I12" i="19"/>
  <c r="H12" i="19"/>
  <c r="G12" i="19"/>
  <c r="F12" i="19"/>
  <c r="E12" i="19"/>
  <c r="D12" i="19"/>
  <c r="C12" i="19"/>
  <c r="L9" i="19"/>
  <c r="I9" i="19"/>
  <c r="H9" i="19"/>
  <c r="G9" i="19"/>
  <c r="F9" i="19"/>
  <c r="E9" i="19"/>
  <c r="D9" i="19"/>
  <c r="C9" i="19"/>
  <c r="L43" i="18"/>
  <c r="I43" i="18"/>
  <c r="H43" i="18"/>
  <c r="G43" i="18"/>
  <c r="F43" i="18"/>
  <c r="E43" i="18"/>
  <c r="D43" i="18"/>
  <c r="C43" i="18"/>
  <c r="L40" i="18"/>
  <c r="I40" i="18"/>
  <c r="H40" i="18"/>
  <c r="G40" i="18"/>
  <c r="F40" i="18"/>
  <c r="E40" i="18"/>
  <c r="D40" i="18"/>
  <c r="C40" i="18"/>
  <c r="L37" i="18"/>
  <c r="I37" i="18"/>
  <c r="H37" i="18"/>
  <c r="G37" i="18"/>
  <c r="F37" i="18"/>
  <c r="E37" i="18"/>
  <c r="D37" i="18"/>
  <c r="C37" i="18"/>
  <c r="L34" i="18"/>
  <c r="I34" i="18"/>
  <c r="H34" i="18"/>
  <c r="G34" i="18"/>
  <c r="F34" i="18"/>
  <c r="E34" i="18"/>
  <c r="D34" i="18"/>
  <c r="C34" i="18"/>
  <c r="L31" i="18"/>
  <c r="I31" i="18"/>
  <c r="H31" i="18"/>
  <c r="G31" i="18"/>
  <c r="F31" i="18"/>
  <c r="E31" i="18"/>
  <c r="D31" i="18"/>
  <c r="C31" i="18"/>
  <c r="L43" i="17"/>
  <c r="K43" i="17"/>
  <c r="J43" i="17"/>
  <c r="I43" i="17"/>
  <c r="H43" i="17"/>
  <c r="G43" i="17"/>
  <c r="F43" i="17"/>
  <c r="E43" i="17"/>
  <c r="D43" i="17"/>
  <c r="C43" i="17"/>
  <c r="L40" i="17"/>
  <c r="K40" i="17"/>
  <c r="J40" i="17"/>
  <c r="I40" i="17"/>
  <c r="H40" i="17"/>
  <c r="G40" i="17"/>
  <c r="F40" i="17"/>
  <c r="E40" i="17"/>
  <c r="D40" i="17"/>
  <c r="C40" i="17"/>
  <c r="L37" i="17"/>
  <c r="K37" i="17"/>
  <c r="J37" i="17"/>
  <c r="I37" i="17"/>
  <c r="H37" i="17"/>
  <c r="G37" i="17"/>
  <c r="F37" i="17"/>
  <c r="E37" i="17"/>
  <c r="D37" i="17"/>
  <c r="C37" i="17"/>
  <c r="L34" i="17"/>
  <c r="K34" i="17"/>
  <c r="J34" i="17"/>
  <c r="I34" i="17"/>
  <c r="H34" i="17"/>
  <c r="G34" i="17"/>
  <c r="F34" i="17"/>
  <c r="E34" i="17"/>
  <c r="D34" i="17"/>
  <c r="C34" i="17"/>
  <c r="L31" i="17"/>
  <c r="K31" i="17"/>
  <c r="J31" i="17"/>
  <c r="I31" i="17"/>
  <c r="H31" i="17"/>
  <c r="G31" i="17"/>
  <c r="F31" i="17"/>
  <c r="E31" i="17"/>
  <c r="D31" i="17"/>
  <c r="C31" i="17"/>
  <c r="C28" i="17"/>
  <c r="C18" i="30"/>
  <c r="C15" i="30"/>
  <c r="C6" i="30"/>
  <c r="C28" i="29"/>
  <c r="C26" i="29"/>
  <c r="C23" i="29"/>
  <c r="C21" i="29"/>
  <c r="C6" i="29"/>
  <c r="C28" i="28"/>
  <c r="C26" i="28"/>
  <c r="C23" i="28"/>
  <c r="C21" i="28"/>
  <c r="C6" i="28"/>
  <c r="C28" i="27"/>
  <c r="C26" i="27"/>
  <c r="C6" i="27"/>
  <c r="C28" i="26"/>
  <c r="C26" i="26"/>
  <c r="C23" i="26"/>
  <c r="C21" i="26"/>
  <c r="C6" i="26"/>
  <c r="C28" i="25"/>
  <c r="C26" i="25"/>
  <c r="C23" i="25"/>
  <c r="C21" i="25"/>
  <c r="C6" i="25"/>
  <c r="C28" i="24"/>
  <c r="C26" i="24"/>
  <c r="C23" i="24"/>
  <c r="C21" i="24"/>
  <c r="C6" i="24"/>
  <c r="C43" i="23"/>
  <c r="C28" i="23"/>
  <c r="C26" i="23"/>
  <c r="C23" i="23"/>
  <c r="C21" i="23"/>
  <c r="C6" i="23"/>
  <c r="C43" i="22"/>
  <c r="C23" i="22"/>
  <c r="C21" i="22"/>
  <c r="C6" i="22"/>
  <c r="C28" i="21"/>
  <c r="C26" i="21"/>
  <c r="C23" i="21"/>
  <c r="C21" i="21"/>
  <c r="C6" i="21"/>
  <c r="C28" i="20"/>
  <c r="C26" i="20"/>
  <c r="C23" i="20"/>
  <c r="C21" i="20"/>
  <c r="C6" i="20"/>
  <c r="C31" i="19"/>
  <c r="C28" i="19"/>
  <c r="C26" i="19"/>
  <c r="C23" i="19"/>
  <c r="C21" i="19"/>
  <c r="C6" i="19"/>
  <c r="C28" i="18"/>
  <c r="C23" i="18"/>
  <c r="C21" i="18"/>
  <c r="C18" i="18"/>
  <c r="C15" i="18"/>
  <c r="C12" i="18"/>
  <c r="C9" i="18"/>
  <c r="C6" i="18"/>
  <c r="C26" i="17"/>
  <c r="L12" i="17"/>
  <c r="K12" i="17"/>
  <c r="J12" i="17"/>
  <c r="I12" i="17"/>
  <c r="H12" i="17"/>
  <c r="G12" i="17"/>
  <c r="F12" i="17"/>
  <c r="E12" i="17"/>
  <c r="D12" i="17"/>
  <c r="C12" i="17"/>
  <c r="L9" i="17"/>
  <c r="K9" i="17"/>
  <c r="J9" i="17"/>
  <c r="I9" i="17"/>
  <c r="H9" i="17"/>
  <c r="G9" i="17"/>
  <c r="F9" i="17"/>
  <c r="E9" i="17"/>
  <c r="D9" i="17"/>
  <c r="C9" i="17"/>
  <c r="C6" i="17"/>
  <c r="C15" i="17"/>
  <c r="D15" i="17"/>
  <c r="E15" i="17"/>
  <c r="F15" i="17"/>
  <c r="G15" i="17"/>
  <c r="H15" i="17"/>
  <c r="I15" i="17"/>
  <c r="J15" i="17"/>
  <c r="K15" i="17"/>
  <c r="L15" i="17"/>
  <c r="C18" i="17"/>
  <c r="D18" i="17"/>
  <c r="E18" i="17"/>
  <c r="F18" i="17"/>
  <c r="G18" i="17"/>
  <c r="H18" i="17"/>
  <c r="I18" i="17"/>
  <c r="J18" i="17"/>
  <c r="K18" i="17"/>
  <c r="L18" i="17"/>
  <c r="C21" i="17"/>
  <c r="D21" i="17"/>
  <c r="E21" i="17"/>
  <c r="F21" i="17"/>
  <c r="G21" i="17"/>
  <c r="H21" i="17"/>
  <c r="I21" i="17"/>
  <c r="J21" i="17"/>
  <c r="K21" i="17"/>
  <c r="L21" i="17"/>
  <c r="C23" i="17"/>
  <c r="D23" i="17"/>
  <c r="E23" i="17"/>
  <c r="F23" i="17"/>
  <c r="G23" i="17"/>
  <c r="H23" i="17"/>
  <c r="I23" i="17"/>
  <c r="J23" i="17"/>
  <c r="K23" i="17"/>
  <c r="L23" i="17"/>
  <c r="D26" i="17"/>
  <c r="E26" i="17"/>
  <c r="F26" i="17"/>
  <c r="G26" i="17"/>
  <c r="H26" i="17"/>
  <c r="I26" i="17"/>
  <c r="J26" i="17"/>
  <c r="K26" i="17"/>
  <c r="L26" i="17"/>
  <c r="D28" i="17"/>
  <c r="E28" i="17"/>
  <c r="F28" i="17"/>
  <c r="G28" i="17"/>
  <c r="H28" i="17"/>
  <c r="I28" i="17"/>
  <c r="J28" i="17"/>
  <c r="K28" i="17"/>
  <c r="L28" i="17"/>
  <c r="H24" i="15"/>
  <c r="G24" i="15"/>
  <c r="F24" i="15"/>
  <c r="E24" i="15"/>
  <c r="D24" i="15"/>
  <c r="C24" i="15"/>
  <c r="H21" i="15"/>
  <c r="G21" i="15"/>
  <c r="F21" i="15"/>
  <c r="E21" i="15"/>
  <c r="D21" i="15"/>
  <c r="C21" i="15"/>
  <c r="L27" i="14"/>
  <c r="K27" i="14"/>
  <c r="J27" i="14"/>
  <c r="I27" i="14"/>
  <c r="H27" i="14"/>
  <c r="G27" i="14"/>
  <c r="F27" i="14"/>
  <c r="E27" i="14"/>
  <c r="D27" i="14"/>
  <c r="C27" i="14"/>
  <c r="L24" i="14"/>
  <c r="K24" i="14"/>
  <c r="J24" i="14"/>
  <c r="I24" i="14"/>
  <c r="H24" i="14"/>
  <c r="G24" i="14"/>
  <c r="F24" i="14"/>
  <c r="E24" i="14"/>
  <c r="D24" i="14"/>
  <c r="C24" i="14"/>
  <c r="L15" i="14"/>
  <c r="K15" i="14"/>
  <c r="J15" i="14"/>
  <c r="I15" i="14"/>
  <c r="H15" i="14"/>
  <c r="G15" i="14"/>
  <c r="F15" i="14"/>
  <c r="E15" i="14"/>
  <c r="D15" i="14"/>
  <c r="C15" i="14"/>
  <c r="L12" i="14"/>
  <c r="K12" i="14"/>
  <c r="J12" i="14"/>
  <c r="I12" i="14"/>
  <c r="H12" i="14"/>
  <c r="G12" i="14"/>
  <c r="F12" i="14"/>
  <c r="E12" i="14"/>
  <c r="D12" i="14"/>
  <c r="C12" i="14"/>
  <c r="L26" i="13"/>
  <c r="I26" i="13"/>
  <c r="H26" i="13"/>
  <c r="E26" i="13"/>
  <c r="D26" i="13"/>
  <c r="C26" i="13"/>
  <c r="L23" i="13"/>
  <c r="K23" i="13"/>
  <c r="J23" i="13"/>
  <c r="I23" i="13"/>
  <c r="H23" i="13"/>
  <c r="G23" i="13"/>
  <c r="F23" i="13"/>
  <c r="E23" i="13"/>
  <c r="D23" i="13"/>
  <c r="C23" i="13"/>
  <c r="L14" i="13"/>
  <c r="K14" i="13"/>
  <c r="J14" i="13"/>
  <c r="I14" i="13"/>
  <c r="H14" i="13"/>
  <c r="G14" i="13"/>
  <c r="F14" i="13"/>
  <c r="E14" i="13"/>
  <c r="D14" i="13"/>
  <c r="C14" i="13"/>
  <c r="L21" i="12"/>
  <c r="K21" i="12"/>
  <c r="J21" i="12"/>
  <c r="I21" i="12"/>
  <c r="H21" i="12"/>
  <c r="G21" i="12"/>
  <c r="F21" i="12"/>
  <c r="E21" i="12"/>
  <c r="D21" i="12"/>
  <c r="C21" i="12"/>
  <c r="L12" i="12"/>
  <c r="K12" i="12"/>
  <c r="J12" i="12"/>
  <c r="I12" i="12"/>
  <c r="H12" i="12"/>
  <c r="G12" i="12"/>
  <c r="F12" i="12"/>
  <c r="E12" i="12"/>
  <c r="D12" i="12"/>
  <c r="C12" i="12"/>
  <c r="L9" i="12"/>
  <c r="K9" i="12"/>
  <c r="J9" i="12"/>
  <c r="I9" i="12"/>
  <c r="H9" i="12"/>
  <c r="G9" i="12"/>
  <c r="F9" i="12"/>
  <c r="E9" i="12"/>
  <c r="D9" i="12"/>
  <c r="C9" i="12"/>
  <c r="L12" i="11"/>
  <c r="K12" i="11"/>
  <c r="J12" i="11"/>
  <c r="I12" i="11"/>
  <c r="H12" i="11"/>
  <c r="G12" i="11"/>
  <c r="F12" i="11"/>
  <c r="E12" i="11"/>
  <c r="D12" i="11"/>
  <c r="C12" i="11"/>
  <c r="L9" i="11"/>
  <c r="K9" i="11"/>
  <c r="J9" i="11"/>
  <c r="I9" i="11"/>
  <c r="H9" i="11"/>
  <c r="G9" i="11"/>
  <c r="F9" i="11"/>
  <c r="E9" i="11"/>
  <c r="D9" i="11"/>
  <c r="C9" i="11"/>
  <c r="L21" i="10"/>
  <c r="K21" i="10"/>
  <c r="J21" i="10"/>
  <c r="I21" i="10"/>
  <c r="H21" i="10"/>
  <c r="G21" i="10"/>
  <c r="F21" i="10"/>
  <c r="E21" i="10"/>
  <c r="D21" i="10"/>
  <c r="C21" i="10"/>
  <c r="L12" i="10"/>
  <c r="K12" i="10"/>
  <c r="J12" i="10"/>
  <c r="I12" i="10"/>
  <c r="H12" i="10"/>
  <c r="G12" i="10"/>
  <c r="F12" i="10"/>
  <c r="E12" i="10"/>
  <c r="D12" i="10"/>
  <c r="C12" i="10"/>
  <c r="L9" i="10"/>
  <c r="K9" i="10"/>
  <c r="J9" i="10"/>
  <c r="I9" i="10"/>
  <c r="H9" i="10"/>
  <c r="G9" i="10"/>
  <c r="F9" i="10"/>
  <c r="E9" i="10"/>
  <c r="D9" i="10"/>
  <c r="C9" i="10"/>
  <c r="L24" i="9"/>
  <c r="K24" i="9"/>
  <c r="J24" i="9"/>
  <c r="I24" i="9"/>
  <c r="H24" i="9"/>
  <c r="G24" i="9"/>
  <c r="F24" i="9"/>
  <c r="E24" i="9"/>
  <c r="D24" i="9"/>
  <c r="C24" i="9"/>
  <c r="L21" i="9"/>
  <c r="K21" i="9"/>
  <c r="J21" i="9"/>
  <c r="I21" i="9"/>
  <c r="H21" i="9"/>
  <c r="G21" i="9"/>
  <c r="F21" i="9"/>
  <c r="E21" i="9"/>
  <c r="D21" i="9"/>
  <c r="C21" i="9"/>
  <c r="L12" i="9"/>
  <c r="K12" i="9"/>
  <c r="J12" i="9"/>
  <c r="I12" i="9"/>
  <c r="H12" i="9"/>
  <c r="G12" i="9"/>
  <c r="F12" i="9"/>
  <c r="E12" i="9"/>
  <c r="D12" i="9"/>
  <c r="C12" i="9"/>
  <c r="L9" i="9"/>
  <c r="K9" i="9"/>
  <c r="J9" i="9"/>
  <c r="I9" i="9"/>
  <c r="H9" i="9"/>
  <c r="G9" i="9"/>
  <c r="F9" i="9"/>
  <c r="E9" i="9"/>
  <c r="D9" i="9"/>
  <c r="C9" i="9"/>
  <c r="L24" i="8"/>
  <c r="I24" i="8"/>
  <c r="H24" i="8"/>
  <c r="G24" i="8"/>
  <c r="F24" i="8"/>
  <c r="E24" i="8"/>
  <c r="D24" i="8"/>
  <c r="C24" i="8"/>
  <c r="L21" i="8"/>
  <c r="K21" i="8"/>
  <c r="J21" i="8"/>
  <c r="I21" i="8"/>
  <c r="H21" i="8"/>
  <c r="G21" i="8"/>
  <c r="F21" i="8"/>
  <c r="E21" i="8"/>
  <c r="D21" i="8"/>
  <c r="C21" i="8"/>
  <c r="L12" i="8"/>
  <c r="K12" i="8"/>
  <c r="J12" i="8"/>
  <c r="I12" i="8"/>
  <c r="H12" i="8"/>
  <c r="G12" i="8"/>
  <c r="F12" i="8"/>
  <c r="E12" i="8"/>
  <c r="D12" i="8"/>
  <c r="C12" i="8"/>
  <c r="L9" i="8"/>
  <c r="K9" i="8"/>
  <c r="J9" i="8"/>
  <c r="I9" i="8"/>
  <c r="H9" i="8"/>
  <c r="G9" i="8"/>
  <c r="F9" i="8"/>
  <c r="E9" i="8"/>
  <c r="D9" i="8"/>
  <c r="C9" i="8"/>
  <c r="L9" i="7"/>
  <c r="K9" i="7"/>
  <c r="J9" i="7"/>
  <c r="I9" i="7"/>
  <c r="H9" i="7"/>
  <c r="G9" i="7"/>
  <c r="F9" i="7"/>
  <c r="E9" i="7"/>
  <c r="D9" i="7"/>
  <c r="C9" i="7"/>
  <c r="L21" i="7"/>
  <c r="K21" i="7"/>
  <c r="J21" i="7"/>
  <c r="I21" i="7"/>
  <c r="H21" i="7"/>
  <c r="G21" i="7"/>
  <c r="F21" i="7"/>
  <c r="E21" i="7"/>
  <c r="D21" i="7"/>
  <c r="C21" i="7"/>
  <c r="L12" i="7"/>
  <c r="K12" i="7"/>
  <c r="J12" i="7"/>
  <c r="I12" i="7"/>
  <c r="H12" i="7"/>
  <c r="G12" i="7"/>
  <c r="F12" i="7"/>
  <c r="E12" i="7"/>
  <c r="D12" i="7"/>
  <c r="C12" i="7"/>
  <c r="C15" i="7"/>
  <c r="D15" i="7"/>
  <c r="E15" i="7"/>
  <c r="F15" i="7"/>
  <c r="G15" i="7"/>
  <c r="H15" i="7"/>
  <c r="I15" i="7"/>
  <c r="J15" i="7"/>
  <c r="L15" i="7"/>
  <c r="C18" i="7"/>
  <c r="D18" i="7"/>
  <c r="E18" i="7"/>
  <c r="F18" i="7"/>
  <c r="G18" i="7"/>
  <c r="H18" i="7"/>
  <c r="I18" i="7"/>
  <c r="J18" i="7"/>
  <c r="K18" i="7"/>
  <c r="L18" i="7"/>
  <c r="L48" i="6"/>
  <c r="K48" i="6"/>
  <c r="J48" i="6"/>
  <c r="I48" i="6"/>
  <c r="H48" i="6"/>
  <c r="G48" i="6"/>
  <c r="F48" i="6"/>
  <c r="E48" i="6"/>
  <c r="D48" i="6"/>
  <c r="C48" i="6"/>
  <c r="L45" i="6"/>
  <c r="K45" i="6"/>
  <c r="J45" i="6"/>
  <c r="I45" i="6"/>
  <c r="H45" i="6"/>
  <c r="G45" i="6"/>
  <c r="F45" i="6"/>
  <c r="E45" i="6"/>
  <c r="D45" i="6"/>
  <c r="C45" i="6"/>
  <c r="L42" i="6"/>
  <c r="K42" i="6"/>
  <c r="J42" i="6"/>
  <c r="I42" i="6"/>
  <c r="H42" i="6"/>
  <c r="G42" i="6"/>
  <c r="F42" i="6"/>
  <c r="E42" i="6"/>
  <c r="D42" i="6"/>
  <c r="C42" i="6"/>
  <c r="D39" i="6"/>
  <c r="E39" i="6"/>
  <c r="F39" i="6"/>
  <c r="G39" i="6"/>
  <c r="H39" i="6"/>
  <c r="I39" i="6"/>
  <c r="J39" i="6"/>
  <c r="K39" i="6"/>
  <c r="L39" i="6"/>
  <c r="C39" i="6"/>
  <c r="C12" i="6"/>
  <c r="D12" i="6"/>
  <c r="E12" i="6"/>
  <c r="F12" i="6"/>
  <c r="G12" i="6"/>
  <c r="H12" i="6"/>
  <c r="I12" i="6"/>
  <c r="J12" i="6"/>
  <c r="K12" i="6"/>
  <c r="L12" i="6"/>
  <c r="C15" i="6"/>
  <c r="D15" i="6"/>
  <c r="E15" i="6"/>
  <c r="F15" i="6"/>
  <c r="G15" i="6"/>
  <c r="H15" i="6"/>
  <c r="I15" i="6"/>
  <c r="J15" i="6"/>
  <c r="K15" i="6"/>
  <c r="L15" i="6"/>
  <c r="C18" i="6"/>
  <c r="D18" i="6"/>
  <c r="E18" i="6"/>
  <c r="F18" i="6"/>
  <c r="G18" i="6"/>
  <c r="H18" i="6"/>
  <c r="I18" i="6"/>
  <c r="J18" i="6"/>
  <c r="K18" i="6"/>
  <c r="L18" i="6"/>
  <c r="C21" i="6"/>
  <c r="D21" i="6"/>
  <c r="E21" i="6"/>
  <c r="F21" i="6"/>
  <c r="G21" i="6"/>
  <c r="H21" i="6"/>
  <c r="I21" i="6"/>
  <c r="J21" i="6"/>
  <c r="K21" i="6"/>
  <c r="L21" i="6"/>
  <c r="C24" i="6"/>
  <c r="D24" i="6"/>
  <c r="E24" i="6"/>
  <c r="F24" i="6"/>
  <c r="G24" i="6"/>
  <c r="H24" i="6"/>
  <c r="I24" i="6"/>
  <c r="J24" i="6"/>
  <c r="K24" i="6"/>
  <c r="L24" i="6"/>
  <c r="C27" i="6"/>
  <c r="D27" i="6"/>
  <c r="E27" i="6"/>
  <c r="F27" i="6"/>
  <c r="G27" i="6"/>
  <c r="H27" i="6"/>
  <c r="I27" i="6"/>
  <c r="J27" i="6"/>
  <c r="K27" i="6"/>
  <c r="L27" i="6"/>
  <c r="C30" i="6"/>
  <c r="D30" i="6"/>
  <c r="E30" i="6"/>
  <c r="F30" i="6"/>
  <c r="G30" i="6"/>
  <c r="H30" i="6"/>
  <c r="I30" i="6"/>
  <c r="J30" i="6"/>
  <c r="K30" i="6"/>
  <c r="L30" i="6"/>
  <c r="C33" i="6"/>
  <c r="D33" i="6"/>
  <c r="E33" i="6"/>
  <c r="F33" i="6"/>
  <c r="G33" i="6"/>
  <c r="H33" i="6"/>
  <c r="I33" i="6"/>
  <c r="J33" i="6"/>
  <c r="K33" i="6"/>
  <c r="L33" i="6"/>
  <c r="C36" i="6"/>
  <c r="D36" i="6"/>
  <c r="E36" i="6"/>
  <c r="F36" i="6"/>
  <c r="G36" i="6"/>
  <c r="H36" i="6"/>
  <c r="I36" i="6"/>
  <c r="J36" i="6"/>
  <c r="K36" i="6"/>
  <c r="L36" i="6"/>
  <c r="L14" i="16"/>
  <c r="K14" i="16"/>
  <c r="J14" i="16"/>
  <c r="I14" i="16"/>
  <c r="H14" i="16"/>
  <c r="G14" i="16"/>
  <c r="F14" i="16"/>
  <c r="E14" i="16"/>
  <c r="D14" i="16"/>
  <c r="C14" i="16"/>
  <c r="L31" i="19" l="1"/>
  <c r="I31" i="19"/>
  <c r="H31" i="19"/>
  <c r="G31" i="19"/>
  <c r="F31" i="19"/>
  <c r="E31" i="19"/>
  <c r="D31" i="19"/>
  <c r="L28" i="19"/>
  <c r="I28" i="19"/>
  <c r="H28" i="19"/>
  <c r="G28" i="19"/>
  <c r="F28" i="19"/>
  <c r="E28" i="19"/>
  <c r="D28" i="19"/>
  <c r="L26" i="19"/>
  <c r="I26" i="19"/>
  <c r="H26" i="19"/>
  <c r="G26" i="19"/>
  <c r="F26" i="19"/>
  <c r="E26" i="19"/>
  <c r="D26" i="19"/>
  <c r="L23" i="19"/>
  <c r="I23" i="19"/>
  <c r="H23" i="19"/>
  <c r="G23" i="19"/>
  <c r="F23" i="19"/>
  <c r="E23" i="19"/>
  <c r="D23" i="19"/>
  <c r="L21" i="19"/>
  <c r="I21" i="19"/>
  <c r="H21" i="19"/>
  <c r="G21" i="19"/>
  <c r="F21" i="19"/>
  <c r="E21" i="19"/>
  <c r="D21" i="19"/>
  <c r="I6" i="19"/>
  <c r="H6" i="19"/>
  <c r="G6" i="19"/>
  <c r="F6" i="19"/>
  <c r="E6" i="19"/>
  <c r="D6" i="19"/>
  <c r="L28" i="29"/>
  <c r="I28" i="29"/>
  <c r="H28" i="29"/>
  <c r="G28" i="29"/>
  <c r="F28" i="29"/>
  <c r="E28" i="29"/>
  <c r="D28" i="29"/>
  <c r="L26" i="29"/>
  <c r="I26" i="29"/>
  <c r="H26" i="29"/>
  <c r="G26" i="29"/>
  <c r="F26" i="29"/>
  <c r="E26" i="29"/>
  <c r="D26" i="29"/>
  <c r="L23" i="29"/>
  <c r="I23" i="29"/>
  <c r="H23" i="29"/>
  <c r="G23" i="29"/>
  <c r="F23" i="29"/>
  <c r="E23" i="29"/>
  <c r="D23" i="29"/>
  <c r="L21" i="29"/>
  <c r="I21" i="29"/>
  <c r="H21" i="29"/>
  <c r="G21" i="29"/>
  <c r="F21" i="29"/>
  <c r="E21" i="29"/>
  <c r="D21" i="29"/>
  <c r="L6" i="29"/>
  <c r="I6" i="29"/>
  <c r="H6" i="29"/>
  <c r="G6" i="29"/>
  <c r="F6" i="29"/>
  <c r="E6" i="29"/>
  <c r="D6" i="29"/>
  <c r="L28" i="28"/>
  <c r="I28" i="28"/>
  <c r="H28" i="28"/>
  <c r="G28" i="28"/>
  <c r="F28" i="28"/>
  <c r="E28" i="28"/>
  <c r="D28" i="28"/>
  <c r="L26" i="28"/>
  <c r="I26" i="28"/>
  <c r="H26" i="28"/>
  <c r="G26" i="28"/>
  <c r="F26" i="28"/>
  <c r="E26" i="28"/>
  <c r="D26" i="28"/>
  <c r="L23" i="28"/>
  <c r="I23" i="28"/>
  <c r="H23" i="28"/>
  <c r="G23" i="28"/>
  <c r="F23" i="28"/>
  <c r="E23" i="28"/>
  <c r="D23" i="28"/>
  <c r="L21" i="28"/>
  <c r="I21" i="28"/>
  <c r="H21" i="28"/>
  <c r="G21" i="28"/>
  <c r="F21" i="28"/>
  <c r="E21" i="28"/>
  <c r="D21" i="28"/>
  <c r="L6" i="28"/>
  <c r="I6" i="28"/>
  <c r="H6" i="28"/>
  <c r="G6" i="28"/>
  <c r="F6" i="28"/>
  <c r="E6" i="28"/>
  <c r="D6" i="28"/>
  <c r="L28" i="27"/>
  <c r="I28" i="27"/>
  <c r="H28" i="27"/>
  <c r="G28" i="27"/>
  <c r="F28" i="27"/>
  <c r="E28" i="27"/>
  <c r="D28" i="27"/>
  <c r="L26" i="27"/>
  <c r="I26" i="27"/>
  <c r="H26" i="27"/>
  <c r="G26" i="27"/>
  <c r="F26" i="27"/>
  <c r="E26" i="27"/>
  <c r="D26" i="27"/>
  <c r="L6" i="27"/>
  <c r="I6" i="27"/>
  <c r="H6" i="27"/>
  <c r="G6" i="27"/>
  <c r="F6" i="27"/>
  <c r="E6" i="27"/>
  <c r="D6" i="27"/>
  <c r="L28" i="26"/>
  <c r="I28" i="26"/>
  <c r="H28" i="26"/>
  <c r="G28" i="26"/>
  <c r="F28" i="26"/>
  <c r="E28" i="26"/>
  <c r="D28" i="26"/>
  <c r="L26" i="26"/>
  <c r="I26" i="26"/>
  <c r="H26" i="26"/>
  <c r="G26" i="26"/>
  <c r="F26" i="26"/>
  <c r="E26" i="26"/>
  <c r="D26" i="26"/>
  <c r="L23" i="26"/>
  <c r="I23" i="26"/>
  <c r="H23" i="26"/>
  <c r="G23" i="26"/>
  <c r="F23" i="26"/>
  <c r="E23" i="26"/>
  <c r="D23" i="26"/>
  <c r="L21" i="26"/>
  <c r="I21" i="26"/>
  <c r="H21" i="26"/>
  <c r="G21" i="26"/>
  <c r="F21" i="26"/>
  <c r="E21" i="26"/>
  <c r="D21" i="26"/>
  <c r="L6" i="26"/>
  <c r="I6" i="26"/>
  <c r="H6" i="26"/>
  <c r="G6" i="26"/>
  <c r="F6" i="26"/>
  <c r="E6" i="26"/>
  <c r="D6" i="26"/>
  <c r="L28" i="25"/>
  <c r="I28" i="25"/>
  <c r="H28" i="25"/>
  <c r="G28" i="25"/>
  <c r="F28" i="25"/>
  <c r="E28" i="25"/>
  <c r="D28" i="25"/>
  <c r="L26" i="25"/>
  <c r="I26" i="25"/>
  <c r="H26" i="25"/>
  <c r="G26" i="25"/>
  <c r="F26" i="25"/>
  <c r="E26" i="25"/>
  <c r="D26" i="25"/>
  <c r="L23" i="25"/>
  <c r="I23" i="25"/>
  <c r="H23" i="25"/>
  <c r="G23" i="25"/>
  <c r="F23" i="25"/>
  <c r="E23" i="25"/>
  <c r="D23" i="25"/>
  <c r="L21" i="25"/>
  <c r="I21" i="25"/>
  <c r="H21" i="25"/>
  <c r="G21" i="25"/>
  <c r="F21" i="25"/>
  <c r="E21" i="25"/>
  <c r="D21" i="25"/>
  <c r="L6" i="25"/>
  <c r="I6" i="25"/>
  <c r="H6" i="25"/>
  <c r="G6" i="25"/>
  <c r="F6" i="25"/>
  <c r="E6" i="25"/>
  <c r="D6" i="25"/>
  <c r="L28" i="24"/>
  <c r="I28" i="24"/>
  <c r="H28" i="24"/>
  <c r="G28" i="24"/>
  <c r="F28" i="24"/>
  <c r="E28" i="24"/>
  <c r="D28" i="24"/>
  <c r="L26" i="24"/>
  <c r="I26" i="24"/>
  <c r="H26" i="24"/>
  <c r="G26" i="24"/>
  <c r="F26" i="24"/>
  <c r="E26" i="24"/>
  <c r="D26" i="24"/>
  <c r="L23" i="24"/>
  <c r="I23" i="24"/>
  <c r="H23" i="24"/>
  <c r="G23" i="24"/>
  <c r="F23" i="24"/>
  <c r="E23" i="24"/>
  <c r="D23" i="24"/>
  <c r="L21" i="24"/>
  <c r="I21" i="24"/>
  <c r="H21" i="24"/>
  <c r="G21" i="24"/>
  <c r="F21" i="24"/>
  <c r="E21" i="24"/>
  <c r="D21" i="24"/>
  <c r="L6" i="24"/>
  <c r="I6" i="24"/>
  <c r="H6" i="24"/>
  <c r="G6" i="24"/>
  <c r="F6" i="24"/>
  <c r="E6" i="24"/>
  <c r="D6" i="24"/>
  <c r="L43" i="23"/>
  <c r="H43" i="23"/>
  <c r="G43" i="23"/>
  <c r="F43" i="23"/>
  <c r="E43" i="23"/>
  <c r="D43" i="23"/>
  <c r="L28" i="23"/>
  <c r="I28" i="23"/>
  <c r="H28" i="23"/>
  <c r="G28" i="23"/>
  <c r="F28" i="23"/>
  <c r="E28" i="23"/>
  <c r="D28" i="23"/>
  <c r="L26" i="23"/>
  <c r="I26" i="23"/>
  <c r="H26" i="23"/>
  <c r="G26" i="23"/>
  <c r="F26" i="23"/>
  <c r="E26" i="23"/>
  <c r="D26" i="23"/>
  <c r="L23" i="23"/>
  <c r="I23" i="23"/>
  <c r="H23" i="23"/>
  <c r="G23" i="23"/>
  <c r="F23" i="23"/>
  <c r="E23" i="23"/>
  <c r="D23" i="23"/>
  <c r="L21" i="23"/>
  <c r="I21" i="23"/>
  <c r="H21" i="23"/>
  <c r="G21" i="23"/>
  <c r="F21" i="23"/>
  <c r="E21" i="23"/>
  <c r="D21" i="23"/>
  <c r="L6" i="23"/>
  <c r="I6" i="23"/>
  <c r="H6" i="23"/>
  <c r="G6" i="23"/>
  <c r="F6" i="23"/>
  <c r="E6" i="23"/>
  <c r="D6" i="23"/>
  <c r="L43" i="22"/>
  <c r="I43" i="22"/>
  <c r="H43" i="22"/>
  <c r="G43" i="22"/>
  <c r="F43" i="22"/>
  <c r="E43" i="22"/>
  <c r="D43" i="22"/>
  <c r="L23" i="22"/>
  <c r="I23" i="22"/>
  <c r="H23" i="22"/>
  <c r="G23" i="22"/>
  <c r="F23" i="22"/>
  <c r="E23" i="22"/>
  <c r="D23" i="22"/>
  <c r="L21" i="22"/>
  <c r="I21" i="22"/>
  <c r="H21" i="22"/>
  <c r="G21" i="22"/>
  <c r="F21" i="22"/>
  <c r="E21" i="22"/>
  <c r="D21" i="22"/>
  <c r="L6" i="22"/>
  <c r="I6" i="22"/>
  <c r="H6" i="22"/>
  <c r="G6" i="22"/>
  <c r="F6" i="22"/>
  <c r="E6" i="22"/>
  <c r="D6" i="22"/>
  <c r="L28" i="21"/>
  <c r="I28" i="21"/>
  <c r="H28" i="21"/>
  <c r="G28" i="21"/>
  <c r="F28" i="21"/>
  <c r="E28" i="21"/>
  <c r="D28" i="21"/>
  <c r="L26" i="21"/>
  <c r="I26" i="21"/>
  <c r="H26" i="21"/>
  <c r="G26" i="21"/>
  <c r="F26" i="21"/>
  <c r="E26" i="21"/>
  <c r="D26" i="21"/>
  <c r="L23" i="21"/>
  <c r="I23" i="21"/>
  <c r="H23" i="21"/>
  <c r="G23" i="21"/>
  <c r="F23" i="21"/>
  <c r="E23" i="21"/>
  <c r="D23" i="21"/>
  <c r="L21" i="21"/>
  <c r="I21" i="21"/>
  <c r="H21" i="21"/>
  <c r="G21" i="21"/>
  <c r="F21" i="21"/>
  <c r="E21" i="21"/>
  <c r="D21" i="21"/>
  <c r="L6" i="21"/>
  <c r="I6" i="21"/>
  <c r="H6" i="21"/>
  <c r="G6" i="21"/>
  <c r="F6" i="21"/>
  <c r="E6" i="21"/>
  <c r="D6" i="21"/>
  <c r="L28" i="20"/>
  <c r="I28" i="20"/>
  <c r="H28" i="20"/>
  <c r="G28" i="20"/>
  <c r="F28" i="20"/>
  <c r="E28" i="20"/>
  <c r="D28" i="20"/>
  <c r="L26" i="20"/>
  <c r="I26" i="20"/>
  <c r="H26" i="20"/>
  <c r="G26" i="20"/>
  <c r="F26" i="20"/>
  <c r="E26" i="20"/>
  <c r="D26" i="20"/>
  <c r="L23" i="20"/>
  <c r="I23" i="20"/>
  <c r="H23" i="20"/>
  <c r="G23" i="20"/>
  <c r="F23" i="20"/>
  <c r="E23" i="20"/>
  <c r="D23" i="20"/>
  <c r="L21" i="20"/>
  <c r="I21" i="20"/>
  <c r="H21" i="20"/>
  <c r="G21" i="20"/>
  <c r="F21" i="20"/>
  <c r="E21" i="20"/>
  <c r="D21" i="20"/>
  <c r="L6" i="20"/>
  <c r="I6" i="20"/>
  <c r="H6" i="20"/>
  <c r="G6" i="20"/>
  <c r="F6" i="20"/>
  <c r="E6" i="20"/>
  <c r="D6" i="20"/>
  <c r="L28" i="18"/>
  <c r="I28" i="18"/>
  <c r="H28" i="18"/>
  <c r="G28" i="18"/>
  <c r="F28" i="18"/>
  <c r="E28" i="18"/>
  <c r="D28" i="18"/>
  <c r="L26" i="18"/>
  <c r="I26" i="18"/>
  <c r="H26" i="18"/>
  <c r="G26" i="18"/>
  <c r="F26" i="18"/>
  <c r="E26" i="18"/>
  <c r="D26" i="18"/>
  <c r="C26" i="18"/>
  <c r="L23" i="18"/>
  <c r="I23" i="18"/>
  <c r="H23" i="18"/>
  <c r="G23" i="18"/>
  <c r="F23" i="18"/>
  <c r="E23" i="18"/>
  <c r="D23" i="18"/>
  <c r="L21" i="18"/>
  <c r="I21" i="18"/>
  <c r="H21" i="18"/>
  <c r="G21" i="18"/>
  <c r="F21" i="18"/>
  <c r="E21" i="18"/>
  <c r="D21" i="18"/>
  <c r="L18" i="18"/>
  <c r="I18" i="18"/>
  <c r="H18" i="18"/>
  <c r="G18" i="18"/>
  <c r="F18" i="18"/>
  <c r="E18" i="18"/>
  <c r="D18" i="18"/>
  <c r="L15" i="18"/>
  <c r="I15" i="18"/>
  <c r="H15" i="18"/>
  <c r="G15" i="18"/>
  <c r="F15" i="18"/>
  <c r="E15" i="18"/>
  <c r="D15" i="18"/>
  <c r="L12" i="18"/>
  <c r="I12" i="18"/>
  <c r="H12" i="18"/>
  <c r="G12" i="18"/>
  <c r="F12" i="18"/>
  <c r="E12" i="18"/>
  <c r="D12" i="18"/>
  <c r="L9" i="18"/>
  <c r="I9" i="18"/>
  <c r="H9" i="18"/>
  <c r="G9" i="18"/>
  <c r="F9" i="18"/>
  <c r="E9" i="18"/>
  <c r="D9" i="18"/>
  <c r="L6" i="18"/>
  <c r="I6" i="18"/>
  <c r="H6" i="18"/>
  <c r="G6" i="18"/>
  <c r="F6" i="18"/>
  <c r="E6" i="18"/>
  <c r="D6" i="18"/>
  <c r="C7" i="14" l="1"/>
  <c r="D7" i="14"/>
  <c r="E7" i="14"/>
  <c r="F7" i="14"/>
  <c r="G7" i="14"/>
  <c r="H7" i="14"/>
  <c r="I7" i="14"/>
  <c r="J7" i="14"/>
  <c r="K7" i="14"/>
  <c r="L7" i="14"/>
  <c r="C9" i="14"/>
  <c r="D9" i="14"/>
  <c r="E9" i="14"/>
  <c r="F9" i="14"/>
  <c r="G9" i="14"/>
  <c r="H9" i="14"/>
  <c r="I9" i="14"/>
  <c r="J9" i="14"/>
  <c r="K9" i="14"/>
  <c r="L9" i="14"/>
  <c r="C18" i="14"/>
  <c r="D18" i="14"/>
  <c r="E18" i="14"/>
  <c r="F18" i="14"/>
  <c r="G18" i="14"/>
  <c r="H18" i="14"/>
  <c r="I18" i="14"/>
  <c r="J18" i="14"/>
  <c r="L18" i="14"/>
  <c r="C21" i="14"/>
  <c r="D21" i="14"/>
  <c r="E21" i="14"/>
  <c r="F21" i="14"/>
  <c r="G21" i="14"/>
  <c r="H21" i="14"/>
  <c r="I21" i="14"/>
  <c r="J21" i="14"/>
  <c r="K21" i="14"/>
  <c r="L21" i="14"/>
  <c r="G30" i="14"/>
  <c r="H30" i="14"/>
  <c r="I30" i="14"/>
  <c r="J30" i="14"/>
  <c r="K30" i="14"/>
  <c r="L30" i="14"/>
  <c r="J15" i="11" l="1"/>
  <c r="J15" i="10"/>
  <c r="J15" i="9"/>
  <c r="J24" i="8"/>
  <c r="J15" i="8"/>
  <c r="C6" i="8"/>
  <c r="D6" i="8"/>
  <c r="E6" i="8"/>
  <c r="F6" i="8"/>
  <c r="G6" i="8"/>
  <c r="H6" i="8"/>
  <c r="I6" i="8"/>
  <c r="J6" i="8"/>
  <c r="K6" i="8"/>
  <c r="L6" i="8"/>
  <c r="C15" i="8"/>
  <c r="D15" i="8"/>
  <c r="E15" i="8"/>
  <c r="F15" i="8"/>
  <c r="G15" i="8"/>
  <c r="H15" i="8"/>
  <c r="I15" i="8"/>
  <c r="L15" i="8"/>
  <c r="C18" i="8"/>
  <c r="D18" i="8"/>
  <c r="E18" i="8"/>
  <c r="F18" i="8"/>
  <c r="G18" i="8"/>
  <c r="H18" i="8"/>
  <c r="I18" i="8"/>
  <c r="J18" i="8"/>
  <c r="K18" i="8"/>
  <c r="L18" i="8"/>
  <c r="B9" i="4"/>
  <c r="B15" i="4"/>
  <c r="B17" i="4"/>
  <c r="B16" i="4"/>
  <c r="B14" i="4"/>
  <c r="B13" i="4"/>
  <c r="B12" i="4"/>
  <c r="B11" i="4"/>
  <c r="B10" i="4"/>
  <c r="B8" i="4"/>
  <c r="B7" i="4"/>
  <c r="G45" i="30"/>
  <c r="L45" i="30"/>
  <c r="L18" i="30"/>
  <c r="L6" i="30"/>
  <c r="K45" i="30"/>
  <c r="J45" i="30"/>
  <c r="K18" i="30"/>
  <c r="J18" i="30"/>
  <c r="K6" i="30"/>
  <c r="J6" i="30"/>
  <c r="C29" i="16"/>
  <c r="C26" i="16"/>
  <c r="C23" i="16"/>
  <c r="C20" i="16"/>
  <c r="C17" i="16"/>
  <c r="L9" i="16"/>
  <c r="K9" i="16"/>
  <c r="J9" i="16"/>
  <c r="I9" i="16"/>
  <c r="H9" i="16"/>
  <c r="G9" i="16"/>
  <c r="F9" i="16"/>
  <c r="E9" i="16"/>
  <c r="D9" i="16"/>
  <c r="C9" i="16"/>
  <c r="L6" i="16"/>
  <c r="K6" i="16"/>
  <c r="J6" i="16"/>
  <c r="I6" i="16"/>
  <c r="H6" i="16"/>
  <c r="G6" i="16"/>
  <c r="F6" i="16"/>
  <c r="E6" i="16"/>
  <c r="D6" i="16"/>
  <c r="C6" i="16"/>
  <c r="C6" i="13"/>
  <c r="D6" i="13"/>
  <c r="E6" i="13"/>
  <c r="F6" i="13"/>
  <c r="G6" i="13"/>
  <c r="H6" i="13"/>
  <c r="I6" i="13"/>
  <c r="J6" i="13"/>
  <c r="K6" i="13"/>
  <c r="L6" i="13"/>
  <c r="C8" i="13"/>
  <c r="D8" i="13"/>
  <c r="E8" i="13"/>
  <c r="F8" i="13"/>
  <c r="G8" i="13"/>
  <c r="H8" i="13"/>
  <c r="I8" i="13"/>
  <c r="J8" i="13"/>
  <c r="K8" i="13"/>
  <c r="L8" i="13"/>
  <c r="C11" i="13"/>
  <c r="D11" i="13"/>
  <c r="E11" i="13"/>
  <c r="F11" i="13"/>
  <c r="G11" i="13"/>
  <c r="H11" i="13"/>
  <c r="I11" i="13"/>
  <c r="J11" i="13"/>
  <c r="K11" i="13"/>
  <c r="L11" i="13"/>
  <c r="C17" i="13"/>
  <c r="D17" i="13"/>
  <c r="E17" i="13"/>
  <c r="F17" i="13"/>
  <c r="G17" i="13"/>
  <c r="H17" i="13"/>
  <c r="I17" i="13"/>
  <c r="J17" i="13"/>
  <c r="L17" i="13"/>
  <c r="C20" i="13"/>
  <c r="D20" i="13"/>
  <c r="E20" i="13"/>
  <c r="F20" i="13"/>
  <c r="G20" i="13"/>
  <c r="H20" i="13"/>
  <c r="I20" i="13"/>
  <c r="J20" i="13"/>
  <c r="K20" i="13"/>
  <c r="L20" i="13"/>
  <c r="L18" i="12"/>
  <c r="K18" i="12"/>
  <c r="J18" i="12"/>
  <c r="I18" i="12"/>
  <c r="H18" i="12"/>
  <c r="G18" i="12"/>
  <c r="F18" i="12"/>
  <c r="E18" i="12"/>
  <c r="D18" i="12"/>
  <c r="C18" i="12"/>
  <c r="L15" i="12"/>
  <c r="J15" i="12"/>
  <c r="I15" i="12"/>
  <c r="H15" i="12"/>
  <c r="G15" i="12"/>
  <c r="F15" i="12"/>
  <c r="E15" i="12"/>
  <c r="D15" i="12"/>
  <c r="C15" i="12"/>
  <c r="L6" i="12"/>
  <c r="K6" i="12"/>
  <c r="J6" i="12"/>
  <c r="I6" i="12"/>
  <c r="H6" i="12"/>
  <c r="G6" i="12"/>
  <c r="F6" i="12"/>
  <c r="E6" i="12"/>
  <c r="D6" i="12"/>
  <c r="C6" i="12"/>
  <c r="L21" i="11"/>
  <c r="K21" i="11"/>
  <c r="J21" i="11"/>
  <c r="I21" i="11"/>
  <c r="H21" i="11"/>
  <c r="G21" i="11"/>
  <c r="F21" i="11"/>
  <c r="E21" i="11"/>
  <c r="D21" i="11"/>
  <c r="C21" i="11"/>
  <c r="L18" i="11"/>
  <c r="K18" i="11"/>
  <c r="J18" i="11"/>
  <c r="I18" i="11"/>
  <c r="H18" i="11"/>
  <c r="G18" i="11"/>
  <c r="F18" i="11"/>
  <c r="E18" i="11"/>
  <c r="D18" i="11"/>
  <c r="C18" i="11"/>
  <c r="L15" i="11"/>
  <c r="I15" i="11"/>
  <c r="H15" i="11"/>
  <c r="G15" i="11"/>
  <c r="F15" i="11"/>
  <c r="E15" i="11"/>
  <c r="D15" i="11"/>
  <c r="C15" i="11"/>
  <c r="L6" i="11"/>
  <c r="K6" i="11"/>
  <c r="J6" i="11"/>
  <c r="I6" i="11"/>
  <c r="H6" i="11"/>
  <c r="G6" i="11"/>
  <c r="F6" i="11"/>
  <c r="E6" i="11"/>
  <c r="D6" i="11"/>
  <c r="C6" i="11"/>
  <c r="L6" i="7"/>
  <c r="K6" i="7"/>
  <c r="J6" i="7"/>
  <c r="I6" i="7"/>
  <c r="H6" i="7"/>
  <c r="G6" i="7"/>
  <c r="F6" i="7"/>
  <c r="E6" i="7"/>
  <c r="D6" i="7"/>
  <c r="C6" i="7"/>
  <c r="L18" i="9"/>
  <c r="K18" i="9"/>
  <c r="J18" i="9"/>
  <c r="I18" i="9"/>
  <c r="H18" i="9"/>
  <c r="G18" i="9"/>
  <c r="F18" i="9"/>
  <c r="E18" i="9"/>
  <c r="D18" i="9"/>
  <c r="C18" i="9"/>
  <c r="L15" i="9"/>
  <c r="I15" i="9"/>
  <c r="H15" i="9"/>
  <c r="G15" i="9"/>
  <c r="F15" i="9"/>
  <c r="E15" i="9"/>
  <c r="D15" i="9"/>
  <c r="C15" i="9"/>
  <c r="L6" i="9"/>
  <c r="K6" i="9"/>
  <c r="J6" i="9"/>
  <c r="I6" i="9"/>
  <c r="H6" i="9"/>
  <c r="G6" i="9"/>
  <c r="F6" i="9"/>
  <c r="E6" i="9"/>
  <c r="D6" i="9"/>
  <c r="C6" i="9"/>
  <c r="L15" i="10"/>
  <c r="K18" i="10"/>
  <c r="J18" i="10"/>
  <c r="K6" i="10"/>
  <c r="J6" i="10"/>
  <c r="C6" i="6"/>
  <c r="D6" i="6"/>
  <c r="E6" i="6"/>
  <c r="F6" i="6"/>
  <c r="G6" i="6"/>
  <c r="H6" i="6"/>
  <c r="I6" i="6"/>
  <c r="J6" i="6"/>
  <c r="K6" i="6"/>
  <c r="L6" i="6"/>
  <c r="C9" i="6"/>
  <c r="D9" i="6"/>
  <c r="E9" i="6"/>
  <c r="F9" i="6"/>
  <c r="G9" i="6"/>
  <c r="H9" i="6"/>
  <c r="I9" i="6"/>
  <c r="J9" i="6"/>
  <c r="K9" i="6"/>
  <c r="L9" i="6"/>
  <c r="G18" i="15"/>
  <c r="F18" i="15"/>
  <c r="E18" i="15"/>
  <c r="D18" i="15"/>
  <c r="C18" i="15"/>
  <c r="E15" i="15"/>
  <c r="D15" i="15"/>
  <c r="C15" i="15"/>
  <c r="G12" i="15"/>
  <c r="F12" i="15"/>
  <c r="E12" i="15"/>
  <c r="D12" i="15"/>
  <c r="C12" i="15"/>
  <c r="G9" i="15"/>
  <c r="F9" i="15"/>
  <c r="E9" i="15"/>
  <c r="D9" i="15"/>
  <c r="C9" i="15"/>
  <c r="G6" i="15"/>
  <c r="F6" i="15"/>
  <c r="E6" i="15"/>
  <c r="D6" i="15"/>
  <c r="C6" i="15"/>
  <c r="I45" i="30"/>
  <c r="H45" i="30"/>
  <c r="I18" i="30"/>
  <c r="H18" i="30"/>
  <c r="G18" i="30"/>
  <c r="F18" i="30"/>
  <c r="E18" i="30"/>
  <c r="D18" i="30"/>
  <c r="I15" i="30"/>
  <c r="H15" i="30"/>
  <c r="G15" i="30"/>
  <c r="F15" i="30"/>
  <c r="E15" i="30"/>
  <c r="D15" i="30"/>
  <c r="I6" i="30"/>
  <c r="H6" i="30"/>
  <c r="G6" i="30"/>
  <c r="F6" i="30"/>
  <c r="E6" i="30"/>
  <c r="D6" i="30"/>
  <c r="L6" i="17"/>
  <c r="K6" i="17"/>
  <c r="J6" i="17"/>
  <c r="I6" i="17"/>
  <c r="H6" i="17"/>
  <c r="G6" i="17"/>
  <c r="F6" i="17"/>
  <c r="E6" i="17"/>
  <c r="D6" i="17"/>
  <c r="L29" i="16"/>
  <c r="K29" i="16"/>
  <c r="J29" i="16"/>
  <c r="I29" i="16"/>
  <c r="H29" i="16"/>
  <c r="G29" i="16"/>
  <c r="F29" i="16"/>
  <c r="E29" i="16"/>
  <c r="D29" i="16"/>
  <c r="L26" i="16"/>
  <c r="K26" i="16"/>
  <c r="J26" i="16"/>
  <c r="I26" i="16"/>
  <c r="H26" i="16"/>
  <c r="G26" i="16"/>
  <c r="F26" i="16"/>
  <c r="E26" i="16"/>
  <c r="D26" i="16"/>
  <c r="G23" i="16"/>
  <c r="F23" i="16"/>
  <c r="E23" i="16"/>
  <c r="D23" i="16"/>
  <c r="L20" i="16"/>
  <c r="K20" i="16"/>
  <c r="J20" i="16"/>
  <c r="I20" i="16"/>
  <c r="H20" i="16"/>
  <c r="G20" i="16"/>
  <c r="F20" i="16"/>
  <c r="E20" i="16"/>
  <c r="D20" i="16"/>
  <c r="L17" i="16"/>
  <c r="K17" i="16"/>
  <c r="J17" i="16"/>
  <c r="I17" i="16"/>
  <c r="H17" i="16"/>
  <c r="G17" i="16"/>
  <c r="F17" i="16"/>
  <c r="E17" i="16"/>
  <c r="D17" i="16"/>
  <c r="H18" i="15"/>
  <c r="H12" i="15"/>
  <c r="H9" i="15"/>
  <c r="H6" i="15"/>
  <c r="L18" i="10"/>
  <c r="I18" i="10"/>
  <c r="H18" i="10"/>
  <c r="G18" i="10"/>
  <c r="F18" i="10"/>
  <c r="E18" i="10"/>
  <c r="D18" i="10"/>
  <c r="C18" i="10"/>
  <c r="I15" i="10"/>
  <c r="H15" i="10"/>
  <c r="G15" i="10"/>
  <c r="F15" i="10"/>
  <c r="E15" i="10"/>
  <c r="D15" i="10"/>
  <c r="C15" i="10"/>
  <c r="L6" i="10"/>
  <c r="I6" i="10"/>
  <c r="H6" i="10"/>
  <c r="G6" i="10"/>
  <c r="F6" i="10"/>
  <c r="E6" i="10"/>
  <c r="D6" i="10"/>
  <c r="C6" i="10"/>
</calcChain>
</file>

<file path=xl/sharedStrings.xml><?xml version="1.0" encoding="utf-8"?>
<sst xmlns="http://schemas.openxmlformats.org/spreadsheetml/2006/main" count="2347" uniqueCount="300">
  <si>
    <t>Regions</t>
  </si>
  <si>
    <t>Data tables of the Unlinked Anonymous Monitoring Survey of HIV and viral hepatitis among people who inject drugs, data to end of 2022</t>
  </si>
  <si>
    <t>UK Health Security Agency</t>
  </si>
  <si>
    <t>Survey conducted by:</t>
  </si>
  <si>
    <t>Blood Safety, Hepatitis, Sexually Transmitted Infections and HIV Division
UK Health Security Agency
61 Colindale Avenue
London
NW9 5EQ</t>
  </si>
  <si>
    <r>
      <rPr>
        <sz val="12"/>
        <color rgb="FF000000"/>
        <rFont val="Arial"/>
        <family val="2"/>
      </rPr>
      <t xml:space="preserve">Email: </t>
    </r>
    <r>
      <rPr>
        <u/>
        <sz val="12"/>
        <color rgb="FF0000FF"/>
        <rFont val="Arial"/>
        <family val="2"/>
      </rPr>
      <t>UAMPWIDSurvey@ukhsa.gov.uk</t>
    </r>
  </si>
  <si>
    <t>Survey supported by:</t>
  </si>
  <si>
    <t>Public Health Wales and Public Health Agency Northern Ireland</t>
  </si>
  <si>
    <t>Further information:</t>
  </si>
  <si>
    <t>Unlinked Anonymous Monitoring Survey</t>
  </si>
  <si>
    <t>Version number: 1.0</t>
  </si>
  <si>
    <t>Release date: January 2024</t>
  </si>
  <si>
    <t>Overview</t>
  </si>
  <si>
    <t>About these data tables</t>
  </si>
  <si>
    <t>These tables present data from the Unlinked Anonymous Monitoring (UAM) Survey of people who inject drugs (PWID) in contact with specialist services for the period 2013 to 2022. This annual cross-sectional survey, which has been running since 1990, is co-ordinated by the UK Health Security Agency, with support from Public Health Wales and Public Health Agency Northern Ireland. The survey is completed by people who have ever injected psychoactive drugs. These data tables are updated annually and made available on the UK Health Security Agency's GOV.UK website.</t>
  </si>
  <si>
    <r>
      <t xml:space="preserve">Sampling to the UAM Survey in 2020 and 2021 was impacted by the COVID-19 pandemic, resulting in a smaller sample size, as well as changes to the geographic and demographic profile of those taking part. The risk behaviours of those sampled in 2020 were also significantly different to that seen in 2019 and 2021, likely a result of drug and alcohol services limiting in-person appointments to clients most at risk. These changes should be taken into account when interpreting data for 2020 and 2021. Where participant numbers in 2020 and 2021 were too small, data for the 2 years has been combined. The data within these tables (with confidence intervals) is discussed in an accompanying report, which is also available on the UK Health Security </t>
    </r>
    <r>
      <rPr>
        <sz val="12"/>
        <rFont val="Arial"/>
        <family val="2"/>
      </rPr>
      <t>Agency's</t>
    </r>
    <r>
      <rPr>
        <sz val="12"/>
        <color rgb="FF000000"/>
        <rFont val="Arial"/>
        <family val="2"/>
      </rPr>
      <t xml:space="preserve"> GOV.UK website.</t>
    </r>
  </si>
  <si>
    <t>Suggested citation</t>
  </si>
  <si>
    <t>UK Health Security Agency. Data tables of the Unlinked Anonymous Monitoring Survey of People Who Inject Drugs, data to end of 2022. London: UK Health Security Agency, January 2024.</t>
  </si>
  <si>
    <t>Summary of survey methodology</t>
  </si>
  <si>
    <t xml:space="preserve">The unlinked anonymous survey monitors bloodborne viruses, and associated risk and protective behaviours among people who inject drugs. The survey is voluntary and includes people who have ever injected psychoactive drugs, including people who currently inject drugs, or people who have done so previously. People are recruited to the survey through specialist agencies within England, Wales and Northern Ireland. These agencies provide a range of services to people who inject drugs, from medical treatment to needle and syringe programmes and outreach work. People who agree to take part provide a dried blood spot (DBS) sample that is tested anonymously for HIV, hepatitis C virus and hepatitis B virus. Behavioural and limited demographic information is collected through a brief anonymous self-completed questionnaire, which is linked to the DBS sample but unlinked from any client-identifying information. The questionnaire includes questions on the uptake of diagnostic testing for HIV and hepatitis C, hepatitis B vaccination and injecting risk behaviours. The questions asked have varied over time. </t>
  </si>
  <si>
    <t>Data interpretation</t>
  </si>
  <si>
    <t>Data is updated on an annual basis. Therefore numbers may differ from previous publications.</t>
  </si>
  <si>
    <t>Questionnaire responses with no accompanying DBS sample are included in the analyses.</t>
  </si>
  <si>
    <t>For samples collected between 2016 to 2022, information on DBS sample quality has been used to exclude samples insufficient for testing.</t>
  </si>
  <si>
    <t>Participants may opt out of answering any questions on the questionnaire; therefore numbers will vary across different sub-groups depending on the number of responses provided.</t>
  </si>
  <si>
    <r>
      <t>Routine testing for</t>
    </r>
    <r>
      <rPr>
        <sz val="12"/>
        <rFont val="Arial"/>
        <family val="2"/>
      </rPr>
      <t xml:space="preserve"> hepatitis C RNA (ribonucleic acid) was introduced in 2017. Retrospective testing for hepatitis C RNA (2013 to 2016) was funded as part of the "Evaluating the population impact of hepatitis C direct acting antiviral treatment as prevention for people who inject drugs" (EPIToPe) study. The study i</t>
    </r>
    <r>
      <rPr>
        <sz val="12"/>
        <color rgb="FF000000"/>
        <rFont val="Arial"/>
        <family val="2"/>
      </rPr>
      <t>s funded by the National Institute for Health Research's (NIHR) Programme Grants for Applied Research programme (Grant Reference Number RP-PG-0616-20008).</t>
    </r>
    <r>
      <rPr>
        <sz val="12"/>
        <rFont val="Arial"/>
        <family val="2"/>
      </rPr>
      <t xml:space="preserve"> The views expressed are those of the author(s) and not necessarily those of the NIHR or the Department of Health and Social Care.</t>
    </r>
  </si>
  <si>
    <t>Regions are with reference to standard government office regions.</t>
  </si>
  <si>
    <t>Where participant numbers are too small, data from adjacent years have been combined.</t>
  </si>
  <si>
    <t>Table of contents</t>
  </si>
  <si>
    <t>This worksheet contains one table.</t>
  </si>
  <si>
    <t>Worksheet name</t>
  </si>
  <si>
    <t>Worksheet content</t>
  </si>
  <si>
    <t>Abbreviations definitions notes</t>
  </si>
  <si>
    <t>List of abbreviations, definitions and notes to assist in interpreting the survey data</t>
  </si>
  <si>
    <t>Numbers of sites recruiting participants and of eligible participants recruited by geographical region: 2013 to 2022</t>
  </si>
  <si>
    <t>Table 1</t>
  </si>
  <si>
    <t>Table 2</t>
  </si>
  <si>
    <t>Table 3</t>
  </si>
  <si>
    <t>Table 4</t>
  </si>
  <si>
    <t>Table 5</t>
  </si>
  <si>
    <t>Table 6</t>
  </si>
  <si>
    <t>Table 7</t>
  </si>
  <si>
    <t>Table 8</t>
  </si>
  <si>
    <t>Table 9</t>
  </si>
  <si>
    <t>Table 10</t>
  </si>
  <si>
    <t>Table 12</t>
  </si>
  <si>
    <t>England: HIV, hepatitis B and hepatitis C prevalence, hepatitis B vaccination uptake, uptake of diagnostic testing for hepatitis C and HIV, injecting risks and condom use</t>
  </si>
  <si>
    <t>Table 13</t>
  </si>
  <si>
    <t>London: HIV, hepatitis B and hepatitis C prevalence, hepatitis B vaccination uptake, uptake of diagnostic testing for hepatitis C and HIV, injecting risks and condom use</t>
  </si>
  <si>
    <t>Table 14</t>
  </si>
  <si>
    <t>East of England: HIV, hepatitis B and hepatitis C prevalence, hepatitis B vaccination uptake, uptake of diagnostic testing for hepatitis C and HIV, injecting risks and condom use</t>
  </si>
  <si>
    <t>Table 15</t>
  </si>
  <si>
    <t>South East: HIV, hepatitis B and hepatitis C prevalence, hepatitis B vaccination uptake, uptake of diagnostic testing for hepatitis C and HIV, injecting risks and condom use</t>
  </si>
  <si>
    <t>Table 16</t>
  </si>
  <si>
    <t>South West: HIV, hepatitis B and hepatitis C prevalence, hepatitis B vaccination uptake, uptake of diagnostic testing for hepatitis C and HIV, injecting risks and condom use</t>
  </si>
  <si>
    <t>Table 17</t>
  </si>
  <si>
    <t>West Midlands: HIV, hepatitis B and hepatitis C prevalence, hepatitis B vaccination uptake, uptake of diagnostic testing for hepatitis C and HIV, injecting risks and condom use</t>
  </si>
  <si>
    <t>Table 18</t>
  </si>
  <si>
    <t>North West: HIV, hepatitis B and hepatitis C prevalence, hepatitis B vaccination uptake, uptake of diagnostic testing for hepatitis C and HIV, injecting risks and condom use</t>
  </si>
  <si>
    <t>Table 19</t>
  </si>
  <si>
    <t>Yorkshire and Humber: HIV, hepatitis B and hepatitis C prevalence, hepatitis B vaccination uptake, uptake of diagnostic testing for hepatitis C and HIV, injecting risks and condom use</t>
  </si>
  <si>
    <t>Table 20</t>
  </si>
  <si>
    <t>East Midlands: HIV, hepatitis B and hepatitis C prevalence, hepatitis B vaccination uptake, uptake of diagnostic testing for hepatitis C and HIV, injecting risks and condom use</t>
  </si>
  <si>
    <t>Table 21</t>
  </si>
  <si>
    <t>North East: HIV, hepatitis B and hepatitis C prevalence, hepatitis B vaccination uptake, uptake of diagnostic testing for hepatitis C and HIV, injecting risks and condom use</t>
  </si>
  <si>
    <t>Table 22</t>
  </si>
  <si>
    <t>Wales: HIV, hepatitis B and hepatitis C prevalence, hepatitis B vaccination uptake, uptake of diagnostic testing for hepatitis C and HIV, injecting risks and condom use</t>
  </si>
  <si>
    <t>Table 23</t>
  </si>
  <si>
    <t>Northern Ireland: HIV, hepatitis B and hepatitis C prevalence, hepatitis B vaccination uptake, uptake of diagnostic testing for hepatitis C and HIV, injecting risks and condom use</t>
  </si>
  <si>
    <t>Table 24</t>
  </si>
  <si>
    <t>Recent initiates of injecting: HIV, hepatitis B and hepatitis C prevalence, hepatitis B vaccination uptake, uptake of diagnostic testing for hepatitis C and HIV, injecting risks and condom use</t>
  </si>
  <si>
    <t>Table 25</t>
  </si>
  <si>
    <t>Injected in last year: HIV, hepatitis B and hepatitis C prevalence, hepatitis B vaccination uptake, uptake of diagnostic testing for hepatitis C and HIV, injecting risks and condom use</t>
  </si>
  <si>
    <t>Table 26</t>
  </si>
  <si>
    <t>Self-reported non-fatal overdose in the past year among people injecting in the past year by gender, age, time since first injected and treatment status; naloxone use and carriage</t>
  </si>
  <si>
    <t>Abbreviations, definitions and notes</t>
  </si>
  <si>
    <t>This worksheet contains 3 tables.</t>
  </si>
  <si>
    <t>1. Abbreviations</t>
  </si>
  <si>
    <t>Term</t>
  </si>
  <si>
    <t>Definition</t>
  </si>
  <si>
    <t>DBS</t>
  </si>
  <si>
    <t>Dried blood spot</t>
  </si>
  <si>
    <t>HIV</t>
  </si>
  <si>
    <t>Human immunodeficiency virus</t>
  </si>
  <si>
    <t>RNA</t>
  </si>
  <si>
    <t>Ribonucleic acid</t>
  </si>
  <si>
    <t>2. Definitions</t>
  </si>
  <si>
    <t>Living with HIV</t>
  </si>
  <si>
    <t>DBS test result shows the presence of antibodies to HIV indicating that the person is living with HIV.</t>
  </si>
  <si>
    <t>Ever had hepatitis C</t>
  </si>
  <si>
    <t>DBS test result shows the presence of antibodies to hepatitis C virus indicating that the person currently has hepatitis C, or has previously had hepatitis C.</t>
  </si>
  <si>
    <t>Chronic hepatitis C infection</t>
  </si>
  <si>
    <t>DBS test result shows the presence of antibodies to hepatitis C virus in addition to hepatitis C RNA indicating that the person currently has hepatitis C. Hepatitis C RNA is a marker of current hepatitis C infection, which can indicate a long-term re-occurring (chronic) hepatitis C infection.</t>
  </si>
  <si>
    <t>Ever had hepatitis B</t>
  </si>
  <si>
    <t>DBS test result shows the presence of antibodies to hepatitis B virus core antigen indicating that the person is currently living with hepatitis B, or has previously had hepatitis B.</t>
  </si>
  <si>
    <t>Current hepatitis B infection</t>
  </si>
  <si>
    <t>DBS test result shows the presence of antibodies to hepatitis B virus core antigen in addition to hepatitis B surface antigen indicating that the person currently has hepatitis B.</t>
  </si>
  <si>
    <t>3. Notes</t>
  </si>
  <si>
    <t>Note number</t>
  </si>
  <si>
    <t>Note text</t>
  </si>
  <si>
    <t>'Receiving treatment for drug use' is defined as having a prescribed maintenance drug treatment (a script).</t>
  </si>
  <si>
    <t>HIV prevalence is the proportion of people who are living with HIV, expressed as a percentage. It is calculated as the number of people living with HIV divided by the total number of samples tested for HIV, multiplied by one hundred.</t>
  </si>
  <si>
    <t>This information was obtained through dried blood spot testing.</t>
  </si>
  <si>
    <t>Ever hepatitis B prevalence is the proportion of people who have ever had hepatitis B, expressed as a percentage. It is calculated as the number of people with hepatitis B antibodies divided by the total number of samples tested for hepatitis B antibodies, multiplied by one hundred.</t>
  </si>
  <si>
    <t>Current hepatitis B prevalence is the proportion of people with current hepatitis B among those who have ever had hepatitis B, expressed as a percentage. It is calculated as the number of people who tested positive for hepatitis B surface antigen divided by the number of people who tested positive for hepatitis B antibodies and who had their sample tested for hepatitis B surface antigen, multiplied by one hundred. Some of the samples provided may have been insufficient for hepatitis B surface antigen testing.</t>
  </si>
  <si>
    <t>Ever hepatitis C prevalence is the proportion of people who have ever had hepatitis C, expressed as a percentage. It is calculated as the number of people with hepatitis C antibodies divided by the total number of samples tested for hepatitis C antibodies, multiplied by one hundred.</t>
  </si>
  <si>
    <t>Chronic hepatitis C prevalence among those who have ever had hepatitis C, expressed as a percentage. It is calculated as the number of people with hepatitis C RNA divided by the number of people with hepatitis C antibodies and who had their sample tested for hepatitis C RNA, multiplied by one hundred. Some of the samples provided may have been insufficient for additional RNA testing.</t>
  </si>
  <si>
    <t>Chronic hepatitis C prevalence among all those eligible for testing, expressed as a percentage. It is calculated as the number of people with hepatitis C RNA divided by the number of people that were tested for hepatitis C antibodies, and if positive received a test for hepatitis C RNA, multiplied by one hundred. Some of the samples provided may have been insufficient for additional RNA testing.</t>
  </si>
  <si>
    <t>People who currently inject drugs include those who reported injecting in the 4 weeks preceding survey participation.</t>
  </si>
  <si>
    <t>'Direct sharing' refers to self-reported sharing of needles and syringes among people who had injected in the 4 weeks preceding survey participation.</t>
  </si>
  <si>
    <t>'Indirect sharing' refers to self-reported sharing of injecting equipment other than needles and syringes, such as mixing containers, or filters among people who had injected in the 4 weeks preceding survey participation.</t>
  </si>
  <si>
    <t>Self-reported uptake of at least one dose of the hepatitis B vaccine.</t>
  </si>
  <si>
    <t>'Recently tested' refers to self-reported testing within the current or previous survey year.</t>
  </si>
  <si>
    <t>'Recent symptoms of an injection site infection' includes self-reporting a swelling containing pus (abscess), a sore or open wound at an injection site in the preceding year.</t>
  </si>
  <si>
    <t>'Did not seek health care treatment' includes self-reporting no treatment or self-treatment of a swelling containing pus (abscess), a sore or open wound at an injection site in the preceding year.</t>
  </si>
  <si>
    <t>Data not reported as participant numbers were too small. For regional data where data is marked as not available, the region with the next lowest number of participants has also been marked not available to avoid deductive disclosure.</t>
  </si>
  <si>
    <t>This worksheet contains 2 tables.</t>
  </si>
  <si>
    <t>1. Site numbers</t>
  </si>
  <si>
    <t>Region</t>
  </si>
  <si>
    <t>2013</t>
  </si>
  <si>
    <t>2014</t>
  </si>
  <si>
    <t>2015</t>
  </si>
  <si>
    <t>2016</t>
  </si>
  <si>
    <t>2017</t>
  </si>
  <si>
    <t>2018</t>
  </si>
  <si>
    <t>2019</t>
  </si>
  <si>
    <t>2020</t>
  </si>
  <si>
    <t>2021</t>
  </si>
  <si>
    <t>2022</t>
  </si>
  <si>
    <t>East of England</t>
  </si>
  <si>
    <t>London</t>
  </si>
  <si>
    <t>South East</t>
  </si>
  <si>
    <t>South West</t>
  </si>
  <si>
    <t>West Midlands</t>
  </si>
  <si>
    <t>North West</t>
  </si>
  <si>
    <t>Yorkshire &amp; Humber</t>
  </si>
  <si>
    <t>East Midlands</t>
  </si>
  <si>
    <t>North East</t>
  </si>
  <si>
    <t>Wales</t>
  </si>
  <si>
    <t>Northern Ireland</t>
  </si>
  <si>
    <t>Total</t>
  </si>
  <si>
    <t>2. Participant numbers</t>
  </si>
  <si>
    <t>Key characteristics of participants recruited to the survey</t>
  </si>
  <si>
    <t>England, Wales and Northern Ireland, 2013 to 2022</t>
  </si>
  <si>
    <t>Characteristic</t>
  </si>
  <si>
    <t>Prevalence</t>
  </si>
  <si>
    <t xml:space="preserve">Injected drugs in the last year </t>
  </si>
  <si>
    <t>Percentage</t>
  </si>
  <si>
    <t xml:space="preserve">  Number</t>
  </si>
  <si>
    <t xml:space="preserve">  Total number answering question</t>
  </si>
  <si>
    <t>Under 25 years old</t>
  </si>
  <si>
    <t>Female gender</t>
  </si>
  <si>
    <t>Currently receiving treatment for drug use [note 1]</t>
  </si>
  <si>
    <t>Ever used a needle exchange</t>
  </si>
  <si>
    <t>Ever been in prison</t>
  </si>
  <si>
    <t>Homeless in the last year</t>
  </si>
  <si>
    <t>Ever traded sex for money, goods or drugs</t>
  </si>
  <si>
    <t>Injected crack in the preceding 4 weeks</t>
  </si>
  <si>
    <t>Injected cocaine in the preceding 4 weeks</t>
  </si>
  <si>
    <t>Injected amphetamine in the preceding 4 weeks</t>
  </si>
  <si>
    <t>Injected into their groin in the preceding 4 weeks</t>
  </si>
  <si>
    <t>Injected into their hands in the preceding 4 weeks</t>
  </si>
  <si>
    <t>Injected into their legs in the preceding 4 weeks</t>
  </si>
  <si>
    <t>Injected into their feet in the preceding 4 weeks</t>
  </si>
  <si>
    <t>HIV prevalence in people who inject drugs by gender and age</t>
  </si>
  <si>
    <t>Population</t>
  </si>
  <si>
    <r>
      <rPr>
        <b/>
        <sz val="12"/>
        <rFont val="Arial"/>
        <family val="2"/>
      </rPr>
      <t>Prevalence</t>
    </r>
    <r>
      <rPr>
        <sz val="12"/>
        <rFont val="Arial"/>
        <family val="2"/>
      </rPr>
      <t xml:space="preserve"> [note 2][note 3]</t>
    </r>
  </si>
  <si>
    <t>All</t>
  </si>
  <si>
    <t>Percentage living with HIV</t>
  </si>
  <si>
    <t xml:space="preserve">  Number living with HIV</t>
  </si>
  <si>
    <t xml:space="preserve">  Number of samples tested</t>
  </si>
  <si>
    <t>Male gender</t>
  </si>
  <si>
    <t>Aged under 25</t>
  </si>
  <si>
    <t>Aged 25 to 34</t>
  </si>
  <si>
    <t>Aged 35 and over</t>
  </si>
  <si>
    <t>Hepatitis B prevalence in people who inject drugs by gender and age</t>
  </si>
  <si>
    <r>
      <t xml:space="preserve">Prevalence </t>
    </r>
    <r>
      <rPr>
        <sz val="12"/>
        <rFont val="Arial"/>
        <family val="2"/>
      </rPr>
      <t>[note 3]</t>
    </r>
  </si>
  <si>
    <t>Percentage ever had hepatitis B [note 4]</t>
  </si>
  <si>
    <t xml:space="preserve">   Number ever had hepatitis B</t>
  </si>
  <si>
    <t xml:space="preserve">   Number of samples tested</t>
  </si>
  <si>
    <t>Ever had hepatitis B [note 3]</t>
  </si>
  <si>
    <t>Percentage with current hepatitis B [note 5]</t>
  </si>
  <si>
    <t xml:space="preserve">   Number with current hepatitis B </t>
  </si>
  <si>
    <t>Hepatitis C prevalence in people who inject drugs by gender and age</t>
  </si>
  <si>
    <t>Percentage ever had hepatitis C [note 6]</t>
  </si>
  <si>
    <t xml:space="preserve">  Number ever had hepatitis C</t>
  </si>
  <si>
    <t>Ever had hepatitis C [note 3]</t>
  </si>
  <si>
    <t>Percentage with chronic hepatitis C [note 7]</t>
  </si>
  <si>
    <t xml:space="preserve">  Number with chronic hepatitis C</t>
  </si>
  <si>
    <t>Percentage with chronic hepatitis C [note 8]</t>
  </si>
  <si>
    <t>Direct sharing among people who currently inject drugs by gender and age</t>
  </si>
  <si>
    <t xml:space="preserve">This worksheet contains one table. </t>
  </si>
  <si>
    <r>
      <rPr>
        <b/>
        <sz val="12"/>
        <rFont val="Arial"/>
        <family val="2"/>
      </rPr>
      <t>Population currently injecting</t>
    </r>
    <r>
      <rPr>
        <sz val="12"/>
        <rFont val="Arial"/>
        <family val="2"/>
      </rPr>
      <t xml:space="preserve"> [note 9]</t>
    </r>
  </si>
  <si>
    <r>
      <t xml:space="preserve">Prevalence </t>
    </r>
    <r>
      <rPr>
        <sz val="12"/>
        <color rgb="FF000000"/>
        <rFont val="Arial"/>
        <family val="2"/>
      </rPr>
      <t>[note 10]</t>
    </r>
  </si>
  <si>
    <t xml:space="preserve">Percentage direct sharing </t>
  </si>
  <si>
    <t xml:space="preserve">  Number direct sharing </t>
  </si>
  <si>
    <t>Direct and indirect sharing among people who currently inject drugs by gender and age</t>
  </si>
  <si>
    <r>
      <t xml:space="preserve">Prevalence </t>
    </r>
    <r>
      <rPr>
        <sz val="12"/>
        <color rgb="FF000000"/>
        <rFont val="Arial"/>
        <family val="2"/>
      </rPr>
      <t>[note 10][note 11]</t>
    </r>
  </si>
  <si>
    <t>Percentage sharing (direct and indirect)</t>
  </si>
  <si>
    <t xml:space="preserve">  Number sharing (direct and indirect)</t>
  </si>
  <si>
    <r>
      <t>Self-reported hepatitis B vaccine uptake</t>
    </r>
    <r>
      <rPr>
        <b/>
        <sz val="16"/>
        <color rgb="FF000000"/>
        <rFont val="Arial"/>
        <family val="2"/>
      </rPr>
      <t xml:space="preserve"> among people who inject drugs by gender and age</t>
    </r>
  </si>
  <si>
    <r>
      <t>Prevalence</t>
    </r>
    <r>
      <rPr>
        <sz val="12"/>
        <rFont val="Arial"/>
        <family val="2"/>
      </rPr>
      <t xml:space="preserve"> [note 12]</t>
    </r>
  </si>
  <si>
    <t>Percentage vaccinated against hepatitis B</t>
  </si>
  <si>
    <t xml:space="preserve">  Number vaccinated against hepatitis B</t>
  </si>
  <si>
    <t>Self-reported uptake of HIV testing among people who inject drugs by gender and age</t>
  </si>
  <si>
    <t>Percentage ever tested for HIV</t>
  </si>
  <si>
    <t xml:space="preserve">  Number ever tested for HIV</t>
  </si>
  <si>
    <t>Percentage recently tested for HIV [note 13]</t>
  </si>
  <si>
    <t xml:space="preserve">  Number recently tested for HIV [note 13]</t>
  </si>
  <si>
    <t>Living with HIV [note 3]</t>
  </si>
  <si>
    <t>Percentage aware they are living with HIV</t>
  </si>
  <si>
    <t xml:space="preserve">  Number aware they are living with HIV</t>
  </si>
  <si>
    <t>Self-reported uptake of hepatitis C testing among people who inject drugs by gender and age</t>
  </si>
  <si>
    <t>Due to changes in survey questions regarding awareness of hepatitis C infection status, data from 2017 onwards are not directly comparable to data from previous years.</t>
  </si>
  <si>
    <t>Percentage ever tested for hepatitis C</t>
  </si>
  <si>
    <t xml:space="preserve">  Number ever tested for hepatitis C</t>
  </si>
  <si>
    <t>Percentage recently tested for hepatitis C [note 13]</t>
  </si>
  <si>
    <t xml:space="preserve">  Number recently tested for hepatitis C [note 13]</t>
  </si>
  <si>
    <t>Percentage aware they ever had hepatitis C</t>
  </si>
  <si>
    <t xml:space="preserve">  Number aware they ever had hepatitis C</t>
  </si>
  <si>
    <t>Has chronic hepatitis C [note 3]</t>
  </si>
  <si>
    <t>Percentage aware of their chronic hepatitis C</t>
  </si>
  <si>
    <t>No data</t>
  </si>
  <si>
    <t xml:space="preserve">  Number aware of their chronic hepatitis C</t>
  </si>
  <si>
    <r>
      <t>Recent symptoms of an injection site infection</t>
    </r>
    <r>
      <rPr>
        <b/>
        <sz val="16"/>
        <color rgb="FF000000"/>
        <rFont val="Arial"/>
        <family val="2"/>
      </rPr>
      <t xml:space="preserve"> among those who injected during the preceding year by gender and age</t>
    </r>
  </si>
  <si>
    <t>England, Wales and Northern Ireland, 2017 to 2022</t>
  </si>
  <si>
    <t>Population injecting in the preceding year</t>
  </si>
  <si>
    <r>
      <t xml:space="preserve">Prevalence </t>
    </r>
    <r>
      <rPr>
        <sz val="12"/>
        <rFont val="Arial"/>
        <family val="2"/>
      </rPr>
      <t>[note 14]</t>
    </r>
  </si>
  <si>
    <r>
      <t>Percentage with recent symptoms</t>
    </r>
    <r>
      <rPr>
        <vertAlign val="superscript"/>
        <sz val="12"/>
        <rFont val="Arial"/>
        <family val="2"/>
      </rPr>
      <t xml:space="preserve"> </t>
    </r>
    <r>
      <rPr>
        <sz val="12"/>
        <rFont val="Arial"/>
        <family val="2"/>
      </rPr>
      <t>of an injection site infection</t>
    </r>
  </si>
  <si>
    <t xml:space="preserve">  Number with recent symptoms of an injection site infection</t>
  </si>
  <si>
    <t>Recent symptoms of an injection site infection [note 14]</t>
  </si>
  <si>
    <t>Percentage who did not seek health care treatment [note 15]</t>
  </si>
  <si>
    <t xml:space="preserve">  Number who did not seek health care treatment [note 15]</t>
  </si>
  <si>
    <t>Sexual intercourse (anal or vaginal), number of sexual partners and condom use during the preceding year</t>
  </si>
  <si>
    <t>Table 11a. Sexual behaviour</t>
  </si>
  <si>
    <t>Percentage having anal or vaginal sex in the preceding year</t>
  </si>
  <si>
    <t xml:space="preserve">  Number having anal or vaginal sex in the preceding year</t>
  </si>
  <si>
    <t>Had anal or vaginal sex in the preceding year</t>
  </si>
  <si>
    <t xml:space="preserve">Percentage with 2 or more sexual partners in the preceding year </t>
  </si>
  <si>
    <t>Table 11b. Condom use</t>
  </si>
  <si>
    <t xml:space="preserve">Had 2 or more sexual partners in the preceding year </t>
  </si>
  <si>
    <t>Percentage always using a condom in the preceding year</t>
  </si>
  <si>
    <t xml:space="preserve">  Number always using a condom in the preceding year</t>
  </si>
  <si>
    <t xml:space="preserve">Male gender with 2 or more sexual partners in the preceding year </t>
  </si>
  <si>
    <t>Male gender with 2 or more sexual partners in the preceding year</t>
  </si>
  <si>
    <t>Female gender with 2 or more sexual partners in the preceding year</t>
  </si>
  <si>
    <t>Aged under 25 with 2 or more sexual partners in the preceding year</t>
  </si>
  <si>
    <t>Not available [note 16]</t>
  </si>
  <si>
    <t>Aged 25 to 34 with 2 or more sexual partners in the preceding year</t>
  </si>
  <si>
    <t>Aged 35 and over with 2 or more sexual partners in the preceding year</t>
  </si>
  <si>
    <t>HIV, hepatitis B and hepatitis C prevalence, hepatitis B vaccination uptake, uptake of diagnostic testing for hepatitis C and HIV, injecting risks and condom use</t>
  </si>
  <si>
    <t>England, 2013 to 2022</t>
  </si>
  <si>
    <t>Indicators</t>
  </si>
  <si>
    <t xml:space="preserve">Living with HIV [note 2][note 3] </t>
  </si>
  <si>
    <t xml:space="preserve">Living with HIV [note 3] </t>
  </si>
  <si>
    <t xml:space="preserve">  Total number of samples tested</t>
  </si>
  <si>
    <t>Ever had hepatitis B [note 3][note 4]</t>
  </si>
  <si>
    <t>Ever had hepatitis C [note 3][note 6]</t>
  </si>
  <si>
    <t>Chronic hepatitis C among people who have ever had hepatitis C [note 3][note 6]</t>
  </si>
  <si>
    <t>Chronic hepatitis C among people who have ever had hepatitis C [note 3]</t>
  </si>
  <si>
    <t>Vaccinated against hepatitis B [note 12]</t>
  </si>
  <si>
    <t>Ever tested for hepatitis C</t>
  </si>
  <si>
    <t>Recently tested for hepatitis C [note 13]</t>
  </si>
  <si>
    <t>Ever tested for HIV</t>
  </si>
  <si>
    <t>Recently tested for HIV [note 13]</t>
  </si>
  <si>
    <t>Direct sharing in the preceding 4 weeks [note 10]</t>
  </si>
  <si>
    <t>Sharing (direct or indirect) in the preceding 4 weeks [note 10][note 11]</t>
  </si>
  <si>
    <t>Had 2 or more sexual partners and always used a condom in the preceding year</t>
  </si>
  <si>
    <t>London, 2013 to 2022</t>
  </si>
  <si>
    <t>Recently tested for hepatitis C among people ever tested for hepatitis C [note 13]</t>
  </si>
  <si>
    <t>Recently tested for HIV among people ever tested for HIV [note 13]</t>
  </si>
  <si>
    <t>East of England, 2013 to 2022</t>
  </si>
  <si>
    <t>South East, 2013 to 2022</t>
  </si>
  <si>
    <t>South West, 2013 to 2022</t>
  </si>
  <si>
    <t>West Midlands, 2013 to 2022</t>
  </si>
  <si>
    <t>North West, 2013 to 2022</t>
  </si>
  <si>
    <t>Yorkshire and Humber, 2013 to 2022</t>
  </si>
  <si>
    <t>East Midlands, 2013 to 2022</t>
  </si>
  <si>
    <t>North East, 2013 to 2022</t>
  </si>
  <si>
    <t>Wales, 2013 to 2022</t>
  </si>
  <si>
    <t>Northern Ireland, 2013 to 2022</t>
  </si>
  <si>
    <t>Among those who began injecting in the last 3 years (recent initiates): England, Wales and Northern Ireland, 2013 to 2022</t>
  </si>
  <si>
    <t>Among those who injected in the last year: England, Wales and Northern Ireland, 2013 to 2022</t>
  </si>
  <si>
    <r>
      <rPr>
        <b/>
        <sz val="12"/>
        <rFont val="Arial"/>
        <family val="2"/>
      </rPr>
      <t>Population</t>
    </r>
    <r>
      <rPr>
        <sz val="12"/>
        <rFont val="Arial"/>
        <family val="2"/>
      </rPr>
      <t xml:space="preserve"> </t>
    </r>
    <r>
      <rPr>
        <b/>
        <sz val="12"/>
        <rFont val="Arial"/>
        <family val="2"/>
      </rPr>
      <t>injecting in the last year</t>
    </r>
  </si>
  <si>
    <t>Percentage overdosing in preceding year</t>
  </si>
  <si>
    <t xml:space="preserve">  Number overdosing in preceding year</t>
  </si>
  <si>
    <t>Initiated injecting within the last 3 years</t>
  </si>
  <si>
    <t>Initiated injecting more than 3 years ago</t>
  </si>
  <si>
    <t>Never or not known if received treatment for drug use [note 1]</t>
  </si>
  <si>
    <t>Previously received drug treatment [note 1]</t>
  </si>
  <si>
    <t>Currently receiving drug treatment [note 1]</t>
  </si>
  <si>
    <t>Overdosed in the preceding year</t>
  </si>
  <si>
    <t>Percentage who had naloxone administered</t>
  </si>
  <si>
    <t xml:space="preserve">  Number who had naloxone administered</t>
  </si>
  <si>
    <t>Overdosed in the preceding year and currently or previously receiving drug treatment [note 1]</t>
  </si>
  <si>
    <t>Percentage who carry naloxone</t>
  </si>
  <si>
    <t xml:space="preserve">  Number who carry naloxone</t>
  </si>
  <si>
    <t>Overview: Data tables of the Unlinked Anonymous Monitoring Survey of HIV and viral hepatitis among people who inject drugs, data to end of 2022</t>
  </si>
  <si>
    <t>Table 11</t>
  </si>
  <si>
    <r>
      <rPr>
        <sz val="12"/>
        <rFont val="Arial"/>
        <family val="2"/>
      </rPr>
      <t xml:space="preserve">Some cells refer to notes which can be found on the </t>
    </r>
    <r>
      <rPr>
        <u/>
        <sz val="12"/>
        <color rgb="FF0000FF"/>
        <rFont val="Arial"/>
        <family val="2"/>
      </rPr>
      <t>abbreviations, definitions and notes worksheet</t>
    </r>
    <r>
      <rPr>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</si>
</sst>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2"/>
      <color rgb="FF000000"/>
      <name val="Arial"/>
      <family val="2"/>
    </font>
    <font>
      <sz val="12"/>
      <color rgb="FF000000"/>
      <name val="Arial"/>
      <family val="2"/>
    </font>
    <font>
      <b/>
      <sz val="18"/>
      <color rgb="FF000000"/>
      <name val="Arial"/>
      <family val="2"/>
    </font>
    <font>
      <b/>
      <sz val="14"/>
      <color rgb="FF000000"/>
      <name val="Arial"/>
      <family val="2"/>
    </font>
    <font>
      <b/>
      <sz val="12"/>
      <color rgb="FF000000"/>
      <name val="Arial"/>
      <family val="2"/>
    </font>
    <font>
      <u/>
      <sz val="12"/>
      <color rgb="FF0000FF"/>
      <name val="Arial"/>
      <family val="2"/>
    </font>
    <font>
      <sz val="10"/>
      <color rgb="FF000000"/>
      <name val="Arial"/>
      <family val="2"/>
    </font>
    <font>
      <sz val="11"/>
      <color rgb="FF000000"/>
      <name val="Calibri"/>
      <family val="2"/>
    </font>
    <font>
      <sz val="11"/>
      <color rgb="FF000000"/>
      <name val="Arial"/>
      <family val="2"/>
    </font>
    <font>
      <sz val="12"/>
      <color rgb="FF000000"/>
      <name val="Calibri"/>
      <family val="2"/>
    </font>
    <font>
      <sz val="9"/>
      <color rgb="FF000000"/>
      <name val="Arial"/>
      <family val="2"/>
    </font>
    <font>
      <b/>
      <sz val="28"/>
      <color rgb="FFFF6600"/>
      <name val="Arial"/>
      <family val="2"/>
    </font>
    <font>
      <b/>
      <sz val="11"/>
      <color rgb="FF000000"/>
      <name val="Arial"/>
      <family val="2"/>
    </font>
    <font>
      <b/>
      <sz val="9"/>
      <color rgb="FF000000"/>
      <name val="Arial"/>
      <family val="2"/>
    </font>
    <font>
      <sz val="8"/>
      <color rgb="FF000000"/>
      <name val="Arial"/>
      <family val="2"/>
    </font>
    <font>
      <b/>
      <sz val="8"/>
      <color rgb="FF000000"/>
      <name val="Arial"/>
      <family val="2"/>
    </font>
    <font>
      <sz val="20"/>
      <color rgb="FF000000"/>
      <name val="Arial"/>
      <family val="2"/>
    </font>
    <font>
      <sz val="12"/>
      <color rgb="FFFF0000"/>
      <name val="Arial"/>
      <family val="2"/>
    </font>
    <font>
      <sz val="12"/>
      <name val="Arial"/>
      <family val="2"/>
    </font>
    <font>
      <b/>
      <sz val="18"/>
      <name val="Arial"/>
      <family val="2"/>
    </font>
    <font>
      <b/>
      <sz val="14"/>
      <name val="Arial"/>
      <family val="2"/>
    </font>
    <font>
      <b/>
      <sz val="12"/>
      <name val="Arial"/>
      <family val="2"/>
    </font>
    <font>
      <sz val="18"/>
      <color theme="1"/>
      <name val="Arial"/>
      <family val="2"/>
    </font>
    <font>
      <sz val="10"/>
      <color rgb="FFFF0000"/>
      <name val="Arial"/>
      <family val="2"/>
    </font>
    <font>
      <b/>
      <sz val="16"/>
      <name val="Arial"/>
      <family val="2"/>
    </font>
    <font>
      <sz val="8"/>
      <name val="Arial"/>
      <family val="2"/>
    </font>
    <font>
      <vertAlign val="superscript"/>
      <sz val="12"/>
      <name val="Arial"/>
      <family val="2"/>
    </font>
    <font>
      <b/>
      <sz val="16"/>
      <color rgb="FF000000"/>
      <name val="Arial"/>
      <family val="2"/>
    </font>
    <font>
      <sz val="11"/>
      <color rgb="FF9C0006"/>
      <name val="Calibri"/>
      <family val="2"/>
      <scheme val="minor"/>
    </font>
    <font>
      <sz val="11"/>
      <color rgb="FFFF0000"/>
      <name val="Calibri"/>
      <family val="2"/>
    </font>
    <font>
      <sz val="12"/>
      <name val="Calibri"/>
      <family val="2"/>
    </font>
    <font>
      <sz val="11"/>
      <color theme="1"/>
      <name val="Arial"/>
      <family val="2"/>
    </font>
    <font>
      <b/>
      <sz val="12"/>
      <color theme="1"/>
      <name val="Arial"/>
      <family val="2"/>
    </font>
    <font>
      <sz val="12"/>
      <color theme="1"/>
      <name val="Arial"/>
      <family val="2"/>
    </font>
  </fonts>
  <fills count="4">
    <fill>
      <patternFill patternType="none"/>
    </fill>
    <fill>
      <patternFill patternType="gray125"/>
    </fill>
    <fill>
      <patternFill patternType="solid">
        <fgColor rgb="FFFFFFFF"/>
        <bgColor rgb="FFFFFFFF"/>
      </patternFill>
    </fill>
    <fill>
      <patternFill patternType="solid">
        <fgColor rgb="FFFFC7CE"/>
      </patternFill>
    </fill>
  </fills>
  <borders count="4">
    <border>
      <left/>
      <right/>
      <top/>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s>
  <cellStyleXfs count="2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9" fontId="24" fillId="0" borderId="0" applyFill="0" applyProtection="0"/>
    <xf numFmtId="49" fontId="20" fillId="0" borderId="0" applyFill="0" applyProtection="0"/>
    <xf numFmtId="0" fontId="5" fillId="0" borderId="0" applyNumberFormat="0" applyFill="0" applyBorder="0" applyAlignment="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7" fillId="0" borderId="0" applyNumberFormat="0" applyBorder="0" applyProtection="0"/>
    <xf numFmtId="0" fontId="6" fillId="0" borderId="0" applyNumberFormat="0" applyBorder="0" applyProtection="0"/>
    <xf numFmtId="0" fontId="6"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49" fontId="4" fillId="0" borderId="1" applyFill="0" applyProtection="0">
      <alignment vertical="top" wrapText="1"/>
    </xf>
    <xf numFmtId="49" fontId="4" fillId="0" borderId="1" applyFill="0" applyProtection="0">
      <alignment vertical="top" wrapText="1"/>
    </xf>
    <xf numFmtId="49" fontId="21" fillId="0" borderId="0" applyNumberFormat="0" applyFill="0" applyProtection="0">
      <alignment wrapText="1"/>
    </xf>
    <xf numFmtId="0" fontId="28" fillId="3" borderId="0" applyNumberFormat="0" applyBorder="0" applyAlignment="0" applyProtection="0"/>
    <xf numFmtId="9" fontId="1" fillId="0" borderId="0" applyFont="0" applyFill="0" applyBorder="0" applyAlignment="0" applyProtection="0"/>
  </cellStyleXfs>
  <cellXfs count="145">
    <xf numFmtId="0" fontId="0" fillId="0" borderId="0" xfId="0"/>
    <xf numFmtId="49" fontId="2" fillId="0" borderId="0" xfId="1" applyNumberFormat="1" applyFill="1" applyAlignment="1">
      <alignment vertical="top"/>
    </xf>
    <xf numFmtId="0" fontId="8" fillId="0" borderId="0" xfId="0" applyFont="1" applyAlignment="1">
      <alignment vertical="top"/>
    </xf>
    <xf numFmtId="0" fontId="0" fillId="0" borderId="0" xfId="0" applyAlignment="1">
      <alignment vertical="top"/>
    </xf>
    <xf numFmtId="49" fontId="3" fillId="0" borderId="0" xfId="2" applyNumberFormat="1" applyFill="1" applyAlignment="1">
      <alignment vertical="top"/>
    </xf>
    <xf numFmtId="0" fontId="8" fillId="0" borderId="0" xfId="0" applyFont="1"/>
    <xf numFmtId="0" fontId="3" fillId="0" borderId="0" xfId="2" applyFill="1" applyAlignment="1"/>
    <xf numFmtId="0" fontId="9" fillId="0" borderId="0" xfId="0" applyFont="1"/>
    <xf numFmtId="0" fontId="8" fillId="2" borderId="0" xfId="0" applyFont="1" applyFill="1" applyAlignment="1">
      <alignment vertical="top"/>
    </xf>
    <xf numFmtId="0" fontId="0" fillId="2" borderId="0" xfId="0" applyFill="1" applyAlignment="1">
      <alignment vertical="top"/>
    </xf>
    <xf numFmtId="0" fontId="8" fillId="0" borderId="0" xfId="0" applyFont="1" applyAlignment="1">
      <alignment horizontal="left" vertical="top"/>
    </xf>
    <xf numFmtId="0" fontId="2" fillId="0" borderId="0" xfId="0" applyFont="1" applyAlignment="1">
      <alignment horizontal="left" wrapText="1"/>
    </xf>
    <xf numFmtId="49" fontId="10" fillId="0" borderId="0" xfId="0" applyNumberFormat="1" applyFont="1" applyAlignment="1">
      <alignment horizontal="left"/>
    </xf>
    <xf numFmtId="0" fontId="2" fillId="0" borderId="0" xfId="0" applyFont="1"/>
    <xf numFmtId="0" fontId="8" fillId="0" borderId="0" xfId="0" applyFont="1" applyAlignment="1">
      <alignment horizontal="left"/>
    </xf>
    <xf numFmtId="0" fontId="3" fillId="0" borderId="0" xfId="0" applyFont="1" applyAlignment="1">
      <alignment horizontal="left" vertical="top"/>
    </xf>
    <xf numFmtId="49" fontId="10" fillId="0" borderId="0" xfId="0" applyNumberFormat="1" applyFont="1" applyAlignment="1">
      <alignment horizontal="left" vertical="top"/>
    </xf>
    <xf numFmtId="0" fontId="0" fillId="0" borderId="0" xfId="0" applyAlignment="1">
      <alignment horizontal="left" vertical="top"/>
    </xf>
    <xf numFmtId="0" fontId="9" fillId="0" borderId="0" xfId="0" applyFont="1" applyAlignment="1">
      <alignment horizontal="left" vertical="top"/>
    </xf>
    <xf numFmtId="0" fontId="0" fillId="0" borderId="0" xfId="9" applyFont="1" applyAlignment="1">
      <alignment vertical="top" wrapText="1"/>
    </xf>
    <xf numFmtId="0" fontId="0" fillId="0" borderId="0" xfId="0" applyAlignment="1">
      <alignment horizontal="left" vertical="center"/>
    </xf>
    <xf numFmtId="3" fontId="0" fillId="0" borderId="0" xfId="9" applyNumberFormat="1" applyFont="1" applyAlignment="1">
      <alignment vertical="top"/>
    </xf>
    <xf numFmtId="0" fontId="0" fillId="0" borderId="0" xfId="0" applyAlignment="1">
      <alignment horizontal="left"/>
    </xf>
    <xf numFmtId="0" fontId="9" fillId="0" borderId="0" xfId="0" applyFont="1" applyAlignment="1">
      <alignment horizontal="left"/>
    </xf>
    <xf numFmtId="0" fontId="0" fillId="0" borderId="0" xfId="0" applyAlignment="1">
      <alignment horizontal="left" vertical="top" wrapText="1"/>
    </xf>
    <xf numFmtId="0" fontId="2" fillId="0" borderId="0" xfId="0" applyFont="1" applyAlignment="1">
      <alignment vertical="center"/>
    </xf>
    <xf numFmtId="49" fontId="0" fillId="0" borderId="0" xfId="0" applyNumberFormat="1" applyAlignment="1">
      <alignment horizontal="left" vertical="center"/>
    </xf>
    <xf numFmtId="49" fontId="2" fillId="0" borderId="3" xfId="1" applyNumberFormat="1" applyFill="1" applyBorder="1" applyAlignment="1">
      <alignment vertical="top" wrapText="1"/>
    </xf>
    <xf numFmtId="0" fontId="2" fillId="0" borderId="0" xfId="1" applyFill="1" applyAlignment="1">
      <alignment horizontal="left" vertical="top"/>
    </xf>
    <xf numFmtId="0" fontId="2" fillId="0" borderId="0" xfId="1" applyFill="1"/>
    <xf numFmtId="0" fontId="17" fillId="0" borderId="0" xfId="0" applyFont="1" applyAlignment="1">
      <alignment horizontal="left" vertical="top"/>
    </xf>
    <xf numFmtId="49" fontId="2" fillId="0" borderId="3" xfId="1" applyNumberFormat="1" applyFill="1" applyBorder="1" applyAlignment="1">
      <alignment vertical="top"/>
    </xf>
    <xf numFmtId="0" fontId="0" fillId="0" borderId="0" xfId="14" applyFont="1" applyAlignment="1">
      <alignment vertical="top"/>
    </xf>
    <xf numFmtId="49" fontId="3" fillId="0" borderId="0" xfId="2" applyNumberFormat="1" applyFill="1" applyAlignment="1">
      <alignment vertical="top" wrapText="1"/>
    </xf>
    <xf numFmtId="0" fontId="3" fillId="0" borderId="0" xfId="2" applyFill="1" applyAlignment="1">
      <alignment horizontal="left" vertical="top"/>
    </xf>
    <xf numFmtId="0" fontId="0" fillId="0" borderId="0" xfId="14" applyFont="1" applyAlignment="1">
      <alignment horizontal="left" vertical="top"/>
    </xf>
    <xf numFmtId="49" fontId="2" fillId="0" borderId="3" xfId="0" applyNumberFormat="1" applyFont="1" applyBorder="1" applyAlignment="1">
      <alignment vertical="top"/>
    </xf>
    <xf numFmtId="49" fontId="2" fillId="0" borderId="3" xfId="0" applyNumberFormat="1" applyFont="1" applyBorder="1" applyAlignment="1">
      <alignment vertical="top" wrapText="1"/>
    </xf>
    <xf numFmtId="49" fontId="2" fillId="0" borderId="0" xfId="1" applyNumberFormat="1" applyFill="1" applyAlignment="1">
      <alignment vertical="top" wrapText="1"/>
    </xf>
    <xf numFmtId="49" fontId="20" fillId="0" borderId="0" xfId="2" applyNumberFormat="1" applyFont="1" applyFill="1" applyAlignment="1">
      <alignment vertical="top"/>
    </xf>
    <xf numFmtId="0" fontId="18" fillId="0" borderId="0" xfId="0" applyFont="1" applyAlignment="1">
      <alignment vertical="top"/>
    </xf>
    <xf numFmtId="49" fontId="19" fillId="0" borderId="3" xfId="1" applyNumberFormat="1" applyFont="1" applyFill="1" applyBorder="1" applyAlignment="1">
      <alignment vertical="top"/>
    </xf>
    <xf numFmtId="0" fontId="18" fillId="0" borderId="0" xfId="0" applyFont="1" applyAlignment="1">
      <alignment horizontal="left" vertical="top"/>
    </xf>
    <xf numFmtId="0" fontId="4" fillId="0" borderId="0" xfId="0" applyFont="1" applyAlignment="1">
      <alignment horizontal="left"/>
    </xf>
    <xf numFmtId="0" fontId="21" fillId="0" borderId="0" xfId="0" applyFont="1"/>
    <xf numFmtId="0" fontId="22" fillId="0" borderId="0" xfId="0" applyFont="1" applyAlignment="1">
      <alignment horizontal="left"/>
    </xf>
    <xf numFmtId="0" fontId="23" fillId="0" borderId="0" xfId="0" applyFont="1" applyAlignment="1">
      <alignment wrapText="1"/>
    </xf>
    <xf numFmtId="49" fontId="24" fillId="0" borderId="0" xfId="4" applyFill="1"/>
    <xf numFmtId="49" fontId="24" fillId="0" borderId="0" xfId="4" applyFill="1" applyAlignment="1">
      <alignment vertical="top"/>
    </xf>
    <xf numFmtId="49" fontId="20" fillId="0" borderId="0" xfId="5" applyFill="1" applyAlignment="1">
      <alignment vertical="top"/>
    </xf>
    <xf numFmtId="49" fontId="20" fillId="0" borderId="0" xfId="5" applyFill="1"/>
    <xf numFmtId="49" fontId="20" fillId="0" borderId="0" xfId="5" applyFill="1" applyAlignment="1">
      <alignment wrapText="1"/>
    </xf>
    <xf numFmtId="49" fontId="10" fillId="0" borderId="0" xfId="8" applyNumberFormat="1" applyFont="1" applyBorder="1" applyAlignment="1">
      <alignment vertical="top"/>
    </xf>
    <xf numFmtId="49" fontId="11" fillId="2" borderId="0" xfId="8" applyNumberFormat="1" applyFont="1" applyFill="1" applyBorder="1" applyAlignment="1">
      <alignment vertical="top"/>
    </xf>
    <xf numFmtId="49" fontId="12" fillId="2" borderId="0" xfId="8" applyNumberFormat="1" applyFont="1" applyFill="1" applyBorder="1" applyAlignment="1">
      <alignment vertical="top"/>
    </xf>
    <xf numFmtId="49" fontId="13" fillId="2" borderId="0" xfId="8" applyNumberFormat="1" applyFont="1" applyFill="1" applyBorder="1" applyAlignment="1">
      <alignment vertical="top"/>
    </xf>
    <xf numFmtId="49" fontId="10" fillId="2" borderId="0" xfId="8" applyNumberFormat="1" applyFont="1" applyFill="1" applyBorder="1" applyAlignment="1">
      <alignment vertical="top"/>
    </xf>
    <xf numFmtId="49" fontId="14" fillId="2" borderId="0" xfId="8" applyNumberFormat="1" applyFont="1" applyFill="1" applyBorder="1" applyAlignment="1">
      <alignment vertical="top"/>
    </xf>
    <xf numFmtId="49" fontId="8" fillId="2" borderId="0" xfId="8" applyNumberFormat="1" applyFont="1" applyFill="1" applyBorder="1" applyAlignment="1">
      <alignment vertical="top"/>
    </xf>
    <xf numFmtId="49" fontId="15" fillId="2" borderId="0" xfId="8" applyNumberFormat="1" applyFont="1" applyFill="1" applyBorder="1" applyAlignment="1">
      <alignment vertical="top"/>
    </xf>
    <xf numFmtId="49" fontId="16" fillId="2" borderId="0" xfId="8" applyNumberFormat="1" applyFont="1" applyFill="1" applyBorder="1" applyAlignment="1">
      <alignment vertical="top"/>
    </xf>
    <xf numFmtId="0" fontId="0" fillId="0" borderId="0" xfId="0" applyAlignment="1">
      <alignment wrapText="1"/>
    </xf>
    <xf numFmtId="49" fontId="18" fillId="0" borderId="0" xfId="19" applyFont="1" applyFill="1" applyAlignment="1">
      <alignment horizontal="left" vertical="center"/>
    </xf>
    <xf numFmtId="0" fontId="3" fillId="0" borderId="0" xfId="0" applyFont="1" applyAlignment="1">
      <alignment horizontal="left"/>
    </xf>
    <xf numFmtId="49" fontId="21" fillId="0" borderId="0" xfId="5" applyFont="1" applyFill="1" applyAlignment="1">
      <alignment wrapText="1"/>
    </xf>
    <xf numFmtId="0" fontId="9" fillId="0" borderId="0" xfId="0" applyFont="1" applyAlignment="1">
      <alignment horizontal="left" vertical="top" wrapText="1"/>
    </xf>
    <xf numFmtId="49" fontId="2" fillId="0" borderId="0" xfId="0" applyNumberFormat="1" applyFont="1"/>
    <xf numFmtId="49" fontId="2" fillId="0" borderId="0" xfId="0" applyNumberFormat="1" applyFont="1" applyAlignment="1">
      <alignment wrapText="1"/>
    </xf>
    <xf numFmtId="49" fontId="2" fillId="0" borderId="3" xfId="1" applyNumberFormat="1" applyFill="1" applyBorder="1" applyAlignment="1"/>
    <xf numFmtId="49" fontId="2" fillId="0" borderId="3" xfId="1" applyNumberFormat="1" applyFill="1" applyBorder="1" applyAlignment="1">
      <alignment wrapText="1"/>
    </xf>
    <xf numFmtId="0" fontId="0" fillId="0" borderId="0" xfId="14" applyFont="1"/>
    <xf numFmtId="0" fontId="1" fillId="0" borderId="0" xfId="11" applyFont="1" applyBorder="1"/>
    <xf numFmtId="0" fontId="1" fillId="0" borderId="0" xfId="11" applyFont="1" applyBorder="1" applyAlignment="1">
      <alignment horizontal="left" wrapText="1"/>
    </xf>
    <xf numFmtId="9" fontId="4" fillId="0" borderId="0" xfId="16" applyFont="1" applyFill="1" applyBorder="1" applyAlignment="1">
      <alignment horizontal="right"/>
    </xf>
    <xf numFmtId="3" fontId="0" fillId="0" borderId="0" xfId="11" applyNumberFormat="1" applyFont="1" applyBorder="1" applyAlignment="1">
      <alignment horizontal="right"/>
    </xf>
    <xf numFmtId="9" fontId="4" fillId="0" borderId="0" xfId="16" applyFont="1" applyFill="1" applyBorder="1" applyAlignment="1">
      <alignment horizontal="centerContinuous"/>
    </xf>
    <xf numFmtId="164" fontId="4" fillId="0" borderId="0" xfId="16" applyNumberFormat="1" applyFont="1" applyFill="1" applyBorder="1" applyAlignment="1">
      <alignment horizontal="centerContinuous"/>
    </xf>
    <xf numFmtId="0" fontId="4" fillId="0" borderId="0" xfId="0" applyFont="1" applyAlignment="1">
      <alignment horizontal="center"/>
    </xf>
    <xf numFmtId="3" fontId="0" fillId="0" borderId="0" xfId="11" applyNumberFormat="1" applyFont="1" applyBorder="1" applyAlignment="1">
      <alignment horizontal="centerContinuous"/>
    </xf>
    <xf numFmtId="0" fontId="0" fillId="0" borderId="0" xfId="11" applyFont="1" applyBorder="1" applyAlignment="1">
      <alignment horizontal="left" wrapText="1"/>
    </xf>
    <xf numFmtId="49" fontId="21" fillId="0" borderId="0" xfId="5" applyFont="1" applyFill="1"/>
    <xf numFmtId="0" fontId="5" fillId="0" borderId="2" xfId="6" applyFill="1" applyBorder="1" applyAlignment="1">
      <alignment horizontal="left" vertical="top"/>
    </xf>
    <xf numFmtId="49" fontId="18" fillId="0" borderId="0" xfId="5" applyFont="1" applyFill="1"/>
    <xf numFmtId="0" fontId="18" fillId="0" borderId="0" xfId="0" applyFont="1" applyAlignment="1">
      <alignment horizontal="left" wrapText="1"/>
    </xf>
    <xf numFmtId="0" fontId="18" fillId="0" borderId="0" xfId="0" applyFont="1" applyAlignment="1">
      <alignment wrapText="1"/>
    </xf>
    <xf numFmtId="49" fontId="18" fillId="0" borderId="0" xfId="5" applyFont="1" applyFill="1" applyAlignment="1">
      <alignment wrapText="1"/>
    </xf>
    <xf numFmtId="0" fontId="18" fillId="0" borderId="0" xfId="0" applyFont="1" applyAlignment="1">
      <alignment horizontal="left" vertical="center" wrapText="1"/>
    </xf>
    <xf numFmtId="0" fontId="18" fillId="0" borderId="0" xfId="7" quotePrefix="1" applyFont="1" applyBorder="1" applyAlignment="1">
      <alignment vertical="center" wrapText="1"/>
    </xf>
    <xf numFmtId="0" fontId="4" fillId="0" borderId="0" xfId="0" applyFont="1" applyAlignment="1">
      <alignment horizontal="left" wrapText="1"/>
    </xf>
    <xf numFmtId="0" fontId="21" fillId="0" borderId="0" xfId="0" applyFont="1" applyAlignment="1">
      <alignment horizontal="left"/>
    </xf>
    <xf numFmtId="0" fontId="0" fillId="0" borderId="0" xfId="0" applyAlignment="1">
      <alignment horizontal="center" vertical="top" wrapText="1"/>
    </xf>
    <xf numFmtId="49" fontId="5" fillId="0" borderId="0" xfId="6" applyNumberFormat="1" applyFill="1" applyAlignment="1">
      <alignment horizontal="left" vertical="top" wrapText="1"/>
    </xf>
    <xf numFmtId="0" fontId="18" fillId="0" borderId="0" xfId="0" applyFont="1" applyAlignment="1">
      <alignment horizontal="left"/>
    </xf>
    <xf numFmtId="0" fontId="18" fillId="0" borderId="0" xfId="11" applyFont="1" applyBorder="1"/>
    <xf numFmtId="0" fontId="18" fillId="0" borderId="0" xfId="11" applyFont="1" applyBorder="1" applyAlignment="1">
      <alignment horizontal="left" wrapText="1"/>
    </xf>
    <xf numFmtId="49" fontId="20" fillId="0" borderId="0" xfId="5"/>
    <xf numFmtId="0" fontId="17" fillId="0" borderId="0" xfId="0" applyFont="1"/>
    <xf numFmtId="0" fontId="18" fillId="0" borderId="0" xfId="14" applyFont="1" applyAlignment="1">
      <alignment vertical="top"/>
    </xf>
    <xf numFmtId="164" fontId="21" fillId="0" borderId="0" xfId="16" applyNumberFormat="1" applyFont="1" applyFill="1" applyBorder="1" applyAlignment="1">
      <alignment horizontal="centerContinuous"/>
    </xf>
    <xf numFmtId="0" fontId="18" fillId="0" borderId="0" xfId="0" applyFont="1"/>
    <xf numFmtId="0" fontId="1" fillId="0" borderId="0" xfId="11" applyFont="1" applyBorder="1" applyAlignment="1">
      <alignment horizontal="right" wrapText="1"/>
    </xf>
    <xf numFmtId="0" fontId="29" fillId="0" borderId="0" xfId="0" applyFont="1" applyAlignment="1">
      <alignment vertical="center" wrapText="1"/>
    </xf>
    <xf numFmtId="3" fontId="17" fillId="0" borderId="0" xfId="11" applyNumberFormat="1" applyFont="1" applyBorder="1" applyAlignment="1">
      <alignment horizontal="centerContinuous"/>
    </xf>
    <xf numFmtId="0" fontId="29" fillId="0" borderId="0" xfId="0" applyFont="1"/>
    <xf numFmtId="0" fontId="17" fillId="0" borderId="0" xfId="0" applyFont="1" applyAlignment="1">
      <alignment horizontal="left" vertical="center" wrapText="1"/>
    </xf>
    <xf numFmtId="3" fontId="18" fillId="0" borderId="0" xfId="11" applyNumberFormat="1" applyFont="1" applyBorder="1" applyAlignment="1">
      <alignment horizontal="centerContinuous"/>
    </xf>
    <xf numFmtId="9" fontId="21" fillId="0" borderId="0" xfId="16" applyFont="1" applyFill="1" applyBorder="1" applyAlignment="1">
      <alignment horizontal="centerContinuous"/>
    </xf>
    <xf numFmtId="0" fontId="6" fillId="0" borderId="0" xfId="13"/>
    <xf numFmtId="0" fontId="28" fillId="0" borderId="0" xfId="20" applyFill="1"/>
    <xf numFmtId="0" fontId="18" fillId="0" borderId="0" xfId="0" applyFont="1" applyAlignment="1">
      <alignment horizontal="center" vertical="center" wrapText="1"/>
    </xf>
    <xf numFmtId="0" fontId="30" fillId="0" borderId="0" xfId="0" applyFont="1" applyAlignment="1">
      <alignment horizontal="left"/>
    </xf>
    <xf numFmtId="3" fontId="18" fillId="0" borderId="0" xfId="11" applyNumberFormat="1" applyFont="1" applyBorder="1" applyAlignment="1">
      <alignment horizontal="left"/>
    </xf>
    <xf numFmtId="0" fontId="31" fillId="0" borderId="0" xfId="0" applyFont="1"/>
    <xf numFmtId="0" fontId="32" fillId="0" borderId="0" xfId="0" applyFont="1" applyAlignment="1">
      <alignment horizontal="left"/>
    </xf>
    <xf numFmtId="0" fontId="32" fillId="0" borderId="0" xfId="0" applyFont="1" applyAlignment="1">
      <alignment horizontal="right"/>
    </xf>
    <xf numFmtId="49" fontId="5" fillId="0" borderId="0" xfId="6" applyNumberFormat="1" applyFill="1" applyBorder="1" applyAlignment="1">
      <alignment wrapText="1"/>
    </xf>
    <xf numFmtId="49" fontId="0" fillId="0" borderId="0" xfId="8" applyNumberFormat="1" applyFont="1" applyBorder="1" applyAlignment="1">
      <alignment wrapText="1"/>
    </xf>
    <xf numFmtId="0" fontId="5" fillId="0" borderId="0" xfId="6" applyFill="1" applyBorder="1" applyAlignment="1"/>
    <xf numFmtId="49" fontId="0" fillId="0" borderId="0" xfId="8" applyNumberFormat="1" applyFont="1" applyBorder="1"/>
    <xf numFmtId="49" fontId="18" fillId="0" borderId="0" xfId="8" applyNumberFormat="1" applyFont="1" applyBorder="1"/>
    <xf numFmtId="0" fontId="4" fillId="0" borderId="0" xfId="0" applyFont="1" applyAlignment="1">
      <alignment horizontal="right"/>
    </xf>
    <xf numFmtId="0" fontId="21" fillId="0" borderId="0" xfId="0" applyFont="1" applyAlignment="1">
      <alignment horizontal="right"/>
    </xf>
    <xf numFmtId="9" fontId="1" fillId="0" borderId="0" xfId="16" applyFont="1" applyFill="1" applyBorder="1" applyAlignment="1">
      <alignment horizontal="right"/>
    </xf>
    <xf numFmtId="164" fontId="1" fillId="0" borderId="0" xfId="16" applyNumberFormat="1" applyFont="1" applyFill="1" applyBorder="1" applyAlignment="1">
      <alignment horizontal="right"/>
    </xf>
    <xf numFmtId="164" fontId="18" fillId="0" borderId="0" xfId="16" applyNumberFormat="1" applyFont="1" applyFill="1" applyBorder="1" applyAlignment="1">
      <alignment horizontal="right"/>
    </xf>
    <xf numFmtId="9" fontId="18" fillId="0" borderId="0" xfId="16" applyFont="1" applyFill="1" applyBorder="1" applyAlignment="1">
      <alignment horizontal="right"/>
    </xf>
    <xf numFmtId="10" fontId="1" fillId="0" borderId="0" xfId="16" applyNumberFormat="1" applyFont="1" applyFill="1" applyBorder="1" applyAlignment="1">
      <alignment horizontal="right"/>
    </xf>
    <xf numFmtId="164" fontId="1" fillId="0" borderId="0" xfId="16" applyNumberFormat="1" applyFont="1" applyFill="1" applyBorder="1" applyAlignment="1">
      <alignment horizontal="centerContinuous"/>
    </xf>
    <xf numFmtId="9" fontId="1" fillId="0" borderId="0" xfId="16" applyFont="1" applyFill="1" applyBorder="1" applyAlignment="1">
      <alignment horizontal="centerContinuous"/>
    </xf>
    <xf numFmtId="164" fontId="18" fillId="0" borderId="0" xfId="16" applyNumberFormat="1" applyFont="1" applyFill="1" applyBorder="1" applyAlignment="1">
      <alignment horizontal="centerContinuous"/>
    </xf>
    <xf numFmtId="3" fontId="1" fillId="0" borderId="0" xfId="11" applyNumberFormat="1" applyFont="1" applyBorder="1" applyAlignment="1">
      <alignment horizontal="right"/>
    </xf>
    <xf numFmtId="9" fontId="18" fillId="0" borderId="0" xfId="16" applyFont="1" applyFill="1" applyBorder="1" applyAlignment="1">
      <alignment horizontal="left"/>
    </xf>
    <xf numFmtId="9" fontId="18" fillId="0" borderId="0" xfId="16" applyFont="1" applyFill="1" applyBorder="1" applyAlignment="1">
      <alignment horizontal="centerContinuous"/>
    </xf>
    <xf numFmtId="9" fontId="1" fillId="0" borderId="0" xfId="11" applyNumberFormat="1" applyFont="1" applyBorder="1" applyAlignment="1">
      <alignment horizontal="right" wrapText="1"/>
    </xf>
    <xf numFmtId="9" fontId="17" fillId="0" borderId="0" xfId="16" applyFont="1" applyFill="1" applyBorder="1" applyAlignment="1">
      <alignment horizontal="centerContinuous"/>
    </xf>
    <xf numFmtId="164" fontId="17" fillId="0" borderId="0" xfId="16" applyNumberFormat="1" applyFont="1" applyFill="1" applyBorder="1" applyAlignment="1">
      <alignment horizontal="centerContinuous"/>
    </xf>
    <xf numFmtId="3" fontId="1" fillId="0" borderId="0" xfId="11" applyNumberFormat="1" applyFont="1" applyBorder="1" applyAlignment="1">
      <alignment horizontal="centerContinuous"/>
    </xf>
    <xf numFmtId="10" fontId="18" fillId="0" borderId="0" xfId="16" applyNumberFormat="1" applyFont="1" applyFill="1" applyBorder="1" applyAlignment="1">
      <alignment horizontal="centerContinuous"/>
    </xf>
    <xf numFmtId="9" fontId="1" fillId="0" borderId="0" xfId="21" applyFont="1"/>
    <xf numFmtId="164" fontId="1" fillId="0" borderId="0" xfId="21" applyNumberFormat="1" applyFont="1"/>
    <xf numFmtId="9" fontId="0" fillId="0" borderId="0" xfId="0" applyNumberFormat="1"/>
    <xf numFmtId="49" fontId="21" fillId="0" borderId="0" xfId="5" applyFont="1" applyFill="1" applyAlignment="1">
      <alignment horizontal="left" wrapText="1"/>
    </xf>
    <xf numFmtId="0" fontId="33" fillId="0" borderId="0" xfId="0" applyFont="1"/>
    <xf numFmtId="0" fontId="5" fillId="0" borderId="0" xfId="6" applyAlignment="1">
      <alignment horizontal="left" vertical="top" wrapText="1"/>
    </xf>
    <xf numFmtId="0" fontId="5" fillId="0" borderId="0" xfId="6" applyFill="1"/>
  </cellXfs>
  <cellStyles count="22">
    <cellStyle name="Bad" xfId="20" builtinId="27"/>
    <cellStyle name="Header 1" xfId="4" xr:uid="{00000000-0005-0000-0000-000000000000}"/>
    <cellStyle name="Header 2" xfId="5" xr:uid="{00000000-0005-0000-0000-000001000000}"/>
    <cellStyle name="Heading 1" xfId="1" builtinId="16" customBuiltin="1"/>
    <cellStyle name="Heading 2" xfId="2" builtinId="17" customBuiltin="1"/>
    <cellStyle name="Heading 3" xfId="3" builtinId="18" customBuiltin="1"/>
    <cellStyle name="Hyperlink" xfId="6" xr:uid="{00000000-0005-0000-0000-000005000000}"/>
    <cellStyle name="Normal" xfId="0" builtinId="0" customBuiltin="1"/>
    <cellStyle name="Normal 10 2" xfId="7" xr:uid="{00000000-0005-0000-0000-000007000000}"/>
    <cellStyle name="Normal 10 3" xfId="8" xr:uid="{00000000-0005-0000-0000-000008000000}"/>
    <cellStyle name="Normal 2" xfId="9" xr:uid="{00000000-0005-0000-0000-000009000000}"/>
    <cellStyle name="Normal 2 2" xfId="10" xr:uid="{00000000-0005-0000-0000-00000A000000}"/>
    <cellStyle name="Normal 2 2 6" xfId="11" xr:uid="{00000000-0005-0000-0000-00000B000000}"/>
    <cellStyle name="Normal 3" xfId="12" xr:uid="{00000000-0005-0000-0000-00000C000000}"/>
    <cellStyle name="Normal_PHE Centre RAW" xfId="13" xr:uid="{00000000-0005-0000-0000-00000D000000}"/>
    <cellStyle name="Normal_Table 01b" xfId="14" xr:uid="{00000000-0005-0000-0000-00000E000000}"/>
    <cellStyle name="Percent" xfId="21" builtinId="5"/>
    <cellStyle name="Percent 2" xfId="15" xr:uid="{00000000-0005-0000-0000-00000F000000}"/>
    <cellStyle name="Percent 8" xfId="16" xr:uid="{00000000-0005-0000-0000-000010000000}"/>
    <cellStyle name="Style 1" xfId="17" xr:uid="{00000000-0005-0000-0000-000011000000}"/>
    <cellStyle name="Sub header" xfId="18" xr:uid="{00000000-0005-0000-0000-000012000000}"/>
    <cellStyle name="Table header" xfId="19" xr:uid="{653B8F3F-EB8D-4912-9F1D-C260E36A86F7}"/>
  </cellStyles>
  <dxfs count="405">
    <dxf>
      <font>
        <b val="0"/>
      </font>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auto="1"/>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auto="1"/>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rgb="FF000000"/>
          <bgColor rgb="FFFFFFFF"/>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sz val="12"/>
        <color auto="1"/>
      </font>
      <numFmt numFmtId="3" formatCode="#,##0"/>
      <alignment horizontal="centerContinuous" vertical="bottom" textRotation="0" wrapText="0" indent="0" justifyLastLine="0" shrinkToFit="0" readingOrder="0"/>
    </dxf>
    <dxf>
      <font>
        <b val="0"/>
        <sz val="12"/>
        <color auto="1"/>
      </font>
      <numFmt numFmtId="3" formatCode="#,##0"/>
      <alignment horizontal="centerContinuous"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0" indent="1" justifyLastLine="0" shrinkToFit="0" readingOrder="0"/>
    </dxf>
    <dxf>
      <font>
        <b val="0"/>
      </font>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strike val="0"/>
        <outline val="0"/>
        <shadow val="0"/>
        <u val="none"/>
        <vertAlign val="baseline"/>
        <sz val="12"/>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val="0"/>
        <strike val="0"/>
        <outline val="0"/>
        <shadow val="0"/>
        <u val="none"/>
        <vertAlign val="baseline"/>
        <sz val="12"/>
        <name val="Arial"/>
        <family val="2"/>
        <scheme val="none"/>
      </font>
    </dxf>
    <dxf>
      <font>
        <b val="0"/>
        <strike val="0"/>
        <outline val="0"/>
        <shadow val="0"/>
        <u val="none"/>
        <vertAlign val="baseline"/>
        <sz val="12"/>
        <name val="Arial"/>
        <family val="2"/>
        <scheme val="none"/>
      </font>
    </dxf>
    <dxf>
      <font>
        <b val="0"/>
        <strike val="0"/>
        <outline val="0"/>
        <shadow val="0"/>
        <u val="none"/>
        <vertAlign val="baseline"/>
        <sz val="12"/>
        <name val="Arial"/>
        <family val="2"/>
        <scheme val="none"/>
      </font>
    </dxf>
    <dxf>
      <font>
        <b val="0"/>
        <strike val="0"/>
        <outline val="0"/>
        <shadow val="0"/>
        <u val="none"/>
        <vertAlign val="baseline"/>
        <sz val="12"/>
        <name val="Arial"/>
        <family val="2"/>
        <scheme val="none"/>
      </font>
    </dxf>
    <dxf>
      <font>
        <b val="0"/>
        <strike val="0"/>
        <outline val="0"/>
        <shadow val="0"/>
        <u val="none"/>
        <vertAlign val="baseline"/>
        <sz val="12"/>
        <name val="Arial"/>
        <family val="2"/>
        <scheme val="none"/>
      </font>
    </dxf>
    <dxf>
      <font>
        <b val="0"/>
        <strike val="0"/>
        <outline val="0"/>
        <shadow val="0"/>
        <u val="none"/>
        <vertAlign val="baseline"/>
        <sz val="12"/>
        <name val="Arial"/>
        <family val="2"/>
        <scheme val="none"/>
      </font>
    </dxf>
    <dxf>
      <font>
        <b val="0"/>
        <strike val="0"/>
        <outline val="0"/>
        <shadow val="0"/>
        <u val="none"/>
        <vertAlign val="baseline"/>
        <sz val="12"/>
        <name val="Arial"/>
        <family val="2"/>
        <scheme val="none"/>
      </font>
    </dxf>
    <dxf>
      <font>
        <b val="0"/>
        <strike val="0"/>
        <outline val="0"/>
        <shadow val="0"/>
        <u val="none"/>
        <vertAlign val="baseline"/>
        <sz val="12"/>
        <name val="Arial"/>
        <family val="2"/>
        <scheme val="none"/>
      </font>
    </dxf>
    <dxf>
      <font>
        <b val="0"/>
        <strike val="0"/>
        <outline val="0"/>
        <shadow val="0"/>
        <u val="none"/>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font>
    </dxf>
    <dxf>
      <font>
        <b val="0"/>
      </font>
    </dxf>
    <dxf>
      <font>
        <b val="0"/>
      </font>
    </dxf>
    <dxf>
      <font>
        <b val="0"/>
      </font>
    </dxf>
    <dxf>
      <font>
        <b val="0"/>
      </font>
    </dxf>
    <dxf>
      <font>
        <b val="0"/>
      </font>
    </dxf>
    <dxf>
      <font>
        <b val="0"/>
      </font>
    </dxf>
    <dxf>
      <font>
        <b val="0"/>
      </font>
    </dxf>
    <dxf>
      <font>
        <b val="0"/>
      </font>
    </dxf>
    <dxf>
      <font>
        <b val="0"/>
        <strike val="0"/>
        <outline val="0"/>
        <shadow val="0"/>
        <u val="none"/>
        <color auto="1"/>
        <name val="Arial"/>
        <family val="2"/>
        <scheme val="none"/>
      </font>
    </dxf>
    <dxf>
      <font>
        <b val="0"/>
      </font>
    </dxf>
    <dxf>
      <font>
        <b val="0"/>
      </font>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sz val="12"/>
      </font>
      <numFmt numFmtId="3" formatCode="#,##0"/>
      <fill>
        <patternFill patternType="none">
          <fgColor indexed="64"/>
          <bgColor indexed="65"/>
        </patternFill>
      </fill>
      <alignment horizontal="right" vertical="bottom" textRotation="0" wrapText="0" indent="0" justifyLastLine="0" shrinkToFit="0" readingOrder="0"/>
    </dxf>
    <dxf>
      <font>
        <sz val="12"/>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font>
      <fill>
        <patternFill patternType="none">
          <fgColor indexed="64"/>
          <bgColor auto="1"/>
        </patternFill>
      </fill>
    </dxf>
    <dxf>
      <font>
        <b val="0"/>
      </font>
      <fill>
        <patternFill patternType="none">
          <fgColor indexed="64"/>
          <bgColor auto="1"/>
        </patternFill>
      </fill>
    </dxf>
    <dxf>
      <font>
        <b val="0"/>
      </font>
      <fill>
        <patternFill patternType="none">
          <fgColor indexed="64"/>
          <bgColor auto="1"/>
        </patternFill>
      </fill>
    </dxf>
    <dxf>
      <font>
        <b val="0"/>
      </font>
    </dxf>
    <dxf>
      <font>
        <b val="0"/>
      </font>
    </dxf>
    <dxf>
      <font>
        <b val="0"/>
      </font>
    </dxf>
    <dxf>
      <font>
        <b val="0"/>
      </font>
    </dxf>
    <dxf>
      <font>
        <b val="0"/>
      </font>
    </dxf>
    <dxf>
      <font>
        <b val="0"/>
      </font>
    </dxf>
    <dxf>
      <font>
        <b val="0"/>
      </font>
    </dxf>
    <dxf>
      <font>
        <b val="0"/>
        <strike val="0"/>
        <outline val="0"/>
        <shadow val="0"/>
        <u val="none"/>
        <vertAlign val="baseline"/>
        <sz val="12"/>
        <color auto="1"/>
        <name val="Arial"/>
        <family val="2"/>
        <scheme val="none"/>
      </font>
    </dxf>
    <dxf>
      <font>
        <b val="0"/>
      </font>
    </dxf>
    <dxf>
      <font>
        <b val="0"/>
      </font>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outline val="0"/>
        <shadow val="0"/>
        <u val="none"/>
        <vertAlign val="baseline"/>
        <sz val="12"/>
        <color auto="1"/>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sz val="12"/>
      </font>
      <fill>
        <patternFill patternType="none">
          <fgColor indexed="64"/>
          <bgColor indexed="65"/>
        </patternFill>
      </fill>
      <alignment horizontal="left" vertical="bottom" textRotation="0" wrapText="1" indent="0" justifyLastLine="0" shrinkToFit="0" readingOrder="0"/>
    </dxf>
    <dxf>
      <font>
        <b val="0"/>
        <sz val="12"/>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font>
    </dxf>
    <dxf>
      <font>
        <b val="0"/>
      </font>
    </dxf>
    <dxf>
      <font>
        <b val="0"/>
      </font>
    </dxf>
    <dxf>
      <font>
        <b val="0"/>
      </font>
    </dxf>
    <dxf>
      <font>
        <b val="0"/>
      </font>
    </dxf>
    <dxf>
      <font>
        <b val="0"/>
      </font>
    </dxf>
    <dxf>
      <font>
        <b val="0"/>
      </font>
    </dxf>
    <dxf>
      <font>
        <b val="0"/>
      </font>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0" indent="1"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rgb="FFFF0000"/>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rgb="FFFF0000"/>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rgb="FFFF0000"/>
        <name val="Arial"/>
        <family val="2"/>
        <scheme val="none"/>
      </font>
      <fill>
        <patternFill patternType="none">
          <fgColor indexed="64"/>
          <bgColor indexed="65"/>
        </patternFill>
      </fill>
      <alignment horizontal="general" vertical="center" textRotation="0" wrapText="1" indent="0" justifyLastLine="0" shrinkToFit="0" readingOrder="0"/>
    </dxf>
    <dxf>
      <font>
        <b val="0"/>
      </font>
      <fill>
        <patternFill patternType="none">
          <fgColor indexed="64"/>
          <bgColor indexed="65"/>
        </patternFill>
      </fill>
      <alignment horizontal="center" vertical="center" textRotation="0" wrapText="1" indent="0" justifyLastLine="0" shrinkToFit="0" readingOrder="0"/>
    </dxf>
    <dxf>
      <font>
        <strike val="0"/>
        <outline val="0"/>
        <shadow val="0"/>
        <u/>
        <vertAlign val="baseline"/>
        <sz val="12"/>
        <color rgb="FF0000FF"/>
        <name val="Arial"/>
        <family val="2"/>
        <scheme val="none"/>
      </font>
    </dxf>
    <dxf>
      <font>
        <strike val="0"/>
        <outline val="0"/>
        <shadow val="0"/>
        <vertAlign val="baseline"/>
        <sz val="12"/>
        <name val="Arial"/>
        <family val="2"/>
        <scheme val="none"/>
      </font>
      <alignment horizontal="center" textRotation="0" wrapText="1" indent="0" justifyLastLine="0" shrinkToFit="0" readingOrder="0"/>
    </dxf>
    <dxf>
      <font>
        <strike val="0"/>
        <outline val="0"/>
        <shadow val="0"/>
        <vertAlign val="baseline"/>
        <sz val="12"/>
        <name val="Arial"/>
        <family val="2"/>
        <scheme val="none"/>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of_contents" displayName="Table_of_contents" ref="A3:B32" totalsRowShown="0" dataDxfId="404" headerRowCellStyle="Header 2">
  <tableColumns count="2">
    <tableColumn id="1" xr3:uid="{00000000-0010-0000-0100-000001000000}" name="Worksheet name" dataDxfId="403"/>
    <tableColumn id="2" xr3:uid="{00000000-0010-0000-0100-000002000000}" name="Worksheet content" dataDxfId="4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4" displayName="Table_4" ref="A5:L29" totalsRowShown="0" dataDxfId="327">
  <autoFilter ref="A5:L29" xr:uid="{00000000-000C-0000-FFFF-FFFF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700-000001000000}" name="Population" dataDxfId="326"/>
    <tableColumn id="2" xr3:uid="{00000000-0010-0000-0700-000002000000}" name="Prevalence [note 3]" dataDxfId="325"/>
    <tableColumn id="3" xr3:uid="{00000000-0010-0000-0700-000003000000}" name="2013" dataDxfId="324"/>
    <tableColumn id="4" xr3:uid="{00000000-0010-0000-0700-000004000000}" name="2014" dataDxfId="323"/>
    <tableColumn id="5" xr3:uid="{00000000-0010-0000-0700-000005000000}" name="2015" dataDxfId="322"/>
    <tableColumn id="6" xr3:uid="{00000000-0010-0000-0700-000006000000}" name="2016" dataDxfId="321"/>
    <tableColumn id="7" xr3:uid="{00000000-0010-0000-0700-000007000000}" name="2017" dataDxfId="320"/>
    <tableColumn id="8" xr3:uid="{00000000-0010-0000-0700-000008000000}" name="2018" dataDxfId="319"/>
    <tableColumn id="9" xr3:uid="{00000000-0010-0000-0700-000009000000}" name="2019" dataDxfId="318"/>
    <tableColumn id="10" xr3:uid="{00000000-0010-0000-0700-00000A000000}" name="2020" dataDxfId="317"/>
    <tableColumn id="11" xr3:uid="{00000000-0010-0000-0700-00000B000000}" name="2021" dataDxfId="316"/>
    <tableColumn id="12" xr3:uid="{00000000-0010-0000-0700-00000C000000}" name="2022" dataDxfId="31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5" displayName="Table_5" ref="A5:L23" totalsRowShown="0" headerRowDxfId="314" dataDxfId="313" dataCellStyle="Normal 2 2 6">
  <autoFilter ref="A5:L23" xr:uid="{00000000-000C-0000-FFFF-FFFF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800-000001000000}" name="Population currently injecting [note 9]" dataDxfId="312" dataCellStyle="Normal 2 2 6"/>
    <tableColumn id="2" xr3:uid="{00000000-0010-0000-0800-000002000000}" name="Prevalence [note 10]" dataDxfId="311" dataCellStyle="Normal 2 2 6"/>
    <tableColumn id="3" xr3:uid="{00000000-0010-0000-0800-000003000000}" name="2013" dataDxfId="310" dataCellStyle="Normal 2 2 6"/>
    <tableColumn id="4" xr3:uid="{00000000-0010-0000-0800-000004000000}" name="2014" dataDxfId="309" dataCellStyle="Normal 2 2 6"/>
    <tableColumn id="5" xr3:uid="{00000000-0010-0000-0800-000005000000}" name="2015" dataDxfId="308" dataCellStyle="Normal 2 2 6"/>
    <tableColumn id="6" xr3:uid="{00000000-0010-0000-0800-000006000000}" name="2016" dataDxfId="307" dataCellStyle="Normal 2 2 6"/>
    <tableColumn id="7" xr3:uid="{00000000-0010-0000-0800-000007000000}" name="2017" dataDxfId="306" dataCellStyle="Normal 2 2 6"/>
    <tableColumn id="8" xr3:uid="{00000000-0010-0000-0800-000008000000}" name="2018" dataDxfId="305" dataCellStyle="Normal 2 2 6"/>
    <tableColumn id="9" xr3:uid="{00000000-0010-0000-0800-000009000000}" name="2019" dataDxfId="304" dataCellStyle="Normal 2 2 6"/>
    <tableColumn id="10" xr3:uid="{00000000-0010-0000-0800-00000A000000}" name="2020" dataDxfId="303" dataCellStyle="Normal 2 2 6"/>
    <tableColumn id="11" xr3:uid="{00000000-0010-0000-0800-00000B000000}" name="2021" dataDxfId="302" dataCellStyle="Normal 2 2 6"/>
    <tableColumn id="12" xr3:uid="{00000000-0010-0000-0800-00000C000000}" name="2022" dataDxfId="301" dataCellStyle="Normal 2 2 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6" displayName="Table_6" ref="A5:L23" totalsRowShown="0" headerRowDxfId="300" dataDxfId="299" dataCellStyle="Normal 2 2 6">
  <autoFilter ref="A5:L23" xr:uid="{00000000-000C-0000-FFFF-FFFF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900-000001000000}" name="Population currently injecting [note 9]" dataDxfId="298" dataCellStyle="Normal 2 2 6"/>
    <tableColumn id="2" xr3:uid="{00000000-0010-0000-0900-000002000000}" name="Prevalence [note 10][note 11]" dataDxfId="297" dataCellStyle="Normal 2 2 6"/>
    <tableColumn id="3" xr3:uid="{00000000-0010-0000-0900-000003000000}" name="2013" dataDxfId="296" dataCellStyle="Normal 2 2 6"/>
    <tableColumn id="4" xr3:uid="{00000000-0010-0000-0900-000004000000}" name="2014" dataDxfId="295" dataCellStyle="Normal 2 2 6"/>
    <tableColumn id="5" xr3:uid="{00000000-0010-0000-0900-000005000000}" name="2015" dataDxfId="294" dataCellStyle="Normal 2 2 6"/>
    <tableColumn id="6" xr3:uid="{00000000-0010-0000-0900-000006000000}" name="2016" dataDxfId="293" dataCellStyle="Normal 2 2 6"/>
    <tableColumn id="7" xr3:uid="{00000000-0010-0000-0900-000007000000}" name="2017" dataDxfId="292" dataCellStyle="Normal 2 2 6"/>
    <tableColumn id="8" xr3:uid="{00000000-0010-0000-0900-000008000000}" name="2018" dataDxfId="291" dataCellStyle="Normal 2 2 6"/>
    <tableColumn id="9" xr3:uid="{00000000-0010-0000-0900-000009000000}" name="2019" dataDxfId="290" dataCellStyle="Normal 2 2 6"/>
    <tableColumn id="10" xr3:uid="{00000000-0010-0000-0900-00000A000000}" name="2020" dataDxfId="289" dataCellStyle="Normal 2 2 6"/>
    <tableColumn id="11" xr3:uid="{00000000-0010-0000-0900-00000B000000}" name="2021" dataDxfId="288" dataCellStyle="Normal 2 2 6"/>
    <tableColumn id="12" xr3:uid="{00000000-0010-0000-0900-00000C000000}" name="2022" dataDxfId="287" dataCellStyle="Normal 2 2 6"/>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7" displayName="Table_7" ref="A5:L23" totalsRowShown="0" headerRowDxfId="286" dataDxfId="285" dataCellStyle="Normal 2 2 6">
  <autoFilter ref="A5:L23" xr:uid="{00000000-000C-0000-FFFF-FFFF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A00-000001000000}" name="Population" dataDxfId="284" dataCellStyle="Normal 2 2 6"/>
    <tableColumn id="2" xr3:uid="{00000000-0010-0000-0A00-000002000000}" name="Prevalence [note 12]" dataDxfId="283" dataCellStyle="Normal 2 2 6"/>
    <tableColumn id="3" xr3:uid="{00000000-0010-0000-0A00-000003000000}" name="2013" dataDxfId="282" dataCellStyle="Normal 2 2 6"/>
    <tableColumn id="4" xr3:uid="{00000000-0010-0000-0A00-000004000000}" name="2014" dataDxfId="281" dataCellStyle="Normal 2 2 6"/>
    <tableColumn id="5" xr3:uid="{00000000-0010-0000-0A00-000005000000}" name="2015" dataDxfId="280" dataCellStyle="Normal 2 2 6"/>
    <tableColumn id="6" xr3:uid="{00000000-0010-0000-0A00-000006000000}" name="2016" dataDxfId="279" dataCellStyle="Normal 2 2 6"/>
    <tableColumn id="7" xr3:uid="{00000000-0010-0000-0A00-000007000000}" name="2017" dataDxfId="278" dataCellStyle="Normal 2 2 6"/>
    <tableColumn id="8" xr3:uid="{00000000-0010-0000-0A00-000008000000}" name="2018" dataDxfId="277" dataCellStyle="Normal 2 2 6"/>
    <tableColumn id="9" xr3:uid="{00000000-0010-0000-0A00-000009000000}" name="2019" dataDxfId="276" dataCellStyle="Normal 2 2 6"/>
    <tableColumn id="10" xr3:uid="{00000000-0010-0000-0A00-00000A000000}" name="2020" dataDxfId="275" dataCellStyle="Normal 2 2 6"/>
    <tableColumn id="11" xr3:uid="{00000000-0010-0000-0A00-00000B000000}" name="2021" dataDxfId="274" dataCellStyle="Normal 2 2 6"/>
    <tableColumn id="12" xr3:uid="{00000000-0010-0000-0A00-00000C000000}" name="2022" dataDxfId="273" dataCellStyle="Normal 2 2 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8" displayName="Table_8" ref="A5:L28" totalsRowShown="0" dataDxfId="272">
  <autoFilter ref="A5:L28" xr:uid="{00000000-000C-0000-FFFF-FFFF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B00-000001000000}" name="Population" dataDxfId="271"/>
    <tableColumn id="2" xr3:uid="{00000000-0010-0000-0B00-000002000000}" name="Prevalence" dataDxfId="270"/>
    <tableColumn id="3" xr3:uid="{00000000-0010-0000-0B00-000003000000}" name="2013" dataDxfId="269"/>
    <tableColumn id="4" xr3:uid="{00000000-0010-0000-0B00-000004000000}" name="2014" dataDxfId="268"/>
    <tableColumn id="5" xr3:uid="{00000000-0010-0000-0B00-000005000000}" name="2015" dataDxfId="267"/>
    <tableColumn id="6" xr3:uid="{00000000-0010-0000-0B00-000006000000}" name="2016" dataDxfId="266"/>
    <tableColumn id="7" xr3:uid="{00000000-0010-0000-0B00-000007000000}" name="2017" dataDxfId="265"/>
    <tableColumn id="8" xr3:uid="{00000000-0010-0000-0B00-000008000000}" name="2018" dataDxfId="264"/>
    <tableColumn id="9" xr3:uid="{00000000-0010-0000-0B00-000009000000}" name="2019" dataDxfId="263"/>
    <tableColumn id="10" xr3:uid="{00000000-0010-0000-0B00-00000A000000}" name="2020" dataDxfId="262"/>
    <tableColumn id="11" xr3:uid="{00000000-0010-0000-0B00-00000B000000}" name="2021" dataDxfId="261"/>
    <tableColumn id="12" xr3:uid="{00000000-0010-0000-0B00-00000C000000}" name="2022" dataDxfId="260"/>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9" displayName="Table_9" ref="A6:L32" totalsRowShown="0" headerRowDxfId="259" dataDxfId="258" dataCellStyle="Normal 2 2 6">
  <autoFilter ref="A6:L32" xr:uid="{00000000-000C-0000-FFFF-FFFF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C00-000001000000}" name="Population" dataDxfId="257" dataCellStyle="Normal 2 2 6"/>
    <tableColumn id="2" xr3:uid="{00000000-0010-0000-0C00-000002000000}" name="Prevalence" dataDxfId="256" dataCellStyle="Normal 2 2 6"/>
    <tableColumn id="3" xr3:uid="{00000000-0010-0000-0C00-000003000000}" name="2013" dataDxfId="255" dataCellStyle="Normal 2 2 6"/>
    <tableColumn id="4" xr3:uid="{00000000-0010-0000-0C00-000004000000}" name="2014" dataDxfId="254" dataCellStyle="Normal 2 2 6"/>
    <tableColumn id="5" xr3:uid="{00000000-0010-0000-0C00-000005000000}" name="2015" dataDxfId="253" dataCellStyle="Normal 2 2 6"/>
    <tableColumn id="6" xr3:uid="{00000000-0010-0000-0C00-000006000000}" name="2016" dataDxfId="252" dataCellStyle="Normal 2 2 6"/>
    <tableColumn id="7" xr3:uid="{00000000-0010-0000-0C00-000007000000}" name="2017" dataDxfId="251" dataCellStyle="Normal 2 2 6"/>
    <tableColumn id="8" xr3:uid="{00000000-0010-0000-0C00-000008000000}" name="2018" dataDxfId="250" dataCellStyle="Normal 2 2 6"/>
    <tableColumn id="9" xr3:uid="{00000000-0010-0000-0C00-000009000000}" name="2019" dataDxfId="249" dataCellStyle="Normal 2 2 6"/>
    <tableColumn id="10" xr3:uid="{00000000-0010-0000-0C00-00000A000000}" name="2020" dataDxfId="248" dataCellStyle="Normal 2 2 6"/>
    <tableColumn id="11" xr3:uid="{00000000-0010-0000-0C00-00000B000000}" name="2021" dataDxfId="247" dataCellStyle="Normal 2 2 6"/>
    <tableColumn id="12" xr3:uid="{00000000-0010-0000-0C00-00000C000000}" name="2022" dataDxfId="246" dataCellStyle="Normal 2 2 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0" displayName="Table_10" ref="A5:H26" totalsRowShown="0" headerRowDxfId="245" dataDxfId="244">
  <autoFilter ref="A5:H26" xr:uid="{00000000-000C-0000-FFFF-FFFF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D00-000001000000}" name="Population injecting in the preceding year" dataDxfId="243"/>
    <tableColumn id="2" xr3:uid="{00000000-0010-0000-0D00-000002000000}" name="Prevalence [note 14]" dataDxfId="242"/>
    <tableColumn id="8" xr3:uid="{72CA9B97-D5FA-4884-BC55-71D3DBECD74C}" name="2017" dataDxfId="241"/>
    <tableColumn id="3" xr3:uid="{00000000-0010-0000-0D00-000003000000}" name="2018" dataDxfId="240"/>
    <tableColumn id="4" xr3:uid="{00000000-0010-0000-0D00-000004000000}" name="2019" dataDxfId="239"/>
    <tableColumn id="5" xr3:uid="{00000000-0010-0000-0D00-000005000000}" name="2020" dataDxfId="238"/>
    <tableColumn id="6" xr3:uid="{00000000-0010-0000-0D00-000006000000}" name="2021" dataDxfId="237"/>
    <tableColumn id="7" xr3:uid="{00000000-0010-0000-0D00-000007000000}" name="2022" dataDxfId="236"/>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1a" displayName="Table_11a" ref="A5:L11" totalsRowShown="0" dataDxfId="235">
  <autoFilter ref="A5:L11" xr:uid="{00000000-000C-0000-FFFF-FFFF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E00-000001000000}" name="Population" dataDxfId="234"/>
    <tableColumn id="2" xr3:uid="{00000000-0010-0000-0E00-000002000000}" name="Prevalence" dataDxfId="233"/>
    <tableColumn id="3" xr3:uid="{00000000-0010-0000-0E00-000003000000}" name="2013" dataDxfId="232" dataCellStyle="Normal 2 2 6"/>
    <tableColumn id="4" xr3:uid="{00000000-0010-0000-0E00-000004000000}" name="2014" dataDxfId="231"/>
    <tableColumn id="5" xr3:uid="{00000000-0010-0000-0E00-000005000000}" name="2015" dataDxfId="230"/>
    <tableColumn id="6" xr3:uid="{00000000-0010-0000-0E00-000006000000}" name="2016" dataDxfId="229"/>
    <tableColumn id="7" xr3:uid="{00000000-0010-0000-0E00-000007000000}" name="2017" dataDxfId="228"/>
    <tableColumn id="8" xr3:uid="{00000000-0010-0000-0E00-000008000000}" name="2018" dataDxfId="227"/>
    <tableColumn id="9" xr3:uid="{00000000-0010-0000-0E00-000009000000}" name="2019" dataDxfId="226"/>
    <tableColumn id="10" xr3:uid="{00000000-0010-0000-0E00-00000A000000}" name="2020" dataDxfId="225"/>
    <tableColumn id="11" xr3:uid="{00000000-0010-0000-0E00-00000B000000}" name="2021" dataDxfId="224"/>
    <tableColumn id="12" xr3:uid="{00000000-0010-0000-0E00-00000C000000}" name="2022" dataDxfId="2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3E06D546-E45C-411A-9D4C-6DF575B14ABB}" name="Table_11b" displayName="Table_11b" ref="A13:L31" totalsRowShown="0" headerRowDxfId="222" dataDxfId="221" dataCellStyle="Normal 2 2 6">
  <autoFilter ref="A13:L31" xr:uid="{3E06D546-E45C-411A-9D4C-6DF575B14A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DBDB134B-E09D-4794-868B-2D1AC83712AD}" name="Population" dataDxfId="220" dataCellStyle="Normal 2 2 6"/>
    <tableColumn id="2" xr3:uid="{8F2F3DBB-C043-48E8-90A1-32F58524CC9F}" name="Prevalence" dataDxfId="219"/>
    <tableColumn id="3" xr3:uid="{70E19E7E-9699-46C1-8E3B-C06C3A98F396}" name="2013" dataDxfId="218" dataCellStyle="Normal 2 2 6"/>
    <tableColumn id="4" xr3:uid="{8020DF80-A28D-4428-BF70-0CA6D2930674}" name="2014" dataDxfId="217" dataCellStyle="Normal 2 2 6"/>
    <tableColumn id="5" xr3:uid="{EFA60E66-064A-40D0-9F7B-04B348799BD5}" name="2015" dataDxfId="216" dataCellStyle="Normal 2 2 6"/>
    <tableColumn id="6" xr3:uid="{0BDD0C6D-384B-49CA-A013-E74B6F336309}" name="2016" dataDxfId="215" dataCellStyle="Normal 2 2 6"/>
    <tableColumn id="7" xr3:uid="{868047F1-B6E8-47C5-BE18-EC4676650293}" name="2017" dataDxfId="214" dataCellStyle="Normal 2 2 6"/>
    <tableColumn id="8" xr3:uid="{6CD004D4-6BE5-488E-A586-72D020B956CB}" name="2018" dataDxfId="213" dataCellStyle="Normal 2 2 6"/>
    <tableColumn id="9" xr3:uid="{5A55960B-113F-4899-AD92-4CBF0BCFC00C}" name="2019" dataDxfId="212" dataCellStyle="Normal 2 2 6"/>
    <tableColumn id="10" xr3:uid="{47DA299E-4148-4F07-B5DC-D7D3DA6C3575}" name="2020" dataDxfId="211" dataCellStyle="Normal 2 2 6"/>
    <tableColumn id="11" xr3:uid="{DB78048A-195A-407B-8EC1-68AB6955AA1E}" name="2021" dataDxfId="210" dataCellStyle="Normal 2 2 6"/>
    <tableColumn id="12" xr3:uid="{AABEFAEA-DCB7-42BE-B6C1-6765ABE64DA4}" name="2022" dataDxfId="209" dataCellStyle="Normal 2 2 6"/>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2" displayName="Table_12" ref="A5:L45" totalsRowShown="0" headerRowDxfId="208" dataDxfId="207">
  <autoFilter ref="A5:L45" xr:uid="{00000000-000C-0000-FFFF-FFFF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F00-000001000000}" name="Indicators" dataDxfId="206" dataCellStyle="Normal 2 2"/>
    <tableColumn id="12" xr3:uid="{0FDC14A0-CCB8-4C00-9450-9A23228EC021}" name="Prevalence" dataDxfId="205" dataCellStyle="Normal 2 2 6"/>
    <tableColumn id="2" xr3:uid="{00000000-0010-0000-0F00-000002000000}" name="2013" dataDxfId="204"/>
    <tableColumn id="3" xr3:uid="{00000000-0010-0000-0F00-000003000000}" name="2014" dataDxfId="203"/>
    <tableColumn id="4" xr3:uid="{00000000-0010-0000-0F00-000004000000}" name="2015" dataDxfId="202"/>
    <tableColumn id="5" xr3:uid="{00000000-0010-0000-0F00-000005000000}" name="2016" dataDxfId="201"/>
    <tableColumn id="6" xr3:uid="{00000000-0010-0000-0F00-000006000000}" name="2017" dataDxfId="200"/>
    <tableColumn id="7" xr3:uid="{00000000-0010-0000-0F00-000007000000}" name="2018" dataDxfId="199"/>
    <tableColumn id="8" xr3:uid="{00000000-0010-0000-0F00-000008000000}" name="2019" dataDxfId="198"/>
    <tableColumn id="9" xr3:uid="{00000000-0010-0000-0F00-000009000000}" name="2020" dataDxfId="197"/>
    <tableColumn id="10" xr3:uid="{00000000-0010-0000-0F00-00000A000000}" name="2021" dataDxfId="196"/>
    <tableColumn id="11" xr3:uid="{00000000-0010-0000-0F00-00000B000000}" name="2022" dataDxfId="19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ootnotes" displayName="Footnotes" ref="A16:B32" totalsRowShown="0">
  <tableColumns count="2">
    <tableColumn id="1" xr3:uid="{00000000-0010-0000-0300-000001000000}" name="Note number" dataDxfId="401"/>
    <tableColumn id="2" xr3:uid="{00000000-0010-0000-0300-000002000000}" name="Note text" dataDxfId="400" dataCellStyle="Normal 10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7DE876BC-F3CC-44F7-9950-223208F5595E}" name="Table_1222" displayName="Table_1222" ref="A5:L45" totalsRowShown="0" headerRowDxfId="194" dataDxfId="193" dataCellStyle="Normal 2 2 6">
  <autoFilter ref="A5:L45" xr:uid="{7DE876BC-F3CC-44F7-9950-223208F559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D3CC23BD-681B-4579-AF7A-41AEECE0DF08}" name="Indicators" dataDxfId="192" dataCellStyle="Normal 2 2 6"/>
    <tableColumn id="12" xr3:uid="{3A8766DA-F99A-4D49-9E0A-76BBAC8A3134}" name="Prevalence" dataDxfId="191" dataCellStyle="Normal 2 2 6"/>
    <tableColumn id="2" xr3:uid="{6B199A73-3A50-440F-9D25-40244CD83919}" name="2013" dataDxfId="190" dataCellStyle="Normal 2 2 6"/>
    <tableColumn id="3" xr3:uid="{B7CF7444-F444-4A9C-A6DE-142F93D6DCEF}" name="2014" dataDxfId="189" dataCellStyle="Normal 2 2 6"/>
    <tableColumn id="4" xr3:uid="{439F11F3-C2B4-4703-8A3E-E4D9D34E774E}" name="2015" dataDxfId="188" dataCellStyle="Normal 2 2 6"/>
    <tableColumn id="5" xr3:uid="{AA95F359-B52F-4D78-AC1A-828057BCE13D}" name="2016" dataDxfId="187" dataCellStyle="Normal 2 2 6"/>
    <tableColumn id="6" xr3:uid="{159EB642-4C20-4AFB-BF15-75536D17F13A}" name="2017" dataDxfId="186" dataCellStyle="Normal 2 2 6"/>
    <tableColumn id="7" xr3:uid="{CEC13E82-6A18-4F31-9931-02BC5EE008C7}" name="2018" dataDxfId="185" dataCellStyle="Normal 2 2 6"/>
    <tableColumn id="8" xr3:uid="{831DE6ED-B492-4948-B5E6-2D645C2B098F}" name="2019" dataDxfId="184" dataCellStyle="Normal 2 2 6"/>
    <tableColumn id="9" xr3:uid="{EFFB51B5-5F11-4EE0-B9E5-C3FAB80842D5}" name="2020" dataDxfId="183" dataCellStyle="Normal 2 2 6"/>
    <tableColumn id="10" xr3:uid="{574B9075-FD34-431C-9126-F85D456F8A0D}" name="2021" dataDxfId="182" dataCellStyle="Normal 2 2 6"/>
    <tableColumn id="11" xr3:uid="{23EB0370-5622-407A-8D68-04D7C39859E0}" name="2022" dataDxfId="181" dataCellStyle="Normal 2 2 6"/>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8468FBC-1D24-4794-9D90-39ED32614B03}" name="Table_122237" displayName="Table_122237" ref="A5:L45" totalsRowShown="0" headerRowDxfId="180" dataDxfId="179" dataCellStyle="Normal 2 2 6">
  <autoFilter ref="A5:L45" xr:uid="{08468FBC-1D24-4794-9D90-39ED32614B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3D105162-FF51-4C3C-9FC6-A4F11BD01268}" name="Indicators" dataDxfId="178" dataCellStyle="Normal 2 2 6"/>
    <tableColumn id="12" xr3:uid="{21252BD4-712C-46DE-B795-D056F274E956}" name="Prevalence" dataDxfId="177" dataCellStyle="Normal 2 2 6"/>
    <tableColumn id="2" xr3:uid="{DDAAFE37-B078-4486-8E34-522FB1358051}" name="2013" dataDxfId="176" dataCellStyle="Normal 2 2 6"/>
    <tableColumn id="3" xr3:uid="{51EF8973-06A2-455E-951E-11AC735267D0}" name="2014" dataDxfId="175" dataCellStyle="Normal 2 2 6"/>
    <tableColumn id="4" xr3:uid="{2EEFA1ED-5717-419B-9E2E-2A8CF12CDA85}" name="2015" dataDxfId="174" dataCellStyle="Normal 2 2 6"/>
    <tableColumn id="5" xr3:uid="{9FE46B29-2671-477E-91DF-70B24F64D120}" name="2016" dataDxfId="173" dataCellStyle="Normal 2 2 6"/>
    <tableColumn id="6" xr3:uid="{93C5F118-FF95-42B9-97E5-C03DBA6CA407}" name="2017" dataDxfId="172" dataCellStyle="Normal 2 2 6"/>
    <tableColumn id="7" xr3:uid="{42964588-9C8A-4B05-8293-964124A95EFE}" name="2018" dataDxfId="171" dataCellStyle="Normal 2 2 6"/>
    <tableColumn id="8" xr3:uid="{5CD54B7F-699A-4B1D-B5D4-52695E5FFBAE}" name="2019" dataDxfId="170" dataCellStyle="Normal 2 2 6"/>
    <tableColumn id="9" xr3:uid="{6DE550A8-A64C-4676-A1F2-57F7F5A3C45D}" name="2020" dataDxfId="169" dataCellStyle="Normal 2 2 6"/>
    <tableColumn id="10" xr3:uid="{CAD13CB9-3941-4A91-B090-F049E338700C}" name="2021" dataDxfId="168" dataCellStyle="Normal 2 2 6"/>
    <tableColumn id="11" xr3:uid="{519D8A16-60D2-499B-94E4-A56B7075885C}" name="2022" dataDxfId="167" dataCellStyle="Normal 2 2 6"/>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30E7E52-94E6-450B-8B82-B66EFDFB5B5E}" name="Table_122225" displayName="Table_122225" ref="A5:L45" totalsRowShown="0" headerRowDxfId="166" dataDxfId="165" dataCellStyle="Normal 2 2 6">
  <autoFilter ref="A5:L45" xr:uid="{B30E7E52-94E6-450B-8B82-B66EFDFB5B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A33ED331-4041-468E-8BC9-ED0E9D99E6D5}" name="Indicators" dataDxfId="164" dataCellStyle="Normal 2 2 6"/>
    <tableColumn id="12" xr3:uid="{B559FA28-FA35-423F-9A97-8745A560CC19}" name="Prevalence" dataDxfId="163" dataCellStyle="Normal 2 2 6"/>
    <tableColumn id="2" xr3:uid="{93734282-F93D-4D51-B7BB-BEB46B6E15F3}" name="2013" dataDxfId="162" dataCellStyle="Normal 2 2 6"/>
    <tableColumn id="3" xr3:uid="{871A7E61-5C62-4E0B-8A10-3EA8C326D075}" name="2014" dataDxfId="161" dataCellStyle="Normal 2 2 6"/>
    <tableColumn id="4" xr3:uid="{45ECF9D2-7CB0-47BC-9148-2B472098AE96}" name="2015" dataDxfId="160" dataCellStyle="Normal 2 2 6"/>
    <tableColumn id="5" xr3:uid="{1A26E117-6A0A-4098-B466-42A34CFBB71A}" name="2016" dataDxfId="159" dataCellStyle="Normal 2 2 6"/>
    <tableColumn id="6" xr3:uid="{BB4E68D1-2696-49B3-BACE-70D947BBCA7C}" name="2017" dataDxfId="158" dataCellStyle="Normal 2 2 6"/>
    <tableColumn id="7" xr3:uid="{3D3889E6-D4F4-4918-B83B-D4C7ED139D84}" name="2018" dataDxfId="157" dataCellStyle="Normal 2 2 6"/>
    <tableColumn id="8" xr3:uid="{8042E0B0-48AB-402A-9F9F-4E03388A1DF5}" name="2019" dataDxfId="156" dataCellStyle="Normal 2 2 6"/>
    <tableColumn id="9" xr3:uid="{68266EBE-9E41-4934-8359-AADE0282DFD2}" name="2020" dataDxfId="155" dataCellStyle="Normal 2 2 6"/>
    <tableColumn id="10" xr3:uid="{6AF52B15-5DD3-44C6-BF3E-A4A72126E895}" name="2021" dataDxfId="154" dataCellStyle="Normal 2 2 6"/>
    <tableColumn id="11" xr3:uid="{16CB71E5-4FE8-405C-9181-47973DD3F90C}" name="2022" dataDxfId="153" dataCellStyle="Normal 2 2 6"/>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950819E-B462-4CD9-A816-C218BACCED4C}" name="Table_122226" displayName="Table_122226" ref="A5:L45" totalsRowShown="0" headerRowDxfId="152" dataDxfId="151" dataCellStyle="Normal 2 2 6">
  <autoFilter ref="A5:L45" xr:uid="{5950819E-B462-4CD9-A816-C218BACCED4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9D8293EC-CA10-4542-93D5-B78B1741E58F}" name="Indicators" dataDxfId="150" dataCellStyle="Normal 2 2 6"/>
    <tableColumn id="12" xr3:uid="{C7C142EC-B79C-469D-B660-52A2F4350B8F}" name="Prevalence" dataDxfId="149" dataCellStyle="Normal 2 2 6"/>
    <tableColumn id="2" xr3:uid="{35320195-4210-4148-B0CC-2CB33E2DEF6B}" name="2013" dataDxfId="148" dataCellStyle="Normal 2 2 6"/>
    <tableColumn id="3" xr3:uid="{B036F88A-894E-4245-9070-213104537E7C}" name="2014" dataDxfId="147" dataCellStyle="Normal 2 2 6"/>
    <tableColumn id="4" xr3:uid="{BB7D0D6A-9CBD-4926-9D79-177FF3737EA3}" name="2015" dataDxfId="146" dataCellStyle="Normal 2 2 6"/>
    <tableColumn id="5" xr3:uid="{7B30DE3A-D12F-4015-A554-D97A55A9F587}" name="2016" dataDxfId="145" dataCellStyle="Normal 2 2 6"/>
    <tableColumn id="6" xr3:uid="{02D406B6-0B64-4C9E-86D4-8BCE0C7F29B5}" name="2017" dataDxfId="144" dataCellStyle="Normal 2 2 6"/>
    <tableColumn id="7" xr3:uid="{281658D6-D7A4-4756-BF01-0509489FC821}" name="2018" dataDxfId="143" dataCellStyle="Normal 2 2 6"/>
    <tableColumn id="8" xr3:uid="{1D8F6FFE-86A2-4CB3-8654-4330693B0E28}" name="2019" dataDxfId="142" dataCellStyle="Normal 2 2 6"/>
    <tableColumn id="9" xr3:uid="{DF653A1E-F7D8-4B06-8D61-69429F9C7383}" name="2020" dataDxfId="141" dataCellStyle="Normal 2 2 6"/>
    <tableColumn id="10" xr3:uid="{558F02E5-E819-47E7-A06C-E7C1DA3D5262}" name="2021" dataDxfId="140" dataCellStyle="Normal 2 2 6"/>
    <tableColumn id="11" xr3:uid="{26C1AF99-554F-4C0D-B21D-F83C125A1253}" name="2022" dataDxfId="139" dataCellStyle="Normal 2 2 6"/>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E97647D-61AD-4A35-829C-25BF1096FEAA}" name="Table_122227" displayName="Table_122227" ref="A5:L45" totalsRowShown="0" headerRowDxfId="138" dataDxfId="137" dataCellStyle="Normal 2 2 6">
  <autoFilter ref="A5:L45" xr:uid="{BE97647D-61AD-4A35-829C-25BF1096FEA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6CD86D3E-2C3D-4F84-88D3-D218A279BA0B}" name="Indicators" dataDxfId="136" dataCellStyle="Normal 2 2 6"/>
    <tableColumn id="12" xr3:uid="{787A1E21-67A7-434E-B41A-89B50E9E4603}" name="Prevalence" dataDxfId="135" dataCellStyle="Normal 2 2 6"/>
    <tableColumn id="2" xr3:uid="{EAEC90F7-DE8C-472A-A5BA-C12B24D06843}" name="2013" dataDxfId="134" dataCellStyle="Normal 2 2 6"/>
    <tableColumn id="3" xr3:uid="{FA17A5A6-6F61-4EEC-B248-CA54650A043B}" name="2014" dataDxfId="133" dataCellStyle="Normal 2 2 6"/>
    <tableColumn id="4" xr3:uid="{38802DDC-9121-4023-9F0B-C63C7BFD6E90}" name="2015" dataDxfId="132" dataCellStyle="Normal 2 2 6"/>
    <tableColumn id="5" xr3:uid="{479EEAD9-9C6E-4211-A360-FDECCCE855BF}" name="2016" dataDxfId="131" dataCellStyle="Normal 2 2 6"/>
    <tableColumn id="6" xr3:uid="{07A865A0-F512-4056-8D66-781FEBB5E5C5}" name="2017" dataDxfId="130" dataCellStyle="Normal 2 2 6"/>
    <tableColumn id="7" xr3:uid="{1DA28413-1C54-48D7-902F-845E2C71709E}" name="2018" dataDxfId="129" dataCellStyle="Normal 2 2 6"/>
    <tableColumn id="8" xr3:uid="{6E087D7F-D51E-438F-A9FD-0867EAB7784A}" name="2019" dataDxfId="128" dataCellStyle="Normal 2 2 6"/>
    <tableColumn id="9" xr3:uid="{7808387B-1EDF-4A5F-A734-8FBAB7592219}" name="2020" dataDxfId="127" dataCellStyle="Normal 2 2 6"/>
    <tableColumn id="10" xr3:uid="{B48DCFC6-FFC0-49F4-AA5A-C9D7F181CD7B}" name="2021" dataDxfId="126" dataCellStyle="Normal 2 2 6"/>
    <tableColumn id="11" xr3:uid="{F2FFADF9-0779-47CB-996C-C7B9C889229E}" name="2022" dataDxfId="125" dataCellStyle="Normal 2 2 6"/>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B90DEBD8-DDCE-481D-A744-55ECC247E0C1}" name="Table_122228" displayName="Table_122228" ref="A5:L45" totalsRowShown="0" headerRowDxfId="124" dataDxfId="123" dataCellStyle="Normal 2 2 6">
  <autoFilter ref="A5:L45" xr:uid="{B90DEBD8-DDCE-481D-A744-55ECC247E0C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9481A07E-3045-45FB-98BC-9F6871FC5B54}" name="Indicators" dataDxfId="122" dataCellStyle="Normal 2 2 6"/>
    <tableColumn id="12" xr3:uid="{84E11D4A-9BF5-4BC0-AA02-B1BA75E1F112}" name="Prevalence" dataDxfId="121" dataCellStyle="Normal 2 2 6"/>
    <tableColumn id="2" xr3:uid="{5A9E1B84-83C4-4C9E-8E66-1D81B8A2B215}" name="2013" dataDxfId="120" dataCellStyle="Normal 2 2 6"/>
    <tableColumn id="3" xr3:uid="{0EA51387-DA1C-4686-91EA-C1B9B282315D}" name="2014" dataDxfId="119" dataCellStyle="Normal 2 2 6"/>
    <tableColumn id="4" xr3:uid="{DE9CDA4A-CD6A-495A-9933-DFB84050CEB8}" name="2015" dataDxfId="118" dataCellStyle="Normal 2 2 6"/>
    <tableColumn id="5" xr3:uid="{EE1C6822-00AC-4185-985B-91FDA9A7D322}" name="2016" dataDxfId="117" dataCellStyle="Normal 2 2 6"/>
    <tableColumn id="6" xr3:uid="{1A09D95F-125D-48E8-B485-29A945ACF744}" name="2017" dataDxfId="116" dataCellStyle="Normal 2 2 6"/>
    <tableColumn id="7" xr3:uid="{5E9C05D4-A0A1-40A7-A39B-C71B65F784F6}" name="2018" dataDxfId="115" dataCellStyle="Normal 2 2 6"/>
    <tableColumn id="8" xr3:uid="{A0F7168E-BE13-48B5-A5F1-C85D8844DDDC}" name="2019" dataDxfId="114" dataCellStyle="Normal 2 2 6"/>
    <tableColumn id="9" xr3:uid="{2BF7E726-C6AD-4343-8BB6-5522384535AE}" name="2020" dataDxfId="113" dataCellStyle="Normal 2 2 6"/>
    <tableColumn id="10" xr3:uid="{C33A544E-477A-4EA0-A912-346EB593E3FC}" name="2021" dataDxfId="112" dataCellStyle="Normal 2 2 6"/>
    <tableColumn id="11" xr3:uid="{99CEEF8D-EB8C-4B59-A3B5-6FD892AC6DBD}" name="2022" dataDxfId="111" dataCellStyle="Normal 2 2 6"/>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1AE8902A-45CA-47FE-AB45-D55BC6940468}" name="Table_122229" displayName="Table_122229" ref="A5:L45" totalsRowShown="0" headerRowDxfId="110" dataDxfId="109" dataCellStyle="Normal 2 2 6">
  <autoFilter ref="A5:L45" xr:uid="{1AE8902A-45CA-47FE-AB45-D55BC69404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496590B-91A6-42B4-AA4D-575F33F483C7}" name="Indicators" dataDxfId="108" dataCellStyle="Normal 2 2 6"/>
    <tableColumn id="12" xr3:uid="{2ED1549D-0DCF-4172-93D6-95670EB9ED64}" name="Prevalence" dataDxfId="107" dataCellStyle="Normal 2 2 6"/>
    <tableColumn id="2" xr3:uid="{047E0E9F-CFD6-4797-9124-2EF250051DE3}" name="2013" dataDxfId="106" dataCellStyle="Normal 2 2 6"/>
    <tableColumn id="3" xr3:uid="{57049D7A-C682-4A94-8DD4-6EAE4D00A153}" name="2014" dataDxfId="105" dataCellStyle="Normal 2 2 6"/>
    <tableColumn id="4" xr3:uid="{638B306D-3927-4051-A695-364163B770C9}" name="2015" dataDxfId="104" dataCellStyle="Normal 2 2 6"/>
    <tableColumn id="5" xr3:uid="{7A29DDDC-6BCD-4F87-9399-E02AEFD8111D}" name="2016" dataDxfId="103" dataCellStyle="Normal 2 2 6"/>
    <tableColumn id="6" xr3:uid="{77B5D002-0B7D-43B6-B1F5-371955A3F17A}" name="2017" dataDxfId="102" dataCellStyle="Normal 2 2 6"/>
    <tableColumn id="7" xr3:uid="{6D52CA0E-EF08-41E3-8C8E-821793304088}" name="2018" dataDxfId="101" dataCellStyle="Normal 2 2 6"/>
    <tableColumn id="8" xr3:uid="{D917C2AF-8BAA-48C0-B70F-37A4A3ECE7DA}" name="2019" dataDxfId="100" dataCellStyle="Normal 2 2 6"/>
    <tableColumn id="9" xr3:uid="{7D406E34-6B57-416F-95B3-920E8606E978}" name="2020" dataDxfId="99" dataCellStyle="Normal 2 2 6"/>
    <tableColumn id="10" xr3:uid="{832AFF98-B2F9-4E04-9ED2-CE71F100651D}" name="2021" dataDxfId="98" dataCellStyle="Normal 2 2 6"/>
    <tableColumn id="11" xr3:uid="{D08CE7DE-799A-47A0-BB2B-39559E4F5BE3}" name="2022" dataDxfId="97" dataCellStyle="Normal 2 2 6"/>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23847F3B-BA49-46C5-BBFB-41B383958802}" name="Table_122232" displayName="Table_122232" ref="A5:L45" totalsRowShown="0" headerRowDxfId="96" dataDxfId="95" dataCellStyle="Normal 2 2 6">
  <autoFilter ref="A5:L45" xr:uid="{23847F3B-BA49-46C5-BBFB-41B3839588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947E1F91-5578-4B2C-AE69-7781C9D17081}" name="Indicators" dataDxfId="94" dataCellStyle="Normal 2 2 6"/>
    <tableColumn id="12" xr3:uid="{9491AF03-AFCA-454B-8D58-C38C245FBFB7}" name="Prevalence" dataDxfId="93" dataCellStyle="Normal 2 2 6"/>
    <tableColumn id="2" xr3:uid="{B9F00B3D-2ADC-4558-9A2E-F2E7E44D8BEE}" name="2013" dataDxfId="92" dataCellStyle="Normal 2 2 6"/>
    <tableColumn id="3" xr3:uid="{4172E6A1-74A4-46D5-B5C1-4379872F4450}" name="2014" dataDxfId="91" dataCellStyle="Normal 2 2 6"/>
    <tableColumn id="4" xr3:uid="{212B6F2F-8E6E-4A1D-A74F-F05B24FF6066}" name="2015" dataDxfId="90" dataCellStyle="Normal 2 2 6"/>
    <tableColumn id="5" xr3:uid="{976FD961-D12A-4F5B-9BA6-F2E22994340A}" name="2016" dataDxfId="89" dataCellStyle="Normal 2 2 6"/>
    <tableColumn id="6" xr3:uid="{F9922D5B-0982-43FD-9EC9-F38449F3A926}" name="2017" dataDxfId="88" dataCellStyle="Normal 2 2 6"/>
    <tableColumn id="7" xr3:uid="{736765FC-BA3D-497B-B934-72875531770B}" name="2018" dataDxfId="87" dataCellStyle="Normal 2 2 6"/>
    <tableColumn id="8" xr3:uid="{F28A2503-C5E5-4167-9635-91A4B9034E7D}" name="2019" dataDxfId="86" dataCellStyle="Normal 2 2 6"/>
    <tableColumn id="9" xr3:uid="{AC823B57-AB38-4626-80E9-BB3128D52EB7}" name="2020" dataDxfId="85" dataCellStyle="Normal 2 2 6"/>
    <tableColumn id="10" xr3:uid="{156F73F9-2D69-44E2-B88E-84A0C1B8A066}" name="2021" dataDxfId="84" dataCellStyle="Normal 2 2 6"/>
    <tableColumn id="11" xr3:uid="{679E2945-6962-4D22-88C8-85657D043B4A}" name="2022" dataDxfId="83" dataCellStyle="Normal 2 2 6"/>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CED00196-0CDB-444F-85C1-14DECCF290AF}" name="Table_122233" displayName="Table_122233" ref="A5:L45" totalsRowShown="0" headerRowDxfId="82" dataDxfId="81" dataCellStyle="Normal 2 2 6">
  <autoFilter ref="A5:L45" xr:uid="{CED00196-0CDB-444F-85C1-14DECCF290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475B34CC-8D96-41F2-8476-508C30B2C0AC}" name="Indicators" dataDxfId="80" dataCellStyle="Normal 2 2 6"/>
    <tableColumn id="12" xr3:uid="{7BB9F0D2-6A7A-49CC-8E59-F272107D7DB1}" name="Prevalence" dataDxfId="79" dataCellStyle="Normal 2 2 6"/>
    <tableColumn id="2" xr3:uid="{6599F49A-8A02-4A1C-BCE8-F807DF72AC5E}" name="2013" dataDxfId="78" dataCellStyle="Normal 2 2 6"/>
    <tableColumn id="3" xr3:uid="{20F71AD3-3914-409B-B256-5C350E315E02}" name="2014" dataDxfId="77" dataCellStyle="Normal 2 2 6"/>
    <tableColumn id="4" xr3:uid="{B0EB51FB-4A0A-47CC-A86F-2D88DBA309E9}" name="2015" dataDxfId="76" dataCellStyle="Normal 2 2 6"/>
    <tableColumn id="5" xr3:uid="{BA772030-6765-45A9-83F0-946B2FDD3B53}" name="2016" dataDxfId="75" dataCellStyle="Normal 2 2 6"/>
    <tableColumn id="6" xr3:uid="{2C91DBB0-AF98-43FC-9B41-78E31A0E37F0}" name="2017" dataDxfId="74" dataCellStyle="Normal 2 2 6"/>
    <tableColumn id="7" xr3:uid="{5C457838-FCA1-434C-8115-5FB08101C60F}" name="2018" dataDxfId="73" dataCellStyle="Normal 2 2 6"/>
    <tableColumn id="8" xr3:uid="{2BC74711-C89B-498A-B157-D93D34026C3D}" name="2019" dataDxfId="72" dataCellStyle="Normal 2 2 6"/>
    <tableColumn id="9" xr3:uid="{1CBDB396-05E4-4A40-A8AA-9C5FB5FBD15B}" name="2020" dataDxfId="71" dataCellStyle="Normal 2 2 6"/>
    <tableColumn id="10" xr3:uid="{E4D2F91C-657A-4AF8-B267-F6B982183C2B}" name="2021" dataDxfId="70" dataCellStyle="Normal 2 2 6"/>
    <tableColumn id="11" xr3:uid="{6AD2F305-112D-43B8-849E-A338543C6F45}" name="2022" dataDxfId="69" dataCellStyle="Normal 2 2 6"/>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C66A6BD6-EE70-49F6-BA55-BB16EBDD992E}" name="Table_122234" displayName="Table_122234" ref="A5:L45" totalsRowShown="0" headerRowDxfId="68" dataDxfId="67" dataCellStyle="Normal 2 2 6">
  <autoFilter ref="A5:L45" xr:uid="{C66A6BD6-EE70-49F6-BA55-BB16EBDD992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413FBB84-1EF0-4189-AF47-B92FFA5CFE94}" name="Indicators" dataDxfId="66" dataCellStyle="Normal 2 2 6"/>
    <tableColumn id="12" xr3:uid="{071CB52A-5B7D-4BCF-A20C-862A5F74B7EA}" name="Prevalence" dataDxfId="65" dataCellStyle="Normal 2 2 6"/>
    <tableColumn id="2" xr3:uid="{6A9BBB99-70BB-4B90-B8D9-4B1130111EE9}" name="2013" dataDxfId="64" dataCellStyle="Normal 2 2 6"/>
    <tableColumn id="3" xr3:uid="{E2CC1542-EAD4-4037-B87A-888EAFE139FB}" name="2014" dataDxfId="63" dataCellStyle="Normal 2 2 6"/>
    <tableColumn id="4" xr3:uid="{5C5FF726-80DE-48D7-897B-23996379EE7D}" name="2015" dataDxfId="62" dataCellStyle="Normal 2 2 6"/>
    <tableColumn id="5" xr3:uid="{C784D612-4F41-4364-B2A5-FB64E6A26845}" name="2016" dataDxfId="61" dataCellStyle="Normal 2 2 6"/>
    <tableColumn id="6" xr3:uid="{D32AA1AD-AAF9-41D1-BC3B-21A4E2A442EA}" name="2017" dataDxfId="60" dataCellStyle="Normal 2 2 6"/>
    <tableColumn id="7" xr3:uid="{7268728F-5F48-4D0B-8D16-4E93710154BE}" name="2018" dataDxfId="59" dataCellStyle="Normal 2 2 6"/>
    <tableColumn id="8" xr3:uid="{62C6CB75-4708-4A14-A237-0928F43B9A4E}" name="2019" dataDxfId="58" dataCellStyle="Normal 2 2 6"/>
    <tableColumn id="9" xr3:uid="{67B4F571-6575-437B-BA62-4E22D345595D}" name="2020" dataDxfId="57" dataCellStyle="Normal 2 2 6"/>
    <tableColumn id="10" xr3:uid="{30C597AD-87DB-42BE-8619-C3201E246F0D}" name="2021" dataDxfId="56" dataCellStyle="Normal 2 2 6"/>
    <tableColumn id="11" xr3:uid="{3EAB89CE-6BAB-4C66-AD80-B70390AC025C}" name="2022" dataDxfId="55" dataCellStyle="Normal 2 2 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D2F6165-57C7-4AC3-B43D-3C1E4D1AC972}" name="List_of_definitions" displayName="List_of_definitions" ref="A4:B7" totalsRowShown="0" headerRowDxfId="399">
  <autoFilter ref="A4:B7" xr:uid="{DD2F6165-57C7-4AC3-B43D-3C1E4D1AC972}">
    <filterColumn colId="0" hiddenButton="1"/>
    <filterColumn colId="1" hiddenButton="1"/>
  </autoFilter>
  <tableColumns count="2">
    <tableColumn id="1" xr3:uid="{09E29138-2F4A-4C03-925E-15D69B894DF1}" name="Term" dataDxfId="398" dataCellStyle="Table header"/>
    <tableColumn id="2" xr3:uid="{15F946BF-6FEC-4286-B6B2-3C728AE80A40}" name="Definition" dataDxfId="397"/>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1EF4D01A-FEBE-4A51-B1DE-01B619EB6799}" name="Table_122235" displayName="Table_122235" ref="A5:L45" totalsRowShown="0" headerRowDxfId="54" dataDxfId="53" dataCellStyle="Normal 2 2 6">
  <autoFilter ref="A5:L45" xr:uid="{1EF4D01A-FEBE-4A51-B1DE-01B619EB679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AC957DE7-CBA3-4147-AFD5-4662894C2433}" name="Indicators" dataDxfId="52" dataCellStyle="Normal 2 2 6"/>
    <tableColumn id="12" xr3:uid="{5D1A4665-B014-47B5-9790-1A2787822A33}" name="Prevalence" dataDxfId="51" dataCellStyle="Normal 2 2 6"/>
    <tableColumn id="2" xr3:uid="{6777AB70-8B9D-4942-A655-E33A41A7BB1D}" name="2013" dataDxfId="50" dataCellStyle="Normal 2 2 6"/>
    <tableColumn id="3" xr3:uid="{5B028540-7CCA-4EF0-A6B2-7AABCCE9456C}" name="2014" dataDxfId="49" dataCellStyle="Normal 2 2 6"/>
    <tableColumn id="4" xr3:uid="{6C720DCE-2672-48D1-A5E0-96373277BB49}" name="2015" dataDxfId="48" dataCellStyle="Normal 2 2 6"/>
    <tableColumn id="5" xr3:uid="{2BCFBF9B-0B2A-487F-8D2C-339ABE82D11B}" name="2016" dataDxfId="47" dataCellStyle="Normal 2 2 6"/>
    <tableColumn id="6" xr3:uid="{0958B919-F45A-421B-AD8F-813E77CEE4A3}" name="2017" dataDxfId="46" dataCellStyle="Normal 2 2 6"/>
    <tableColumn id="7" xr3:uid="{8A33C393-CC1E-4CD5-B3E0-1D0D9C5B24E0}" name="2018" dataDxfId="45" dataCellStyle="Normal 2 2 6"/>
    <tableColumn id="8" xr3:uid="{66169A1D-0385-4BC5-AFB5-85A148A89EC3}" name="2019" dataDxfId="44" dataCellStyle="Normal 2 2 6"/>
    <tableColumn id="9" xr3:uid="{E70FD6D6-02D3-4E53-95BF-52D9AAEFF6A0}" name="2020" dataDxfId="43" dataCellStyle="Normal 2 2 6"/>
    <tableColumn id="10" xr3:uid="{481A2413-DFFF-45A6-9524-F4040780D43B}" name="2021" dataDxfId="42" dataCellStyle="Normal 2 2 6"/>
    <tableColumn id="11" xr3:uid="{70696FB0-03AA-4991-A0B9-3D19A5C6627D}" name="2022" dataDxfId="41" dataCellStyle="Normal 2 2 6"/>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4021F1E-0967-4977-B177-7081C4658D2E}" name="Table_122236" displayName="Table_122236" ref="A5:L45" totalsRowShown="0" headerRowDxfId="40" dataDxfId="39" dataCellStyle="Normal 2 2 6">
  <autoFilter ref="A5:L45" xr:uid="{64021F1E-0967-4977-B177-7081C4658D2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8C43F31C-B17B-4BB1-8C24-F3447BCFD6F5}" name="Indicators" dataDxfId="38" dataCellStyle="Normal 2 2 6"/>
    <tableColumn id="12" xr3:uid="{2E295931-F6A0-4077-ADDF-626960B84528}" name="Prevalence" dataDxfId="37" dataCellStyle="Normal 2 2 6"/>
    <tableColumn id="2" xr3:uid="{1F9ABB79-7D2F-474A-9F50-0623B207009C}" name="2013" dataDxfId="36" dataCellStyle="Normal 2 2 6"/>
    <tableColumn id="3" xr3:uid="{83CE6411-82A3-454C-A64D-19B84E1D8BAC}" name="2014" dataDxfId="35" dataCellStyle="Normal 2 2 6"/>
    <tableColumn id="4" xr3:uid="{1EF18400-112C-49FB-898A-6C50C4C3DAF9}" name="2015" dataDxfId="34" dataCellStyle="Normal 2 2 6"/>
    <tableColumn id="5" xr3:uid="{0E0E25A2-FAF0-421C-8C7A-5A1C470C5472}" name="2016" dataDxfId="33" dataCellStyle="Normal 2 2 6"/>
    <tableColumn id="6" xr3:uid="{57633706-179B-43BD-9910-FA90FC994CA4}" name="2017" dataDxfId="32" dataCellStyle="Normal 2 2 6"/>
    <tableColumn id="7" xr3:uid="{76DA2AFB-62CB-4A6E-A7C4-1EC60C99C8B9}" name="2018" dataDxfId="31" dataCellStyle="Normal 2 2 6"/>
    <tableColumn id="8" xr3:uid="{66A7AA8E-01FE-4CD9-A2C5-9636B25B6820}" name="2019" dataDxfId="30" dataCellStyle="Normal 2 2 6"/>
    <tableColumn id="9" xr3:uid="{A8CB9C59-8D5D-48B1-B996-B0E98E817901}" name="2020" dataDxfId="29" dataCellStyle="Normal 2 2 6"/>
    <tableColumn id="10" xr3:uid="{A2C8EA08-7036-4ABF-A826-23D94CE65E5B}" name="2021" dataDxfId="28" dataCellStyle="Normal 2 2 6"/>
    <tableColumn id="11" xr3:uid="{530AA5E9-D304-4DAE-B35E-FF0E3018E0C3}" name="2022" dataDxfId="27" dataCellStyle="Normal 2 2 6"/>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B7E4834-FF2C-40C3-94A4-7212477F5026}" name="Table_1222364" displayName="Table_1222364" ref="A5:L45" totalsRowShown="0" headerRowDxfId="26" dataDxfId="25" dataCellStyle="Normal 2 2 6">
  <autoFilter ref="A5:L45" xr:uid="{64021F1E-0967-4977-B177-7081C4658D2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EA1D7AE3-7885-4D72-B1A5-A3D7F62B8847}" name="Indicators" dataDxfId="24" dataCellStyle="Normal 2 2 6"/>
    <tableColumn id="12" xr3:uid="{DB58823E-999B-4B39-82A8-A9029A1E3C73}" name="Prevalence" dataDxfId="23" dataCellStyle="Normal 2 2 6"/>
    <tableColumn id="2" xr3:uid="{29B75CED-AE75-4F26-B007-17C8439190C8}" name="2013" dataDxfId="22" dataCellStyle="Normal 2 2 6"/>
    <tableColumn id="3" xr3:uid="{4E1F462A-0547-4AD7-8418-D854E64C0AE0}" name="2014" dataDxfId="21" dataCellStyle="Normal 2 2 6"/>
    <tableColumn id="4" xr3:uid="{62E70525-3BCE-4D5B-97D2-62E19C7230BD}" name="2015" dataDxfId="20" dataCellStyle="Normal 2 2 6"/>
    <tableColumn id="5" xr3:uid="{85E97C15-97FE-4A5A-948A-CC99C7BAA918}" name="2016" dataDxfId="19" dataCellStyle="Normal 2 2 6"/>
    <tableColumn id="6" xr3:uid="{33F71255-45B7-4D70-85CF-7B06EF9916E0}" name="2017" dataDxfId="18" dataCellStyle="Normal 2 2 6"/>
    <tableColumn id="7" xr3:uid="{D91E091C-547E-48EA-BC71-B314207B1348}" name="2018" dataDxfId="17" dataCellStyle="Normal 2 2 6"/>
    <tableColumn id="8" xr3:uid="{8BF2B413-EA44-4A6E-8B6A-A949FCC51590}" name="2019" dataDxfId="16" dataCellStyle="Normal 2 2 6"/>
    <tableColumn id="9" xr3:uid="{7189B911-AFAB-46F8-B59B-6398CCD55C95}" name="2020" dataDxfId="15" dataCellStyle="Normal 2 2 6"/>
    <tableColumn id="10" xr3:uid="{4044DE99-19E0-4C07-A76A-BB631F01A354}" name="2021" dataDxfId="14" dataCellStyle="Normal 2 2 6"/>
    <tableColumn id="11" xr3:uid="{251F3F9D-F1D7-4C32-9C42-51F7AE4340AD}" name="2022" dataDxfId="13" dataCellStyle="Normal 2 2 6"/>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5" displayName="Table_25" ref="A5:L47" totalsRowShown="0" dataDxfId="12">
  <autoFilter ref="A5:L47" xr:uid="{00000000-000C-0000-FFFF-FFFF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C00-000001000000}" name="Population injecting in the last year" dataDxfId="11"/>
    <tableColumn id="2" xr3:uid="{00000000-0010-0000-1C00-000002000000}" name="Prevalence" dataDxfId="10"/>
    <tableColumn id="12" xr3:uid="{8D5A1CDB-2462-4B5E-9A06-489D61C0450D}" name="2013" dataDxfId="9"/>
    <tableColumn id="3" xr3:uid="{00000000-0010-0000-1C00-000003000000}" name="2014" dataDxfId="8"/>
    <tableColumn id="4" xr3:uid="{00000000-0010-0000-1C00-000004000000}" name="2015" dataDxfId="7"/>
    <tableColumn id="5" xr3:uid="{00000000-0010-0000-1C00-000005000000}" name="2016" dataDxfId="6"/>
    <tableColumn id="6" xr3:uid="{00000000-0010-0000-1C00-000006000000}" name="2017" dataDxfId="5"/>
    <tableColumn id="7" xr3:uid="{00000000-0010-0000-1C00-000007000000}" name="2018" dataDxfId="4"/>
    <tableColumn id="8" xr3:uid="{00000000-0010-0000-1C00-000008000000}" name="2019" dataDxfId="3"/>
    <tableColumn id="9" xr3:uid="{00000000-0010-0000-1C00-000009000000}" name="2020" dataDxfId="2"/>
    <tableColumn id="10" xr3:uid="{00000000-0010-0000-1C00-00000A000000}" name="2021" dataDxfId="1" dataCellStyle="Normal 2 2 6"/>
    <tableColumn id="11" xr3:uid="{00000000-0010-0000-1C00-00000B000000}" name="2022" dataDxfId="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C0437E-522F-4ECE-9B70-52256CD78205}" name="List_of_definitions19" displayName="List_of_definitions19" ref="A9:B14" totalsRowShown="0" headerRowDxfId="396">
  <autoFilter ref="A9:B14" xr:uid="{83C0437E-522F-4ECE-9B70-52256CD78205}">
    <filterColumn colId="0" hiddenButton="1"/>
    <filterColumn colId="1" hiddenButton="1"/>
  </autoFilter>
  <tableColumns count="2">
    <tableColumn id="1" xr3:uid="{F2B084EC-C158-45AA-9010-60E0598EA7BD}" name="Term" dataDxfId="395" dataCellStyle="Table header"/>
    <tableColumn id="2" xr3:uid="{3923B33A-6533-40C6-89DA-B312DCB055CC}" name="Definition" dataDxfId="39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517AF29-CAC7-4902-9983-07927F76FD3A}" name="Table1" displayName="Table1" ref="A4:K16" totalsRowShown="0" headerRowDxfId="393" dataDxfId="392">
  <autoFilter ref="A4:K16" xr:uid="{2517AF29-CAC7-4902-9983-07927F76FD3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6B057C7-545D-408A-B7E6-5F6F47A9881E}" name="Region" dataDxfId="391"/>
    <tableColumn id="2" xr3:uid="{53769ED0-8B81-480E-A7F9-931D0F76A01A}" name="2013" dataDxfId="390"/>
    <tableColumn id="3" xr3:uid="{BD925C02-875A-4A05-A793-2310B1FB5984}" name="2014" dataDxfId="389"/>
    <tableColumn id="4" xr3:uid="{4471833A-80FE-4B4A-A258-A176FBA4066A}" name="2015" dataDxfId="388"/>
    <tableColumn id="5" xr3:uid="{C6EA6817-75B5-4F5D-9274-2FCB7C0D5F40}" name="2016" dataDxfId="387"/>
    <tableColumn id="6" xr3:uid="{0A5432DE-DA01-4755-8747-13C3E09E12EE}" name="2017" dataDxfId="386"/>
    <tableColumn id="7" xr3:uid="{9609722F-F471-471D-9B41-B048AF936519}" name="2018" dataDxfId="385"/>
    <tableColumn id="8" xr3:uid="{ABE1E867-5457-462A-B1D5-A0B529EDB7AE}" name="2019" dataDxfId="384"/>
    <tableColumn id="9" xr3:uid="{701694D5-7C6A-401A-A942-CA3CADF98839}" name="2020" dataDxfId="383"/>
    <tableColumn id="10" xr3:uid="{77635A0B-BF83-487D-84D5-70ADE2A939B4}" name="2021" dataDxfId="382"/>
    <tableColumn id="11" xr3:uid="{B142C585-0C9E-4905-8AA2-F7C8135B6690}" name="2022" dataDxfId="38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A0B85B9-CD9F-4BC2-9AD4-E65B6D2EB53B}" name="Table2" displayName="Table2" ref="A18:K30" totalsRowShown="0" headerRowDxfId="380" dataDxfId="379">
  <autoFilter ref="A18:K30" xr:uid="{EA0B85B9-CD9F-4BC2-9AD4-E65B6D2EB5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E1351A1-5272-485F-A0FA-E7779EE6164E}" name="Region" dataDxfId="378"/>
    <tableColumn id="2" xr3:uid="{AC6A3FD7-7035-4A06-BC77-0FB60C813639}" name="2013" dataDxfId="377"/>
    <tableColumn id="3" xr3:uid="{0F559571-3973-4A5E-9644-583F9A259981}" name="2014" dataDxfId="376"/>
    <tableColumn id="4" xr3:uid="{7966723D-EA5E-401E-91C2-F51181E9D278}" name="2015" dataDxfId="375"/>
    <tableColumn id="5" xr3:uid="{55871B4C-FDD3-486E-AF26-97AC3BCFC1B3}" name="2016" dataDxfId="374"/>
    <tableColumn id="6" xr3:uid="{89E33AC4-6C6E-41F2-BC97-A621CA4222ED}" name="2017" dataDxfId="373"/>
    <tableColumn id="7" xr3:uid="{61E5BD77-F4E6-49E1-86EB-A76D9C12A106}" name="2018" dataDxfId="372"/>
    <tableColumn id="8" xr3:uid="{14731F61-B9C7-493B-90A8-B30A1B2AE4D6}" name="2019" dataDxfId="371"/>
    <tableColumn id="9" xr3:uid="{643CED8C-EE65-46CA-9FFE-F8384357CDC5}" name="2020" dataDxfId="370"/>
    <tableColumn id="10" xr3:uid="{AE1D5FDA-965A-4F72-9275-24BD40040883}" name="2021" dataDxfId="369"/>
    <tableColumn id="11" xr3:uid="{D5FFBF59-30C4-407E-B3A1-33BF3C21641A}" name="2022" dataDxfId="36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1" displayName="Table_1" ref="A5:L50" totalsRowShown="0">
  <autoFilter ref="A5:L50" xr:uid="{00000000-000C-0000-FFFF-FFFF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400-000001000000}" name="Characteristic" dataDxfId="367" dataCellStyle="Normal 2 2"/>
    <tableColumn id="12" xr3:uid="{AE2526BD-FD7C-40F1-A82D-CC5A13F56D4A}" name="Prevalence" dataDxfId="366" dataCellStyle="Normal 2 2"/>
    <tableColumn id="2" xr3:uid="{00000000-0010-0000-0400-000002000000}" name="2013" dataDxfId="365" dataCellStyle="Normal 2 2"/>
    <tableColumn id="3" xr3:uid="{00000000-0010-0000-0400-000003000000}" name="2014" dataDxfId="364" dataCellStyle="Normal 2 2"/>
    <tableColumn id="4" xr3:uid="{00000000-0010-0000-0400-000004000000}" name="2015" dataDxfId="363"/>
    <tableColumn id="5" xr3:uid="{00000000-0010-0000-0400-000005000000}" name="2016" dataDxfId="362"/>
    <tableColumn id="6" xr3:uid="{00000000-0010-0000-0400-000006000000}" name="2017" dataDxfId="361"/>
    <tableColumn id="7" xr3:uid="{00000000-0010-0000-0400-000007000000}" name="2018" dataDxfId="360"/>
    <tableColumn id="8" xr3:uid="{00000000-0010-0000-0400-000008000000}" name="2019" dataDxfId="359"/>
    <tableColumn id="9" xr3:uid="{00000000-0010-0000-0400-000009000000}" name="2020" dataDxfId="358"/>
    <tableColumn id="10" xr3:uid="{00000000-0010-0000-0400-00000A000000}" name="2021" dataDxfId="357"/>
    <tableColumn id="11" xr3:uid="{00000000-0010-0000-0400-00000B000000}" name="2022" dataDxfId="35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2" displayName="Table_2" ref="A5:L23" totalsRowShown="0" headerRowDxfId="355" dataDxfId="354" dataCellStyle="Normal 2 2 6">
  <autoFilter ref="A5:L23" xr:uid="{00000000-000C-0000-FFFF-FFFF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500-000001000000}" name="Population" dataDxfId="353" dataCellStyle="Normal 2 2 6"/>
    <tableColumn id="2" xr3:uid="{00000000-0010-0000-0500-000002000000}" name="Prevalence [note 2][note 3]" dataDxfId="352" dataCellStyle="Normal 2 2 6"/>
    <tableColumn id="3" xr3:uid="{00000000-0010-0000-0500-000003000000}" name="2013" dataDxfId="351" dataCellStyle="Normal 2 2 6"/>
    <tableColumn id="4" xr3:uid="{00000000-0010-0000-0500-000004000000}" name="2014" dataDxfId="350" dataCellStyle="Normal 2 2 6"/>
    <tableColumn id="5" xr3:uid="{00000000-0010-0000-0500-000005000000}" name="2015" dataDxfId="349" dataCellStyle="Normal 2 2 6"/>
    <tableColumn id="6" xr3:uid="{00000000-0010-0000-0500-000006000000}" name="2016" dataDxfId="348" dataCellStyle="Normal 2 2 6"/>
    <tableColumn id="7" xr3:uid="{00000000-0010-0000-0500-000007000000}" name="2017" dataDxfId="347" dataCellStyle="Normal 2 2 6"/>
    <tableColumn id="8" xr3:uid="{00000000-0010-0000-0500-000008000000}" name="2018" dataDxfId="346" dataCellStyle="Normal 2 2 6"/>
    <tableColumn id="9" xr3:uid="{00000000-0010-0000-0500-000009000000}" name="2019" dataDxfId="345" dataCellStyle="Normal 2 2 6"/>
    <tableColumn id="10" xr3:uid="{00000000-0010-0000-0500-00000A000000}" name="2020" dataDxfId="344" dataCellStyle="Normal 2 2 6"/>
    <tableColumn id="11" xr3:uid="{00000000-0010-0000-0500-00000B000000}" name="2021" dataDxfId="343" dataCellStyle="Normal 2 2 6"/>
    <tableColumn id="12" xr3:uid="{00000000-0010-0000-0500-00000C000000}" name="2022" dataDxfId="342" dataCellStyle="Normal 2 2 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3" displayName="Table_3" ref="A5:L26" totalsRowShown="0" headerRowDxfId="341" dataDxfId="340" dataCellStyle="Normal 2 2 6">
  <autoFilter ref="A5:L26" xr:uid="{00000000-000C-0000-FFFF-FFFF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600-000001000000}" name="Population" dataDxfId="339" dataCellStyle="Normal 2 2 6"/>
    <tableColumn id="2" xr3:uid="{00000000-0010-0000-0600-000002000000}" name="Prevalence [note 3]" dataDxfId="338" dataCellStyle="Normal 2 2 6"/>
    <tableColumn id="3" xr3:uid="{00000000-0010-0000-0600-000003000000}" name="2013" dataDxfId="337" dataCellStyle="Normal 2 2 6"/>
    <tableColumn id="4" xr3:uid="{00000000-0010-0000-0600-000004000000}" name="2014" dataDxfId="336" dataCellStyle="Normal 2 2 6"/>
    <tableColumn id="5" xr3:uid="{00000000-0010-0000-0600-000005000000}" name="2015" dataDxfId="335" dataCellStyle="Normal 2 2 6"/>
    <tableColumn id="6" xr3:uid="{00000000-0010-0000-0600-000006000000}" name="2016" dataDxfId="334" dataCellStyle="Normal 2 2 6"/>
    <tableColumn id="7" xr3:uid="{00000000-0010-0000-0600-000007000000}" name="2017" dataDxfId="333" dataCellStyle="Normal 2 2 6"/>
    <tableColumn id="8" xr3:uid="{00000000-0010-0000-0600-000008000000}" name="2018" dataDxfId="332" dataCellStyle="Normal 2 2 6"/>
    <tableColumn id="9" xr3:uid="{00000000-0010-0000-0600-000009000000}" name="2019" dataDxfId="331" dataCellStyle="Normal 2 2 6"/>
    <tableColumn id="10" xr3:uid="{00000000-0010-0000-0600-00000A000000}" name="2020" dataDxfId="330" dataCellStyle="Normal 2 2 6"/>
    <tableColumn id="11" xr3:uid="{00000000-0010-0000-0600-00000B000000}" name="2021" dataDxfId="329" dataCellStyle="Normal 2 2 6"/>
    <tableColumn id="12" xr3:uid="{00000000-0010-0000-0600-00000C000000}" name="2022" dataDxfId="328" dataCellStyle="Normal 2 2 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people-who-inject-drugs-hiv-and-viral-hepatitis-monitoring" TargetMode="External"/><Relationship Id="rId1" Type="http://schemas.openxmlformats.org/officeDocument/2006/relationships/hyperlink" Target="mailto:UAMPWIDSurvey@phe.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4"/>
  <sheetViews>
    <sheetView tabSelected="1" workbookViewId="0"/>
  </sheetViews>
  <sheetFormatPr defaultColWidth="8.81640625" defaultRowHeight="15" customHeight="1" x14ac:dyDescent="0.25"/>
  <cols>
    <col min="1" max="1" width="168.54296875" style="56" customWidth="1"/>
    <col min="2" max="2" width="8.81640625" style="8" customWidth="1"/>
    <col min="3" max="16384" width="8.81640625" style="8"/>
  </cols>
  <sheetData>
    <row r="1" spans="1:51" s="29" customFormat="1" ht="22.8" x14ac:dyDescent="0.4">
      <c r="A1" s="47" t="s">
        <v>1</v>
      </c>
      <c r="B1" s="48"/>
      <c r="C1" s="27"/>
      <c r="D1" s="27"/>
      <c r="E1" s="27"/>
      <c r="F1" s="27"/>
      <c r="G1" s="27"/>
      <c r="H1" s="27"/>
      <c r="I1" s="27"/>
      <c r="J1" s="27"/>
      <c r="K1" s="27"/>
      <c r="L1" s="27"/>
      <c r="M1" s="28"/>
      <c r="N1" s="28"/>
    </row>
    <row r="2" spans="1:51" s="3" customFormat="1" ht="22.2" customHeight="1" x14ac:dyDescent="0.3">
      <c r="A2" s="51" t="s">
        <v>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customFormat="1" ht="26.7" customHeight="1" x14ac:dyDescent="0.3">
      <c r="A3" s="64" t="s">
        <v>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row>
    <row r="4" spans="1:51" s="3" customFormat="1" ht="80.7" customHeight="1" x14ac:dyDescent="0.25">
      <c r="A4" s="61"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customFormat="1" x14ac:dyDescent="0.25">
      <c r="A5" s="115" t="s">
        <v>5</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row>
    <row r="6" spans="1:51" s="6" customFormat="1" ht="28.35" customHeight="1" x14ac:dyDescent="0.3">
      <c r="A6" s="64" t="s">
        <v>6</v>
      </c>
    </row>
    <row r="7" spans="1:51" s="7" customFormat="1" ht="15.6" x14ac:dyDescent="0.3">
      <c r="A7" s="116" t="s">
        <v>7</v>
      </c>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row>
    <row r="8" spans="1:51" s="7" customFormat="1" ht="28.35" customHeight="1" x14ac:dyDescent="0.3">
      <c r="A8" s="64" t="s">
        <v>8</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s="7" customFormat="1" ht="15" customHeight="1" x14ac:dyDescent="0.3">
      <c r="A9" s="117" t="s">
        <v>9</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51" s="7" customFormat="1" ht="15.6" x14ac:dyDescent="0.3">
      <c r="A10" s="118" t="s">
        <v>10</v>
      </c>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1:51" s="5" customFormat="1" ht="15" customHeight="1" x14ac:dyDescent="0.25">
      <c r="A11" s="119" t="s">
        <v>11</v>
      </c>
    </row>
    <row r="12" spans="1:51" s="2" customFormat="1" ht="15" customHeight="1" x14ac:dyDescent="0.25">
      <c r="A12" s="52"/>
    </row>
    <row r="13" spans="1:51" s="2" customFormat="1" ht="15" customHeight="1" x14ac:dyDescent="0.25">
      <c r="A13" s="52"/>
    </row>
    <row r="14" spans="1:51" s="2" customFormat="1" ht="15" customHeight="1" x14ac:dyDescent="0.25">
      <c r="A14" s="52"/>
    </row>
    <row r="15" spans="1:51" s="2" customFormat="1" ht="15" customHeight="1" x14ac:dyDescent="0.25">
      <c r="A15" s="52"/>
    </row>
    <row r="16" spans="1:51" s="2" customFormat="1" ht="15" customHeight="1" x14ac:dyDescent="0.25">
      <c r="A16" s="52"/>
    </row>
    <row r="17" spans="1:51" s="2" customFormat="1" ht="15" customHeight="1" x14ac:dyDescent="0.25">
      <c r="A17" s="52"/>
    </row>
    <row r="18" spans="1:51" s="2" customFormat="1" ht="15" customHeight="1" x14ac:dyDescent="0.25">
      <c r="A18" s="52"/>
    </row>
    <row r="19" spans="1:51" s="2" customFormat="1" ht="15" customHeight="1" x14ac:dyDescent="0.25">
      <c r="A19" s="52"/>
    </row>
    <row r="24" spans="1:51" s="9" customFormat="1" ht="15" customHeight="1" x14ac:dyDescent="0.25">
      <c r="A24" s="53"/>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6" spans="1:51" s="9" customFormat="1" ht="15" customHeight="1" x14ac:dyDescent="0.25">
      <c r="A26" s="54"/>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9" customFormat="1" ht="15" customHeight="1" x14ac:dyDescent="0.25">
      <c r="A27" s="55"/>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9" customFormat="1" ht="15" customHeight="1" x14ac:dyDescent="0.25">
      <c r="A28" s="56"/>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9" customFormat="1" ht="15" customHeight="1" x14ac:dyDescent="0.25">
      <c r="A29" s="56"/>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51" s="9" customFormat="1" ht="15" customHeight="1" x14ac:dyDescent="0.25">
      <c r="A30" s="56"/>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row>
    <row r="33" spans="1:51" s="9" customFormat="1" ht="15" customHeight="1" x14ac:dyDescent="0.25">
      <c r="A33" s="57"/>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row>
    <row r="34" spans="1:51" s="9" customFormat="1" ht="15" customHeight="1" x14ac:dyDescent="0.25">
      <c r="A34" s="5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row>
    <row r="35" spans="1:51" s="9" customFormat="1" ht="15" customHeight="1" x14ac:dyDescent="0.25">
      <c r="A35" s="55"/>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s="9" customFormat="1" ht="15" customHeight="1" x14ac:dyDescent="0.25">
      <c r="A36" s="5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row>
    <row r="37" spans="1:51" s="9" customFormat="1" ht="15" customHeight="1" x14ac:dyDescent="0.25">
      <c r="A37" s="5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row>
    <row r="38" spans="1:51" s="9" customFormat="1" ht="15" customHeight="1" x14ac:dyDescent="0.25">
      <c r="A38" s="5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row>
    <row r="39" spans="1:51" s="9" customFormat="1" ht="15" customHeight="1" x14ac:dyDescent="0.25">
      <c r="A39" s="59"/>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row>
    <row r="40" spans="1:51" s="9" customFormat="1" ht="15" customHeight="1" x14ac:dyDescent="0.25">
      <c r="A40" s="60"/>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row>
    <row r="41" spans="1:51" s="9" customFormat="1" ht="15" customHeight="1" x14ac:dyDescent="0.25">
      <c r="A41" s="5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row>
    <row r="42" spans="1:51" s="9" customFormat="1" ht="15" customHeight="1" x14ac:dyDescent="0.25">
      <c r="A42" s="5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row>
    <row r="43" spans="1:51" s="9" customFormat="1" ht="15" customHeight="1" x14ac:dyDescent="0.25">
      <c r="A43" s="57"/>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row>
    <row r="44" spans="1:51" s="9" customFormat="1" ht="15" customHeight="1" x14ac:dyDescent="0.25">
      <c r="A44" s="59"/>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row>
  </sheetData>
  <hyperlinks>
    <hyperlink ref="A5" r:id="rId1" xr:uid="{00000000-0004-0000-0000-000000000000}"/>
    <hyperlink ref="A9" r:id="rId2" display="Unlinked Anonymous Monitoring Survey " xr:uid="{0B3AAFD2-C1DA-4708-A331-1450FEBA7C0B}"/>
  </hyperlinks>
  <printOptions horizontalCentered="1"/>
  <pageMargins left="0.25" right="0.25" top="0.75" bottom="0.75" header="0.30000000000000004" footer="0.30000000000000004"/>
  <pageSetup paperSize="9" scale="94" fitToWidth="0" fitToHeight="0"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27"/>
  <sheetViews>
    <sheetView zoomScaleNormal="100" workbookViewId="0"/>
  </sheetViews>
  <sheetFormatPr defaultColWidth="8.81640625" defaultRowHeight="15" customHeight="1" x14ac:dyDescent="0.25"/>
  <cols>
    <col min="1" max="1" width="35.81640625" style="17" customWidth="1"/>
    <col min="2" max="2" width="28.54296875" style="17" bestFit="1" customWidth="1"/>
    <col min="3" max="12" width="8.1796875" style="17" customWidth="1"/>
    <col min="13" max="13" width="13.1796875" style="17" customWidth="1"/>
    <col min="14" max="14" width="8.81640625" style="17" customWidth="1"/>
    <col min="15" max="16384" width="8.81640625" style="17"/>
  </cols>
  <sheetData>
    <row r="1" spans="1:25" s="47" customFormat="1" ht="21" x14ac:dyDescent="0.4">
      <c r="A1" s="47" t="s">
        <v>190</v>
      </c>
    </row>
    <row r="2" spans="1:25" s="34" customFormat="1" ht="17.399999999999999" x14ac:dyDescent="0.25">
      <c r="A2" s="49" t="s">
        <v>143</v>
      </c>
      <c r="B2" s="4"/>
      <c r="C2" s="4"/>
      <c r="D2" s="33"/>
      <c r="E2" s="33"/>
      <c r="F2" s="33"/>
      <c r="G2" s="33"/>
      <c r="H2" s="33"/>
      <c r="I2" s="33"/>
      <c r="J2" s="33"/>
      <c r="K2" s="33"/>
      <c r="L2" s="33"/>
      <c r="M2" s="33"/>
    </row>
    <row r="3" spans="1:25" s="34" customFormat="1" ht="17.399999999999999" x14ac:dyDescent="0.25">
      <c r="A3" s="82" t="s">
        <v>191</v>
      </c>
      <c r="B3" s="4"/>
      <c r="C3" s="4"/>
      <c r="D3" s="33"/>
      <c r="E3" s="33"/>
      <c r="F3" s="33"/>
      <c r="G3" s="33"/>
      <c r="H3" s="33"/>
      <c r="I3" s="33"/>
      <c r="J3" s="33"/>
      <c r="K3" s="33"/>
      <c r="L3" s="33"/>
      <c r="M3" s="33"/>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40.950000000000003" customHeight="1" x14ac:dyDescent="0.3">
      <c r="A5" s="83" t="s">
        <v>192</v>
      </c>
      <c r="B5" s="43" t="s">
        <v>193</v>
      </c>
      <c r="C5" s="120" t="s">
        <v>119</v>
      </c>
      <c r="D5" s="120" t="s">
        <v>120</v>
      </c>
      <c r="E5" s="120" t="s">
        <v>121</v>
      </c>
      <c r="F5" s="120" t="s">
        <v>122</v>
      </c>
      <c r="G5" s="120" t="s">
        <v>123</v>
      </c>
      <c r="H5" s="120" t="s">
        <v>124</v>
      </c>
      <c r="I5" s="120" t="s">
        <v>125</v>
      </c>
      <c r="J5" s="120" t="s">
        <v>126</v>
      </c>
      <c r="K5" s="120" t="s">
        <v>127</v>
      </c>
      <c r="L5" s="120" t="s">
        <v>128</v>
      </c>
      <c r="M5" s="22"/>
      <c r="N5" s="22"/>
      <c r="O5" s="22"/>
      <c r="P5" s="22"/>
      <c r="Q5" s="22"/>
      <c r="R5" s="22"/>
      <c r="S5" s="22"/>
      <c r="T5" s="22"/>
      <c r="U5" s="22"/>
      <c r="V5" s="22"/>
      <c r="W5" s="22"/>
    </row>
    <row r="6" spans="1:25" s="18" customFormat="1" ht="15.6" x14ac:dyDescent="0.25">
      <c r="A6" s="71" t="s">
        <v>167</v>
      </c>
      <c r="B6" s="94" t="s">
        <v>194</v>
      </c>
      <c r="C6" s="122">
        <f t="shared" ref="C6:L6" si="0">C7/C8</f>
        <v>0.16327788046826863</v>
      </c>
      <c r="D6" s="122">
        <f t="shared" si="0"/>
        <v>0.16807268007787152</v>
      </c>
      <c r="E6" s="122">
        <f t="shared" si="0"/>
        <v>0.16133617626154939</v>
      </c>
      <c r="F6" s="122">
        <f t="shared" si="0"/>
        <v>0.16899441340782123</v>
      </c>
      <c r="G6" s="122">
        <f t="shared" si="0"/>
        <v>0.17762660619803478</v>
      </c>
      <c r="H6" s="122">
        <f t="shared" si="0"/>
        <v>0.18314763231197773</v>
      </c>
      <c r="I6" s="122">
        <f t="shared" si="0"/>
        <v>0.20402498265093685</v>
      </c>
      <c r="J6" s="122">
        <f>J7/J8</f>
        <v>0.23821339950372208</v>
      </c>
      <c r="K6" s="122">
        <f>K7/K8</f>
        <v>0.21656050955414013</v>
      </c>
      <c r="L6" s="122">
        <f t="shared" si="0"/>
        <v>0.19459459459459461</v>
      </c>
      <c r="M6" s="17"/>
      <c r="N6" s="17"/>
      <c r="O6" s="17"/>
      <c r="P6" s="17"/>
      <c r="Q6" s="17"/>
      <c r="R6" s="17"/>
      <c r="S6" s="17"/>
      <c r="T6" s="17"/>
      <c r="U6" s="17"/>
      <c r="V6" s="17"/>
      <c r="W6" s="17"/>
      <c r="X6" s="17"/>
    </row>
    <row r="7" spans="1:25" s="18" customFormat="1" ht="15.6" x14ac:dyDescent="0.25">
      <c r="A7" s="71" t="s">
        <v>167</v>
      </c>
      <c r="B7" s="94" t="s">
        <v>195</v>
      </c>
      <c r="C7">
        <v>265</v>
      </c>
      <c r="D7">
        <v>259</v>
      </c>
      <c r="E7">
        <v>227</v>
      </c>
      <c r="F7">
        <v>242</v>
      </c>
      <c r="G7">
        <v>235</v>
      </c>
      <c r="H7">
        <v>263</v>
      </c>
      <c r="I7">
        <v>294</v>
      </c>
      <c r="J7">
        <v>96</v>
      </c>
      <c r="K7">
        <v>136</v>
      </c>
      <c r="L7">
        <v>216</v>
      </c>
      <c r="M7" s="17"/>
      <c r="N7" s="17"/>
      <c r="O7" s="17"/>
      <c r="P7" s="17"/>
      <c r="Q7" s="17"/>
      <c r="R7" s="17"/>
      <c r="S7" s="17"/>
      <c r="T7" s="17"/>
      <c r="U7" s="17"/>
      <c r="V7" s="17"/>
      <c r="W7" s="17"/>
      <c r="X7" s="17"/>
    </row>
    <row r="8" spans="1:25" s="18" customFormat="1" ht="15.6" x14ac:dyDescent="0.25">
      <c r="A8" s="71" t="s">
        <v>167</v>
      </c>
      <c r="B8" s="94" t="s">
        <v>149</v>
      </c>
      <c r="C8">
        <v>1623</v>
      </c>
      <c r="D8">
        <v>1541</v>
      </c>
      <c r="E8">
        <v>1407</v>
      </c>
      <c r="F8">
        <v>1432</v>
      </c>
      <c r="G8">
        <v>1323</v>
      </c>
      <c r="H8">
        <v>1436</v>
      </c>
      <c r="I8">
        <v>1441</v>
      </c>
      <c r="J8">
        <v>403</v>
      </c>
      <c r="K8">
        <v>628</v>
      </c>
      <c r="L8">
        <v>1110</v>
      </c>
      <c r="M8" s="17"/>
      <c r="N8" s="17"/>
      <c r="O8" s="17"/>
      <c r="P8" s="17"/>
      <c r="Q8" s="17"/>
      <c r="R8" s="17"/>
      <c r="S8" s="17"/>
      <c r="T8" s="17"/>
      <c r="U8" s="17"/>
      <c r="V8" s="17"/>
      <c r="W8" s="17"/>
      <c r="X8" s="17"/>
    </row>
    <row r="9" spans="1:25" s="18" customFormat="1" ht="15.6" x14ac:dyDescent="0.25">
      <c r="A9" s="71" t="s">
        <v>171</v>
      </c>
      <c r="B9" s="94" t="s">
        <v>194</v>
      </c>
      <c r="C9" s="122">
        <f t="shared" ref="C9:L9" si="1">C10/C11</f>
        <v>0.1540983606557377</v>
      </c>
      <c r="D9" s="122">
        <f t="shared" si="1"/>
        <v>0.15470085470085471</v>
      </c>
      <c r="E9" s="122">
        <f t="shared" si="1"/>
        <v>0.13812677388836328</v>
      </c>
      <c r="F9" s="122">
        <f t="shared" si="1"/>
        <v>0.14863593603010347</v>
      </c>
      <c r="G9" s="122">
        <f t="shared" si="1"/>
        <v>0.16529774127310062</v>
      </c>
      <c r="H9" s="122">
        <f t="shared" si="1"/>
        <v>0.15911282545805208</v>
      </c>
      <c r="I9" s="122">
        <f t="shared" si="1"/>
        <v>0.18767772511848341</v>
      </c>
      <c r="J9" s="122">
        <f>J10/J11</f>
        <v>0.22887323943661972</v>
      </c>
      <c r="K9" s="122">
        <f>K10/K11</f>
        <v>0.18907563025210083</v>
      </c>
      <c r="L9" s="122">
        <f t="shared" si="1"/>
        <v>0.16585956416464892</v>
      </c>
      <c r="M9" s="17"/>
      <c r="N9" s="17"/>
      <c r="O9" s="17"/>
      <c r="P9" s="17"/>
      <c r="Q9" s="17"/>
      <c r="R9" s="17"/>
      <c r="S9" s="17"/>
      <c r="T9" s="17"/>
      <c r="U9" s="17"/>
      <c r="V9" s="17"/>
      <c r="W9" s="17"/>
      <c r="X9" s="17"/>
    </row>
    <row r="10" spans="1:25" s="18" customFormat="1" ht="15.6" x14ac:dyDescent="0.25">
      <c r="A10" s="71" t="s">
        <v>171</v>
      </c>
      <c r="B10" s="94" t="s">
        <v>195</v>
      </c>
      <c r="C10">
        <v>188</v>
      </c>
      <c r="D10">
        <v>181</v>
      </c>
      <c r="E10">
        <v>146</v>
      </c>
      <c r="F10">
        <v>158</v>
      </c>
      <c r="G10">
        <v>161</v>
      </c>
      <c r="H10">
        <v>165</v>
      </c>
      <c r="I10">
        <v>198</v>
      </c>
      <c r="J10">
        <v>65</v>
      </c>
      <c r="K10">
        <v>90</v>
      </c>
      <c r="L10">
        <v>137</v>
      </c>
      <c r="M10" s="17"/>
      <c r="N10" s="17"/>
      <c r="O10" s="17"/>
      <c r="P10" s="17"/>
      <c r="Q10" s="17"/>
      <c r="R10" s="17"/>
      <c r="S10" s="17"/>
      <c r="T10" s="17"/>
      <c r="U10" s="17"/>
      <c r="V10" s="17"/>
      <c r="W10" s="17"/>
      <c r="X10" s="17"/>
    </row>
    <row r="11" spans="1:25" s="18" customFormat="1" ht="15.6" x14ac:dyDescent="0.25">
      <c r="A11" s="71" t="s">
        <v>171</v>
      </c>
      <c r="B11" s="94" t="s">
        <v>149</v>
      </c>
      <c r="C11">
        <v>1220</v>
      </c>
      <c r="D11">
        <v>1170</v>
      </c>
      <c r="E11">
        <v>1057</v>
      </c>
      <c r="F11">
        <v>1063</v>
      </c>
      <c r="G11">
        <v>974</v>
      </c>
      <c r="H11">
        <v>1037</v>
      </c>
      <c r="I11">
        <v>1055</v>
      </c>
      <c r="J11">
        <v>284</v>
      </c>
      <c r="K11">
        <v>476</v>
      </c>
      <c r="L11">
        <v>826</v>
      </c>
      <c r="M11" s="17"/>
      <c r="N11" s="17"/>
      <c r="O11" s="17"/>
      <c r="P11" s="17"/>
      <c r="Q11" s="17"/>
      <c r="R11" s="17"/>
      <c r="S11" s="17"/>
      <c r="T11" s="17"/>
      <c r="U11" s="17"/>
      <c r="V11" s="17"/>
      <c r="W11" s="17"/>
      <c r="X11" s="17"/>
    </row>
    <row r="12" spans="1:25" s="18" customFormat="1" ht="15.6" x14ac:dyDescent="0.25">
      <c r="A12" s="71" t="s">
        <v>151</v>
      </c>
      <c r="B12" s="94" t="s">
        <v>194</v>
      </c>
      <c r="C12" s="122">
        <f t="shared" ref="C12:L12" si="2">C13/C14</f>
        <v>0.18891687657430731</v>
      </c>
      <c r="D12" s="122">
        <f t="shared" si="2"/>
        <v>0.21081081081081082</v>
      </c>
      <c r="E12" s="122">
        <f t="shared" si="2"/>
        <v>0.22832369942196531</v>
      </c>
      <c r="F12" s="122">
        <f t="shared" si="2"/>
        <v>0.22615803814713897</v>
      </c>
      <c r="G12" s="122">
        <f t="shared" si="2"/>
        <v>0.21282798833819241</v>
      </c>
      <c r="H12" s="122">
        <f t="shared" si="2"/>
        <v>0.24619289340101522</v>
      </c>
      <c r="I12" s="122">
        <f t="shared" si="2"/>
        <v>0.25</v>
      </c>
      <c r="J12" s="122">
        <f>J13/J14</f>
        <v>0.26271186440677968</v>
      </c>
      <c r="K12" s="122">
        <f>K13/K14</f>
        <v>0.30201342281879195</v>
      </c>
      <c r="L12" s="122">
        <f t="shared" si="2"/>
        <v>0.27376425855513309</v>
      </c>
      <c r="M12" s="17"/>
      <c r="N12" s="17"/>
      <c r="O12" s="17"/>
      <c r="P12" s="17"/>
      <c r="Q12" s="17"/>
      <c r="R12" s="17"/>
      <c r="S12" s="17"/>
      <c r="T12" s="17"/>
      <c r="U12" s="17"/>
      <c r="V12" s="17"/>
      <c r="W12" s="17"/>
      <c r="X12" s="17"/>
    </row>
    <row r="13" spans="1:25" s="18" customFormat="1" ht="15.6" x14ac:dyDescent="0.25">
      <c r="A13" s="71" t="s">
        <v>151</v>
      </c>
      <c r="B13" s="94" t="s">
        <v>195</v>
      </c>
      <c r="C13">
        <v>75</v>
      </c>
      <c r="D13">
        <v>78</v>
      </c>
      <c r="E13">
        <v>79</v>
      </c>
      <c r="F13">
        <v>83</v>
      </c>
      <c r="G13">
        <v>73</v>
      </c>
      <c r="H13">
        <v>97</v>
      </c>
      <c r="I13">
        <v>96</v>
      </c>
      <c r="J13">
        <v>31</v>
      </c>
      <c r="K13">
        <v>45</v>
      </c>
      <c r="L13">
        <v>72</v>
      </c>
      <c r="M13" s="17"/>
      <c r="N13" s="17"/>
      <c r="O13" s="17"/>
      <c r="P13" s="17"/>
      <c r="Q13" s="17"/>
      <c r="R13" s="17"/>
      <c r="S13" s="17"/>
      <c r="T13" s="17"/>
      <c r="U13" s="17"/>
      <c r="V13" s="17"/>
      <c r="W13" s="17"/>
      <c r="X13" s="17"/>
    </row>
    <row r="14" spans="1:25" s="18" customFormat="1" ht="15.6" x14ac:dyDescent="0.25">
      <c r="A14" s="71" t="s">
        <v>151</v>
      </c>
      <c r="B14" s="94" t="s">
        <v>149</v>
      </c>
      <c r="C14">
        <v>397</v>
      </c>
      <c r="D14">
        <v>370</v>
      </c>
      <c r="E14">
        <v>346</v>
      </c>
      <c r="F14">
        <v>367</v>
      </c>
      <c r="G14">
        <v>343</v>
      </c>
      <c r="H14">
        <v>394</v>
      </c>
      <c r="I14">
        <v>384</v>
      </c>
      <c r="J14">
        <v>118</v>
      </c>
      <c r="K14">
        <v>149</v>
      </c>
      <c r="L14">
        <v>263</v>
      </c>
      <c r="M14" s="17"/>
      <c r="N14" s="17"/>
      <c r="O14" s="17"/>
      <c r="P14" s="17"/>
      <c r="Q14" s="17"/>
      <c r="R14" s="17"/>
      <c r="S14" s="17"/>
      <c r="T14" s="17"/>
      <c r="U14" s="17"/>
      <c r="V14" s="17"/>
      <c r="W14" s="17"/>
      <c r="X14" s="17"/>
    </row>
    <row r="15" spans="1:25" s="18" customFormat="1" ht="15.6" x14ac:dyDescent="0.25">
      <c r="A15" s="71" t="s">
        <v>172</v>
      </c>
      <c r="B15" s="94" t="s">
        <v>194</v>
      </c>
      <c r="C15" s="122">
        <f t="shared" ref="C15:J15" si="3">C16/C17</f>
        <v>0.31404958677685951</v>
      </c>
      <c r="D15" s="122">
        <f t="shared" si="3"/>
        <v>0.20338983050847459</v>
      </c>
      <c r="E15" s="122">
        <f t="shared" si="3"/>
        <v>0.25</v>
      </c>
      <c r="F15" s="122">
        <f t="shared" si="3"/>
        <v>0.20833333333333334</v>
      </c>
      <c r="G15" s="122">
        <f t="shared" si="3"/>
        <v>0.22222222222222221</v>
      </c>
      <c r="H15" s="122">
        <f t="shared" si="3"/>
        <v>0.19148936170212766</v>
      </c>
      <c r="I15" s="122">
        <f t="shared" si="3"/>
        <v>0.26190476190476192</v>
      </c>
      <c r="J15" s="128">
        <f t="shared" si="3"/>
        <v>0.38461538461538464</v>
      </c>
      <c r="K15" s="127"/>
      <c r="L15" s="122">
        <f>L16/L17</f>
        <v>0.32</v>
      </c>
      <c r="M15" s="17"/>
      <c r="N15" s="17"/>
      <c r="O15" s="17"/>
      <c r="P15" s="17"/>
      <c r="Q15" s="17"/>
      <c r="R15" s="17"/>
      <c r="S15" s="17"/>
      <c r="T15" s="17"/>
      <c r="U15" s="17"/>
      <c r="V15" s="17"/>
      <c r="W15" s="17"/>
      <c r="X15" s="17"/>
    </row>
    <row r="16" spans="1:25" s="18" customFormat="1" ht="15.6" x14ac:dyDescent="0.3">
      <c r="A16" s="71" t="s">
        <v>172</v>
      </c>
      <c r="B16" s="94" t="s">
        <v>195</v>
      </c>
      <c r="C16">
        <v>38</v>
      </c>
      <c r="D16">
        <v>24</v>
      </c>
      <c r="E16">
        <v>16</v>
      </c>
      <c r="F16">
        <v>10</v>
      </c>
      <c r="G16">
        <v>10</v>
      </c>
      <c r="H16">
        <v>9</v>
      </c>
      <c r="I16">
        <v>11</v>
      </c>
      <c r="J16" s="105">
        <v>10</v>
      </c>
      <c r="K16" s="105"/>
      <c r="L16">
        <v>8</v>
      </c>
      <c r="M16" s="17"/>
      <c r="N16" s="103"/>
      <c r="O16" s="103"/>
      <c r="P16" s="17"/>
      <c r="Q16" s="17"/>
      <c r="R16" s="17"/>
      <c r="S16" s="17"/>
      <c r="T16" s="17"/>
      <c r="U16" s="17"/>
      <c r="V16" s="17"/>
      <c r="W16" s="17"/>
      <c r="X16" s="17"/>
    </row>
    <row r="17" spans="1:24" s="18" customFormat="1" ht="15.6" x14ac:dyDescent="0.3">
      <c r="A17" s="71" t="s">
        <v>172</v>
      </c>
      <c r="B17" s="94" t="s">
        <v>149</v>
      </c>
      <c r="C17">
        <v>121</v>
      </c>
      <c r="D17">
        <v>118</v>
      </c>
      <c r="E17">
        <v>64</v>
      </c>
      <c r="F17">
        <v>48</v>
      </c>
      <c r="G17">
        <v>45</v>
      </c>
      <c r="H17">
        <v>47</v>
      </c>
      <c r="I17">
        <v>42</v>
      </c>
      <c r="J17" s="105">
        <v>26</v>
      </c>
      <c r="K17" s="105"/>
      <c r="L17">
        <v>25</v>
      </c>
      <c r="M17" s="17"/>
      <c r="N17" s="103"/>
      <c r="O17" s="103"/>
      <c r="P17" s="17"/>
      <c r="Q17" s="17"/>
      <c r="R17" s="17"/>
      <c r="S17" s="17"/>
      <c r="T17" s="17"/>
      <c r="U17" s="17"/>
      <c r="V17" s="17"/>
      <c r="W17" s="17"/>
      <c r="X17" s="17"/>
    </row>
    <row r="18" spans="1:24" s="18" customFormat="1" ht="15.6" x14ac:dyDescent="0.25">
      <c r="A18" s="71" t="s">
        <v>173</v>
      </c>
      <c r="B18" s="94" t="s">
        <v>194</v>
      </c>
      <c r="C18" s="122">
        <f t="shared" ref="C18:L18" si="4">C19/C20</f>
        <v>0.17156105100463678</v>
      </c>
      <c r="D18" s="122">
        <f t="shared" si="4"/>
        <v>0.17921146953405018</v>
      </c>
      <c r="E18" s="122">
        <f t="shared" si="4"/>
        <v>0.21199143468950749</v>
      </c>
      <c r="F18" s="122">
        <f t="shared" si="4"/>
        <v>0.21590909090909091</v>
      </c>
      <c r="G18" s="122">
        <f t="shared" si="4"/>
        <v>0.22418136020151133</v>
      </c>
      <c r="H18" s="122">
        <f t="shared" si="4"/>
        <v>0.22797927461139897</v>
      </c>
      <c r="I18" s="122">
        <f t="shared" si="4"/>
        <v>0.24266666666666667</v>
      </c>
      <c r="J18" s="122">
        <f>J19/J20</f>
        <v>0.26190476190476192</v>
      </c>
      <c r="K18" s="122">
        <f>K19/K20</f>
        <v>0.21527777777777779</v>
      </c>
      <c r="L18" s="122">
        <f t="shared" si="4"/>
        <v>0.21319796954314721</v>
      </c>
      <c r="M18" s="17"/>
      <c r="N18" s="17"/>
      <c r="O18" s="17"/>
      <c r="P18" s="17"/>
      <c r="Q18" s="17"/>
      <c r="R18" s="17"/>
      <c r="S18" s="17"/>
      <c r="T18" s="17"/>
      <c r="U18" s="17"/>
      <c r="V18" s="17"/>
      <c r="W18" s="17"/>
      <c r="X18" s="17"/>
    </row>
    <row r="19" spans="1:24" s="18" customFormat="1" ht="15.6" x14ac:dyDescent="0.25">
      <c r="A19" s="71" t="s">
        <v>173</v>
      </c>
      <c r="B19" s="94" t="s">
        <v>195</v>
      </c>
      <c r="C19">
        <v>111</v>
      </c>
      <c r="D19">
        <v>100</v>
      </c>
      <c r="E19">
        <v>99</v>
      </c>
      <c r="F19">
        <v>95</v>
      </c>
      <c r="G19">
        <v>89</v>
      </c>
      <c r="H19">
        <v>88</v>
      </c>
      <c r="I19">
        <v>91</v>
      </c>
      <c r="J19">
        <v>22</v>
      </c>
      <c r="K19">
        <v>31</v>
      </c>
      <c r="L19">
        <v>42</v>
      </c>
      <c r="M19" s="17"/>
      <c r="N19" s="17"/>
      <c r="O19" s="17"/>
      <c r="P19" s="17"/>
      <c r="Q19" s="17"/>
      <c r="R19" s="17"/>
      <c r="S19" s="17"/>
      <c r="T19" s="17"/>
      <c r="U19" s="17"/>
      <c r="V19" s="17"/>
      <c r="W19" s="17"/>
      <c r="X19" s="17"/>
    </row>
    <row r="20" spans="1:24" s="18" customFormat="1" ht="15.6" x14ac:dyDescent="0.25">
      <c r="A20" s="71" t="s">
        <v>173</v>
      </c>
      <c r="B20" s="94" t="s">
        <v>149</v>
      </c>
      <c r="C20">
        <v>647</v>
      </c>
      <c r="D20">
        <v>558</v>
      </c>
      <c r="E20">
        <v>467</v>
      </c>
      <c r="F20">
        <v>440</v>
      </c>
      <c r="G20">
        <v>397</v>
      </c>
      <c r="H20">
        <v>386</v>
      </c>
      <c r="I20">
        <v>375</v>
      </c>
      <c r="J20">
        <v>84</v>
      </c>
      <c r="K20">
        <v>144</v>
      </c>
      <c r="L20">
        <v>197</v>
      </c>
      <c r="M20" s="17"/>
      <c r="N20" s="17"/>
      <c r="O20" s="17"/>
      <c r="P20" s="17"/>
      <c r="Q20" s="17"/>
      <c r="R20" s="17"/>
      <c r="S20" s="17"/>
      <c r="T20" s="17"/>
      <c r="U20" s="17"/>
      <c r="V20" s="17"/>
      <c r="W20" s="17"/>
      <c r="X20" s="17"/>
    </row>
    <row r="21" spans="1:24" s="18" customFormat="1" ht="15.6" x14ac:dyDescent="0.25">
      <c r="A21" s="71" t="s">
        <v>174</v>
      </c>
      <c r="B21" s="94" t="s">
        <v>194</v>
      </c>
      <c r="C21" s="122">
        <f t="shared" ref="C21:L21" si="5">C22/C23</f>
        <v>0.13198573127229488</v>
      </c>
      <c r="D21" s="122">
        <f t="shared" si="5"/>
        <v>0.15312131919905772</v>
      </c>
      <c r="E21" s="122">
        <f t="shared" si="5"/>
        <v>0.12802768166089964</v>
      </c>
      <c r="F21" s="122">
        <f t="shared" si="5"/>
        <v>0.14163090128755365</v>
      </c>
      <c r="G21" s="122">
        <f t="shared" si="5"/>
        <v>0.154292343387471</v>
      </c>
      <c r="H21" s="122">
        <f t="shared" si="5"/>
        <v>0.15890688259109312</v>
      </c>
      <c r="I21" s="122">
        <f t="shared" si="5"/>
        <v>0.18434093161546086</v>
      </c>
      <c r="J21" s="122">
        <f>J22/J23</f>
        <v>0.22295081967213115</v>
      </c>
      <c r="K21" s="122">
        <f>K22/K23</f>
        <v>0.2119205298013245</v>
      </c>
      <c r="L21" s="122">
        <f t="shared" si="5"/>
        <v>0.18009478672985782</v>
      </c>
      <c r="M21" s="17"/>
      <c r="N21" s="17"/>
      <c r="O21" s="17"/>
      <c r="P21" s="17"/>
      <c r="Q21" s="17"/>
      <c r="R21" s="17"/>
      <c r="S21" s="17"/>
      <c r="T21" s="17"/>
      <c r="U21" s="17"/>
      <c r="V21" s="17"/>
      <c r="W21" s="17"/>
      <c r="X21" s="17"/>
    </row>
    <row r="22" spans="1:24" s="18" customFormat="1" ht="15.6" x14ac:dyDescent="0.25">
      <c r="A22" s="71" t="s">
        <v>174</v>
      </c>
      <c r="B22" s="94" t="s">
        <v>195</v>
      </c>
      <c r="C22">
        <v>111</v>
      </c>
      <c r="D22">
        <v>130</v>
      </c>
      <c r="E22">
        <v>111</v>
      </c>
      <c r="F22">
        <v>132</v>
      </c>
      <c r="G22">
        <v>133</v>
      </c>
      <c r="H22">
        <v>157</v>
      </c>
      <c r="I22">
        <v>186</v>
      </c>
      <c r="J22">
        <v>68</v>
      </c>
      <c r="K22">
        <v>96</v>
      </c>
      <c r="L22">
        <v>152</v>
      </c>
      <c r="M22" s="17"/>
      <c r="N22" s="17"/>
      <c r="O22" s="17"/>
      <c r="P22" s="17"/>
      <c r="Q22" s="17"/>
      <c r="R22" s="17"/>
      <c r="S22" s="17"/>
      <c r="T22" s="17"/>
      <c r="U22" s="17"/>
      <c r="V22" s="17"/>
      <c r="W22" s="17"/>
      <c r="X22" s="17"/>
    </row>
    <row r="23" spans="1:24" s="18" customFormat="1" ht="15.6" x14ac:dyDescent="0.25">
      <c r="A23" s="71" t="s">
        <v>174</v>
      </c>
      <c r="B23" s="94" t="s">
        <v>149</v>
      </c>
      <c r="C23">
        <v>841</v>
      </c>
      <c r="D23">
        <v>849</v>
      </c>
      <c r="E23">
        <v>867</v>
      </c>
      <c r="F23">
        <v>932</v>
      </c>
      <c r="G23">
        <v>862</v>
      </c>
      <c r="H23">
        <v>988</v>
      </c>
      <c r="I23">
        <v>1009</v>
      </c>
      <c r="J23">
        <v>305</v>
      </c>
      <c r="K23">
        <v>453</v>
      </c>
      <c r="L23">
        <v>844</v>
      </c>
      <c r="M23" s="17"/>
      <c r="N23" s="17"/>
      <c r="O23" s="17"/>
      <c r="P23" s="17"/>
      <c r="Q23" s="17"/>
      <c r="R23" s="17"/>
      <c r="S23" s="17"/>
      <c r="T23" s="17"/>
      <c r="U23" s="17"/>
      <c r="V23" s="17"/>
      <c r="W23" s="17"/>
      <c r="X23" s="17"/>
    </row>
    <row r="27" spans="1:24" ht="15" customHeight="1" x14ac:dyDescent="0.25">
      <c r="B27" s="30"/>
    </row>
  </sheetData>
  <hyperlinks>
    <hyperlink ref="A4" location="Abbreviations_definitions_notes!A1" display="Some cells refer to notes which can be found on the abbreviations, definitions and notes worksheet." xr:uid="{3E5AD7E0-885D-4AA6-B5D9-D0F4C1817614}"/>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27"/>
  <sheetViews>
    <sheetView zoomScaleNormal="100" workbookViewId="0"/>
  </sheetViews>
  <sheetFormatPr defaultColWidth="8.81640625" defaultRowHeight="15" customHeight="1" x14ac:dyDescent="0.25"/>
  <cols>
    <col min="1" max="1" width="34.81640625" style="17" customWidth="1"/>
    <col min="2" max="2" width="32.81640625" style="17" bestFit="1" customWidth="1"/>
    <col min="3" max="12" width="8.1796875" style="17" customWidth="1"/>
    <col min="13" max="13" width="13.1796875" style="17" customWidth="1"/>
    <col min="14" max="14" width="8.81640625" style="17" customWidth="1"/>
    <col min="15" max="16384" width="8.81640625" style="17"/>
  </cols>
  <sheetData>
    <row r="1" spans="1:25" s="28" customFormat="1" ht="22.8" x14ac:dyDescent="0.4">
      <c r="A1" s="47" t="s">
        <v>196</v>
      </c>
      <c r="B1" s="31"/>
      <c r="C1" s="31"/>
      <c r="D1" s="27"/>
      <c r="E1" s="27"/>
      <c r="F1" s="27"/>
      <c r="G1" s="27"/>
      <c r="H1" s="27"/>
      <c r="I1" s="27"/>
      <c r="J1" s="27"/>
      <c r="K1" s="27"/>
      <c r="L1" s="27"/>
      <c r="M1" s="27"/>
    </row>
    <row r="2" spans="1:25" s="28" customFormat="1" ht="22.8" x14ac:dyDescent="0.3">
      <c r="A2" s="50" t="s">
        <v>143</v>
      </c>
      <c r="B2" s="1"/>
      <c r="C2" s="1"/>
      <c r="D2" s="38"/>
      <c r="E2" s="38"/>
      <c r="F2" s="38"/>
      <c r="G2" s="38"/>
      <c r="H2" s="38"/>
      <c r="I2" s="38"/>
      <c r="J2" s="38"/>
      <c r="K2" s="38"/>
      <c r="L2" s="38"/>
      <c r="M2" s="38"/>
    </row>
    <row r="3" spans="1:25" s="34" customFormat="1" ht="17.399999999999999" x14ac:dyDescent="0.25">
      <c r="A3" s="82" t="s">
        <v>191</v>
      </c>
      <c r="B3" s="4"/>
      <c r="C3" s="4"/>
      <c r="D3" s="33"/>
      <c r="E3" s="33"/>
      <c r="F3" s="33"/>
      <c r="G3" s="33"/>
      <c r="H3" s="33"/>
      <c r="I3" s="33"/>
      <c r="J3" s="33"/>
      <c r="K3" s="33"/>
      <c r="L3" s="33"/>
      <c r="M3" s="33"/>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40.950000000000003" customHeight="1" x14ac:dyDescent="0.3">
      <c r="A5" s="83" t="s">
        <v>192</v>
      </c>
      <c r="B5" s="43" t="s">
        <v>197</v>
      </c>
      <c r="C5" s="120" t="s">
        <v>119</v>
      </c>
      <c r="D5" s="120" t="s">
        <v>120</v>
      </c>
      <c r="E5" s="120" t="s">
        <v>121</v>
      </c>
      <c r="F5" s="120" t="s">
        <v>122</v>
      </c>
      <c r="G5" s="120" t="s">
        <v>123</v>
      </c>
      <c r="H5" s="120" t="s">
        <v>124</v>
      </c>
      <c r="I5" s="120" t="s">
        <v>125</v>
      </c>
      <c r="J5" s="120" t="s">
        <v>126</v>
      </c>
      <c r="K5" s="120" t="s">
        <v>127</v>
      </c>
      <c r="L5" s="120" t="s">
        <v>128</v>
      </c>
      <c r="M5" s="22"/>
      <c r="N5" s="22"/>
      <c r="O5" s="22"/>
      <c r="P5" s="22"/>
      <c r="Q5" s="22"/>
      <c r="R5" s="22"/>
      <c r="S5" s="22"/>
      <c r="T5" s="22"/>
      <c r="U5" s="22"/>
      <c r="V5" s="22"/>
      <c r="W5" s="22"/>
    </row>
    <row r="6" spans="1:25" s="18" customFormat="1" ht="15.6" x14ac:dyDescent="0.25">
      <c r="A6" s="71" t="s">
        <v>167</v>
      </c>
      <c r="B6" s="94" t="s">
        <v>198</v>
      </c>
      <c r="C6" s="122">
        <f t="shared" ref="C6:L6" si="0">C7/C8</f>
        <v>0.39218081857055592</v>
      </c>
      <c r="D6" s="122">
        <f t="shared" si="0"/>
        <v>0.38293778062860806</v>
      </c>
      <c r="E6" s="122">
        <f t="shared" si="0"/>
        <v>0.38303886925795055</v>
      </c>
      <c r="F6" s="122">
        <f t="shared" si="0"/>
        <v>0.39571823204419887</v>
      </c>
      <c r="G6" s="122">
        <f t="shared" si="0"/>
        <v>0.35355805243445693</v>
      </c>
      <c r="H6" s="122">
        <f t="shared" si="0"/>
        <v>0.38573407202216065</v>
      </c>
      <c r="I6" s="122">
        <f t="shared" si="0"/>
        <v>0.36842105263157893</v>
      </c>
      <c r="J6" s="122">
        <f t="shared" si="0"/>
        <v>0.42679900744416871</v>
      </c>
      <c r="K6" s="122">
        <f t="shared" si="0"/>
        <v>0.39842519685039368</v>
      </c>
      <c r="L6" s="122">
        <f t="shared" si="0"/>
        <v>0.38859180035650626</v>
      </c>
      <c r="M6" s="17"/>
      <c r="N6" s="17"/>
      <c r="O6" s="17"/>
      <c r="P6" s="17"/>
      <c r="Q6" s="17"/>
      <c r="R6" s="17"/>
      <c r="S6" s="17"/>
      <c r="T6" s="17"/>
      <c r="U6" s="17"/>
      <c r="V6" s="17"/>
      <c r="W6" s="17"/>
      <c r="X6" s="17"/>
    </row>
    <row r="7" spans="1:25" s="18" customFormat="1" ht="15.6" x14ac:dyDescent="0.25">
      <c r="A7" s="71" t="s">
        <v>167</v>
      </c>
      <c r="B7" s="94" t="s">
        <v>199</v>
      </c>
      <c r="C7">
        <v>642</v>
      </c>
      <c r="D7">
        <v>597</v>
      </c>
      <c r="E7">
        <v>542</v>
      </c>
      <c r="F7">
        <v>573</v>
      </c>
      <c r="G7">
        <v>472</v>
      </c>
      <c r="H7">
        <v>557</v>
      </c>
      <c r="I7">
        <v>532</v>
      </c>
      <c r="J7">
        <v>172</v>
      </c>
      <c r="K7">
        <v>253</v>
      </c>
      <c r="L7">
        <v>436</v>
      </c>
      <c r="M7" s="17"/>
      <c r="N7" s="17"/>
      <c r="O7" s="17"/>
      <c r="P7" s="17"/>
      <c r="Q7" s="17"/>
      <c r="R7" s="17"/>
      <c r="S7" s="17"/>
      <c r="T7" s="17"/>
      <c r="U7" s="17"/>
      <c r="V7" s="17"/>
      <c r="W7" s="17"/>
      <c r="X7" s="17"/>
    </row>
    <row r="8" spans="1:25" s="18" customFormat="1" ht="15.6" x14ac:dyDescent="0.25">
      <c r="A8" s="71" t="s">
        <v>167</v>
      </c>
      <c r="B8" s="94" t="s">
        <v>149</v>
      </c>
      <c r="C8">
        <v>1637</v>
      </c>
      <c r="D8">
        <v>1559</v>
      </c>
      <c r="E8">
        <v>1415</v>
      </c>
      <c r="F8">
        <v>1448</v>
      </c>
      <c r="G8">
        <v>1335</v>
      </c>
      <c r="H8">
        <v>1444</v>
      </c>
      <c r="I8">
        <v>1444</v>
      </c>
      <c r="J8">
        <v>403</v>
      </c>
      <c r="K8">
        <v>635</v>
      </c>
      <c r="L8">
        <v>1122</v>
      </c>
      <c r="M8" s="17"/>
      <c r="N8" s="17"/>
      <c r="O8" s="17"/>
      <c r="P8" s="17"/>
      <c r="Q8" s="17"/>
      <c r="R8" s="17"/>
      <c r="S8" s="17"/>
      <c r="T8" s="17"/>
      <c r="U8" s="17"/>
      <c r="V8" s="17"/>
      <c r="W8" s="17"/>
      <c r="X8" s="17"/>
    </row>
    <row r="9" spans="1:25" s="18" customFormat="1" ht="15.6" x14ac:dyDescent="0.25">
      <c r="A9" s="71" t="s">
        <v>171</v>
      </c>
      <c r="B9" s="94" t="s">
        <v>198</v>
      </c>
      <c r="C9" s="122">
        <f t="shared" ref="C9:L9" si="1">C10/C11</f>
        <v>0.38424045491470349</v>
      </c>
      <c r="D9" s="122">
        <f t="shared" si="1"/>
        <v>0.35895270270270269</v>
      </c>
      <c r="E9" s="122">
        <f t="shared" si="1"/>
        <v>0.36278195488721804</v>
      </c>
      <c r="F9" s="122">
        <f t="shared" si="1"/>
        <v>0.37116279069767444</v>
      </c>
      <c r="G9" s="122">
        <f t="shared" si="1"/>
        <v>0.35300101729399797</v>
      </c>
      <c r="H9" s="122">
        <f t="shared" si="1"/>
        <v>0.36494252873563221</v>
      </c>
      <c r="I9" s="122">
        <f t="shared" si="1"/>
        <v>0.35416666666666669</v>
      </c>
      <c r="J9" s="122">
        <f t="shared" si="1"/>
        <v>0.42807017543859649</v>
      </c>
      <c r="K9" s="122">
        <f t="shared" si="1"/>
        <v>0.36174636174636177</v>
      </c>
      <c r="L9" s="122">
        <f t="shared" si="1"/>
        <v>0.36418269230769229</v>
      </c>
      <c r="M9" s="17"/>
      <c r="N9" s="17"/>
      <c r="O9" s="17"/>
      <c r="P9" s="17"/>
      <c r="Q9" s="17"/>
      <c r="R9" s="17"/>
      <c r="S9" s="17"/>
      <c r="T9" s="17"/>
      <c r="U9" s="17"/>
      <c r="V9" s="17"/>
      <c r="W9" s="17"/>
      <c r="X9" s="17"/>
    </row>
    <row r="10" spans="1:25" s="18" customFormat="1" ht="15.6" x14ac:dyDescent="0.25">
      <c r="A10" s="71" t="s">
        <v>171</v>
      </c>
      <c r="B10" s="94" t="s">
        <v>199</v>
      </c>
      <c r="C10">
        <v>473</v>
      </c>
      <c r="D10">
        <v>425</v>
      </c>
      <c r="E10">
        <v>386</v>
      </c>
      <c r="F10">
        <v>399</v>
      </c>
      <c r="G10">
        <v>347</v>
      </c>
      <c r="H10">
        <v>381</v>
      </c>
      <c r="I10">
        <v>374</v>
      </c>
      <c r="J10">
        <v>122</v>
      </c>
      <c r="K10">
        <v>174</v>
      </c>
      <c r="L10">
        <v>303</v>
      </c>
      <c r="M10" s="17"/>
      <c r="N10" s="17"/>
      <c r="O10" s="17"/>
      <c r="P10" s="17"/>
      <c r="Q10" s="17"/>
      <c r="R10" s="17"/>
      <c r="S10" s="17"/>
      <c r="T10" s="17"/>
      <c r="U10" s="17"/>
      <c r="V10" s="17"/>
      <c r="W10" s="17"/>
      <c r="X10" s="17"/>
    </row>
    <row r="11" spans="1:25" s="18" customFormat="1" ht="15.6" x14ac:dyDescent="0.25">
      <c r="A11" s="71" t="s">
        <v>171</v>
      </c>
      <c r="B11" s="94" t="s">
        <v>149</v>
      </c>
      <c r="C11">
        <v>1231</v>
      </c>
      <c r="D11">
        <v>1184</v>
      </c>
      <c r="E11">
        <v>1064</v>
      </c>
      <c r="F11">
        <v>1075</v>
      </c>
      <c r="G11">
        <v>983</v>
      </c>
      <c r="H11">
        <v>1044</v>
      </c>
      <c r="I11">
        <v>1056</v>
      </c>
      <c r="J11">
        <v>285</v>
      </c>
      <c r="K11">
        <v>481</v>
      </c>
      <c r="L11">
        <v>832</v>
      </c>
      <c r="M11" s="17"/>
      <c r="N11" s="17"/>
      <c r="O11" s="17"/>
      <c r="P11" s="17"/>
      <c r="Q11" s="17"/>
      <c r="R11" s="17"/>
      <c r="S11" s="17"/>
      <c r="T11" s="17"/>
      <c r="U11" s="17"/>
      <c r="V11" s="17"/>
      <c r="W11" s="17"/>
      <c r="X11" s="17"/>
    </row>
    <row r="12" spans="1:25" s="18" customFormat="1" ht="15.6" x14ac:dyDescent="0.25">
      <c r="A12" s="71" t="s">
        <v>151</v>
      </c>
      <c r="B12" s="94" t="s">
        <v>198</v>
      </c>
      <c r="C12" s="122">
        <f t="shared" ref="C12:L12" si="2">C13/C14</f>
        <v>0.41604010025062654</v>
      </c>
      <c r="D12" s="122">
        <f t="shared" si="2"/>
        <v>0.45844504021447718</v>
      </c>
      <c r="E12" s="122">
        <f t="shared" si="2"/>
        <v>0.44380403458213258</v>
      </c>
      <c r="F12" s="122">
        <f t="shared" si="2"/>
        <v>0.46630727762803237</v>
      </c>
      <c r="G12" s="122">
        <f t="shared" si="2"/>
        <v>0.3554913294797688</v>
      </c>
      <c r="H12" s="122">
        <f t="shared" si="2"/>
        <v>0.43544303797468353</v>
      </c>
      <c r="I12" s="122">
        <f t="shared" si="2"/>
        <v>0.40568475452196384</v>
      </c>
      <c r="J12" s="122">
        <f t="shared" si="2"/>
        <v>0.42735042735042733</v>
      </c>
      <c r="K12" s="122">
        <f t="shared" si="2"/>
        <v>0.51315789473684215</v>
      </c>
      <c r="L12" s="122">
        <f t="shared" si="2"/>
        <v>0.45353159851301117</v>
      </c>
      <c r="M12" s="17"/>
      <c r="N12" s="17"/>
      <c r="O12" s="17"/>
      <c r="P12" s="17"/>
      <c r="Q12" s="17"/>
      <c r="R12" s="17"/>
      <c r="S12" s="17"/>
      <c r="T12" s="17"/>
      <c r="U12" s="17"/>
      <c r="V12" s="17"/>
      <c r="W12" s="17"/>
      <c r="X12" s="17"/>
    </row>
    <row r="13" spans="1:25" s="18" customFormat="1" ht="15.6" x14ac:dyDescent="0.25">
      <c r="A13" s="71" t="s">
        <v>151</v>
      </c>
      <c r="B13" s="94" t="s">
        <v>199</v>
      </c>
      <c r="C13">
        <v>166</v>
      </c>
      <c r="D13">
        <v>171</v>
      </c>
      <c r="E13">
        <v>154</v>
      </c>
      <c r="F13">
        <v>173</v>
      </c>
      <c r="G13">
        <v>123</v>
      </c>
      <c r="H13">
        <v>172</v>
      </c>
      <c r="I13">
        <v>157</v>
      </c>
      <c r="J13">
        <v>50</v>
      </c>
      <c r="K13">
        <v>78</v>
      </c>
      <c r="L13">
        <v>122</v>
      </c>
      <c r="M13" s="17"/>
      <c r="N13" s="17"/>
      <c r="O13" s="17"/>
      <c r="P13" s="17"/>
      <c r="Q13" s="17"/>
      <c r="R13" s="17"/>
      <c r="S13" s="17"/>
      <c r="T13" s="17"/>
      <c r="U13" s="17"/>
      <c r="V13" s="17"/>
      <c r="W13" s="17"/>
      <c r="X13" s="17"/>
    </row>
    <row r="14" spans="1:25" s="18" customFormat="1" ht="15.6" x14ac:dyDescent="0.25">
      <c r="A14" s="71" t="s">
        <v>151</v>
      </c>
      <c r="B14" s="94" t="s">
        <v>149</v>
      </c>
      <c r="C14">
        <v>399</v>
      </c>
      <c r="D14">
        <v>373</v>
      </c>
      <c r="E14">
        <v>347</v>
      </c>
      <c r="F14">
        <v>371</v>
      </c>
      <c r="G14">
        <v>346</v>
      </c>
      <c r="H14">
        <v>395</v>
      </c>
      <c r="I14">
        <v>387</v>
      </c>
      <c r="J14">
        <v>117</v>
      </c>
      <c r="K14">
        <v>152</v>
      </c>
      <c r="L14">
        <v>269</v>
      </c>
      <c r="M14" s="17"/>
      <c r="N14" s="17"/>
      <c r="O14" s="17"/>
      <c r="P14" s="17"/>
      <c r="Q14" s="17"/>
      <c r="R14" s="17"/>
      <c r="S14" s="17"/>
      <c r="T14" s="17"/>
      <c r="U14" s="17"/>
      <c r="V14" s="17"/>
      <c r="W14" s="17"/>
      <c r="X14" s="17"/>
    </row>
    <row r="15" spans="1:25" s="18" customFormat="1" ht="15.6" x14ac:dyDescent="0.25">
      <c r="A15" s="71" t="s">
        <v>172</v>
      </c>
      <c r="B15" s="94" t="s">
        <v>198</v>
      </c>
      <c r="C15" s="122">
        <f t="shared" ref="C15:J15" si="3">C16/C17</f>
        <v>0.53719008264462809</v>
      </c>
      <c r="D15" s="122">
        <f t="shared" si="3"/>
        <v>0.50847457627118642</v>
      </c>
      <c r="E15" s="122">
        <f t="shared" si="3"/>
        <v>0.4375</v>
      </c>
      <c r="F15" s="122">
        <f t="shared" si="3"/>
        <v>0.4375</v>
      </c>
      <c r="G15" s="122">
        <f t="shared" si="3"/>
        <v>0.36956521739130432</v>
      </c>
      <c r="H15" s="122">
        <f t="shared" si="3"/>
        <v>0.2978723404255319</v>
      </c>
      <c r="I15" s="122">
        <f t="shared" si="3"/>
        <v>0.42857142857142855</v>
      </c>
      <c r="J15" s="128">
        <f t="shared" si="3"/>
        <v>0.57692307692307687</v>
      </c>
      <c r="K15" s="127"/>
      <c r="L15" s="122">
        <f>L16/L17</f>
        <v>0.56000000000000005</v>
      </c>
      <c r="M15" s="17"/>
      <c r="N15" s="17"/>
      <c r="O15" s="17"/>
      <c r="P15" s="17"/>
      <c r="Q15" s="17"/>
      <c r="R15" s="17"/>
      <c r="S15" s="17"/>
      <c r="T15" s="17"/>
      <c r="U15" s="17"/>
      <c r="V15" s="17"/>
      <c r="W15" s="17"/>
      <c r="X15" s="17"/>
    </row>
    <row r="16" spans="1:25" s="18" customFormat="1" ht="15.6" x14ac:dyDescent="0.3">
      <c r="A16" s="71" t="s">
        <v>172</v>
      </c>
      <c r="B16" s="94" t="s">
        <v>199</v>
      </c>
      <c r="C16">
        <v>65</v>
      </c>
      <c r="D16">
        <v>60</v>
      </c>
      <c r="E16">
        <v>28</v>
      </c>
      <c r="F16">
        <v>21</v>
      </c>
      <c r="G16">
        <v>17</v>
      </c>
      <c r="H16">
        <v>14</v>
      </c>
      <c r="I16">
        <v>18</v>
      </c>
      <c r="J16" s="105">
        <v>15</v>
      </c>
      <c r="K16" s="105"/>
      <c r="L16">
        <v>14</v>
      </c>
      <c r="M16" s="17"/>
      <c r="N16" s="103"/>
      <c r="O16" s="103"/>
      <c r="P16" s="17"/>
      <c r="Q16" s="17"/>
      <c r="R16" s="17"/>
      <c r="S16" s="17"/>
      <c r="T16" s="17"/>
      <c r="U16" s="17"/>
      <c r="V16" s="17"/>
      <c r="W16" s="17"/>
      <c r="X16" s="17"/>
    </row>
    <row r="17" spans="1:24" s="18" customFormat="1" ht="15.6" x14ac:dyDescent="0.3">
      <c r="A17" s="71" t="s">
        <v>172</v>
      </c>
      <c r="B17" s="94" t="s">
        <v>149</v>
      </c>
      <c r="C17">
        <v>121</v>
      </c>
      <c r="D17">
        <v>118</v>
      </c>
      <c r="E17">
        <v>64</v>
      </c>
      <c r="F17">
        <v>48</v>
      </c>
      <c r="G17">
        <v>46</v>
      </c>
      <c r="H17">
        <v>47</v>
      </c>
      <c r="I17">
        <v>42</v>
      </c>
      <c r="J17" s="105">
        <v>26</v>
      </c>
      <c r="K17" s="105"/>
      <c r="L17">
        <v>25</v>
      </c>
      <c r="M17" s="17"/>
      <c r="N17" s="103"/>
      <c r="O17" s="103"/>
      <c r="P17" s="17"/>
      <c r="Q17" s="17"/>
      <c r="R17" s="17"/>
      <c r="S17" s="17"/>
      <c r="T17" s="17"/>
      <c r="U17" s="17"/>
      <c r="V17" s="17"/>
      <c r="W17" s="17"/>
      <c r="X17" s="17"/>
    </row>
    <row r="18" spans="1:24" s="18" customFormat="1" ht="15.6" x14ac:dyDescent="0.25">
      <c r="A18" s="71" t="s">
        <v>173</v>
      </c>
      <c r="B18" s="94" t="s">
        <v>198</v>
      </c>
      <c r="C18" s="122">
        <f t="shared" ref="C18:L18" si="4">C19/C20</f>
        <v>0.39203675344563554</v>
      </c>
      <c r="D18" s="122">
        <f t="shared" si="4"/>
        <v>0.38256227758007116</v>
      </c>
      <c r="E18" s="122">
        <f t="shared" si="4"/>
        <v>0.4127659574468085</v>
      </c>
      <c r="F18" s="122">
        <f t="shared" si="4"/>
        <v>0.44469525959367945</v>
      </c>
      <c r="G18" s="122">
        <f t="shared" si="4"/>
        <v>0.41813602015113349</v>
      </c>
      <c r="H18" s="122">
        <f t="shared" si="4"/>
        <v>0.41450777202072536</v>
      </c>
      <c r="I18" s="122">
        <f t="shared" si="4"/>
        <v>0.37866666666666665</v>
      </c>
      <c r="J18" s="122">
        <f t="shared" si="4"/>
        <v>0.43529411764705883</v>
      </c>
      <c r="K18" s="122">
        <f t="shared" si="4"/>
        <v>0.40277777777777779</v>
      </c>
      <c r="L18" s="122">
        <f t="shared" si="4"/>
        <v>0.46464646464646464</v>
      </c>
      <c r="M18" s="17"/>
      <c r="N18" s="17"/>
      <c r="O18" s="17"/>
      <c r="P18" s="17"/>
      <c r="Q18" s="17"/>
      <c r="R18" s="17"/>
      <c r="S18" s="17"/>
      <c r="T18" s="17"/>
      <c r="U18" s="17"/>
      <c r="V18" s="17"/>
      <c r="W18" s="17"/>
      <c r="X18" s="17"/>
    </row>
    <row r="19" spans="1:24" s="18" customFormat="1" ht="15.6" x14ac:dyDescent="0.25">
      <c r="A19" s="71" t="s">
        <v>173</v>
      </c>
      <c r="B19" s="94" t="s">
        <v>199</v>
      </c>
      <c r="C19">
        <v>256</v>
      </c>
      <c r="D19">
        <v>215</v>
      </c>
      <c r="E19">
        <v>194</v>
      </c>
      <c r="F19">
        <v>197</v>
      </c>
      <c r="G19">
        <v>166</v>
      </c>
      <c r="H19">
        <v>160</v>
      </c>
      <c r="I19">
        <v>142</v>
      </c>
      <c r="J19">
        <v>37</v>
      </c>
      <c r="K19">
        <v>58</v>
      </c>
      <c r="L19">
        <v>92</v>
      </c>
      <c r="M19" s="17"/>
      <c r="N19" s="17"/>
      <c r="O19" s="17"/>
      <c r="P19" s="17"/>
      <c r="Q19" s="17"/>
      <c r="R19" s="17"/>
      <c r="S19" s="17"/>
      <c r="T19" s="17"/>
      <c r="U19" s="17"/>
      <c r="V19" s="17"/>
      <c r="W19" s="17"/>
      <c r="X19" s="17"/>
    </row>
    <row r="20" spans="1:24" s="18" customFormat="1" ht="15.6" x14ac:dyDescent="0.25">
      <c r="A20" s="71" t="s">
        <v>173</v>
      </c>
      <c r="B20" s="94" t="s">
        <v>149</v>
      </c>
      <c r="C20">
        <v>653</v>
      </c>
      <c r="D20">
        <v>562</v>
      </c>
      <c r="E20">
        <v>470</v>
      </c>
      <c r="F20">
        <v>443</v>
      </c>
      <c r="G20">
        <v>397</v>
      </c>
      <c r="H20">
        <v>386</v>
      </c>
      <c r="I20">
        <v>375</v>
      </c>
      <c r="J20">
        <v>85</v>
      </c>
      <c r="K20">
        <v>144</v>
      </c>
      <c r="L20">
        <v>198</v>
      </c>
      <c r="M20" s="17"/>
      <c r="N20" s="17"/>
      <c r="O20" s="17"/>
      <c r="P20" s="17"/>
      <c r="Q20" s="17"/>
      <c r="R20" s="17"/>
      <c r="S20" s="17"/>
      <c r="T20" s="17"/>
      <c r="U20" s="17"/>
      <c r="V20" s="17"/>
      <c r="W20" s="17"/>
      <c r="X20" s="17"/>
    </row>
    <row r="21" spans="1:24" s="18" customFormat="1" ht="15.6" x14ac:dyDescent="0.25">
      <c r="A21" s="71" t="s">
        <v>174</v>
      </c>
      <c r="B21" s="94" t="s">
        <v>198</v>
      </c>
      <c r="C21" s="122">
        <f t="shared" ref="C21:L21" si="5">C22/C23</f>
        <v>0.36910377358490565</v>
      </c>
      <c r="D21" s="122">
        <f t="shared" si="5"/>
        <v>0.36542923433874708</v>
      </c>
      <c r="E21" s="122">
        <f t="shared" si="5"/>
        <v>0.36582568807339449</v>
      </c>
      <c r="F21" s="122">
        <f t="shared" si="5"/>
        <v>0.36825396825396828</v>
      </c>
      <c r="G21" s="122">
        <f t="shared" si="5"/>
        <v>0.32068965517241377</v>
      </c>
      <c r="H21" s="122">
        <f t="shared" si="5"/>
        <v>0.37449799196787148</v>
      </c>
      <c r="I21" s="122">
        <f t="shared" si="5"/>
        <v>0.35869565217391303</v>
      </c>
      <c r="J21" s="122">
        <f t="shared" si="5"/>
        <v>0.41776315789473684</v>
      </c>
      <c r="K21" s="122">
        <f t="shared" si="5"/>
        <v>0.3926247288503254</v>
      </c>
      <c r="L21" s="122">
        <f t="shared" si="5"/>
        <v>0.36342321219226259</v>
      </c>
      <c r="M21" s="17"/>
      <c r="N21" s="17"/>
      <c r="O21" s="17"/>
      <c r="P21" s="17"/>
      <c r="Q21" s="17"/>
      <c r="R21" s="17"/>
      <c r="S21" s="17"/>
      <c r="T21" s="17"/>
      <c r="U21" s="17"/>
      <c r="V21" s="17"/>
      <c r="W21" s="17"/>
      <c r="X21" s="17"/>
    </row>
    <row r="22" spans="1:24" s="18" customFormat="1" ht="15.6" x14ac:dyDescent="0.25">
      <c r="A22" s="71" t="s">
        <v>174</v>
      </c>
      <c r="B22" s="94" t="s">
        <v>199</v>
      </c>
      <c r="C22">
        <v>313</v>
      </c>
      <c r="D22">
        <v>315</v>
      </c>
      <c r="E22">
        <v>319</v>
      </c>
      <c r="F22">
        <v>348</v>
      </c>
      <c r="G22">
        <v>279</v>
      </c>
      <c r="H22">
        <v>373</v>
      </c>
      <c r="I22">
        <v>363</v>
      </c>
      <c r="J22">
        <v>127</v>
      </c>
      <c r="K22">
        <v>181</v>
      </c>
      <c r="L22">
        <v>310</v>
      </c>
      <c r="M22" s="17"/>
      <c r="N22" s="17"/>
      <c r="O22" s="17"/>
      <c r="P22" s="17"/>
      <c r="Q22" s="17"/>
      <c r="R22" s="17"/>
      <c r="S22" s="17"/>
      <c r="T22" s="17"/>
      <c r="U22" s="17"/>
      <c r="V22" s="17"/>
      <c r="W22" s="17"/>
      <c r="X22" s="17"/>
    </row>
    <row r="23" spans="1:24" s="18" customFormat="1" ht="15.6" x14ac:dyDescent="0.25">
      <c r="A23" s="71" t="s">
        <v>174</v>
      </c>
      <c r="B23" s="94" t="s">
        <v>149</v>
      </c>
      <c r="C23">
        <v>848</v>
      </c>
      <c r="D23">
        <v>862</v>
      </c>
      <c r="E23">
        <v>872</v>
      </c>
      <c r="F23">
        <v>945</v>
      </c>
      <c r="G23">
        <v>870</v>
      </c>
      <c r="H23">
        <v>996</v>
      </c>
      <c r="I23">
        <v>1012</v>
      </c>
      <c r="J23">
        <v>304</v>
      </c>
      <c r="K23">
        <v>461</v>
      </c>
      <c r="L23">
        <v>853</v>
      </c>
      <c r="M23" s="17"/>
      <c r="N23" s="17"/>
      <c r="O23" s="17"/>
      <c r="P23" s="17"/>
      <c r="Q23" s="17"/>
      <c r="R23" s="17"/>
      <c r="S23" s="17"/>
      <c r="T23" s="17"/>
      <c r="U23" s="17"/>
      <c r="V23" s="17"/>
      <c r="W23" s="17"/>
      <c r="X23" s="17"/>
    </row>
    <row r="27" spans="1:24" ht="15" customHeight="1" x14ac:dyDescent="0.25">
      <c r="B27" s="30"/>
    </row>
  </sheetData>
  <hyperlinks>
    <hyperlink ref="A4" location="Abbreviations_definitions_notes!A1" display="Some cells refer to notes which can be found on the abbreviations, definitions and notes worksheet." xr:uid="{5286CE54-598F-455D-A96C-6F4A6BE799B4}"/>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23"/>
  <sheetViews>
    <sheetView zoomScaleNormal="100" workbookViewId="0"/>
  </sheetViews>
  <sheetFormatPr defaultColWidth="8.81640625" defaultRowHeight="15" customHeight="1" x14ac:dyDescent="0.25"/>
  <cols>
    <col min="1" max="1" width="19" style="17" customWidth="1"/>
    <col min="2" max="2" width="34.81640625" style="17" bestFit="1" customWidth="1"/>
    <col min="3" max="12" width="8.1796875" style="17" customWidth="1"/>
    <col min="13" max="13" width="13.1796875" style="17" customWidth="1"/>
    <col min="14" max="14" width="8.81640625" style="17" customWidth="1"/>
    <col min="15" max="16384" width="8.81640625" style="17"/>
  </cols>
  <sheetData>
    <row r="1" spans="1:25" s="28" customFormat="1" ht="22.8" x14ac:dyDescent="0.4">
      <c r="A1" s="47" t="s">
        <v>200</v>
      </c>
      <c r="B1" s="31"/>
      <c r="C1" s="31"/>
      <c r="D1" s="27"/>
      <c r="E1" s="27"/>
      <c r="F1" s="27"/>
      <c r="G1" s="27"/>
      <c r="H1" s="27"/>
      <c r="I1" s="27"/>
      <c r="J1" s="27"/>
      <c r="K1" s="27"/>
      <c r="L1" s="27"/>
      <c r="M1" s="27"/>
    </row>
    <row r="2" spans="1:25" s="34" customFormat="1" ht="17.399999999999999" x14ac:dyDescent="0.25">
      <c r="A2" s="49" t="s">
        <v>143</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8.95" customHeight="1" x14ac:dyDescent="0.3">
      <c r="A5" s="43" t="s">
        <v>165</v>
      </c>
      <c r="B5" s="89" t="s">
        <v>201</v>
      </c>
      <c r="C5" s="120" t="s">
        <v>119</v>
      </c>
      <c r="D5" s="120" t="s">
        <v>120</v>
      </c>
      <c r="E5" s="120" t="s">
        <v>121</v>
      </c>
      <c r="F5" s="120" t="s">
        <v>122</v>
      </c>
      <c r="G5" s="120" t="s">
        <v>123</v>
      </c>
      <c r="H5" s="120" t="s">
        <v>124</v>
      </c>
      <c r="I5" s="120" t="s">
        <v>125</v>
      </c>
      <c r="J5" s="120" t="s">
        <v>126</v>
      </c>
      <c r="K5" s="120" t="s">
        <v>127</v>
      </c>
      <c r="L5" s="120" t="s">
        <v>128</v>
      </c>
      <c r="M5" s="22"/>
      <c r="N5" s="22"/>
      <c r="O5" s="22"/>
      <c r="P5" s="22"/>
      <c r="Q5" s="22"/>
      <c r="R5" s="22"/>
      <c r="S5" s="22"/>
      <c r="T5" s="22"/>
      <c r="U5" s="22"/>
      <c r="V5" s="22"/>
      <c r="W5" s="22"/>
    </row>
    <row r="6" spans="1:25" s="18" customFormat="1" ht="15.6" x14ac:dyDescent="0.25">
      <c r="A6" s="71" t="s">
        <v>167</v>
      </c>
      <c r="B6" s="94" t="s">
        <v>202</v>
      </c>
      <c r="C6" s="122">
        <f t="shared" ref="C6:L6" si="0">C7/C8</f>
        <v>0.71642764015645377</v>
      </c>
      <c r="D6" s="122">
        <f t="shared" si="0"/>
        <v>0.72529313232830817</v>
      </c>
      <c r="E6" s="122">
        <f t="shared" si="0"/>
        <v>0.75028376844494893</v>
      </c>
      <c r="F6" s="122">
        <f t="shared" si="0"/>
        <v>0.71573973100690658</v>
      </c>
      <c r="G6" s="122">
        <f t="shared" si="0"/>
        <v>0.73646883165360211</v>
      </c>
      <c r="H6" s="122">
        <f t="shared" si="0"/>
        <v>0.72232111071555716</v>
      </c>
      <c r="I6" s="122">
        <f t="shared" si="0"/>
        <v>0.70700833590614387</v>
      </c>
      <c r="J6" s="122">
        <f t="shared" si="0"/>
        <v>0.6645299145299145</v>
      </c>
      <c r="K6" s="122">
        <f t="shared" si="0"/>
        <v>0.6144986449864499</v>
      </c>
      <c r="L6" s="122">
        <f t="shared" si="0"/>
        <v>0.60564784053156151</v>
      </c>
      <c r="M6" s="17"/>
      <c r="N6" s="17"/>
      <c r="O6" s="17"/>
      <c r="P6" s="17"/>
      <c r="Q6" s="17"/>
      <c r="R6" s="17"/>
      <c r="S6" s="17"/>
      <c r="T6" s="17"/>
      <c r="U6" s="17"/>
      <c r="V6" s="17"/>
      <c r="W6" s="17"/>
      <c r="X6" s="17"/>
    </row>
    <row r="7" spans="1:25" s="18" customFormat="1" ht="15.6" x14ac:dyDescent="0.25">
      <c r="A7" s="71" t="s">
        <v>167</v>
      </c>
      <c r="B7" s="72" t="s">
        <v>203</v>
      </c>
      <c r="C7">
        <v>2198</v>
      </c>
      <c r="D7">
        <v>2165</v>
      </c>
      <c r="E7">
        <v>1983</v>
      </c>
      <c r="F7">
        <v>1969</v>
      </c>
      <c r="G7">
        <v>1973</v>
      </c>
      <c r="H7">
        <v>2029</v>
      </c>
      <c r="I7">
        <v>2290</v>
      </c>
      <c r="J7">
        <v>622</v>
      </c>
      <c r="K7">
        <v>907</v>
      </c>
      <c r="L7">
        <v>1823</v>
      </c>
      <c r="M7" s="17"/>
      <c r="N7" s="17"/>
      <c r="O7" s="17"/>
      <c r="P7" s="17"/>
      <c r="Q7" s="17"/>
      <c r="R7" s="17"/>
      <c r="S7" s="17"/>
      <c r="T7" s="17"/>
      <c r="U7" s="17"/>
      <c r="V7" s="17"/>
      <c r="W7" s="17"/>
      <c r="X7" s="17"/>
    </row>
    <row r="8" spans="1:25" s="18" customFormat="1" ht="15.6" x14ac:dyDescent="0.25">
      <c r="A8" s="71" t="s">
        <v>167</v>
      </c>
      <c r="B8" s="72" t="s">
        <v>149</v>
      </c>
      <c r="C8">
        <v>3068</v>
      </c>
      <c r="D8">
        <v>2985</v>
      </c>
      <c r="E8">
        <v>2643</v>
      </c>
      <c r="F8">
        <v>2751</v>
      </c>
      <c r="G8">
        <v>2679</v>
      </c>
      <c r="H8">
        <v>2809</v>
      </c>
      <c r="I8">
        <v>3239</v>
      </c>
      <c r="J8">
        <v>936</v>
      </c>
      <c r="K8">
        <v>1476</v>
      </c>
      <c r="L8">
        <v>3010</v>
      </c>
      <c r="M8" s="17"/>
      <c r="N8" s="17"/>
      <c r="O8" s="17"/>
      <c r="P8" s="17"/>
      <c r="Q8" s="17"/>
      <c r="R8" s="17"/>
      <c r="S8" s="17"/>
      <c r="T8" s="17"/>
      <c r="U8" s="17"/>
      <c r="V8" s="17"/>
      <c r="W8" s="17"/>
      <c r="X8" s="17"/>
    </row>
    <row r="9" spans="1:25" s="18" customFormat="1" ht="15.6" x14ac:dyDescent="0.25">
      <c r="A9" s="71" t="s">
        <v>171</v>
      </c>
      <c r="B9" s="94" t="s">
        <v>202</v>
      </c>
      <c r="C9" s="122">
        <f t="shared" ref="C9:L9" si="1">C10/C11</f>
        <v>0.71816562778272486</v>
      </c>
      <c r="D9" s="122">
        <f t="shared" si="1"/>
        <v>0.72309107635694569</v>
      </c>
      <c r="E9" s="122">
        <f t="shared" si="1"/>
        <v>0.74676333505955461</v>
      </c>
      <c r="F9" s="122">
        <f t="shared" si="1"/>
        <v>0.71691364333162999</v>
      </c>
      <c r="G9" s="122">
        <f t="shared" si="1"/>
        <v>0.73485653560042508</v>
      </c>
      <c r="H9" s="122">
        <f t="shared" si="1"/>
        <v>0.73220507715281236</v>
      </c>
      <c r="I9" s="122">
        <f t="shared" si="1"/>
        <v>0.70742358078602618</v>
      </c>
      <c r="J9" s="122">
        <f t="shared" si="1"/>
        <v>0.66616084977238244</v>
      </c>
      <c r="K9" s="122">
        <f t="shared" si="1"/>
        <v>0.62236480293308893</v>
      </c>
      <c r="L9" s="122">
        <f t="shared" si="1"/>
        <v>0.60520310360565954</v>
      </c>
      <c r="M9" s="17"/>
      <c r="N9" s="17"/>
      <c r="O9" s="17"/>
      <c r="P9" s="17"/>
      <c r="Q9" s="17"/>
      <c r="R9" s="17"/>
      <c r="S9" s="17"/>
      <c r="T9" s="17"/>
      <c r="U9" s="17"/>
      <c r="V9" s="17"/>
      <c r="W9" s="17"/>
      <c r="X9" s="17"/>
    </row>
    <row r="10" spans="1:25" s="18" customFormat="1" ht="15.6" x14ac:dyDescent="0.25">
      <c r="A10" s="71" t="s">
        <v>171</v>
      </c>
      <c r="B10" s="72" t="s">
        <v>203</v>
      </c>
      <c r="C10">
        <v>1613</v>
      </c>
      <c r="D10">
        <v>1572</v>
      </c>
      <c r="E10">
        <v>1442</v>
      </c>
      <c r="F10">
        <v>1403</v>
      </c>
      <c r="G10">
        <v>1383</v>
      </c>
      <c r="H10">
        <v>1471</v>
      </c>
      <c r="I10">
        <v>1620</v>
      </c>
      <c r="J10">
        <v>439</v>
      </c>
      <c r="K10">
        <v>679</v>
      </c>
      <c r="L10">
        <v>1326</v>
      </c>
      <c r="M10" s="17"/>
      <c r="N10" s="17"/>
      <c r="O10" s="17"/>
      <c r="P10" s="17"/>
      <c r="Q10" s="17"/>
      <c r="R10" s="17"/>
      <c r="S10" s="17"/>
      <c r="T10" s="17"/>
      <c r="U10" s="17"/>
      <c r="V10" s="17"/>
      <c r="W10" s="17"/>
      <c r="X10" s="17"/>
    </row>
    <row r="11" spans="1:25" s="18" customFormat="1" ht="15.6" x14ac:dyDescent="0.25">
      <c r="A11" s="71" t="s">
        <v>171</v>
      </c>
      <c r="B11" s="72" t="s">
        <v>149</v>
      </c>
      <c r="C11">
        <v>2246</v>
      </c>
      <c r="D11">
        <v>2174</v>
      </c>
      <c r="E11">
        <v>1931</v>
      </c>
      <c r="F11">
        <v>1957</v>
      </c>
      <c r="G11">
        <v>1882</v>
      </c>
      <c r="H11">
        <v>2009</v>
      </c>
      <c r="I11">
        <v>2290</v>
      </c>
      <c r="J11">
        <v>659</v>
      </c>
      <c r="K11">
        <v>1091</v>
      </c>
      <c r="L11">
        <v>2191</v>
      </c>
      <c r="M11" s="17"/>
      <c r="N11" s="17"/>
      <c r="O11" s="17"/>
      <c r="P11" s="17"/>
      <c r="Q11" s="17"/>
      <c r="R11" s="17"/>
      <c r="S11" s="17"/>
      <c r="T11" s="17"/>
      <c r="U11" s="17"/>
      <c r="V11" s="17"/>
      <c r="W11" s="17"/>
      <c r="X11" s="17"/>
    </row>
    <row r="12" spans="1:25" s="18" customFormat="1" ht="15.6" x14ac:dyDescent="0.25">
      <c r="A12" s="71" t="s">
        <v>151</v>
      </c>
      <c r="B12" s="94" t="s">
        <v>202</v>
      </c>
      <c r="C12" s="122">
        <f t="shared" ref="C12:L12" si="2">C13/C14</f>
        <v>0.7191011235955056</v>
      </c>
      <c r="D12" s="122">
        <f t="shared" si="2"/>
        <v>0.729426433915212</v>
      </c>
      <c r="E12" s="122">
        <f t="shared" si="2"/>
        <v>0.76062322946175642</v>
      </c>
      <c r="F12" s="122">
        <f t="shared" si="2"/>
        <v>0.71537484116899619</v>
      </c>
      <c r="G12" s="122">
        <f t="shared" si="2"/>
        <v>0.74234693877551017</v>
      </c>
      <c r="H12" s="122">
        <f t="shared" si="2"/>
        <v>0.69609079445145017</v>
      </c>
      <c r="I12" s="122">
        <f t="shared" si="2"/>
        <v>0.7053191489361702</v>
      </c>
      <c r="J12" s="122">
        <f t="shared" si="2"/>
        <v>0.66181818181818186</v>
      </c>
      <c r="K12" s="122">
        <f t="shared" si="2"/>
        <v>0.59788359788359791</v>
      </c>
      <c r="L12" s="122">
        <f t="shared" si="2"/>
        <v>0.60311284046692604</v>
      </c>
      <c r="M12" s="17"/>
      <c r="N12" s="17"/>
      <c r="O12" s="17"/>
      <c r="P12" s="17"/>
      <c r="Q12" s="17"/>
      <c r="R12" s="17"/>
      <c r="S12" s="17"/>
      <c r="T12" s="17"/>
      <c r="U12" s="17"/>
      <c r="V12" s="17"/>
      <c r="W12" s="17"/>
      <c r="X12" s="17"/>
    </row>
    <row r="13" spans="1:25" s="18" customFormat="1" ht="15.6" x14ac:dyDescent="0.25">
      <c r="A13" s="71" t="s">
        <v>151</v>
      </c>
      <c r="B13" s="72" t="s">
        <v>203</v>
      </c>
      <c r="C13">
        <v>576</v>
      </c>
      <c r="D13">
        <v>585</v>
      </c>
      <c r="E13">
        <v>537</v>
      </c>
      <c r="F13">
        <v>563</v>
      </c>
      <c r="G13">
        <v>582</v>
      </c>
      <c r="H13">
        <v>552</v>
      </c>
      <c r="I13">
        <v>663</v>
      </c>
      <c r="J13">
        <v>182</v>
      </c>
      <c r="K13">
        <v>226</v>
      </c>
      <c r="L13">
        <v>465</v>
      </c>
      <c r="M13" s="17"/>
      <c r="N13" s="17"/>
      <c r="O13" s="17"/>
      <c r="P13" s="17"/>
      <c r="Q13" s="17"/>
      <c r="R13" s="17"/>
      <c r="S13" s="17"/>
      <c r="T13" s="17"/>
      <c r="U13" s="17"/>
      <c r="V13" s="17"/>
      <c r="W13" s="17"/>
      <c r="X13" s="17"/>
    </row>
    <row r="14" spans="1:25" s="18" customFormat="1" ht="15.6" x14ac:dyDescent="0.25">
      <c r="A14" s="71" t="s">
        <v>151</v>
      </c>
      <c r="B14" s="72" t="s">
        <v>149</v>
      </c>
      <c r="C14">
        <v>801</v>
      </c>
      <c r="D14">
        <v>802</v>
      </c>
      <c r="E14">
        <v>706</v>
      </c>
      <c r="F14">
        <v>787</v>
      </c>
      <c r="G14">
        <v>784</v>
      </c>
      <c r="H14">
        <v>793</v>
      </c>
      <c r="I14">
        <v>940</v>
      </c>
      <c r="J14">
        <v>275</v>
      </c>
      <c r="K14">
        <v>378</v>
      </c>
      <c r="L14">
        <v>771</v>
      </c>
      <c r="M14"/>
      <c r="N14"/>
      <c r="O14"/>
      <c r="P14"/>
      <c r="Q14" s="17"/>
      <c r="R14" s="17"/>
      <c r="S14" s="17"/>
      <c r="T14" s="17"/>
      <c r="U14" s="17"/>
      <c r="V14" s="17"/>
      <c r="W14" s="17"/>
      <c r="X14" s="17"/>
    </row>
    <row r="15" spans="1:25" s="18" customFormat="1" ht="15.6" x14ac:dyDescent="0.25">
      <c r="A15" s="71" t="s">
        <v>172</v>
      </c>
      <c r="B15" s="94" t="s">
        <v>202</v>
      </c>
      <c r="C15" s="122">
        <f t="shared" ref="C15:J15" si="3">C16/C17</f>
        <v>0.66111111111111109</v>
      </c>
      <c r="D15" s="122">
        <f t="shared" si="3"/>
        <v>0.6705882352941176</v>
      </c>
      <c r="E15" s="122">
        <f t="shared" si="3"/>
        <v>0.67567567567567566</v>
      </c>
      <c r="F15" s="122">
        <f t="shared" si="3"/>
        <v>0.52941176470588236</v>
      </c>
      <c r="G15" s="122">
        <f t="shared" si="3"/>
        <v>0.62666666666666671</v>
      </c>
      <c r="H15" s="122">
        <f t="shared" si="3"/>
        <v>0.4925373134328358</v>
      </c>
      <c r="I15" s="122">
        <f t="shared" si="3"/>
        <v>0.57894736842105265</v>
      </c>
      <c r="J15" s="128">
        <f t="shared" si="3"/>
        <v>0.35384615384615387</v>
      </c>
      <c r="K15" s="127"/>
      <c r="L15" s="122">
        <f>L16/L17</f>
        <v>0.26666666666666666</v>
      </c>
      <c r="M15"/>
      <c r="N15"/>
      <c r="O15"/>
      <c r="P15"/>
      <c r="Q15" s="17"/>
      <c r="R15" s="17"/>
      <c r="S15" s="17"/>
      <c r="T15" s="17"/>
      <c r="U15" s="17"/>
      <c r="V15" s="17"/>
      <c r="W15" s="17"/>
      <c r="X15" s="17"/>
    </row>
    <row r="16" spans="1:25" s="18" customFormat="1" ht="15.6" x14ac:dyDescent="0.25">
      <c r="A16" s="71" t="s">
        <v>172</v>
      </c>
      <c r="B16" s="72" t="s">
        <v>203</v>
      </c>
      <c r="C16">
        <v>119</v>
      </c>
      <c r="D16">
        <v>114</v>
      </c>
      <c r="E16">
        <v>75</v>
      </c>
      <c r="F16">
        <v>36</v>
      </c>
      <c r="G16">
        <v>47</v>
      </c>
      <c r="H16">
        <v>33</v>
      </c>
      <c r="I16">
        <v>44</v>
      </c>
      <c r="J16" s="105">
        <v>23</v>
      </c>
      <c r="K16" s="105"/>
      <c r="L16">
        <v>12</v>
      </c>
      <c r="M16"/>
      <c r="N16"/>
      <c r="O16"/>
      <c r="P16"/>
      <c r="Q16" s="17"/>
      <c r="R16" s="17"/>
      <c r="S16" s="17"/>
      <c r="T16" s="17"/>
      <c r="U16" s="17"/>
      <c r="V16" s="17"/>
      <c r="W16" s="17"/>
      <c r="X16" s="17"/>
    </row>
    <row r="17" spans="1:24" s="18" customFormat="1" ht="15.6" x14ac:dyDescent="0.25">
      <c r="A17" s="71" t="s">
        <v>172</v>
      </c>
      <c r="B17" s="72" t="s">
        <v>149</v>
      </c>
      <c r="C17">
        <v>180</v>
      </c>
      <c r="D17">
        <v>170</v>
      </c>
      <c r="E17">
        <v>111</v>
      </c>
      <c r="F17">
        <v>68</v>
      </c>
      <c r="G17">
        <v>75</v>
      </c>
      <c r="H17">
        <v>67</v>
      </c>
      <c r="I17">
        <v>76</v>
      </c>
      <c r="J17" s="105">
        <v>65</v>
      </c>
      <c r="K17" s="105"/>
      <c r="L17">
        <v>45</v>
      </c>
      <c r="M17"/>
      <c r="N17"/>
      <c r="O17"/>
      <c r="P17"/>
      <c r="Q17" s="17"/>
      <c r="R17" s="17"/>
      <c r="S17" s="17"/>
      <c r="T17" s="17"/>
      <c r="U17" s="17"/>
      <c r="V17" s="17"/>
      <c r="W17" s="17"/>
      <c r="X17" s="17"/>
    </row>
    <row r="18" spans="1:24" s="18" customFormat="1" ht="15.6" x14ac:dyDescent="0.25">
      <c r="A18" s="71" t="s">
        <v>173</v>
      </c>
      <c r="B18" s="94" t="s">
        <v>202</v>
      </c>
      <c r="C18" s="122">
        <f t="shared" ref="C18:L18" si="4">C19/C20</f>
        <v>0.74609015639374421</v>
      </c>
      <c r="D18" s="122">
        <f t="shared" si="4"/>
        <v>0.74786324786324787</v>
      </c>
      <c r="E18" s="122">
        <f t="shared" si="4"/>
        <v>0.75584415584415587</v>
      </c>
      <c r="F18" s="122">
        <f t="shared" si="4"/>
        <v>0.69749009247027738</v>
      </c>
      <c r="G18" s="122">
        <f t="shared" si="4"/>
        <v>0.71898355754858001</v>
      </c>
      <c r="H18" s="122">
        <f t="shared" si="4"/>
        <v>0.6902927580893683</v>
      </c>
      <c r="I18" s="122">
        <f t="shared" si="4"/>
        <v>0.66228070175438591</v>
      </c>
      <c r="J18" s="122">
        <f t="shared" si="4"/>
        <v>0.58100558659217882</v>
      </c>
      <c r="K18" s="122">
        <f t="shared" si="4"/>
        <v>0.53024911032028466</v>
      </c>
      <c r="L18" s="122">
        <f t="shared" si="4"/>
        <v>0.51843317972350234</v>
      </c>
      <c r="M18"/>
      <c r="N18"/>
      <c r="O18"/>
      <c r="P18"/>
      <c r="Q18" s="17"/>
      <c r="R18" s="17"/>
      <c r="S18" s="17"/>
      <c r="T18" s="17"/>
      <c r="U18" s="17"/>
      <c r="V18" s="17"/>
      <c r="W18" s="17"/>
      <c r="X18" s="17"/>
    </row>
    <row r="19" spans="1:24" s="18" customFormat="1" ht="15.6" x14ac:dyDescent="0.25">
      <c r="A19" s="71" t="s">
        <v>173</v>
      </c>
      <c r="B19" s="72" t="s">
        <v>203</v>
      </c>
      <c r="C19">
        <v>811</v>
      </c>
      <c r="D19">
        <v>700</v>
      </c>
      <c r="E19">
        <v>582</v>
      </c>
      <c r="F19">
        <v>528</v>
      </c>
      <c r="G19">
        <v>481</v>
      </c>
      <c r="H19">
        <v>448</v>
      </c>
      <c r="I19">
        <v>453</v>
      </c>
      <c r="J19">
        <v>104</v>
      </c>
      <c r="K19">
        <v>149</v>
      </c>
      <c r="L19">
        <v>225</v>
      </c>
      <c r="M19"/>
      <c r="N19"/>
      <c r="O19"/>
      <c r="P19"/>
      <c r="Q19" s="17"/>
      <c r="R19" s="17"/>
      <c r="S19" s="17"/>
      <c r="T19" s="17"/>
      <c r="U19" s="17"/>
      <c r="V19" s="17"/>
      <c r="W19" s="17"/>
      <c r="X19" s="17"/>
    </row>
    <row r="20" spans="1:24" s="18" customFormat="1" ht="15.6" x14ac:dyDescent="0.25">
      <c r="A20" s="71" t="s">
        <v>173</v>
      </c>
      <c r="B20" s="72" t="s">
        <v>149</v>
      </c>
      <c r="C20">
        <v>1087</v>
      </c>
      <c r="D20">
        <v>936</v>
      </c>
      <c r="E20">
        <v>770</v>
      </c>
      <c r="F20">
        <v>757</v>
      </c>
      <c r="G20">
        <v>669</v>
      </c>
      <c r="H20">
        <v>649</v>
      </c>
      <c r="I20">
        <v>684</v>
      </c>
      <c r="J20">
        <v>179</v>
      </c>
      <c r="K20">
        <v>281</v>
      </c>
      <c r="L20">
        <v>434</v>
      </c>
      <c r="M20" s="17"/>
      <c r="N20" s="17"/>
      <c r="O20" s="17"/>
      <c r="P20" s="17"/>
      <c r="Q20" s="17"/>
      <c r="R20" s="17"/>
      <c r="S20" s="17"/>
      <c r="T20" s="17"/>
      <c r="U20" s="17"/>
      <c r="V20" s="17"/>
      <c r="W20" s="17"/>
      <c r="X20" s="17"/>
    </row>
    <row r="21" spans="1:24" s="18" customFormat="1" ht="15.6" x14ac:dyDescent="0.25">
      <c r="A21" s="71" t="s">
        <v>174</v>
      </c>
      <c r="B21" s="94" t="s">
        <v>202</v>
      </c>
      <c r="C21" s="122">
        <f t="shared" ref="C21:L21" si="5">C22/C23</f>
        <v>0.70628183361629882</v>
      </c>
      <c r="D21" s="122">
        <f t="shared" si="5"/>
        <v>0.72125813449023857</v>
      </c>
      <c r="E21" s="122">
        <f t="shared" si="5"/>
        <v>0.7530155083285468</v>
      </c>
      <c r="F21" s="122">
        <f t="shared" si="5"/>
        <v>0.7331223628691983</v>
      </c>
      <c r="G21" s="122">
        <f t="shared" si="5"/>
        <v>0.74707757704569611</v>
      </c>
      <c r="H21" s="122">
        <f t="shared" si="5"/>
        <v>0.74137092853670394</v>
      </c>
      <c r="I21" s="122">
        <f t="shared" si="5"/>
        <v>0.72667488697081795</v>
      </c>
      <c r="J21" s="122">
        <f t="shared" si="5"/>
        <v>0.702247191011236</v>
      </c>
      <c r="K21" s="122">
        <f t="shared" si="5"/>
        <v>0.64456233421750664</v>
      </c>
      <c r="L21" s="122">
        <f t="shared" si="5"/>
        <v>0.62562189054726369</v>
      </c>
      <c r="M21" s="17"/>
      <c r="N21" s="17"/>
      <c r="O21" s="17"/>
      <c r="P21" s="17"/>
      <c r="Q21" s="17"/>
      <c r="R21" s="17"/>
      <c r="S21" s="17"/>
      <c r="T21" s="17"/>
      <c r="U21" s="17"/>
      <c r="V21" s="17"/>
      <c r="W21" s="17"/>
      <c r="X21" s="17"/>
    </row>
    <row r="22" spans="1:24" s="18" customFormat="1" ht="15.6" x14ac:dyDescent="0.25">
      <c r="A22" s="71" t="s">
        <v>174</v>
      </c>
      <c r="B22" s="72" t="s">
        <v>203</v>
      </c>
      <c r="C22">
        <v>1248</v>
      </c>
      <c r="D22">
        <v>1330</v>
      </c>
      <c r="E22">
        <v>1311</v>
      </c>
      <c r="F22">
        <v>1390</v>
      </c>
      <c r="G22">
        <v>1406</v>
      </c>
      <c r="H22">
        <v>1525</v>
      </c>
      <c r="I22">
        <v>1768</v>
      </c>
      <c r="J22">
        <v>500</v>
      </c>
      <c r="K22">
        <v>729</v>
      </c>
      <c r="L22">
        <v>1509</v>
      </c>
      <c r="M22" s="17"/>
      <c r="N22" s="17"/>
      <c r="O22" s="17"/>
      <c r="P22" s="17"/>
      <c r="Q22" s="17"/>
      <c r="R22" s="17"/>
      <c r="S22" s="17"/>
      <c r="T22" s="17"/>
      <c r="U22" s="17"/>
      <c r="V22" s="17"/>
      <c r="W22" s="17"/>
      <c r="X22" s="17"/>
    </row>
    <row r="23" spans="1:24" s="18" customFormat="1" ht="15.6" x14ac:dyDescent="0.25">
      <c r="A23" s="71" t="s">
        <v>174</v>
      </c>
      <c r="B23" s="72" t="s">
        <v>149</v>
      </c>
      <c r="C23">
        <v>1767</v>
      </c>
      <c r="D23">
        <v>1844</v>
      </c>
      <c r="E23">
        <v>1741</v>
      </c>
      <c r="F23">
        <v>1896</v>
      </c>
      <c r="G23">
        <v>1882</v>
      </c>
      <c r="H23">
        <v>2057</v>
      </c>
      <c r="I23">
        <v>2433</v>
      </c>
      <c r="J23">
        <v>712</v>
      </c>
      <c r="K23">
        <v>1131</v>
      </c>
      <c r="L23">
        <v>2412</v>
      </c>
      <c r="M23" s="17"/>
      <c r="N23" s="17"/>
      <c r="O23" s="17"/>
      <c r="P23" s="17"/>
      <c r="Q23" s="17"/>
      <c r="R23" s="17"/>
      <c r="S23" s="17"/>
      <c r="T23" s="17"/>
      <c r="U23" s="17"/>
      <c r="V23" s="17"/>
      <c r="W23" s="17"/>
      <c r="X23" s="17"/>
    </row>
  </sheetData>
  <hyperlinks>
    <hyperlink ref="A4" location="Abbreviations_definitions_notes!A1" display="Some cells refer to notes which can be found on the abbreviations, definitions and notes worksheet." xr:uid="{AA987724-65D5-464F-B0B8-DD548202B4CD}"/>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32"/>
  <sheetViews>
    <sheetView zoomScaleNormal="100" workbookViewId="0"/>
  </sheetViews>
  <sheetFormatPr defaultColWidth="8.81640625" defaultRowHeight="15" customHeight="1" x14ac:dyDescent="0.25"/>
  <cols>
    <col min="1" max="1" width="24.08984375" style="17" customWidth="1"/>
    <col min="2" max="2" width="36.81640625" style="17" bestFit="1" customWidth="1"/>
    <col min="3" max="12" width="8.1796875" style="17" customWidth="1"/>
    <col min="13" max="13" width="13.1796875" style="17" customWidth="1"/>
    <col min="14" max="14" width="8.81640625" style="17" customWidth="1"/>
    <col min="15" max="16384" width="8.81640625" style="17"/>
  </cols>
  <sheetData>
    <row r="1" spans="1:25" s="28" customFormat="1" ht="22.8" x14ac:dyDescent="0.4">
      <c r="A1" s="47" t="s">
        <v>204</v>
      </c>
      <c r="B1" s="31"/>
      <c r="C1" s="31"/>
      <c r="D1" s="27"/>
      <c r="E1" s="27"/>
      <c r="F1" s="27"/>
      <c r="G1" s="27"/>
      <c r="H1" s="27"/>
      <c r="I1" s="27"/>
      <c r="J1" s="27"/>
      <c r="K1" s="27"/>
      <c r="L1" s="27"/>
      <c r="M1" s="27"/>
    </row>
    <row r="2" spans="1:25" s="34" customFormat="1" ht="17.399999999999999" x14ac:dyDescent="0.25">
      <c r="A2" s="49" t="s">
        <v>143</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8.95" customHeight="1" x14ac:dyDescent="0.3">
      <c r="A5" s="43" t="s">
        <v>165</v>
      </c>
      <c r="B5" s="89" t="s">
        <v>145</v>
      </c>
      <c r="C5" s="120" t="s">
        <v>119</v>
      </c>
      <c r="D5" s="120" t="s">
        <v>120</v>
      </c>
      <c r="E5" s="120" t="s">
        <v>121</v>
      </c>
      <c r="F5" s="120" t="s">
        <v>122</v>
      </c>
      <c r="G5" s="120" t="s">
        <v>123</v>
      </c>
      <c r="H5" s="120" t="s">
        <v>124</v>
      </c>
      <c r="I5" s="120" t="s">
        <v>125</v>
      </c>
      <c r="J5" s="120" t="s">
        <v>126</v>
      </c>
      <c r="K5" s="120" t="s">
        <v>127</v>
      </c>
      <c r="L5" s="120" t="s">
        <v>128</v>
      </c>
      <c r="M5" s="22"/>
      <c r="N5" s="22"/>
      <c r="O5" s="22"/>
      <c r="P5" s="22"/>
      <c r="Q5" s="22"/>
      <c r="R5" s="22"/>
      <c r="S5" s="22"/>
      <c r="T5" s="22"/>
      <c r="U5" s="22"/>
      <c r="V5" s="22"/>
      <c r="W5" s="22"/>
    </row>
    <row r="6" spans="1:25" s="18" customFormat="1" ht="15.6" x14ac:dyDescent="0.25">
      <c r="A6" s="71" t="s">
        <v>167</v>
      </c>
      <c r="B6" s="72" t="s">
        <v>205</v>
      </c>
      <c r="C6" s="122">
        <f t="shared" ref="C6:L6" si="0">C7/C10</f>
        <v>0.76416031798608808</v>
      </c>
      <c r="D6" s="122">
        <f t="shared" si="0"/>
        <v>0.77263513513513515</v>
      </c>
      <c r="E6" s="122">
        <f t="shared" si="0"/>
        <v>0.79397176650133539</v>
      </c>
      <c r="F6" s="122">
        <f t="shared" si="0"/>
        <v>0.778104335047759</v>
      </c>
      <c r="G6" s="122">
        <f t="shared" si="0"/>
        <v>0.77994428969359331</v>
      </c>
      <c r="H6" s="122">
        <f t="shared" si="0"/>
        <v>0.79773584905660377</v>
      </c>
      <c r="I6" s="122">
        <f t="shared" si="0"/>
        <v>0.81333769205622752</v>
      </c>
      <c r="J6" s="122">
        <f>J7/J10</f>
        <v>0.79535398230088494</v>
      </c>
      <c r="K6" s="122">
        <f>K7/K10</f>
        <v>0.80973129992737836</v>
      </c>
      <c r="L6" s="122">
        <f t="shared" si="0"/>
        <v>0.81117724867724872</v>
      </c>
      <c r="M6" s="17"/>
      <c r="N6" s="17"/>
      <c r="O6" s="17"/>
      <c r="P6" s="17"/>
      <c r="Q6" s="17"/>
      <c r="R6" s="17"/>
      <c r="S6" s="17"/>
      <c r="T6" s="17"/>
      <c r="U6" s="17"/>
      <c r="V6" s="17"/>
      <c r="W6" s="17"/>
      <c r="X6" s="17"/>
    </row>
    <row r="7" spans="1:25" s="18" customFormat="1" ht="15.6" x14ac:dyDescent="0.25">
      <c r="A7" s="71" t="s">
        <v>167</v>
      </c>
      <c r="B7" s="94" t="s">
        <v>206</v>
      </c>
      <c r="C7">
        <v>2307</v>
      </c>
      <c r="D7">
        <v>2287</v>
      </c>
      <c r="E7">
        <v>2081</v>
      </c>
      <c r="F7">
        <v>2118</v>
      </c>
      <c r="G7">
        <v>1960</v>
      </c>
      <c r="H7">
        <v>2114</v>
      </c>
      <c r="I7">
        <v>2488</v>
      </c>
      <c r="J7">
        <v>719</v>
      </c>
      <c r="K7">
        <v>1115</v>
      </c>
      <c r="L7">
        <v>2453</v>
      </c>
      <c r="M7" s="17"/>
      <c r="N7" s="17"/>
      <c r="O7" s="17"/>
      <c r="P7" s="17"/>
      <c r="Q7" s="17"/>
      <c r="R7" s="17"/>
      <c r="S7" s="17"/>
      <c r="T7" s="17"/>
      <c r="U7" s="17"/>
      <c r="V7" s="17"/>
      <c r="W7" s="17"/>
      <c r="X7" s="17"/>
    </row>
    <row r="8" spans="1:25" s="18" customFormat="1" ht="15.6" x14ac:dyDescent="0.25">
      <c r="A8" s="71" t="s">
        <v>167</v>
      </c>
      <c r="B8" s="72" t="s">
        <v>207</v>
      </c>
      <c r="C8" s="122">
        <f t="shared" ref="C8:L8" si="1">C9/C10</f>
        <v>0.30738655183835706</v>
      </c>
      <c r="D8" s="122">
        <f t="shared" si="1"/>
        <v>0.31621621621621621</v>
      </c>
      <c r="E8" s="122">
        <f t="shared" si="1"/>
        <v>0.3502479969477299</v>
      </c>
      <c r="F8" s="122">
        <f t="shared" si="1"/>
        <v>0.31043350477590009</v>
      </c>
      <c r="G8" s="122">
        <f t="shared" si="1"/>
        <v>0.31197771587743733</v>
      </c>
      <c r="H8" s="122">
        <f t="shared" si="1"/>
        <v>0.37811320754716982</v>
      </c>
      <c r="I8" s="122">
        <f t="shared" si="1"/>
        <v>0.39032363517489377</v>
      </c>
      <c r="J8" s="122">
        <f>J9/J10</f>
        <v>0.32190265486725661</v>
      </c>
      <c r="K8" s="122">
        <f>K9/K10</f>
        <v>0.32897603485838778</v>
      </c>
      <c r="L8" s="122">
        <f t="shared" si="1"/>
        <v>0.39054232804232802</v>
      </c>
      <c r="M8" s="17"/>
      <c r="N8" s="17"/>
      <c r="O8" s="17"/>
      <c r="P8" s="17"/>
      <c r="Q8" s="17"/>
      <c r="R8" s="17"/>
      <c r="S8" s="17"/>
      <c r="T8" s="17"/>
      <c r="U8" s="17"/>
      <c r="V8" s="17"/>
      <c r="W8" s="17"/>
      <c r="X8" s="17"/>
    </row>
    <row r="9" spans="1:25" s="18" customFormat="1" ht="15.6" x14ac:dyDescent="0.25">
      <c r="A9" s="71" t="s">
        <v>167</v>
      </c>
      <c r="B9" s="72" t="s">
        <v>208</v>
      </c>
      <c r="C9">
        <v>928</v>
      </c>
      <c r="D9">
        <v>936</v>
      </c>
      <c r="E9">
        <v>918</v>
      </c>
      <c r="F9">
        <v>845</v>
      </c>
      <c r="G9">
        <v>784</v>
      </c>
      <c r="H9">
        <v>1002</v>
      </c>
      <c r="I9">
        <v>1194</v>
      </c>
      <c r="J9">
        <v>291</v>
      </c>
      <c r="K9">
        <v>453</v>
      </c>
      <c r="L9">
        <v>1181</v>
      </c>
      <c r="M9" s="17"/>
      <c r="N9" s="17"/>
      <c r="O9" s="17"/>
      <c r="P9" s="17"/>
      <c r="Q9" s="17"/>
      <c r="R9" s="17"/>
      <c r="S9" s="17"/>
      <c r="T9" s="17"/>
      <c r="U9" s="17"/>
      <c r="V9" s="17"/>
      <c r="W9" s="17"/>
      <c r="X9" s="17"/>
    </row>
    <row r="10" spans="1:25" s="18" customFormat="1" ht="15.6" x14ac:dyDescent="0.25">
      <c r="A10" s="71" t="s">
        <v>167</v>
      </c>
      <c r="B10" s="72" t="s">
        <v>149</v>
      </c>
      <c r="C10">
        <v>3019</v>
      </c>
      <c r="D10">
        <v>2960</v>
      </c>
      <c r="E10">
        <v>2621</v>
      </c>
      <c r="F10">
        <v>2722</v>
      </c>
      <c r="G10">
        <v>2513</v>
      </c>
      <c r="H10">
        <v>2650</v>
      </c>
      <c r="I10">
        <v>3059</v>
      </c>
      <c r="J10">
        <v>904</v>
      </c>
      <c r="K10">
        <v>1377</v>
      </c>
      <c r="L10">
        <v>3024</v>
      </c>
      <c r="M10" s="17"/>
      <c r="N10" s="17"/>
      <c r="O10" s="17"/>
      <c r="P10" s="17"/>
      <c r="Q10" s="17"/>
      <c r="R10" s="17"/>
      <c r="S10" s="17"/>
      <c r="T10" s="17"/>
      <c r="U10" s="17"/>
      <c r="V10" s="17"/>
      <c r="W10" s="17"/>
      <c r="X10" s="17"/>
    </row>
    <row r="11" spans="1:25" s="18" customFormat="1" ht="15.6" x14ac:dyDescent="0.25">
      <c r="A11" s="71" t="s">
        <v>171</v>
      </c>
      <c r="B11" s="94" t="s">
        <v>205</v>
      </c>
      <c r="C11" s="122">
        <f t="shared" ref="C11:L11" si="2">C12/C13</f>
        <v>0.75746606334841626</v>
      </c>
      <c r="D11" s="122">
        <f t="shared" si="2"/>
        <v>0.76269621421975997</v>
      </c>
      <c r="E11" s="122">
        <f t="shared" si="2"/>
        <v>0.78385416666666663</v>
      </c>
      <c r="F11" s="122">
        <f t="shared" si="2"/>
        <v>0.76288659793814428</v>
      </c>
      <c r="G11" s="122">
        <f t="shared" si="2"/>
        <v>0.77463193657984142</v>
      </c>
      <c r="H11" s="122">
        <f t="shared" si="2"/>
        <v>0.80209424083769632</v>
      </c>
      <c r="I11" s="122">
        <f t="shared" si="2"/>
        <v>0.80517082179132038</v>
      </c>
      <c r="J11" s="122">
        <f>J12/J13</f>
        <v>0.79778830963665082</v>
      </c>
      <c r="K11" s="122">
        <f>K12/K13</f>
        <v>0.80947680157946689</v>
      </c>
      <c r="L11" s="122">
        <f t="shared" si="2"/>
        <v>0.80898366606170602</v>
      </c>
      <c r="M11" s="17"/>
      <c r="N11" s="17"/>
      <c r="O11" s="17"/>
      <c r="P11" s="17"/>
      <c r="Q11" s="17"/>
      <c r="R11" s="17"/>
      <c r="S11" s="17"/>
      <c r="T11" s="17"/>
      <c r="U11" s="17"/>
      <c r="V11" s="17"/>
      <c r="W11" s="17"/>
      <c r="X11" s="17"/>
    </row>
    <row r="12" spans="1:25" s="18" customFormat="1" ht="15.6" x14ac:dyDescent="0.25">
      <c r="A12" s="71" t="s">
        <v>171</v>
      </c>
      <c r="B12" s="94" t="s">
        <v>206</v>
      </c>
      <c r="C12">
        <v>1674</v>
      </c>
      <c r="D12">
        <v>1652</v>
      </c>
      <c r="E12">
        <v>1505</v>
      </c>
      <c r="F12">
        <v>1480</v>
      </c>
      <c r="G12">
        <v>1368</v>
      </c>
      <c r="H12">
        <v>1532</v>
      </c>
      <c r="I12">
        <v>1744</v>
      </c>
      <c r="J12">
        <v>505</v>
      </c>
      <c r="K12">
        <v>820</v>
      </c>
      <c r="L12">
        <v>1783</v>
      </c>
      <c r="M12" s="17"/>
      <c r="N12" s="17"/>
      <c r="O12" s="17"/>
      <c r="P12" s="17"/>
      <c r="Q12" s="17"/>
      <c r="R12" s="17"/>
      <c r="S12" s="17"/>
      <c r="T12" s="17"/>
      <c r="U12" s="17"/>
      <c r="V12" s="17"/>
      <c r="W12" s="17"/>
      <c r="X12" s="17"/>
    </row>
    <row r="13" spans="1:25" s="18" customFormat="1" ht="15.6" x14ac:dyDescent="0.25">
      <c r="A13" s="71" t="s">
        <v>171</v>
      </c>
      <c r="B13" s="72" t="s">
        <v>149</v>
      </c>
      <c r="C13">
        <v>2210</v>
      </c>
      <c r="D13">
        <v>2166</v>
      </c>
      <c r="E13">
        <v>1920</v>
      </c>
      <c r="F13">
        <v>1940</v>
      </c>
      <c r="G13">
        <v>1766</v>
      </c>
      <c r="H13">
        <v>1910</v>
      </c>
      <c r="I13">
        <v>2166</v>
      </c>
      <c r="J13">
        <v>633</v>
      </c>
      <c r="K13">
        <v>1013</v>
      </c>
      <c r="L13">
        <v>2204</v>
      </c>
      <c r="M13" s="17"/>
      <c r="N13" s="17"/>
      <c r="O13" s="17"/>
      <c r="P13" s="17"/>
      <c r="Q13" s="17"/>
      <c r="R13" s="17"/>
      <c r="S13" s="17"/>
      <c r="T13" s="17"/>
      <c r="U13" s="17"/>
      <c r="V13" s="17"/>
      <c r="W13" s="17"/>
      <c r="X13" s="17"/>
    </row>
    <row r="14" spans="1:25" s="18" customFormat="1" ht="15.6" x14ac:dyDescent="0.25">
      <c r="A14" s="71" t="s">
        <v>151</v>
      </c>
      <c r="B14" s="94" t="s">
        <v>205</v>
      </c>
      <c r="C14" s="122">
        <f t="shared" ref="C14:L14" si="3">C15/C16</f>
        <v>0.78326996197718635</v>
      </c>
      <c r="D14" s="122">
        <f t="shared" si="3"/>
        <v>0.80025445292620867</v>
      </c>
      <c r="E14" s="122">
        <f t="shared" si="3"/>
        <v>0.82158273381294966</v>
      </c>
      <c r="F14" s="122">
        <f t="shared" si="3"/>
        <v>0.8167741935483871</v>
      </c>
      <c r="G14" s="122">
        <f t="shared" si="3"/>
        <v>0.79155313351498635</v>
      </c>
      <c r="H14" s="122">
        <f t="shared" si="3"/>
        <v>0.78503401360544223</v>
      </c>
      <c r="I14" s="122">
        <f t="shared" si="3"/>
        <v>0.83276836158192091</v>
      </c>
      <c r="J14" s="122">
        <f>J15/J16</f>
        <v>0.79553903345724908</v>
      </c>
      <c r="K14" s="122">
        <f>K15/K16</f>
        <v>0.81058495821727017</v>
      </c>
      <c r="L14" s="122">
        <f t="shared" si="3"/>
        <v>0.81653746770025837</v>
      </c>
      <c r="M14" s="17"/>
      <c r="N14" s="17"/>
      <c r="O14" s="17"/>
      <c r="P14" s="17"/>
      <c r="Q14" s="17"/>
      <c r="R14" s="17"/>
      <c r="S14" s="17"/>
      <c r="T14" s="17"/>
      <c r="U14" s="17"/>
      <c r="V14" s="17"/>
      <c r="W14" s="17"/>
      <c r="X14" s="17"/>
    </row>
    <row r="15" spans="1:25" s="18" customFormat="1" ht="15.6" x14ac:dyDescent="0.25">
      <c r="A15" s="71" t="s">
        <v>151</v>
      </c>
      <c r="B15" s="94" t="s">
        <v>206</v>
      </c>
      <c r="C15">
        <v>618</v>
      </c>
      <c r="D15">
        <v>629</v>
      </c>
      <c r="E15">
        <v>571</v>
      </c>
      <c r="F15">
        <v>633</v>
      </c>
      <c r="G15">
        <v>581</v>
      </c>
      <c r="H15">
        <v>577</v>
      </c>
      <c r="I15">
        <v>737</v>
      </c>
      <c r="J15">
        <v>214</v>
      </c>
      <c r="K15">
        <v>291</v>
      </c>
      <c r="L15">
        <v>632</v>
      </c>
      <c r="M15" s="17"/>
      <c r="N15" s="17"/>
      <c r="O15" s="17"/>
      <c r="P15" s="17"/>
      <c r="Q15" s="17"/>
      <c r="R15" s="17"/>
      <c r="S15" s="17"/>
      <c r="T15" s="17"/>
      <c r="U15" s="17"/>
      <c r="V15" s="17"/>
      <c r="W15" s="17"/>
      <c r="X15" s="17"/>
    </row>
    <row r="16" spans="1:25" s="18" customFormat="1" ht="15.6" x14ac:dyDescent="0.25">
      <c r="A16" s="71" t="s">
        <v>151</v>
      </c>
      <c r="B16" s="72" t="s">
        <v>149</v>
      </c>
      <c r="C16">
        <v>789</v>
      </c>
      <c r="D16">
        <v>786</v>
      </c>
      <c r="E16">
        <v>695</v>
      </c>
      <c r="F16">
        <v>775</v>
      </c>
      <c r="G16">
        <v>734</v>
      </c>
      <c r="H16">
        <v>735</v>
      </c>
      <c r="I16">
        <v>885</v>
      </c>
      <c r="J16">
        <v>269</v>
      </c>
      <c r="K16">
        <v>359</v>
      </c>
      <c r="L16">
        <v>774</v>
      </c>
      <c r="M16" s="17"/>
      <c r="N16" s="17"/>
      <c r="O16" s="17"/>
      <c r="P16" s="17"/>
      <c r="Q16" s="17"/>
      <c r="R16" s="17"/>
      <c r="S16" s="17"/>
      <c r="T16" s="17"/>
      <c r="U16" s="17"/>
      <c r="V16" s="17"/>
      <c r="W16" s="17"/>
      <c r="X16" s="17"/>
    </row>
    <row r="17" spans="1:24" s="18" customFormat="1" ht="15.6" x14ac:dyDescent="0.25">
      <c r="A17" s="71" t="s">
        <v>172</v>
      </c>
      <c r="B17" s="94" t="s">
        <v>205</v>
      </c>
      <c r="C17" s="122">
        <f t="shared" ref="C17:I17" si="4">C18/C19</f>
        <v>0.64772727272727271</v>
      </c>
      <c r="D17" s="122">
        <f t="shared" si="4"/>
        <v>0.63636363636363635</v>
      </c>
      <c r="E17" s="122">
        <f t="shared" si="4"/>
        <v>0.65486725663716816</v>
      </c>
      <c r="F17" s="122">
        <f t="shared" si="4"/>
        <v>0.73134328358208955</v>
      </c>
      <c r="G17" s="122">
        <f t="shared" si="4"/>
        <v>0.75714285714285712</v>
      </c>
      <c r="H17" s="122">
        <f t="shared" si="4"/>
        <v>0.532258064516129</v>
      </c>
      <c r="I17" s="122">
        <f t="shared" si="4"/>
        <v>0.6428571428571429</v>
      </c>
      <c r="J17" s="128">
        <f>J18/J19</f>
        <v>0.63934426229508201</v>
      </c>
      <c r="K17" s="127"/>
      <c r="L17" s="122">
        <f>L18/L19</f>
        <v>0.79545454545454541</v>
      </c>
      <c r="M17" s="17"/>
      <c r="N17" s="107"/>
      <c r="O17" s="107"/>
      <c r="P17" s="107"/>
      <c r="Q17" s="107"/>
      <c r="R17" s="17"/>
      <c r="S17" s="17"/>
      <c r="T17" s="17"/>
      <c r="U17" s="17"/>
      <c r="V17" s="17"/>
      <c r="W17" s="17"/>
      <c r="X17" s="17"/>
    </row>
    <row r="18" spans="1:24" s="18" customFormat="1" ht="15.6" x14ac:dyDescent="0.25">
      <c r="A18" s="71" t="s">
        <v>172</v>
      </c>
      <c r="B18" s="94" t="s">
        <v>206</v>
      </c>
      <c r="C18">
        <v>114</v>
      </c>
      <c r="D18">
        <v>105</v>
      </c>
      <c r="E18">
        <v>74</v>
      </c>
      <c r="F18">
        <v>49</v>
      </c>
      <c r="G18">
        <v>53</v>
      </c>
      <c r="H18">
        <v>33</v>
      </c>
      <c r="I18">
        <v>45</v>
      </c>
      <c r="J18" s="105">
        <v>39</v>
      </c>
      <c r="K18" s="105"/>
      <c r="L18">
        <v>35</v>
      </c>
      <c r="M18" s="17"/>
      <c r="N18" s="107"/>
      <c r="O18" s="107"/>
      <c r="P18" s="107"/>
      <c r="Q18" s="107"/>
      <c r="R18" s="17"/>
      <c r="S18" s="17"/>
      <c r="T18" s="17"/>
      <c r="U18" s="17"/>
      <c r="V18" s="17"/>
      <c r="W18" s="17"/>
      <c r="X18" s="17"/>
    </row>
    <row r="19" spans="1:24" s="18" customFormat="1" ht="15.6" x14ac:dyDescent="0.25">
      <c r="A19" s="71" t="s">
        <v>172</v>
      </c>
      <c r="B19" s="72" t="s">
        <v>149</v>
      </c>
      <c r="C19">
        <v>176</v>
      </c>
      <c r="D19">
        <v>165</v>
      </c>
      <c r="E19">
        <v>113</v>
      </c>
      <c r="F19">
        <v>67</v>
      </c>
      <c r="G19">
        <v>70</v>
      </c>
      <c r="H19">
        <v>62</v>
      </c>
      <c r="I19">
        <v>70</v>
      </c>
      <c r="J19" s="105">
        <v>61</v>
      </c>
      <c r="K19" s="105"/>
      <c r="L19">
        <v>44</v>
      </c>
      <c r="M19" s="17"/>
      <c r="N19" s="107"/>
      <c r="O19" s="107"/>
      <c r="P19" s="107"/>
      <c r="Q19" s="107"/>
      <c r="R19" s="17"/>
      <c r="S19" s="17"/>
      <c r="T19" s="17"/>
      <c r="U19" s="17"/>
      <c r="V19" s="17"/>
      <c r="W19" s="17"/>
      <c r="X19" s="17"/>
    </row>
    <row r="20" spans="1:24" s="18" customFormat="1" ht="15.6" x14ac:dyDescent="0.25">
      <c r="A20" s="71" t="s">
        <v>173</v>
      </c>
      <c r="B20" s="94" t="s">
        <v>205</v>
      </c>
      <c r="C20" s="122">
        <f t="shared" ref="C20:L20" si="5">C21/C22</f>
        <v>0.75884543761638734</v>
      </c>
      <c r="D20" s="122">
        <f t="shared" si="5"/>
        <v>0.74973147153598285</v>
      </c>
      <c r="E20" s="122">
        <f t="shared" si="5"/>
        <v>0.78055190538764785</v>
      </c>
      <c r="F20" s="122">
        <f t="shared" si="5"/>
        <v>0.73315363881401618</v>
      </c>
      <c r="G20" s="122">
        <f t="shared" si="5"/>
        <v>0.76328502415458932</v>
      </c>
      <c r="H20" s="122">
        <f t="shared" si="5"/>
        <v>0.77377049180327873</v>
      </c>
      <c r="I20" s="122">
        <f t="shared" si="5"/>
        <v>0.804953560371517</v>
      </c>
      <c r="J20" s="122">
        <f>J21/J22</f>
        <v>0.73529411764705888</v>
      </c>
      <c r="K20" s="122">
        <f>K21/K22</f>
        <v>0.79400749063670417</v>
      </c>
      <c r="L20" s="122">
        <f t="shared" si="5"/>
        <v>0.77345537757437066</v>
      </c>
      <c r="M20" s="17"/>
      <c r="N20" s="107"/>
      <c r="O20" s="107"/>
      <c r="P20" s="107"/>
      <c r="Q20" s="107"/>
      <c r="R20" s="17"/>
      <c r="S20" s="17"/>
      <c r="T20" s="17"/>
      <c r="U20" s="17"/>
      <c r="V20" s="17"/>
      <c r="W20" s="17"/>
      <c r="X20" s="17"/>
    </row>
    <row r="21" spans="1:24" s="18" customFormat="1" ht="15.6" x14ac:dyDescent="0.25">
      <c r="A21" s="71" t="s">
        <v>173</v>
      </c>
      <c r="B21" s="94" t="s">
        <v>206</v>
      </c>
      <c r="C21">
        <v>815</v>
      </c>
      <c r="D21">
        <v>698</v>
      </c>
      <c r="E21">
        <v>594</v>
      </c>
      <c r="F21">
        <v>544</v>
      </c>
      <c r="G21">
        <v>474</v>
      </c>
      <c r="H21">
        <v>472</v>
      </c>
      <c r="I21">
        <v>520</v>
      </c>
      <c r="J21">
        <v>125</v>
      </c>
      <c r="K21">
        <v>212</v>
      </c>
      <c r="L21">
        <v>338</v>
      </c>
      <c r="M21" s="17"/>
      <c r="N21" s="17"/>
      <c r="O21" s="17"/>
      <c r="P21" s="17"/>
      <c r="Q21" s="17"/>
      <c r="R21" s="17"/>
      <c r="S21" s="17"/>
      <c r="T21" s="17"/>
      <c r="U21" s="17"/>
      <c r="V21" s="17"/>
      <c r="W21" s="17"/>
      <c r="X21" s="17"/>
    </row>
    <row r="22" spans="1:24" s="18" customFormat="1" ht="15.6" x14ac:dyDescent="0.25">
      <c r="A22" s="71" t="s">
        <v>173</v>
      </c>
      <c r="B22" s="72" t="s">
        <v>149</v>
      </c>
      <c r="C22">
        <v>1074</v>
      </c>
      <c r="D22">
        <v>931</v>
      </c>
      <c r="E22">
        <v>761</v>
      </c>
      <c r="F22">
        <v>742</v>
      </c>
      <c r="G22">
        <v>621</v>
      </c>
      <c r="H22">
        <v>610</v>
      </c>
      <c r="I22">
        <v>646</v>
      </c>
      <c r="J22">
        <v>170</v>
      </c>
      <c r="K22">
        <v>267</v>
      </c>
      <c r="L22">
        <v>437</v>
      </c>
      <c r="M22" s="17"/>
      <c r="N22" s="17"/>
      <c r="O22" s="17"/>
      <c r="P22" s="17"/>
      <c r="Q22" s="17"/>
      <c r="R22" s="17"/>
      <c r="S22" s="17"/>
      <c r="T22" s="17"/>
      <c r="U22" s="17"/>
      <c r="V22" s="17"/>
      <c r="W22" s="17"/>
      <c r="X22" s="17"/>
    </row>
    <row r="23" spans="1:24" s="18" customFormat="1" ht="15.6" x14ac:dyDescent="0.25">
      <c r="A23" s="71" t="s">
        <v>174</v>
      </c>
      <c r="B23" s="94" t="s">
        <v>205</v>
      </c>
      <c r="C23" s="122">
        <f t="shared" ref="C23:L23" si="6">C24/C25</f>
        <v>0.7797584818861415</v>
      </c>
      <c r="D23" s="122">
        <f t="shared" si="6"/>
        <v>0.7981400437636762</v>
      </c>
      <c r="E23" s="122">
        <f t="shared" si="6"/>
        <v>0.80985507246376809</v>
      </c>
      <c r="F23" s="122">
        <f t="shared" si="6"/>
        <v>0.79883227176220806</v>
      </c>
      <c r="G23" s="122">
        <f t="shared" si="6"/>
        <v>0.78595505617977524</v>
      </c>
      <c r="H23" s="122">
        <f t="shared" si="6"/>
        <v>0.81542416452442157</v>
      </c>
      <c r="I23" s="122">
        <f t="shared" si="6"/>
        <v>0.82245430809399478</v>
      </c>
      <c r="J23" s="122">
        <f>J24/J25</f>
        <v>0.82633863965267729</v>
      </c>
      <c r="K23" s="122">
        <f>K24/K25</f>
        <v>0.81783681214421255</v>
      </c>
      <c r="L23" s="122">
        <f t="shared" si="6"/>
        <v>0.82073523337463861</v>
      </c>
      <c r="M23" s="17"/>
      <c r="N23" s="17"/>
      <c r="O23" s="17"/>
      <c r="P23" s="17"/>
      <c r="Q23" s="17"/>
      <c r="R23" s="17"/>
      <c r="S23" s="17"/>
      <c r="T23" s="17"/>
      <c r="U23" s="17"/>
      <c r="V23" s="17"/>
      <c r="W23" s="17"/>
      <c r="X23" s="17"/>
    </row>
    <row r="24" spans="1:24" s="18" customFormat="1" ht="15.6" x14ac:dyDescent="0.25">
      <c r="A24" s="71" t="s">
        <v>174</v>
      </c>
      <c r="B24" s="94" t="s">
        <v>206</v>
      </c>
      <c r="C24">
        <v>1356</v>
      </c>
      <c r="D24">
        <v>1459</v>
      </c>
      <c r="E24">
        <v>1397</v>
      </c>
      <c r="F24">
        <v>1505</v>
      </c>
      <c r="G24">
        <v>1399</v>
      </c>
      <c r="H24">
        <v>1586</v>
      </c>
      <c r="I24">
        <v>1890</v>
      </c>
      <c r="J24">
        <v>571</v>
      </c>
      <c r="K24">
        <v>862</v>
      </c>
      <c r="L24">
        <v>1987</v>
      </c>
      <c r="M24" s="17"/>
      <c r="N24" s="17"/>
      <c r="O24" s="17"/>
      <c r="P24" s="17"/>
      <c r="Q24" s="17"/>
      <c r="R24" s="17"/>
      <c r="S24" s="17"/>
      <c r="T24" s="17"/>
      <c r="U24" s="17"/>
      <c r="V24" s="17"/>
      <c r="W24" s="17"/>
      <c r="X24" s="17"/>
    </row>
    <row r="25" spans="1:24" s="18" customFormat="1" ht="15.6" x14ac:dyDescent="0.25">
      <c r="A25" s="71" t="s">
        <v>174</v>
      </c>
      <c r="B25" s="72" t="s">
        <v>149</v>
      </c>
      <c r="C25">
        <v>1739</v>
      </c>
      <c r="D25">
        <v>1828</v>
      </c>
      <c r="E25">
        <v>1725</v>
      </c>
      <c r="F25">
        <v>1884</v>
      </c>
      <c r="G25">
        <v>1780</v>
      </c>
      <c r="H25">
        <v>1945</v>
      </c>
      <c r="I25">
        <v>2298</v>
      </c>
      <c r="J25">
        <v>691</v>
      </c>
      <c r="K25">
        <v>1054</v>
      </c>
      <c r="L25">
        <v>2421</v>
      </c>
      <c r="M25" s="17"/>
      <c r="N25" s="17"/>
      <c r="O25" s="17"/>
      <c r="P25" s="17"/>
      <c r="Q25" s="17"/>
      <c r="R25" s="17"/>
      <c r="S25" s="17"/>
      <c r="T25" s="17"/>
      <c r="U25" s="17"/>
      <c r="V25" s="17"/>
      <c r="W25" s="17"/>
      <c r="X25" s="17"/>
    </row>
    <row r="26" spans="1:24" s="18" customFormat="1" ht="15.6" x14ac:dyDescent="0.25">
      <c r="A26" s="93" t="s">
        <v>209</v>
      </c>
      <c r="B26" s="94" t="s">
        <v>210</v>
      </c>
      <c r="C26" s="122">
        <f t="shared" ref="C26:L26" si="7">C27/C28</f>
        <v>0.9642857142857143</v>
      </c>
      <c r="D26" s="122">
        <f t="shared" si="7"/>
        <v>0.7931034482758621</v>
      </c>
      <c r="E26" s="122">
        <f t="shared" si="7"/>
        <v>0.80769230769230771</v>
      </c>
      <c r="F26" s="128">
        <f>F27/F28</f>
        <v>0.94117647058823528</v>
      </c>
      <c r="G26" s="127"/>
      <c r="H26" s="122">
        <f t="shared" si="7"/>
        <v>0.8928571428571429</v>
      </c>
      <c r="I26" s="122">
        <f t="shared" si="7"/>
        <v>1</v>
      </c>
      <c r="J26" s="128">
        <f>J27/J28</f>
        <v>0.86363636363636365</v>
      </c>
      <c r="K26" s="127"/>
      <c r="L26" s="122">
        <f t="shared" si="7"/>
        <v>0.87878787878787878</v>
      </c>
      <c r="M26" s="17"/>
      <c r="N26" s="17"/>
      <c r="O26" s="17"/>
      <c r="P26" s="17"/>
      <c r="Q26" s="17"/>
      <c r="R26" s="17"/>
      <c r="S26" s="17"/>
      <c r="T26" s="17"/>
      <c r="U26" s="17"/>
      <c r="V26" s="17"/>
      <c r="W26" s="17"/>
      <c r="X26" s="17"/>
    </row>
    <row r="27" spans="1:24" s="18" customFormat="1" ht="15.6" x14ac:dyDescent="0.25">
      <c r="A27" s="93" t="s">
        <v>209</v>
      </c>
      <c r="B27" s="94" t="s">
        <v>211</v>
      </c>
      <c r="C27">
        <v>27</v>
      </c>
      <c r="D27">
        <v>23</v>
      </c>
      <c r="E27">
        <v>21</v>
      </c>
      <c r="F27" s="105">
        <v>32</v>
      </c>
      <c r="G27" s="105"/>
      <c r="H27">
        <v>25</v>
      </c>
      <c r="I27">
        <v>23</v>
      </c>
      <c r="J27" s="105">
        <v>19</v>
      </c>
      <c r="K27" s="105"/>
      <c r="L27">
        <v>29</v>
      </c>
      <c r="M27" s="17"/>
      <c r="N27" s="17"/>
      <c r="O27" s="17"/>
      <c r="P27" s="17"/>
      <c r="Q27" s="17"/>
      <c r="R27" s="17"/>
      <c r="S27" s="17"/>
      <c r="T27" s="17"/>
      <c r="U27" s="17"/>
      <c r="V27" s="17"/>
      <c r="W27" s="17"/>
      <c r="X27" s="17"/>
    </row>
    <row r="28" spans="1:24" s="18" customFormat="1" ht="15.6" x14ac:dyDescent="0.25">
      <c r="A28" s="93" t="s">
        <v>209</v>
      </c>
      <c r="B28" s="72" t="s">
        <v>149</v>
      </c>
      <c r="C28">
        <v>28</v>
      </c>
      <c r="D28">
        <v>29</v>
      </c>
      <c r="E28">
        <v>26</v>
      </c>
      <c r="F28" s="105">
        <v>34</v>
      </c>
      <c r="G28" s="105"/>
      <c r="H28">
        <v>28</v>
      </c>
      <c r="I28">
        <v>23</v>
      </c>
      <c r="J28" s="105">
        <v>22</v>
      </c>
      <c r="K28" s="105"/>
      <c r="L28">
        <v>33</v>
      </c>
      <c r="M28" s="17"/>
      <c r="N28" s="17"/>
      <c r="O28" s="17"/>
      <c r="P28" s="17"/>
      <c r="Q28" s="17"/>
      <c r="R28" s="17"/>
      <c r="S28" s="17"/>
      <c r="T28" s="17"/>
      <c r="U28" s="17"/>
      <c r="V28" s="17"/>
      <c r="W28" s="17"/>
      <c r="X28" s="17"/>
    </row>
    <row r="30" spans="1:24" ht="15" customHeight="1" x14ac:dyDescent="0.3">
      <c r="P30" s="75"/>
      <c r="Q30" s="76"/>
    </row>
    <row r="31" spans="1:24" ht="15" customHeight="1" x14ac:dyDescent="0.25">
      <c r="A31" s="71"/>
      <c r="P31" s="105"/>
      <c r="Q31" s="105"/>
    </row>
    <row r="32" spans="1:24" ht="15" customHeight="1" x14ac:dyDescent="0.25">
      <c r="P32" s="105"/>
      <c r="Q32" s="105"/>
    </row>
  </sheetData>
  <hyperlinks>
    <hyperlink ref="A4" location="Abbreviations_definitions_notes!A1" display="Some cells refer to notes which can be found on the abbreviations, definitions and notes worksheet." xr:uid="{B5B571A0-941D-4AB2-9BA5-91BF7C3055B8}"/>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32"/>
  <sheetViews>
    <sheetView zoomScaleNormal="100" workbookViewId="0"/>
  </sheetViews>
  <sheetFormatPr defaultColWidth="8.81640625" defaultRowHeight="15" customHeight="1" x14ac:dyDescent="0.25"/>
  <cols>
    <col min="1" max="1" width="31.1796875" style="17" customWidth="1"/>
    <col min="2" max="2" width="42.453125" style="17" bestFit="1" customWidth="1"/>
    <col min="3" max="12" width="8.1796875" style="17" customWidth="1"/>
    <col min="13" max="13" width="13.1796875" style="17" customWidth="1"/>
    <col min="14" max="14" width="8.81640625" style="17" customWidth="1"/>
    <col min="15" max="16384" width="8.81640625" style="17"/>
  </cols>
  <sheetData>
    <row r="1" spans="1:25" s="28" customFormat="1" ht="22.8" x14ac:dyDescent="0.4">
      <c r="A1" s="47" t="s">
        <v>212</v>
      </c>
      <c r="B1" s="31"/>
      <c r="C1" s="31"/>
      <c r="D1" s="27"/>
      <c r="E1" s="27"/>
      <c r="F1" s="27"/>
      <c r="G1" s="27"/>
      <c r="H1" s="27"/>
      <c r="I1" s="27"/>
      <c r="J1" s="27"/>
      <c r="K1" s="27"/>
      <c r="L1" s="27"/>
      <c r="M1" s="27"/>
    </row>
    <row r="2" spans="1:25" s="34" customFormat="1" ht="17.399999999999999" x14ac:dyDescent="0.25">
      <c r="A2" s="49" t="s">
        <v>143</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customFormat="1" x14ac:dyDescent="0.25">
      <c r="A5" s="40" t="s">
        <v>213</v>
      </c>
      <c r="B5" s="32"/>
      <c r="C5" s="32"/>
      <c r="D5" s="32"/>
      <c r="E5" s="32"/>
      <c r="F5" s="32"/>
      <c r="G5" s="32"/>
      <c r="H5" s="32"/>
      <c r="I5" s="32"/>
      <c r="J5" s="32"/>
      <c r="K5" s="32"/>
      <c r="L5" s="32"/>
      <c r="M5" s="32"/>
      <c r="N5" s="17"/>
      <c r="O5" s="17"/>
      <c r="P5" s="17"/>
      <c r="Q5" s="17"/>
      <c r="R5" s="17"/>
      <c r="S5" s="17"/>
      <c r="T5" s="17"/>
      <c r="U5" s="17"/>
      <c r="V5" s="17"/>
      <c r="W5" s="17"/>
      <c r="X5" s="17"/>
      <c r="Y5" s="17"/>
    </row>
    <row r="6" spans="1:25" s="23" customFormat="1" ht="27.6" customHeight="1" x14ac:dyDescent="0.3">
      <c r="A6" s="43" t="s">
        <v>165</v>
      </c>
      <c r="B6" s="89" t="s">
        <v>145</v>
      </c>
      <c r="C6" s="120" t="s">
        <v>119</v>
      </c>
      <c r="D6" s="120" t="s">
        <v>120</v>
      </c>
      <c r="E6" s="120" t="s">
        <v>121</v>
      </c>
      <c r="F6" s="120" t="s">
        <v>122</v>
      </c>
      <c r="G6" s="120" t="s">
        <v>123</v>
      </c>
      <c r="H6" s="120" t="s">
        <v>124</v>
      </c>
      <c r="I6" s="120" t="s">
        <v>125</v>
      </c>
      <c r="J6" s="120" t="s">
        <v>126</v>
      </c>
      <c r="K6" s="120" t="s">
        <v>127</v>
      </c>
      <c r="L6" s="120" t="s">
        <v>128</v>
      </c>
      <c r="M6" s="22"/>
      <c r="N6" s="22"/>
      <c r="O6" s="22"/>
      <c r="P6" s="22"/>
      <c r="Q6" s="22"/>
      <c r="R6" s="22"/>
      <c r="S6" s="22"/>
      <c r="T6" s="22"/>
      <c r="U6" s="22"/>
      <c r="V6" s="22"/>
      <c r="W6" s="22"/>
    </row>
    <row r="7" spans="1:25" s="18" customFormat="1" ht="15.6" x14ac:dyDescent="0.25">
      <c r="A7" s="71" t="s">
        <v>167</v>
      </c>
      <c r="B7" s="72" t="s">
        <v>214</v>
      </c>
      <c r="C7" s="122">
        <f t="shared" ref="C7:I7" si="0">C8/C11</f>
        <v>0.83059210526315785</v>
      </c>
      <c r="D7" s="122">
        <f t="shared" si="0"/>
        <v>0.83933333333333338</v>
      </c>
      <c r="E7" s="122">
        <f t="shared" si="0"/>
        <v>0.861311102690413</v>
      </c>
      <c r="F7" s="122">
        <f t="shared" si="0"/>
        <v>0.84455010972933431</v>
      </c>
      <c r="G7" s="122">
        <f t="shared" si="0"/>
        <v>0.83664717348927875</v>
      </c>
      <c r="H7" s="122">
        <f t="shared" si="0"/>
        <v>0.85220588235294115</v>
      </c>
      <c r="I7" s="122">
        <f t="shared" si="0"/>
        <v>0.86724248240563018</v>
      </c>
      <c r="J7" s="122">
        <f>J8/J11</f>
        <v>0.86054421768707479</v>
      </c>
      <c r="K7" s="122">
        <f>K8/K11</f>
        <v>0.85734563520227114</v>
      </c>
      <c r="L7" s="122">
        <f>L8/L11</f>
        <v>0.87096774193548387</v>
      </c>
      <c r="M7" s="17"/>
      <c r="N7" s="17"/>
      <c r="O7" s="17"/>
      <c r="P7" s="17"/>
      <c r="Q7" s="17"/>
      <c r="R7" s="17"/>
      <c r="S7" s="17"/>
      <c r="T7" s="17"/>
      <c r="U7" s="17"/>
      <c r="V7" s="17"/>
      <c r="W7" s="17"/>
      <c r="X7" s="17"/>
    </row>
    <row r="8" spans="1:25" s="18" customFormat="1" ht="15.6" x14ac:dyDescent="0.25">
      <c r="A8" s="71" t="s">
        <v>167</v>
      </c>
      <c r="B8" s="72" t="s">
        <v>215</v>
      </c>
      <c r="C8">
        <v>2525</v>
      </c>
      <c r="D8">
        <v>2518</v>
      </c>
      <c r="E8">
        <v>2273</v>
      </c>
      <c r="F8">
        <v>2309</v>
      </c>
      <c r="G8">
        <v>2146</v>
      </c>
      <c r="H8">
        <v>2318</v>
      </c>
      <c r="I8">
        <v>2711</v>
      </c>
      <c r="J8">
        <v>759</v>
      </c>
      <c r="K8">
        <v>1208</v>
      </c>
      <c r="L8">
        <v>2619</v>
      </c>
      <c r="M8" s="17"/>
      <c r="N8" s="17"/>
      <c r="O8" s="17"/>
      <c r="P8" s="17"/>
      <c r="Q8" s="17"/>
      <c r="R8" s="17"/>
      <c r="S8" s="17"/>
      <c r="T8" s="17"/>
      <c r="U8" s="17"/>
      <c r="V8" s="17"/>
      <c r="W8" s="17"/>
      <c r="X8" s="17"/>
    </row>
    <row r="9" spans="1:25" s="18" customFormat="1" ht="15.6" x14ac:dyDescent="0.25">
      <c r="A9" s="71" t="s">
        <v>167</v>
      </c>
      <c r="B9" s="72" t="s">
        <v>216</v>
      </c>
      <c r="C9" s="122">
        <f t="shared" ref="C9:I9" si="1">C10/C11</f>
        <v>0.34671052631578947</v>
      </c>
      <c r="D9" s="122">
        <f t="shared" si="1"/>
        <v>0.35899999999999999</v>
      </c>
      <c r="E9" s="122">
        <f t="shared" si="1"/>
        <v>0.38423645320197042</v>
      </c>
      <c r="F9" s="122">
        <f t="shared" si="1"/>
        <v>0.33833211411850767</v>
      </c>
      <c r="G9" s="122">
        <f t="shared" si="1"/>
        <v>0.352046783625731</v>
      </c>
      <c r="H9" s="122">
        <f t="shared" si="1"/>
        <v>0.46580882352941178</v>
      </c>
      <c r="I9" s="122">
        <f t="shared" si="1"/>
        <v>0.46417146513115803</v>
      </c>
      <c r="J9" s="122">
        <f>J10/J11</f>
        <v>0.47505668934240364</v>
      </c>
      <c r="K9" s="122">
        <f>K10/K11</f>
        <v>0.43293115684882894</v>
      </c>
      <c r="L9" s="122">
        <f>L10/L11</f>
        <v>0.47988027934818756</v>
      </c>
      <c r="M9" s="17"/>
      <c r="N9" s="17"/>
      <c r="O9" s="17"/>
      <c r="P9" s="17"/>
      <c r="Q9" s="17"/>
      <c r="R9" s="17"/>
      <c r="S9" s="17"/>
      <c r="T9" s="17"/>
      <c r="U9" s="17"/>
      <c r="V9" s="17"/>
      <c r="W9" s="17"/>
      <c r="X9" s="17"/>
    </row>
    <row r="10" spans="1:25" s="18" customFormat="1" ht="15.6" x14ac:dyDescent="0.25">
      <c r="A10" s="71" t="s">
        <v>167</v>
      </c>
      <c r="B10" s="72" t="s">
        <v>217</v>
      </c>
      <c r="C10">
        <v>1054</v>
      </c>
      <c r="D10">
        <v>1077</v>
      </c>
      <c r="E10">
        <v>1014</v>
      </c>
      <c r="F10">
        <v>925</v>
      </c>
      <c r="G10">
        <v>903</v>
      </c>
      <c r="H10">
        <v>1267</v>
      </c>
      <c r="I10">
        <v>1451</v>
      </c>
      <c r="J10">
        <v>419</v>
      </c>
      <c r="K10">
        <v>610</v>
      </c>
      <c r="L10">
        <v>1443</v>
      </c>
      <c r="M10" s="17"/>
      <c r="N10" s="17"/>
      <c r="O10" s="17"/>
      <c r="P10" s="17"/>
      <c r="Q10" s="17"/>
      <c r="R10" s="17"/>
      <c r="S10" s="17"/>
      <c r="T10" s="17"/>
      <c r="U10" s="17"/>
      <c r="V10" s="17"/>
      <c r="W10" s="17"/>
      <c r="X10" s="17"/>
    </row>
    <row r="11" spans="1:25" s="18" customFormat="1" ht="15.6" x14ac:dyDescent="0.25">
      <c r="A11" s="71" t="s">
        <v>167</v>
      </c>
      <c r="B11" s="72" t="s">
        <v>149</v>
      </c>
      <c r="C11">
        <v>3040</v>
      </c>
      <c r="D11">
        <v>3000</v>
      </c>
      <c r="E11">
        <v>2639</v>
      </c>
      <c r="F11">
        <v>2734</v>
      </c>
      <c r="G11">
        <v>2565</v>
      </c>
      <c r="H11">
        <v>2720</v>
      </c>
      <c r="I11">
        <v>3126</v>
      </c>
      <c r="J11">
        <v>882</v>
      </c>
      <c r="K11">
        <v>1409</v>
      </c>
      <c r="L11">
        <v>3007</v>
      </c>
      <c r="M11" s="17"/>
      <c r="N11" s="17"/>
      <c r="O11" s="17"/>
      <c r="P11" s="17"/>
      <c r="Q11" s="17"/>
      <c r="R11" s="17"/>
      <c r="S11" s="17"/>
      <c r="T11" s="17"/>
      <c r="U11" s="17"/>
      <c r="V11" s="17"/>
      <c r="W11" s="17"/>
      <c r="X11" s="17"/>
    </row>
    <row r="12" spans="1:25" s="18" customFormat="1" ht="15.6" x14ac:dyDescent="0.25">
      <c r="A12" s="71" t="s">
        <v>171</v>
      </c>
      <c r="B12" s="72" t="s">
        <v>214</v>
      </c>
      <c r="C12" s="122">
        <f t="shared" ref="C12:I12" si="2">C13/C14</f>
        <v>0.82389937106918243</v>
      </c>
      <c r="D12" s="122">
        <f t="shared" si="2"/>
        <v>0.84414990859232175</v>
      </c>
      <c r="E12" s="122">
        <f t="shared" si="2"/>
        <v>0.86172967374417397</v>
      </c>
      <c r="F12" s="122">
        <f t="shared" si="2"/>
        <v>0.83614951356886835</v>
      </c>
      <c r="G12" s="122">
        <f t="shared" si="2"/>
        <v>0.84222222222222221</v>
      </c>
      <c r="H12" s="122">
        <f t="shared" si="2"/>
        <v>0.85918367346938773</v>
      </c>
      <c r="I12" s="122">
        <f t="shared" si="2"/>
        <v>0.85830324909747291</v>
      </c>
      <c r="J12" s="122">
        <f>J13/J14</f>
        <v>0.85251215559157212</v>
      </c>
      <c r="K12" s="122">
        <f>K13/K14</f>
        <v>0.859344894026975</v>
      </c>
      <c r="L12" s="122">
        <f>L13/L14</f>
        <v>0.875</v>
      </c>
      <c r="M12" s="17"/>
      <c r="N12" s="17"/>
      <c r="O12" s="17"/>
      <c r="P12" s="17"/>
      <c r="Q12" s="17"/>
      <c r="R12" s="17"/>
      <c r="S12" s="17"/>
      <c r="T12" s="17"/>
      <c r="U12" s="17"/>
      <c r="V12" s="17"/>
      <c r="W12" s="17"/>
      <c r="X12" s="17"/>
    </row>
    <row r="13" spans="1:25" s="18" customFormat="1" ht="15.6" x14ac:dyDescent="0.25">
      <c r="A13" s="71" t="s">
        <v>171</v>
      </c>
      <c r="B13" s="72" t="s">
        <v>215</v>
      </c>
      <c r="C13">
        <v>1834</v>
      </c>
      <c r="D13">
        <v>1847</v>
      </c>
      <c r="E13">
        <v>1664</v>
      </c>
      <c r="F13">
        <v>1633</v>
      </c>
      <c r="G13">
        <v>1516</v>
      </c>
      <c r="H13">
        <v>1684</v>
      </c>
      <c r="I13">
        <v>1902</v>
      </c>
      <c r="J13">
        <v>526</v>
      </c>
      <c r="K13">
        <v>892</v>
      </c>
      <c r="L13">
        <v>1918</v>
      </c>
      <c r="M13" s="17"/>
      <c r="N13" s="17"/>
      <c r="O13" s="17"/>
      <c r="P13" s="17"/>
      <c r="Q13" s="17"/>
      <c r="R13" s="17"/>
      <c r="S13" s="17"/>
      <c r="T13" s="17"/>
      <c r="U13" s="17"/>
      <c r="V13" s="17"/>
      <c r="W13" s="17"/>
      <c r="X13" s="17"/>
    </row>
    <row r="14" spans="1:25" s="18" customFormat="1" ht="15.6" x14ac:dyDescent="0.25">
      <c r="A14" s="71" t="s">
        <v>171</v>
      </c>
      <c r="B14" s="72" t="s">
        <v>149</v>
      </c>
      <c r="C14">
        <v>2226</v>
      </c>
      <c r="D14">
        <v>2188</v>
      </c>
      <c r="E14">
        <v>1931</v>
      </c>
      <c r="F14">
        <v>1953</v>
      </c>
      <c r="G14">
        <v>1800</v>
      </c>
      <c r="H14">
        <v>1960</v>
      </c>
      <c r="I14">
        <v>2216</v>
      </c>
      <c r="J14">
        <v>617</v>
      </c>
      <c r="K14">
        <v>1038</v>
      </c>
      <c r="L14">
        <v>2192</v>
      </c>
      <c r="M14" s="17"/>
      <c r="N14" s="17"/>
      <c r="O14" s="17"/>
      <c r="P14" s="17"/>
      <c r="Q14" s="17"/>
      <c r="R14" s="17"/>
      <c r="S14" s="17"/>
      <c r="T14" s="17"/>
      <c r="U14" s="17"/>
      <c r="V14" s="17"/>
      <c r="W14" s="17"/>
      <c r="X14" s="17"/>
    </row>
    <row r="15" spans="1:25" s="18" customFormat="1" ht="15.6" x14ac:dyDescent="0.25">
      <c r="A15" s="71" t="s">
        <v>151</v>
      </c>
      <c r="B15" s="72" t="s">
        <v>214</v>
      </c>
      <c r="C15" s="122">
        <f t="shared" ref="C15:I15" si="3">C16/C17</f>
        <v>0.8537200504413619</v>
      </c>
      <c r="D15" s="122">
        <f t="shared" si="3"/>
        <v>0.82565379825653795</v>
      </c>
      <c r="E15" s="122">
        <f t="shared" si="3"/>
        <v>0.85877318116975754</v>
      </c>
      <c r="F15" s="122">
        <f t="shared" si="3"/>
        <v>0.865979381443299</v>
      </c>
      <c r="G15" s="122">
        <f t="shared" si="3"/>
        <v>0.82470119521912355</v>
      </c>
      <c r="H15" s="122">
        <f t="shared" si="3"/>
        <v>0.83399734395750336</v>
      </c>
      <c r="I15" s="122">
        <f t="shared" si="3"/>
        <v>0.88913525498891355</v>
      </c>
      <c r="J15" s="122">
        <f>J16/J17</f>
        <v>0.87832699619771859</v>
      </c>
      <c r="K15" s="122">
        <f>K16/K17</f>
        <v>0.84890109890109888</v>
      </c>
      <c r="L15" s="122">
        <f>L16/L17</f>
        <v>0.85695708712613783</v>
      </c>
      <c r="M15" s="17"/>
      <c r="N15" s="17"/>
      <c r="O15" s="17"/>
      <c r="P15" s="17"/>
      <c r="Q15" s="17"/>
      <c r="R15" s="17"/>
      <c r="S15" s="17"/>
      <c r="T15" s="17"/>
      <c r="U15" s="17"/>
      <c r="V15" s="17"/>
      <c r="W15" s="17"/>
      <c r="X15" s="17"/>
    </row>
    <row r="16" spans="1:25" s="18" customFormat="1" ht="15.6" x14ac:dyDescent="0.25">
      <c r="A16" s="71" t="s">
        <v>151</v>
      </c>
      <c r="B16" s="72" t="s">
        <v>215</v>
      </c>
      <c r="C16">
        <v>677</v>
      </c>
      <c r="D16">
        <v>663</v>
      </c>
      <c r="E16">
        <v>602</v>
      </c>
      <c r="F16">
        <v>672</v>
      </c>
      <c r="G16">
        <v>621</v>
      </c>
      <c r="H16">
        <v>628</v>
      </c>
      <c r="I16">
        <v>802</v>
      </c>
      <c r="J16">
        <v>231</v>
      </c>
      <c r="K16">
        <v>309</v>
      </c>
      <c r="L16">
        <v>659</v>
      </c>
      <c r="M16" s="17"/>
      <c r="N16" s="17"/>
      <c r="O16" s="17"/>
      <c r="P16" s="17"/>
      <c r="Q16" s="17"/>
      <c r="R16" s="17"/>
      <c r="S16" s="17"/>
      <c r="T16" s="17"/>
      <c r="U16" s="17"/>
      <c r="V16" s="17"/>
      <c r="W16" s="17"/>
      <c r="X16" s="17"/>
    </row>
    <row r="17" spans="1:24" s="18" customFormat="1" ht="15.6" x14ac:dyDescent="0.25">
      <c r="A17" s="71" t="s">
        <v>151</v>
      </c>
      <c r="B17" s="72" t="s">
        <v>149</v>
      </c>
      <c r="C17">
        <v>793</v>
      </c>
      <c r="D17">
        <v>803</v>
      </c>
      <c r="E17">
        <v>701</v>
      </c>
      <c r="F17">
        <v>776</v>
      </c>
      <c r="G17">
        <v>753</v>
      </c>
      <c r="H17">
        <v>753</v>
      </c>
      <c r="I17">
        <v>902</v>
      </c>
      <c r="J17">
        <v>263</v>
      </c>
      <c r="K17">
        <v>364</v>
      </c>
      <c r="L17">
        <v>769</v>
      </c>
      <c r="M17" s="17"/>
      <c r="N17" s="17"/>
      <c r="O17" s="17"/>
      <c r="P17" s="17"/>
      <c r="Q17" s="17"/>
      <c r="R17" s="17"/>
      <c r="S17" s="17"/>
      <c r="T17" s="17"/>
      <c r="U17" s="17"/>
      <c r="V17" s="17"/>
      <c r="W17" s="17"/>
      <c r="X17" s="17"/>
    </row>
    <row r="18" spans="1:24" s="18" customFormat="1" ht="15.6" x14ac:dyDescent="0.25">
      <c r="A18" s="71" t="s">
        <v>172</v>
      </c>
      <c r="B18" s="72" t="s">
        <v>214</v>
      </c>
      <c r="C18" s="122">
        <f t="shared" ref="C18:I18" si="4">C19/C20</f>
        <v>0.7134831460674157</v>
      </c>
      <c r="D18" s="122">
        <f t="shared" si="4"/>
        <v>0.6900584795321637</v>
      </c>
      <c r="E18" s="122">
        <f t="shared" si="4"/>
        <v>0.72566371681415931</v>
      </c>
      <c r="F18" s="122">
        <f t="shared" si="4"/>
        <v>0.76119402985074625</v>
      </c>
      <c r="G18" s="122">
        <f t="shared" si="4"/>
        <v>0.70422535211267601</v>
      </c>
      <c r="H18" s="122">
        <f t="shared" si="4"/>
        <v>0.609375</v>
      </c>
      <c r="I18" s="122">
        <f t="shared" si="4"/>
        <v>0.65753424657534243</v>
      </c>
      <c r="J18" s="128">
        <f>J19/J20</f>
        <v>0.70491803278688525</v>
      </c>
      <c r="K18" s="127"/>
      <c r="L18" s="122">
        <f>L19/L20</f>
        <v>0.79545454545454541</v>
      </c>
      <c r="M18" s="17"/>
      <c r="N18" s="17"/>
      <c r="O18" s="17"/>
      <c r="P18" s="17"/>
      <c r="Q18" s="17"/>
      <c r="R18" s="17"/>
      <c r="S18" s="17"/>
      <c r="T18" s="17"/>
      <c r="U18" s="17"/>
      <c r="V18" s="17"/>
      <c r="W18" s="17"/>
      <c r="X18" s="17"/>
    </row>
    <row r="19" spans="1:24" s="18" customFormat="1" ht="15.6" x14ac:dyDescent="0.3">
      <c r="A19" s="71" t="s">
        <v>172</v>
      </c>
      <c r="B19" s="72" t="s">
        <v>215</v>
      </c>
      <c r="C19">
        <v>127</v>
      </c>
      <c r="D19">
        <v>118</v>
      </c>
      <c r="E19">
        <v>82</v>
      </c>
      <c r="F19">
        <v>51</v>
      </c>
      <c r="G19">
        <v>50</v>
      </c>
      <c r="H19">
        <v>39</v>
      </c>
      <c r="I19">
        <v>48</v>
      </c>
      <c r="J19" s="105">
        <v>43</v>
      </c>
      <c r="K19" s="105"/>
      <c r="L19">
        <v>35</v>
      </c>
      <c r="M19" s="17"/>
      <c r="N19" s="108"/>
      <c r="O19" s="108"/>
      <c r="P19" s="17"/>
      <c r="Q19" s="17"/>
      <c r="R19" s="17"/>
      <c r="S19" s="17"/>
      <c r="T19" s="17"/>
      <c r="U19" s="17"/>
      <c r="V19" s="17"/>
      <c r="W19" s="17"/>
      <c r="X19" s="17"/>
    </row>
    <row r="20" spans="1:24" s="18" customFormat="1" ht="15.6" x14ac:dyDescent="0.3">
      <c r="A20" s="71" t="s">
        <v>172</v>
      </c>
      <c r="B20" s="72" t="s">
        <v>149</v>
      </c>
      <c r="C20">
        <v>178</v>
      </c>
      <c r="D20">
        <v>171</v>
      </c>
      <c r="E20">
        <v>113</v>
      </c>
      <c r="F20">
        <v>67</v>
      </c>
      <c r="G20">
        <v>71</v>
      </c>
      <c r="H20">
        <v>64</v>
      </c>
      <c r="I20">
        <v>73</v>
      </c>
      <c r="J20" s="105">
        <v>61</v>
      </c>
      <c r="K20" s="105"/>
      <c r="L20">
        <v>44</v>
      </c>
      <c r="M20" s="17"/>
      <c r="N20" s="108"/>
      <c r="O20" s="108"/>
      <c r="P20" s="17"/>
      <c r="Q20" s="17"/>
      <c r="R20" s="17"/>
      <c r="S20" s="17"/>
      <c r="T20" s="17"/>
      <c r="U20" s="17"/>
      <c r="V20" s="17"/>
      <c r="W20" s="17"/>
      <c r="X20" s="17"/>
    </row>
    <row r="21" spans="1:24" s="18" customFormat="1" ht="15.6" x14ac:dyDescent="0.25">
      <c r="A21" s="71" t="s">
        <v>173</v>
      </c>
      <c r="B21" s="72" t="s">
        <v>214</v>
      </c>
      <c r="C21" s="122">
        <f t="shared" ref="C21:I21" si="5">C22/C23</f>
        <v>0.82096474953617815</v>
      </c>
      <c r="D21" s="122">
        <f t="shared" si="5"/>
        <v>0.81972428419936372</v>
      </c>
      <c r="E21" s="122">
        <f t="shared" si="5"/>
        <v>0.82875816993464058</v>
      </c>
      <c r="F21" s="122">
        <f t="shared" si="5"/>
        <v>0.7978436657681941</v>
      </c>
      <c r="G21" s="122">
        <f t="shared" si="5"/>
        <v>0.82232704402515722</v>
      </c>
      <c r="H21" s="122">
        <f t="shared" si="5"/>
        <v>0.8178913738019169</v>
      </c>
      <c r="I21" s="122">
        <f t="shared" si="5"/>
        <v>0.86081694402420572</v>
      </c>
      <c r="J21" s="122">
        <f>J22/J23</f>
        <v>0.81707317073170727</v>
      </c>
      <c r="K21" s="122">
        <f>K22/K23</f>
        <v>0.80586080586080588</v>
      </c>
      <c r="L21" s="122">
        <f>L22/L23</f>
        <v>0.81336405529953915</v>
      </c>
      <c r="M21" s="17"/>
      <c r="N21" s="17"/>
      <c r="O21" s="17"/>
      <c r="P21" s="17"/>
      <c r="Q21" s="17"/>
      <c r="R21" s="17"/>
      <c r="S21" s="17"/>
      <c r="T21" s="17"/>
      <c r="U21" s="17"/>
      <c r="V21" s="17"/>
      <c r="W21" s="17"/>
      <c r="X21" s="17"/>
    </row>
    <row r="22" spans="1:24" s="18" customFormat="1" ht="15.6" x14ac:dyDescent="0.25">
      <c r="A22" s="71" t="s">
        <v>173</v>
      </c>
      <c r="B22" s="72" t="s">
        <v>215</v>
      </c>
      <c r="C22">
        <v>885</v>
      </c>
      <c r="D22">
        <v>773</v>
      </c>
      <c r="E22">
        <v>634</v>
      </c>
      <c r="F22">
        <v>592</v>
      </c>
      <c r="G22">
        <v>523</v>
      </c>
      <c r="H22">
        <v>512</v>
      </c>
      <c r="I22">
        <v>569</v>
      </c>
      <c r="J22">
        <v>134</v>
      </c>
      <c r="K22">
        <v>220</v>
      </c>
      <c r="L22">
        <v>353</v>
      </c>
      <c r="M22" s="17"/>
      <c r="N22" s="17"/>
      <c r="O22" s="17"/>
      <c r="P22" s="17"/>
      <c r="Q22" s="17"/>
      <c r="R22" s="17"/>
      <c r="S22" s="17"/>
      <c r="T22" s="17"/>
      <c r="U22" s="17"/>
      <c r="V22" s="17"/>
      <c r="W22" s="17"/>
      <c r="X22" s="17"/>
    </row>
    <row r="23" spans="1:24" s="18" customFormat="1" ht="15.6" x14ac:dyDescent="0.25">
      <c r="A23" s="71" t="s">
        <v>173</v>
      </c>
      <c r="B23" s="72" t="s">
        <v>149</v>
      </c>
      <c r="C23">
        <v>1078</v>
      </c>
      <c r="D23">
        <v>943</v>
      </c>
      <c r="E23">
        <v>765</v>
      </c>
      <c r="F23">
        <v>742</v>
      </c>
      <c r="G23">
        <v>636</v>
      </c>
      <c r="H23">
        <v>626</v>
      </c>
      <c r="I23">
        <v>661</v>
      </c>
      <c r="J23">
        <v>164</v>
      </c>
      <c r="K23">
        <v>273</v>
      </c>
      <c r="L23">
        <v>434</v>
      </c>
      <c r="M23" s="17"/>
      <c r="N23" s="17"/>
      <c r="O23" s="17"/>
      <c r="P23" s="17"/>
      <c r="Q23" s="17"/>
      <c r="R23" s="17"/>
      <c r="S23" s="17"/>
      <c r="T23" s="17"/>
      <c r="U23" s="17"/>
      <c r="V23" s="17"/>
      <c r="W23" s="17"/>
      <c r="X23" s="17"/>
    </row>
    <row r="24" spans="1:24" s="18" customFormat="1" ht="15.6" x14ac:dyDescent="0.25">
      <c r="A24" s="71" t="s">
        <v>174</v>
      </c>
      <c r="B24" s="72" t="s">
        <v>214</v>
      </c>
      <c r="C24" s="122">
        <f t="shared" ref="C24:I24" si="6">C25/C26</f>
        <v>0.8486579097658481</v>
      </c>
      <c r="D24" s="122">
        <f t="shared" si="6"/>
        <v>0.86626962642122363</v>
      </c>
      <c r="E24" s="122">
        <f t="shared" si="6"/>
        <v>0.88485895221646516</v>
      </c>
      <c r="F24" s="122">
        <f t="shared" si="6"/>
        <v>0.86687797147385104</v>
      </c>
      <c r="G24" s="122">
        <f t="shared" si="6"/>
        <v>0.84666298952013241</v>
      </c>
      <c r="H24" s="122">
        <f t="shared" si="6"/>
        <v>0.87174348697394788</v>
      </c>
      <c r="I24" s="122">
        <f t="shared" si="6"/>
        <v>0.87824606215410816</v>
      </c>
      <c r="J24" s="122">
        <f>J25/J26</f>
        <v>0.88017751479289941</v>
      </c>
      <c r="K24" s="122">
        <f>K25/K26</f>
        <v>0.87488415199258573</v>
      </c>
      <c r="L24" s="122">
        <f>L25/L26</f>
        <v>0.88205980066445178</v>
      </c>
      <c r="M24" s="17"/>
      <c r="N24" s="17"/>
      <c r="O24" s="17"/>
      <c r="P24" s="17"/>
      <c r="Q24" s="17"/>
      <c r="R24" s="17"/>
      <c r="S24" s="17"/>
      <c r="T24" s="17"/>
      <c r="U24" s="17"/>
      <c r="V24" s="17"/>
      <c r="W24" s="17"/>
      <c r="X24" s="17"/>
    </row>
    <row r="25" spans="1:24" s="18" customFormat="1" ht="15.6" x14ac:dyDescent="0.25">
      <c r="A25" s="71" t="s">
        <v>174</v>
      </c>
      <c r="B25" s="72" t="s">
        <v>215</v>
      </c>
      <c r="C25">
        <v>1486</v>
      </c>
      <c r="D25">
        <v>1600</v>
      </c>
      <c r="E25">
        <v>1537</v>
      </c>
      <c r="F25">
        <v>1641</v>
      </c>
      <c r="G25">
        <v>1535</v>
      </c>
      <c r="H25">
        <v>1740</v>
      </c>
      <c r="I25">
        <v>2063</v>
      </c>
      <c r="J25">
        <v>595</v>
      </c>
      <c r="K25">
        <v>944</v>
      </c>
      <c r="L25">
        <v>2124</v>
      </c>
      <c r="M25" s="17"/>
      <c r="N25" s="17"/>
      <c r="O25" s="17"/>
      <c r="P25" s="17"/>
      <c r="Q25" s="17"/>
      <c r="R25" s="17"/>
      <c r="S25" s="17"/>
      <c r="T25" s="17"/>
      <c r="U25" s="17"/>
      <c r="V25" s="17"/>
      <c r="W25" s="17"/>
      <c r="X25" s="17"/>
    </row>
    <row r="26" spans="1:24" s="18" customFormat="1" ht="15.6" x14ac:dyDescent="0.25">
      <c r="A26" s="71" t="s">
        <v>174</v>
      </c>
      <c r="B26" s="72" t="s">
        <v>149</v>
      </c>
      <c r="C26">
        <v>1751</v>
      </c>
      <c r="D26">
        <v>1847</v>
      </c>
      <c r="E26">
        <v>1737</v>
      </c>
      <c r="F26">
        <v>1893</v>
      </c>
      <c r="G26">
        <v>1813</v>
      </c>
      <c r="H26">
        <v>1996</v>
      </c>
      <c r="I26">
        <v>2349</v>
      </c>
      <c r="J26">
        <v>676</v>
      </c>
      <c r="K26">
        <v>1079</v>
      </c>
      <c r="L26">
        <v>2408</v>
      </c>
      <c r="M26" s="17"/>
      <c r="N26" s="17"/>
      <c r="O26" s="17"/>
      <c r="P26" s="17"/>
      <c r="Q26" s="17"/>
      <c r="R26" s="17"/>
      <c r="S26" s="17"/>
      <c r="T26" s="17"/>
      <c r="U26" s="17"/>
      <c r="V26" s="17"/>
      <c r="W26" s="17"/>
      <c r="X26" s="17"/>
    </row>
    <row r="27" spans="1:24" s="18" customFormat="1" ht="15.6" x14ac:dyDescent="0.25">
      <c r="A27" s="93" t="s">
        <v>186</v>
      </c>
      <c r="B27" s="72" t="s">
        <v>218</v>
      </c>
      <c r="C27" s="122">
        <f t="shared" ref="C27:I27" si="7">C28/C29</f>
        <v>0.44113573407202217</v>
      </c>
      <c r="D27" s="122">
        <f t="shared" si="7"/>
        <v>0.49355300859598855</v>
      </c>
      <c r="E27" s="122">
        <f t="shared" si="7"/>
        <v>0.49022673964034402</v>
      </c>
      <c r="F27" s="122">
        <f t="shared" si="7"/>
        <v>0.49284578696343401</v>
      </c>
      <c r="G27" s="122">
        <f t="shared" si="7"/>
        <v>0.60721442885771548</v>
      </c>
      <c r="H27" s="122">
        <f t="shared" si="7"/>
        <v>0.60344827586206895</v>
      </c>
      <c r="I27" s="122">
        <f t="shared" si="7"/>
        <v>0.52605633802816898</v>
      </c>
      <c r="J27" s="122">
        <f>J28/J29</f>
        <v>0.54435483870967738</v>
      </c>
      <c r="K27" s="122">
        <f>K28/K29</f>
        <v>0.49832775919732442</v>
      </c>
      <c r="L27" s="122">
        <f>L28/L29</f>
        <v>0.47477744807121663</v>
      </c>
      <c r="M27" s="17"/>
      <c r="N27" s="17"/>
      <c r="O27" s="17"/>
      <c r="P27" s="17"/>
      <c r="Q27" s="17"/>
      <c r="R27" s="17"/>
      <c r="S27" s="17"/>
      <c r="T27" s="17"/>
      <c r="U27" s="17"/>
      <c r="V27" s="17"/>
      <c r="W27" s="17"/>
      <c r="X27" s="17"/>
    </row>
    <row r="28" spans="1:24" s="18" customFormat="1" ht="15.6" x14ac:dyDescent="0.25">
      <c r="A28" s="93" t="s">
        <v>186</v>
      </c>
      <c r="B28" s="72" t="s">
        <v>219</v>
      </c>
      <c r="C28">
        <v>637</v>
      </c>
      <c r="D28">
        <v>689</v>
      </c>
      <c r="E28">
        <v>627</v>
      </c>
      <c r="F28">
        <v>620</v>
      </c>
      <c r="G28">
        <v>606</v>
      </c>
      <c r="H28">
        <v>665</v>
      </c>
      <c r="I28">
        <v>747</v>
      </c>
      <c r="J28">
        <v>135</v>
      </c>
      <c r="K28">
        <v>298</v>
      </c>
      <c r="L28">
        <v>640</v>
      </c>
      <c r="M28" s="17"/>
      <c r="N28" s="17"/>
      <c r="O28" s="17"/>
      <c r="P28" s="17"/>
      <c r="Q28" s="17"/>
      <c r="R28" s="17"/>
      <c r="S28" s="17"/>
      <c r="T28" s="17"/>
      <c r="U28" s="17"/>
      <c r="V28" s="17"/>
      <c r="W28" s="17"/>
      <c r="X28" s="17"/>
    </row>
    <row r="29" spans="1:24" s="18" customFormat="1" ht="15.6" x14ac:dyDescent="0.25">
      <c r="A29" s="93" t="s">
        <v>186</v>
      </c>
      <c r="B29" s="72" t="s">
        <v>149</v>
      </c>
      <c r="C29">
        <v>1444</v>
      </c>
      <c r="D29">
        <v>1396</v>
      </c>
      <c r="E29">
        <v>1279</v>
      </c>
      <c r="F29">
        <v>1258</v>
      </c>
      <c r="G29">
        <v>998</v>
      </c>
      <c r="H29">
        <v>1102</v>
      </c>
      <c r="I29">
        <v>1420</v>
      </c>
      <c r="J29">
        <v>248</v>
      </c>
      <c r="K29">
        <v>598</v>
      </c>
      <c r="L29">
        <v>1348</v>
      </c>
      <c r="M29" s="17"/>
      <c r="N29" s="17"/>
      <c r="O29" s="17"/>
      <c r="P29" s="17"/>
      <c r="Q29" s="17"/>
      <c r="R29" s="17"/>
      <c r="S29" s="17"/>
      <c r="T29" s="17"/>
      <c r="U29" s="17"/>
      <c r="V29" s="17"/>
      <c r="W29" s="17"/>
      <c r="X29" s="17"/>
    </row>
    <row r="30" spans="1:24" s="18" customFormat="1" ht="15.6" x14ac:dyDescent="0.25">
      <c r="A30" s="93" t="s">
        <v>220</v>
      </c>
      <c r="B30" s="72" t="s">
        <v>221</v>
      </c>
      <c r="C30" s="122" t="s">
        <v>222</v>
      </c>
      <c r="D30" s="122" t="s">
        <v>222</v>
      </c>
      <c r="E30" s="122" t="s">
        <v>222</v>
      </c>
      <c r="F30" s="122" t="s">
        <v>222</v>
      </c>
      <c r="G30" s="122">
        <f t="shared" ref="G30:L30" si="8">G31/G32</f>
        <v>0.51376146788990829</v>
      </c>
      <c r="H30" s="122">
        <f t="shared" si="8"/>
        <v>0.47216890595009597</v>
      </c>
      <c r="I30" s="122">
        <f t="shared" si="8"/>
        <v>0.3039568345323741</v>
      </c>
      <c r="J30" s="122">
        <f t="shared" si="8"/>
        <v>0.33823529411764708</v>
      </c>
      <c r="K30" s="122">
        <f t="shared" si="8"/>
        <v>0.29801324503311261</v>
      </c>
      <c r="L30" s="122">
        <f t="shared" si="8"/>
        <v>0.30769230769230771</v>
      </c>
      <c r="M30" s="17"/>
      <c r="N30" s="17"/>
      <c r="O30" s="17"/>
      <c r="P30" s="17"/>
      <c r="Q30" s="17"/>
      <c r="R30" s="17"/>
      <c r="S30" s="17"/>
      <c r="T30" s="17"/>
      <c r="U30" s="17"/>
      <c r="V30" s="17"/>
      <c r="W30" s="17"/>
      <c r="X30" s="17"/>
    </row>
    <row r="31" spans="1:24" s="18" customFormat="1" ht="15.6" x14ac:dyDescent="0.25">
      <c r="A31" s="93" t="s">
        <v>220</v>
      </c>
      <c r="B31" s="72" t="s">
        <v>223</v>
      </c>
      <c r="C31" s="130" t="s">
        <v>222</v>
      </c>
      <c r="D31" s="130" t="s">
        <v>222</v>
      </c>
      <c r="E31" s="130" t="s">
        <v>222</v>
      </c>
      <c r="F31" s="130" t="s">
        <v>222</v>
      </c>
      <c r="G31">
        <v>224</v>
      </c>
      <c r="H31">
        <v>246</v>
      </c>
      <c r="I31">
        <v>169</v>
      </c>
      <c r="J31">
        <v>23</v>
      </c>
      <c r="K31">
        <v>45</v>
      </c>
      <c r="L31">
        <v>84</v>
      </c>
      <c r="M31" s="17"/>
      <c r="N31" s="17"/>
      <c r="O31" s="17"/>
      <c r="P31" s="17"/>
      <c r="Q31" s="17"/>
      <c r="R31" s="17"/>
      <c r="S31" s="17"/>
      <c r="T31" s="17"/>
      <c r="U31" s="17"/>
      <c r="V31" s="17"/>
      <c r="W31" s="17"/>
      <c r="X31" s="17"/>
    </row>
    <row r="32" spans="1:24" s="18" customFormat="1" ht="15.45" customHeight="1" x14ac:dyDescent="0.25">
      <c r="A32" s="93" t="s">
        <v>220</v>
      </c>
      <c r="B32" s="72" t="s">
        <v>149</v>
      </c>
      <c r="C32" s="130" t="s">
        <v>222</v>
      </c>
      <c r="D32" s="130" t="s">
        <v>222</v>
      </c>
      <c r="E32" s="130" t="s">
        <v>222</v>
      </c>
      <c r="F32" s="130" t="s">
        <v>222</v>
      </c>
      <c r="G32">
        <v>436</v>
      </c>
      <c r="H32">
        <v>521</v>
      </c>
      <c r="I32">
        <v>556</v>
      </c>
      <c r="J32">
        <v>68</v>
      </c>
      <c r="K32">
        <v>151</v>
      </c>
      <c r="L32">
        <v>273</v>
      </c>
      <c r="M32" s="17"/>
      <c r="N32" s="17"/>
      <c r="O32" s="17"/>
      <c r="P32" s="17"/>
      <c r="Q32" s="17"/>
      <c r="R32" s="17"/>
      <c r="S32" s="17"/>
      <c r="T32" s="17"/>
      <c r="U32" s="17"/>
      <c r="V32" s="17"/>
      <c r="W32" s="17"/>
      <c r="X32" s="17"/>
    </row>
  </sheetData>
  <hyperlinks>
    <hyperlink ref="A4" location="Abbreviations_definitions_notes!A1" display="Some cells refer to notes which can be found on the abbreviations, definitions and notes worksheet." xr:uid="{DD143C00-42F0-462E-87FF-9841DA66B523}"/>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31"/>
  <sheetViews>
    <sheetView zoomScaleNormal="100" workbookViewId="0"/>
  </sheetViews>
  <sheetFormatPr defaultColWidth="8.81640625" defaultRowHeight="15" customHeight="1" x14ac:dyDescent="0.25"/>
  <cols>
    <col min="1" max="1" width="46.1796875" style="17" customWidth="1"/>
    <col min="2" max="2" width="50.1796875" style="42" bestFit="1" customWidth="1"/>
    <col min="3" max="3" width="9" style="42" customWidth="1"/>
    <col min="4" max="13" width="8.1796875" style="17" customWidth="1"/>
    <col min="14" max="14" width="13.1796875" style="17" customWidth="1"/>
    <col min="15" max="15" width="8.81640625" style="17" customWidth="1"/>
    <col min="16" max="16384" width="8.81640625" style="17"/>
  </cols>
  <sheetData>
    <row r="1" spans="1:25" s="28" customFormat="1" ht="22.8" x14ac:dyDescent="0.4">
      <c r="A1" s="47" t="s">
        <v>224</v>
      </c>
      <c r="B1" s="41"/>
      <c r="C1" s="41"/>
      <c r="D1" s="31"/>
      <c r="E1" s="27"/>
      <c r="F1" s="27"/>
      <c r="G1" s="27"/>
      <c r="H1" s="27"/>
      <c r="I1" s="27"/>
      <c r="J1" s="27"/>
      <c r="K1" s="27"/>
      <c r="L1" s="27"/>
      <c r="M1" s="27"/>
      <c r="N1" s="27"/>
    </row>
    <row r="2" spans="1:25" s="34" customFormat="1" ht="17.399999999999999" x14ac:dyDescent="0.3">
      <c r="A2" s="50" t="s">
        <v>225</v>
      </c>
      <c r="B2" s="39"/>
      <c r="C2" s="39"/>
      <c r="D2" s="4"/>
      <c r="E2" s="33"/>
      <c r="F2" s="33"/>
      <c r="G2" s="33"/>
      <c r="H2" s="33"/>
      <c r="I2" s="33"/>
      <c r="J2" s="33"/>
      <c r="K2" s="33"/>
      <c r="L2" s="33"/>
      <c r="M2" s="33"/>
      <c r="N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9" t="s">
        <v>226</v>
      </c>
      <c r="B5" s="89" t="s">
        <v>227</v>
      </c>
      <c r="C5" s="120" t="s">
        <v>123</v>
      </c>
      <c r="D5" s="120" t="s">
        <v>124</v>
      </c>
      <c r="E5" s="120" t="s">
        <v>125</v>
      </c>
      <c r="F5" s="120" t="s">
        <v>126</v>
      </c>
      <c r="G5" s="120" t="s">
        <v>127</v>
      </c>
      <c r="H5" s="120" t="s">
        <v>128</v>
      </c>
      <c r="I5" s="77"/>
      <c r="J5" s="77"/>
      <c r="K5" s="77"/>
      <c r="L5" s="77"/>
      <c r="M5" s="22"/>
      <c r="N5" s="22"/>
      <c r="O5" s="22"/>
      <c r="P5" s="22"/>
      <c r="Q5" s="22"/>
      <c r="R5" s="22"/>
      <c r="S5" s="22"/>
      <c r="T5" s="22"/>
      <c r="U5" s="22"/>
      <c r="V5" s="22"/>
      <c r="W5" s="22"/>
    </row>
    <row r="6" spans="1:25" s="18" customFormat="1" ht="15.45" customHeight="1" x14ac:dyDescent="0.3">
      <c r="A6" s="71" t="s">
        <v>167</v>
      </c>
      <c r="B6" s="72" t="s">
        <v>228</v>
      </c>
      <c r="C6" s="122">
        <f t="shared" ref="C6:H6" si="0">C7/C8</f>
        <v>0.49513212795549372</v>
      </c>
      <c r="D6" s="122">
        <f t="shared" si="0"/>
        <v>0.53890306122448983</v>
      </c>
      <c r="E6" s="122">
        <f t="shared" si="0"/>
        <v>0.37741766858337689</v>
      </c>
      <c r="F6" s="122">
        <f t="shared" si="0"/>
        <v>0.37525773195876289</v>
      </c>
      <c r="G6" s="122">
        <f t="shared" si="0"/>
        <v>0.30136986301369861</v>
      </c>
      <c r="H6" s="122">
        <f t="shared" si="0"/>
        <v>0.40158924205378971</v>
      </c>
      <c r="I6" s="73"/>
      <c r="J6" s="73"/>
      <c r="K6" s="73"/>
      <c r="L6" s="73"/>
      <c r="M6" s="17"/>
      <c r="N6" s="17"/>
      <c r="O6" s="17"/>
      <c r="P6" s="17"/>
      <c r="Q6" s="17"/>
      <c r="R6" s="17"/>
      <c r="S6" s="17"/>
      <c r="T6" s="17"/>
      <c r="U6" s="17"/>
      <c r="V6" s="17"/>
      <c r="W6" s="17"/>
      <c r="X6" s="17"/>
    </row>
    <row r="7" spans="1:25" s="18" customFormat="1" ht="15.45" customHeight="1" x14ac:dyDescent="0.25">
      <c r="A7" s="71" t="s">
        <v>167</v>
      </c>
      <c r="B7" s="72" t="s">
        <v>229</v>
      </c>
      <c r="C7">
        <v>712</v>
      </c>
      <c r="D7">
        <v>845</v>
      </c>
      <c r="E7">
        <v>722</v>
      </c>
      <c r="F7">
        <v>182</v>
      </c>
      <c r="G7">
        <v>242</v>
      </c>
      <c r="H7">
        <v>657</v>
      </c>
      <c r="I7" s="74"/>
      <c r="J7" s="74"/>
      <c r="K7" s="74"/>
      <c r="L7" s="74"/>
      <c r="M7" s="17"/>
      <c r="N7" s="17"/>
      <c r="O7" s="17"/>
      <c r="P7" s="17"/>
      <c r="Q7" s="17"/>
      <c r="R7" s="17"/>
      <c r="S7" s="17"/>
      <c r="T7" s="17"/>
      <c r="U7" s="17"/>
      <c r="V7" s="17"/>
      <c r="W7" s="17"/>
      <c r="X7" s="17"/>
    </row>
    <row r="8" spans="1:25" s="18" customFormat="1" ht="15.45" customHeight="1" x14ac:dyDescent="0.25">
      <c r="A8" s="71" t="s">
        <v>167</v>
      </c>
      <c r="B8" s="72" t="s">
        <v>149</v>
      </c>
      <c r="C8">
        <v>1438</v>
      </c>
      <c r="D8">
        <v>1568</v>
      </c>
      <c r="E8">
        <v>1913</v>
      </c>
      <c r="F8">
        <v>485</v>
      </c>
      <c r="G8">
        <v>803</v>
      </c>
      <c r="H8">
        <v>1636</v>
      </c>
      <c r="I8" s="74"/>
      <c r="J8" s="74"/>
      <c r="K8" s="74"/>
      <c r="L8" s="74"/>
      <c r="M8" s="17"/>
      <c r="N8" s="17"/>
      <c r="O8" s="17"/>
      <c r="P8" s="17"/>
      <c r="Q8" s="17"/>
      <c r="R8" s="17"/>
      <c r="S8" s="17"/>
      <c r="T8" s="17"/>
      <c r="U8" s="17"/>
      <c r="V8" s="17"/>
      <c r="W8" s="17"/>
      <c r="X8" s="17"/>
    </row>
    <row r="9" spans="1:25" s="18" customFormat="1" ht="15.45" customHeight="1" x14ac:dyDescent="0.3">
      <c r="A9" s="71" t="s">
        <v>171</v>
      </c>
      <c r="B9" s="72" t="s">
        <v>228</v>
      </c>
      <c r="C9" s="122">
        <f t="shared" ref="C9:H9" si="1">C10/C11</f>
        <v>0.4807502467917078</v>
      </c>
      <c r="D9" s="122">
        <f t="shared" si="1"/>
        <v>0.51831992850759612</v>
      </c>
      <c r="E9" s="122">
        <f t="shared" si="1"/>
        <v>0.34895457822638787</v>
      </c>
      <c r="F9" s="122">
        <f t="shared" si="1"/>
        <v>0.34393063583815031</v>
      </c>
      <c r="G9" s="122">
        <f t="shared" si="1"/>
        <v>0.29111842105263158</v>
      </c>
      <c r="H9" s="122">
        <f t="shared" si="1"/>
        <v>0.38283828382838286</v>
      </c>
      <c r="I9" s="73"/>
      <c r="J9" s="73"/>
      <c r="K9" s="73"/>
      <c r="L9" s="73"/>
      <c r="M9" s="17"/>
      <c r="N9" s="17"/>
      <c r="O9" s="17"/>
      <c r="P9" s="17"/>
      <c r="Q9" s="17"/>
      <c r="R9" s="17"/>
      <c r="S9" s="17"/>
      <c r="T9" s="17"/>
      <c r="U9" s="17"/>
      <c r="V9" s="17"/>
      <c r="W9" s="17"/>
      <c r="X9" s="17"/>
    </row>
    <row r="10" spans="1:25" s="18" customFormat="1" ht="15.45" customHeight="1" x14ac:dyDescent="0.25">
      <c r="A10" s="71" t="s">
        <v>171</v>
      </c>
      <c r="B10" s="72" t="s">
        <v>229</v>
      </c>
      <c r="C10">
        <v>487</v>
      </c>
      <c r="D10">
        <v>580</v>
      </c>
      <c r="E10">
        <v>484</v>
      </c>
      <c r="F10">
        <v>119</v>
      </c>
      <c r="G10">
        <v>177</v>
      </c>
      <c r="H10">
        <v>464</v>
      </c>
      <c r="I10" s="74"/>
      <c r="J10" s="74"/>
      <c r="K10" s="74"/>
      <c r="L10" s="74"/>
      <c r="M10" s="17"/>
      <c r="N10" s="17"/>
      <c r="O10" s="17"/>
      <c r="P10" s="17"/>
      <c r="Q10" s="17"/>
      <c r="R10" s="17"/>
      <c r="S10" s="17"/>
      <c r="T10" s="17"/>
      <c r="U10" s="17"/>
      <c r="V10" s="17"/>
      <c r="W10" s="17"/>
      <c r="X10" s="17"/>
    </row>
    <row r="11" spans="1:25" s="18" customFormat="1" ht="15.45" customHeight="1" x14ac:dyDescent="0.25">
      <c r="A11" s="71" t="s">
        <v>171</v>
      </c>
      <c r="B11" s="72" t="s">
        <v>149</v>
      </c>
      <c r="C11">
        <v>1013</v>
      </c>
      <c r="D11">
        <v>1119</v>
      </c>
      <c r="E11">
        <v>1387</v>
      </c>
      <c r="F11">
        <v>346</v>
      </c>
      <c r="G11">
        <v>608</v>
      </c>
      <c r="H11">
        <v>1212</v>
      </c>
      <c r="I11" s="74"/>
      <c r="J11" s="74"/>
      <c r="K11" s="74"/>
      <c r="L11" s="74"/>
      <c r="M11" s="17"/>
      <c r="N11" s="17"/>
      <c r="O11" s="17"/>
      <c r="P11" s="17"/>
      <c r="Q11" s="17"/>
      <c r="R11" s="17"/>
      <c r="S11" s="17"/>
      <c r="T11" s="17"/>
      <c r="U11" s="17"/>
      <c r="V11" s="17"/>
      <c r="W11" s="17"/>
      <c r="X11" s="17"/>
    </row>
    <row r="12" spans="1:25" s="18" customFormat="1" ht="15.45" customHeight="1" x14ac:dyDescent="0.3">
      <c r="A12" s="71" t="s">
        <v>151</v>
      </c>
      <c r="B12" s="72" t="s">
        <v>228</v>
      </c>
      <c r="C12" s="122">
        <f t="shared" ref="C12:H12" si="2">C13/C14</f>
        <v>0.5287081339712919</v>
      </c>
      <c r="D12" s="122">
        <f t="shared" si="2"/>
        <v>0.58916478555304741</v>
      </c>
      <c r="E12" s="122">
        <f t="shared" si="2"/>
        <v>0.45489443378119004</v>
      </c>
      <c r="F12" s="122">
        <f t="shared" si="2"/>
        <v>0.45985401459854014</v>
      </c>
      <c r="G12" s="122">
        <f t="shared" si="2"/>
        <v>0.32984293193717279</v>
      </c>
      <c r="H12" s="122">
        <f t="shared" si="2"/>
        <v>0.44750000000000001</v>
      </c>
      <c r="I12" s="73"/>
      <c r="J12" s="73"/>
      <c r="K12" s="73"/>
      <c r="L12" s="73"/>
      <c r="M12" s="17"/>
      <c r="N12" s="17"/>
      <c r="O12" s="17"/>
      <c r="P12" s="17"/>
      <c r="Q12" s="17"/>
      <c r="R12" s="17"/>
      <c r="S12" s="17"/>
      <c r="T12" s="17"/>
      <c r="U12" s="17"/>
      <c r="V12" s="17"/>
      <c r="W12" s="17"/>
      <c r="X12" s="17"/>
    </row>
    <row r="13" spans="1:25" s="18" customFormat="1" ht="15.45" customHeight="1" x14ac:dyDescent="0.25">
      <c r="A13" s="71" t="s">
        <v>151</v>
      </c>
      <c r="B13" s="72" t="s">
        <v>229</v>
      </c>
      <c r="C13">
        <v>221</v>
      </c>
      <c r="D13">
        <v>261</v>
      </c>
      <c r="E13">
        <v>237</v>
      </c>
      <c r="F13">
        <v>63</v>
      </c>
      <c r="G13">
        <v>63</v>
      </c>
      <c r="H13">
        <v>179</v>
      </c>
      <c r="I13" s="74"/>
      <c r="J13" s="74"/>
      <c r="K13" s="74"/>
      <c r="L13" s="74"/>
      <c r="M13" s="17"/>
      <c r="N13" s="17"/>
      <c r="O13" s="17"/>
      <c r="P13" s="17"/>
      <c r="Q13" s="17"/>
      <c r="R13" s="17"/>
      <c r="S13" s="17"/>
      <c r="T13" s="17"/>
      <c r="U13" s="17"/>
      <c r="V13" s="17"/>
      <c r="W13" s="17"/>
      <c r="X13" s="17"/>
    </row>
    <row r="14" spans="1:25" s="18" customFormat="1" ht="15.45" customHeight="1" x14ac:dyDescent="0.25">
      <c r="A14" s="71" t="s">
        <v>151</v>
      </c>
      <c r="B14" s="72" t="s">
        <v>149</v>
      </c>
      <c r="C14">
        <v>418</v>
      </c>
      <c r="D14">
        <v>443</v>
      </c>
      <c r="E14">
        <v>521</v>
      </c>
      <c r="F14">
        <v>137</v>
      </c>
      <c r="G14">
        <v>191</v>
      </c>
      <c r="H14">
        <v>400</v>
      </c>
      <c r="I14" s="74"/>
      <c r="J14" s="74"/>
      <c r="K14" s="74"/>
      <c r="L14" s="74"/>
      <c r="M14" s="17"/>
      <c r="N14" s="17"/>
      <c r="O14" s="17"/>
      <c r="P14" s="17"/>
      <c r="Q14" s="17"/>
      <c r="R14" s="17"/>
      <c r="S14" s="17"/>
      <c r="T14" s="17"/>
      <c r="U14" s="17"/>
      <c r="V14" s="17"/>
      <c r="W14" s="17"/>
      <c r="X14" s="17"/>
    </row>
    <row r="15" spans="1:25" s="18" customFormat="1" ht="15.45" customHeight="1" x14ac:dyDescent="0.3">
      <c r="A15" s="71" t="s">
        <v>172</v>
      </c>
      <c r="B15" s="72" t="s">
        <v>228</v>
      </c>
      <c r="C15" s="122">
        <f>C16/C17</f>
        <v>0.34782608695652173</v>
      </c>
      <c r="D15" s="122">
        <f>D16/D17</f>
        <v>0.38</v>
      </c>
      <c r="E15" s="122">
        <f>E16/E17</f>
        <v>0.42</v>
      </c>
      <c r="F15" s="128">
        <f>F16/F17</f>
        <v>0.33333333333333331</v>
      </c>
      <c r="G15" s="127"/>
      <c r="H15" s="122">
        <f t="shared" ref="H15" si="3">H16/H17</f>
        <v>0.35483870967741937</v>
      </c>
      <c r="I15" s="73"/>
      <c r="J15" s="75"/>
      <c r="K15" s="76"/>
      <c r="L15" s="73"/>
      <c r="M15" s="17"/>
      <c r="N15" s="17"/>
      <c r="O15" s="17"/>
      <c r="P15" s="17"/>
      <c r="Q15" s="17"/>
      <c r="R15" s="17"/>
      <c r="S15" s="17"/>
      <c r="T15" s="17"/>
      <c r="U15" s="17"/>
      <c r="V15" s="17"/>
      <c r="W15" s="17"/>
      <c r="X15" s="17"/>
    </row>
    <row r="16" spans="1:25" s="18" customFormat="1" ht="15.45" customHeight="1" x14ac:dyDescent="0.3">
      <c r="A16" s="71" t="s">
        <v>172</v>
      </c>
      <c r="B16" s="72" t="s">
        <v>229</v>
      </c>
      <c r="C16">
        <v>16</v>
      </c>
      <c r="D16">
        <v>19</v>
      </c>
      <c r="E16">
        <v>21</v>
      </c>
      <c r="F16" s="105">
        <v>12</v>
      </c>
      <c r="G16" s="105"/>
      <c r="H16">
        <v>11</v>
      </c>
      <c r="I16" s="74"/>
      <c r="J16" s="78"/>
      <c r="K16" s="103"/>
      <c r="L16" s="103"/>
      <c r="M16" s="17"/>
      <c r="N16" s="17"/>
      <c r="O16" s="17"/>
      <c r="P16" s="17"/>
      <c r="Q16" s="17"/>
      <c r="R16" s="17"/>
      <c r="S16" s="17"/>
      <c r="T16" s="17"/>
      <c r="U16" s="17"/>
      <c r="V16" s="17"/>
      <c r="W16" s="17"/>
      <c r="X16" s="17"/>
    </row>
    <row r="17" spans="1:24" s="18" customFormat="1" ht="15.45" customHeight="1" x14ac:dyDescent="0.3">
      <c r="A17" s="71" t="s">
        <v>172</v>
      </c>
      <c r="B17" s="72" t="s">
        <v>149</v>
      </c>
      <c r="C17">
        <v>46</v>
      </c>
      <c r="D17">
        <v>50</v>
      </c>
      <c r="E17">
        <v>50</v>
      </c>
      <c r="F17" s="105">
        <v>36</v>
      </c>
      <c r="G17" s="105"/>
      <c r="H17">
        <v>31</v>
      </c>
      <c r="I17" s="74"/>
      <c r="J17" s="78"/>
      <c r="K17" s="103"/>
      <c r="L17" s="103"/>
      <c r="M17" s="17"/>
      <c r="N17" s="17"/>
      <c r="O17" s="17"/>
      <c r="P17" s="17"/>
      <c r="Q17" s="17"/>
      <c r="R17" s="17"/>
      <c r="S17" s="17"/>
      <c r="T17" s="17"/>
      <c r="U17" s="17"/>
      <c r="V17" s="17"/>
      <c r="W17" s="17"/>
      <c r="X17" s="17"/>
    </row>
    <row r="18" spans="1:24" s="18" customFormat="1" ht="15.45" customHeight="1" x14ac:dyDescent="0.3">
      <c r="A18" s="71" t="s">
        <v>173</v>
      </c>
      <c r="B18" s="72" t="s">
        <v>228</v>
      </c>
      <c r="C18" s="122">
        <f t="shared" ref="C18:H18" si="4">C19/C20</f>
        <v>0.48498845265588914</v>
      </c>
      <c r="D18" s="122">
        <f t="shared" si="4"/>
        <v>0.53699284009546544</v>
      </c>
      <c r="E18" s="122">
        <f t="shared" si="4"/>
        <v>0.38600000000000001</v>
      </c>
      <c r="F18" s="122">
        <f t="shared" si="4"/>
        <v>0.44</v>
      </c>
      <c r="G18" s="122">
        <f t="shared" si="4"/>
        <v>0.29255319148936171</v>
      </c>
      <c r="H18" s="122">
        <f t="shared" si="4"/>
        <v>0.39792387543252594</v>
      </c>
      <c r="I18" s="73"/>
      <c r="J18" s="73"/>
      <c r="K18" s="73"/>
      <c r="L18" s="73"/>
      <c r="M18" s="17"/>
      <c r="N18" s="17"/>
      <c r="O18" s="17"/>
      <c r="P18" s="17"/>
      <c r="Q18" s="17"/>
      <c r="R18" s="17"/>
      <c r="S18" s="17"/>
      <c r="T18" s="17"/>
      <c r="U18" s="17"/>
      <c r="V18" s="17"/>
      <c r="W18" s="17"/>
      <c r="X18" s="17"/>
    </row>
    <row r="19" spans="1:24" s="18" customFormat="1" ht="15.45" customHeight="1" x14ac:dyDescent="0.25">
      <c r="A19" s="71" t="s">
        <v>173</v>
      </c>
      <c r="B19" s="72" t="s">
        <v>229</v>
      </c>
      <c r="C19">
        <v>210</v>
      </c>
      <c r="D19">
        <v>225</v>
      </c>
      <c r="E19">
        <v>193</v>
      </c>
      <c r="F19">
        <v>44</v>
      </c>
      <c r="G19">
        <v>55</v>
      </c>
      <c r="H19">
        <v>115</v>
      </c>
      <c r="I19" s="74"/>
      <c r="J19" s="74"/>
      <c r="K19" s="74"/>
      <c r="L19" s="74"/>
      <c r="M19" s="17"/>
      <c r="N19" s="17"/>
      <c r="O19" s="17"/>
      <c r="P19" s="17"/>
      <c r="Q19" s="17"/>
      <c r="R19" s="17"/>
      <c r="S19" s="17"/>
      <c r="T19" s="17"/>
      <c r="U19" s="17"/>
      <c r="V19" s="17"/>
      <c r="W19" s="17"/>
      <c r="X19" s="17"/>
    </row>
    <row r="20" spans="1:24" s="18" customFormat="1" ht="15.45" customHeight="1" x14ac:dyDescent="0.25">
      <c r="A20" s="71" t="s">
        <v>173</v>
      </c>
      <c r="B20" s="72" t="s">
        <v>149</v>
      </c>
      <c r="C20">
        <v>433</v>
      </c>
      <c r="D20">
        <v>419</v>
      </c>
      <c r="E20">
        <v>500</v>
      </c>
      <c r="F20">
        <v>100</v>
      </c>
      <c r="G20">
        <v>188</v>
      </c>
      <c r="H20">
        <v>289</v>
      </c>
      <c r="I20" s="74"/>
      <c r="J20" s="74"/>
      <c r="K20" s="74"/>
      <c r="L20" s="74"/>
      <c r="M20" s="17"/>
      <c r="N20" s="17"/>
      <c r="O20" s="17"/>
      <c r="P20" s="17"/>
      <c r="Q20" s="17"/>
      <c r="R20" s="17"/>
      <c r="S20" s="17"/>
      <c r="T20" s="17"/>
      <c r="U20" s="17"/>
      <c r="V20" s="17"/>
      <c r="W20" s="17"/>
      <c r="X20" s="17"/>
    </row>
    <row r="21" spans="1:24" s="18" customFormat="1" ht="15.45" customHeight="1" x14ac:dyDescent="0.3">
      <c r="A21" s="71" t="s">
        <v>174</v>
      </c>
      <c r="B21" s="72" t="s">
        <v>228</v>
      </c>
      <c r="C21" s="122">
        <f t="shared" ref="C21:H21" si="5">C22/C23</f>
        <v>0.50426439232409381</v>
      </c>
      <c r="D21" s="122">
        <f t="shared" si="5"/>
        <v>0.54377880184331795</v>
      </c>
      <c r="E21" s="122">
        <f t="shared" si="5"/>
        <v>0.37081161578555472</v>
      </c>
      <c r="F21" s="122">
        <f t="shared" si="5"/>
        <v>0.35537190082644626</v>
      </c>
      <c r="G21" s="122">
        <f t="shared" si="5"/>
        <v>0.30517241379310345</v>
      </c>
      <c r="H21" s="122">
        <f t="shared" si="5"/>
        <v>0.4046288906624102</v>
      </c>
      <c r="I21" s="73"/>
      <c r="J21" s="73"/>
      <c r="K21" s="73"/>
      <c r="L21" s="73"/>
      <c r="M21" s="17"/>
      <c r="N21" s="17"/>
      <c r="O21" s="17"/>
      <c r="P21" s="17"/>
      <c r="Q21" s="17"/>
      <c r="R21" s="17"/>
      <c r="S21" s="17"/>
      <c r="T21" s="17"/>
      <c r="U21" s="17"/>
      <c r="V21" s="17"/>
      <c r="W21" s="17"/>
      <c r="X21" s="17"/>
    </row>
    <row r="22" spans="1:24" s="18" customFormat="1" ht="15.45" customHeight="1" x14ac:dyDescent="0.25">
      <c r="A22" s="71" t="s">
        <v>174</v>
      </c>
      <c r="B22" s="72" t="s">
        <v>229</v>
      </c>
      <c r="C22">
        <v>473</v>
      </c>
      <c r="D22">
        <v>590</v>
      </c>
      <c r="E22">
        <v>498</v>
      </c>
      <c r="F22">
        <v>129</v>
      </c>
      <c r="G22">
        <v>177</v>
      </c>
      <c r="H22">
        <v>507</v>
      </c>
      <c r="I22" s="74"/>
      <c r="J22" s="74"/>
      <c r="K22" s="74"/>
      <c r="L22" s="74"/>
      <c r="M22" s="17"/>
      <c r="N22" s="17"/>
      <c r="O22" s="17"/>
      <c r="P22" s="17"/>
      <c r="Q22" s="17"/>
      <c r="R22" s="17"/>
      <c r="S22" s="17"/>
      <c r="T22" s="17"/>
      <c r="U22" s="17"/>
      <c r="V22" s="17"/>
      <c r="W22" s="17"/>
      <c r="X22" s="17"/>
    </row>
    <row r="23" spans="1:24" s="18" customFormat="1" ht="15.45" customHeight="1" x14ac:dyDescent="0.25">
      <c r="A23" s="71" t="s">
        <v>174</v>
      </c>
      <c r="B23" s="72" t="s">
        <v>149</v>
      </c>
      <c r="C23">
        <v>938</v>
      </c>
      <c r="D23">
        <v>1085</v>
      </c>
      <c r="E23">
        <v>1343</v>
      </c>
      <c r="F23">
        <v>363</v>
      </c>
      <c r="G23">
        <v>580</v>
      </c>
      <c r="H23">
        <v>1253</v>
      </c>
      <c r="I23" s="74"/>
      <c r="J23" s="74"/>
      <c r="K23" s="74"/>
      <c r="L23" s="74"/>
      <c r="M23" s="17"/>
      <c r="N23" s="17"/>
      <c r="O23" s="17"/>
      <c r="P23" s="17"/>
      <c r="Q23" s="17"/>
      <c r="R23" s="17"/>
      <c r="S23" s="17"/>
      <c r="T23" s="17"/>
      <c r="U23" s="17"/>
      <c r="V23" s="17"/>
      <c r="W23" s="17"/>
      <c r="X23" s="17"/>
    </row>
    <row r="24" spans="1:24" s="18" customFormat="1" ht="15.45" customHeight="1" x14ac:dyDescent="0.3">
      <c r="A24" s="93" t="s">
        <v>230</v>
      </c>
      <c r="B24" s="94" t="s">
        <v>231</v>
      </c>
      <c r="C24" s="122">
        <f t="shared" ref="C24:H24" si="6">C25/C26</f>
        <v>0.5603932584269663</v>
      </c>
      <c r="D24" s="122">
        <f t="shared" si="6"/>
        <v>0.58698224852071001</v>
      </c>
      <c r="E24" s="122">
        <f t="shared" si="6"/>
        <v>0.58864265927977844</v>
      </c>
      <c r="F24" s="122">
        <f t="shared" si="6"/>
        <v>0.55494505494505497</v>
      </c>
      <c r="G24" s="122">
        <f t="shared" si="6"/>
        <v>0.48347107438016529</v>
      </c>
      <c r="H24" s="122">
        <f t="shared" si="6"/>
        <v>0.58447488584474883</v>
      </c>
      <c r="I24" s="73"/>
      <c r="J24" s="73"/>
      <c r="K24" s="73"/>
      <c r="L24" s="73"/>
      <c r="M24" s="17"/>
      <c r="N24" s="17"/>
      <c r="O24" s="17"/>
      <c r="P24" s="17"/>
      <c r="Q24" s="17"/>
      <c r="R24" s="17"/>
      <c r="S24" s="17"/>
      <c r="T24" s="17"/>
      <c r="U24" s="17"/>
      <c r="V24" s="17"/>
      <c r="W24" s="17"/>
      <c r="X24" s="17"/>
    </row>
    <row r="25" spans="1:24" s="18" customFormat="1" ht="15.45" customHeight="1" x14ac:dyDescent="0.25">
      <c r="A25" s="93" t="s">
        <v>230</v>
      </c>
      <c r="B25" s="94" t="s">
        <v>232</v>
      </c>
      <c r="C25">
        <v>399</v>
      </c>
      <c r="D25">
        <v>496</v>
      </c>
      <c r="E25">
        <v>425</v>
      </c>
      <c r="F25">
        <v>101</v>
      </c>
      <c r="G25">
        <v>117</v>
      </c>
      <c r="H25">
        <v>384</v>
      </c>
      <c r="I25" s="74"/>
      <c r="J25" s="74"/>
      <c r="K25" s="74"/>
      <c r="L25" s="74"/>
      <c r="M25" s="17"/>
      <c r="N25" s="17"/>
      <c r="O25" s="17"/>
      <c r="P25" s="17"/>
      <c r="Q25" s="17"/>
      <c r="R25" s="17"/>
      <c r="S25" s="17"/>
      <c r="T25" s="17"/>
      <c r="U25" s="17"/>
      <c r="V25" s="17"/>
      <c r="W25" s="17"/>
      <c r="X25" s="17"/>
    </row>
    <row r="26" spans="1:24" s="18" customFormat="1" ht="15.45" customHeight="1" x14ac:dyDescent="0.25">
      <c r="A26" s="93" t="s">
        <v>230</v>
      </c>
      <c r="B26" s="94" t="s">
        <v>149</v>
      </c>
      <c r="C26">
        <v>712</v>
      </c>
      <c r="D26">
        <v>845</v>
      </c>
      <c r="E26">
        <v>722</v>
      </c>
      <c r="F26">
        <v>182</v>
      </c>
      <c r="G26">
        <v>242</v>
      </c>
      <c r="H26">
        <v>657</v>
      </c>
      <c r="I26" s="74"/>
      <c r="J26" s="74"/>
      <c r="K26" s="74"/>
      <c r="L26" s="74"/>
      <c r="M26" s="17"/>
      <c r="N26" s="17"/>
      <c r="O26" s="17"/>
      <c r="P26" s="17"/>
      <c r="Q26" s="17"/>
      <c r="R26" s="17"/>
      <c r="S26" s="17"/>
      <c r="T26" s="17"/>
      <c r="U26" s="17"/>
      <c r="V26" s="17"/>
      <c r="W26" s="17"/>
      <c r="X26" s="17"/>
    </row>
    <row r="29" spans="1:24" ht="15" customHeight="1" x14ac:dyDescent="0.25">
      <c r="A29" s="79"/>
    </row>
    <row r="30" spans="1:24" ht="15" customHeight="1" x14ac:dyDescent="0.25">
      <c r="A30" s="72"/>
    </row>
    <row r="31" spans="1:24" ht="15" customHeight="1" x14ac:dyDescent="0.25">
      <c r="A31" s="72"/>
    </row>
  </sheetData>
  <hyperlinks>
    <hyperlink ref="A4" location="Abbreviations_definitions_notes!A1" display="Some cells refer to notes which can be found on the abbreviations, definitions and notes worksheet." xr:uid="{31F0E9F4-8A42-4978-8FD2-4204A7AC8418}"/>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33"/>
  <sheetViews>
    <sheetView zoomScaleNormal="100" workbookViewId="0"/>
  </sheetViews>
  <sheetFormatPr defaultColWidth="8.81640625" defaultRowHeight="15" customHeight="1" x14ac:dyDescent="0.25"/>
  <cols>
    <col min="1" max="1" width="61.08984375" style="17" customWidth="1"/>
    <col min="2" max="2" width="54.81640625" style="17" customWidth="1"/>
    <col min="3" max="13" width="8.1796875" style="17" customWidth="1"/>
    <col min="14" max="14" width="8.81640625" style="17" customWidth="1"/>
    <col min="15" max="16384" width="8.81640625" style="17"/>
  </cols>
  <sheetData>
    <row r="1" spans="1:25" s="28" customFormat="1" ht="22.8" x14ac:dyDescent="0.4">
      <c r="A1" s="47" t="s">
        <v>233</v>
      </c>
      <c r="B1" s="1"/>
      <c r="C1" s="31"/>
      <c r="D1" s="31"/>
      <c r="E1" s="27"/>
      <c r="F1" s="27"/>
      <c r="G1" s="27"/>
      <c r="H1" s="27"/>
      <c r="I1" s="27"/>
      <c r="J1" s="27"/>
      <c r="K1" s="27"/>
      <c r="L1" s="27"/>
      <c r="M1" s="27"/>
    </row>
    <row r="2" spans="1:25" s="34" customFormat="1" ht="17.399999999999999" x14ac:dyDescent="0.25">
      <c r="A2" s="49" t="s">
        <v>143</v>
      </c>
      <c r="B2" s="4"/>
      <c r="C2" s="4"/>
      <c r="D2" s="4"/>
      <c r="E2" s="33"/>
      <c r="F2" s="33"/>
      <c r="G2" s="33"/>
      <c r="H2" s="33"/>
      <c r="I2" s="33"/>
      <c r="J2" s="33"/>
      <c r="K2" s="33"/>
      <c r="L2" s="33"/>
      <c r="M2" s="33"/>
    </row>
    <row r="3" spans="1:25" customFormat="1" x14ac:dyDescent="0.25">
      <c r="A3" t="s">
        <v>116</v>
      </c>
      <c r="B3" s="32"/>
      <c r="C3" s="32"/>
      <c r="D3" s="32"/>
      <c r="E3" s="32"/>
      <c r="F3" s="32"/>
      <c r="G3" s="32"/>
      <c r="H3" s="32"/>
      <c r="I3" s="32"/>
      <c r="J3" s="32"/>
      <c r="K3" s="32"/>
      <c r="L3" s="32"/>
      <c r="M3" s="32"/>
      <c r="N3" s="17"/>
      <c r="O3" s="17"/>
      <c r="P3" s="17"/>
      <c r="Q3" s="17"/>
      <c r="R3" s="17"/>
      <c r="S3" s="17"/>
      <c r="T3" s="17"/>
      <c r="U3" s="17"/>
      <c r="V3" s="17"/>
      <c r="W3" s="17"/>
      <c r="X3" s="17"/>
      <c r="Y3" s="17"/>
    </row>
    <row r="4" spans="1:25" s="23" customFormat="1" ht="27.6" customHeight="1" x14ac:dyDescent="0.3">
      <c r="A4" s="50" t="s">
        <v>234</v>
      </c>
      <c r="B4" s="43"/>
      <c r="C4" s="77"/>
      <c r="D4" s="77"/>
      <c r="E4" s="77"/>
      <c r="F4" s="77"/>
      <c r="G4" s="77"/>
      <c r="H4" s="77"/>
      <c r="I4" s="77"/>
      <c r="J4" s="77"/>
      <c r="K4" s="77"/>
      <c r="L4" s="77"/>
      <c r="M4" s="22"/>
      <c r="N4" s="22"/>
      <c r="O4" s="22"/>
      <c r="P4" s="22"/>
      <c r="Q4" s="22"/>
      <c r="R4" s="22"/>
      <c r="S4" s="22"/>
      <c r="T4" s="22"/>
      <c r="U4" s="22"/>
      <c r="V4" s="22"/>
      <c r="W4" s="22"/>
    </row>
    <row r="5" spans="1:25" s="23" customFormat="1" ht="15.6" x14ac:dyDescent="0.3">
      <c r="A5" s="88" t="s">
        <v>165</v>
      </c>
      <c r="B5" s="89" t="s">
        <v>145</v>
      </c>
      <c r="C5" s="120" t="s">
        <v>119</v>
      </c>
      <c r="D5" s="120" t="s">
        <v>120</v>
      </c>
      <c r="E5" s="120" t="s">
        <v>121</v>
      </c>
      <c r="F5" s="120" t="s">
        <v>122</v>
      </c>
      <c r="G5" s="120" t="s">
        <v>123</v>
      </c>
      <c r="H5" s="120" t="s">
        <v>124</v>
      </c>
      <c r="I5" s="120" t="s">
        <v>125</v>
      </c>
      <c r="J5" s="120" t="s">
        <v>126</v>
      </c>
      <c r="K5" s="120" t="s">
        <v>127</v>
      </c>
      <c r="L5" s="120" t="s">
        <v>128</v>
      </c>
      <c r="M5" s="22"/>
      <c r="N5" s="22"/>
      <c r="O5" s="22"/>
      <c r="P5" s="22"/>
      <c r="Q5" s="22"/>
      <c r="R5" s="22"/>
      <c r="S5" s="22"/>
      <c r="T5" s="22"/>
      <c r="U5" s="22"/>
      <c r="V5" s="22"/>
      <c r="W5" s="22"/>
    </row>
    <row r="6" spans="1:25" s="18" customFormat="1" ht="15.45" customHeight="1" x14ac:dyDescent="0.25">
      <c r="A6" s="71" t="s">
        <v>167</v>
      </c>
      <c r="B6" s="72" t="s">
        <v>235</v>
      </c>
      <c r="C6" s="122">
        <f t="shared" ref="C6:L6" si="0">C7/C8</f>
        <v>0.70181219110378912</v>
      </c>
      <c r="D6" s="122">
        <f t="shared" si="0"/>
        <v>0.68181818181818177</v>
      </c>
      <c r="E6" s="122">
        <f t="shared" si="0"/>
        <v>0.66717850287907865</v>
      </c>
      <c r="F6" s="122">
        <f t="shared" si="0"/>
        <v>0.63997033741193921</v>
      </c>
      <c r="G6" s="122">
        <f t="shared" si="0"/>
        <v>0.65027977617905675</v>
      </c>
      <c r="H6" s="122">
        <f t="shared" si="0"/>
        <v>0.60411985018726588</v>
      </c>
      <c r="I6" s="122">
        <f t="shared" si="0"/>
        <v>0.60505017805114925</v>
      </c>
      <c r="J6" s="122">
        <f t="shared" si="0"/>
        <v>0.58416945373467111</v>
      </c>
      <c r="K6" s="122">
        <f t="shared" si="0"/>
        <v>0.55635319454414933</v>
      </c>
      <c r="L6" s="122">
        <f t="shared" si="0"/>
        <v>0.54266666666666663</v>
      </c>
      <c r="M6" s="17"/>
      <c r="N6" s="17"/>
      <c r="O6" s="17"/>
      <c r="P6" s="17"/>
      <c r="Q6" s="17"/>
      <c r="R6" s="17"/>
      <c r="S6" s="17"/>
      <c r="T6" s="17"/>
      <c r="U6" s="17"/>
      <c r="V6" s="17"/>
      <c r="W6" s="17"/>
      <c r="X6" s="17"/>
    </row>
    <row r="7" spans="1:25" s="18" customFormat="1" ht="15.45" customHeight="1" x14ac:dyDescent="0.25">
      <c r="A7" s="71" t="s">
        <v>167</v>
      </c>
      <c r="B7" s="72" t="s">
        <v>236</v>
      </c>
      <c r="C7" s="99">
        <v>2130</v>
      </c>
      <c r="D7" s="99">
        <v>2010</v>
      </c>
      <c r="E7" s="99">
        <v>1738</v>
      </c>
      <c r="F7" s="99">
        <v>1726</v>
      </c>
      <c r="G7" s="99">
        <v>1627</v>
      </c>
      <c r="H7" s="99">
        <v>1613</v>
      </c>
      <c r="I7" s="99">
        <v>1869</v>
      </c>
      <c r="J7" s="99">
        <v>524</v>
      </c>
      <c r="K7" s="99">
        <v>775</v>
      </c>
      <c r="L7" s="99">
        <v>1628</v>
      </c>
      <c r="M7" s="17"/>
      <c r="N7" s="17"/>
      <c r="O7" s="17"/>
      <c r="P7" s="17"/>
      <c r="Q7" s="17"/>
      <c r="R7" s="17"/>
      <c r="S7" s="17"/>
      <c r="T7" s="17"/>
      <c r="U7" s="17"/>
      <c r="V7" s="17"/>
      <c r="W7" s="17"/>
      <c r="X7" s="17"/>
    </row>
    <row r="8" spans="1:25" s="18" customFormat="1" ht="15.45" customHeight="1" x14ac:dyDescent="0.25">
      <c r="A8" s="71" t="s">
        <v>167</v>
      </c>
      <c r="B8" s="72" t="s">
        <v>149</v>
      </c>
      <c r="C8" s="99">
        <v>3035</v>
      </c>
      <c r="D8" s="99">
        <v>2948</v>
      </c>
      <c r="E8" s="99">
        <v>2605</v>
      </c>
      <c r="F8" s="99">
        <v>2697</v>
      </c>
      <c r="G8" s="99">
        <v>2502</v>
      </c>
      <c r="H8" s="99">
        <v>2670</v>
      </c>
      <c r="I8" s="99">
        <v>3089</v>
      </c>
      <c r="J8" s="99">
        <v>897</v>
      </c>
      <c r="K8" s="99">
        <v>1393</v>
      </c>
      <c r="L8" s="99">
        <v>3000</v>
      </c>
      <c r="M8" s="17"/>
      <c r="N8" s="17"/>
      <c r="O8" s="17"/>
      <c r="P8" s="17"/>
      <c r="Q8" s="17"/>
      <c r="R8" s="17"/>
      <c r="S8" s="17"/>
      <c r="T8" s="17"/>
      <c r="U8" s="17"/>
      <c r="V8" s="17"/>
      <c r="W8" s="17"/>
      <c r="X8" s="17"/>
    </row>
    <row r="9" spans="1:25" s="18" customFormat="1" ht="15.45" customHeight="1" x14ac:dyDescent="0.25">
      <c r="A9" s="71" t="s">
        <v>237</v>
      </c>
      <c r="B9" s="72" t="s">
        <v>238</v>
      </c>
      <c r="C9" s="125">
        <f t="shared" ref="C9:L9" si="1">C10/C11</f>
        <v>0.40491092922484351</v>
      </c>
      <c r="D9" s="125">
        <f t="shared" si="1"/>
        <v>0.39336734693877551</v>
      </c>
      <c r="E9" s="125">
        <f t="shared" si="1"/>
        <v>0.39776733254994123</v>
      </c>
      <c r="F9" s="125">
        <f t="shared" si="1"/>
        <v>0.36195587358378056</v>
      </c>
      <c r="G9" s="125">
        <f t="shared" si="1"/>
        <v>0.39083386378103119</v>
      </c>
      <c r="H9" s="125">
        <f t="shared" si="1"/>
        <v>0.40284054228534538</v>
      </c>
      <c r="I9" s="125">
        <f t="shared" si="1"/>
        <v>0.39464882943143814</v>
      </c>
      <c r="J9" s="125">
        <f t="shared" si="1"/>
        <v>0.45988258317025438</v>
      </c>
      <c r="K9" s="125">
        <f t="shared" si="1"/>
        <v>0.37367021276595747</v>
      </c>
      <c r="L9" s="125">
        <f t="shared" si="1"/>
        <v>0.39004410838059234</v>
      </c>
      <c r="M9" s="17"/>
      <c r="N9" s="17"/>
      <c r="O9" s="17"/>
      <c r="P9" s="17"/>
      <c r="Q9" s="17"/>
      <c r="R9" s="17"/>
      <c r="S9" s="17"/>
      <c r="T9" s="17"/>
      <c r="U9" s="17"/>
      <c r="V9" s="17"/>
      <c r="W9" s="17"/>
      <c r="X9" s="17"/>
    </row>
    <row r="10" spans="1:25" s="18" customFormat="1" ht="15.45" customHeight="1" x14ac:dyDescent="0.25">
      <c r="A10" s="71" t="s">
        <v>237</v>
      </c>
      <c r="B10" s="72" t="s">
        <v>236</v>
      </c>
      <c r="C10" s="99">
        <v>841</v>
      </c>
      <c r="D10" s="99">
        <v>771</v>
      </c>
      <c r="E10" s="99">
        <v>677</v>
      </c>
      <c r="F10" s="99">
        <v>607</v>
      </c>
      <c r="G10" s="99">
        <v>614</v>
      </c>
      <c r="H10" s="99">
        <v>624</v>
      </c>
      <c r="I10" s="99">
        <v>708</v>
      </c>
      <c r="J10" s="99">
        <v>235</v>
      </c>
      <c r="K10" s="99">
        <v>281</v>
      </c>
      <c r="L10" s="99">
        <v>619</v>
      </c>
      <c r="M10" s="17"/>
      <c r="N10" s="17"/>
      <c r="O10" s="17"/>
      <c r="P10" s="17"/>
      <c r="Q10" s="17"/>
      <c r="R10" s="17"/>
      <c r="S10" s="17"/>
      <c r="T10" s="17"/>
      <c r="U10" s="17"/>
      <c r="V10" s="17"/>
      <c r="W10" s="17"/>
      <c r="X10" s="17"/>
    </row>
    <row r="11" spans="1:25" s="18" customFormat="1" ht="15.45" customHeight="1" x14ac:dyDescent="0.25">
      <c r="A11" s="71" t="s">
        <v>237</v>
      </c>
      <c r="B11" s="72" t="s">
        <v>149</v>
      </c>
      <c r="C11" s="99">
        <v>2077</v>
      </c>
      <c r="D11" s="99">
        <v>1960</v>
      </c>
      <c r="E11" s="99">
        <v>1702</v>
      </c>
      <c r="F11" s="99">
        <v>1677</v>
      </c>
      <c r="G11" s="99">
        <v>1571</v>
      </c>
      <c r="H11" s="99">
        <v>1549</v>
      </c>
      <c r="I11" s="99">
        <v>1794</v>
      </c>
      <c r="J11" s="99">
        <v>511</v>
      </c>
      <c r="K11" s="99">
        <v>752</v>
      </c>
      <c r="L11" s="99">
        <v>1587</v>
      </c>
      <c r="M11" s="17"/>
      <c r="N11" s="17"/>
      <c r="O11" s="17"/>
      <c r="P11" s="17"/>
      <c r="Q11" s="17"/>
      <c r="R11" s="17"/>
      <c r="S11" s="17"/>
      <c r="T11" s="17"/>
      <c r="U11" s="17"/>
      <c r="V11" s="17"/>
      <c r="W11" s="17"/>
      <c r="X11" s="17"/>
    </row>
    <row r="12" spans="1:25" customFormat="1" ht="38.700000000000003" customHeight="1" x14ac:dyDescent="0.3">
      <c r="A12" s="95" t="s">
        <v>239</v>
      </c>
      <c r="B12" s="35"/>
      <c r="C12" s="97"/>
      <c r="D12" s="97"/>
      <c r="E12" s="97"/>
      <c r="F12" s="97"/>
      <c r="G12" s="97"/>
      <c r="H12" s="97"/>
      <c r="I12" s="97"/>
      <c r="J12" s="97"/>
      <c r="K12" s="97"/>
      <c r="L12" s="97"/>
      <c r="M12" s="32"/>
      <c r="N12" s="17"/>
      <c r="O12" s="17"/>
      <c r="P12" s="17"/>
      <c r="Q12" s="17"/>
      <c r="R12" s="17"/>
      <c r="S12" s="17"/>
      <c r="T12" s="17"/>
      <c r="U12" s="17"/>
      <c r="V12" s="17"/>
      <c r="W12" s="17"/>
      <c r="X12" s="17"/>
      <c r="Y12" s="17"/>
    </row>
    <row r="13" spans="1:25" s="23" customFormat="1" ht="15.6" x14ac:dyDescent="0.3">
      <c r="A13" s="88" t="s">
        <v>165</v>
      </c>
      <c r="B13" s="43" t="s">
        <v>145</v>
      </c>
      <c r="C13" s="121" t="s">
        <v>119</v>
      </c>
      <c r="D13" s="121" t="s">
        <v>120</v>
      </c>
      <c r="E13" s="121" t="s">
        <v>121</v>
      </c>
      <c r="F13" s="121" t="s">
        <v>122</v>
      </c>
      <c r="G13" s="121" t="s">
        <v>123</v>
      </c>
      <c r="H13" s="121" t="s">
        <v>124</v>
      </c>
      <c r="I13" s="121" t="s">
        <v>125</v>
      </c>
      <c r="J13" s="121" t="s">
        <v>126</v>
      </c>
      <c r="K13" s="121" t="s">
        <v>127</v>
      </c>
      <c r="L13" s="121" t="s">
        <v>128</v>
      </c>
      <c r="M13" s="22"/>
      <c r="N13" s="22"/>
      <c r="O13" s="22"/>
      <c r="P13" s="22"/>
      <c r="Q13" s="22"/>
      <c r="R13" s="22"/>
      <c r="S13" s="22"/>
      <c r="T13" s="22"/>
      <c r="U13" s="22"/>
      <c r="V13" s="22"/>
      <c r="W13" s="22"/>
    </row>
    <row r="14" spans="1:25" s="18" customFormat="1" ht="15.6" x14ac:dyDescent="0.25">
      <c r="A14" s="71" t="s">
        <v>240</v>
      </c>
      <c r="B14" s="72" t="s">
        <v>241</v>
      </c>
      <c r="C14" s="125">
        <f t="shared" ref="C14:L14" si="2">C15/C16</f>
        <v>0.18104667609618105</v>
      </c>
      <c r="D14" s="125">
        <f t="shared" si="2"/>
        <v>0.21699544764795145</v>
      </c>
      <c r="E14" s="125">
        <f t="shared" si="2"/>
        <v>0.21490467937608318</v>
      </c>
      <c r="F14" s="125">
        <f t="shared" si="2"/>
        <v>0.2263779527559055</v>
      </c>
      <c r="G14" s="125">
        <f t="shared" si="2"/>
        <v>0.19315895372233399</v>
      </c>
      <c r="H14" s="125">
        <f t="shared" si="2"/>
        <v>0.19096509240246407</v>
      </c>
      <c r="I14" s="125">
        <f t="shared" si="2"/>
        <v>0.22743055555555555</v>
      </c>
      <c r="J14" s="125">
        <f t="shared" si="2"/>
        <v>0.19266055045871561</v>
      </c>
      <c r="K14" s="125">
        <f t="shared" si="2"/>
        <v>0.17045454545454544</v>
      </c>
      <c r="L14" s="125">
        <f t="shared" si="2"/>
        <v>0.17549668874172186</v>
      </c>
      <c r="M14" s="17"/>
      <c r="N14" s="17"/>
      <c r="O14" s="17"/>
      <c r="P14" s="17"/>
      <c r="Q14" s="17"/>
      <c r="R14" s="17"/>
      <c r="S14" s="17"/>
      <c r="T14" s="17"/>
      <c r="U14" s="17"/>
      <c r="V14" s="17"/>
      <c r="W14" s="17"/>
      <c r="X14" s="17"/>
    </row>
    <row r="15" spans="1:25" s="18" customFormat="1" ht="15.6" x14ac:dyDescent="0.25">
      <c r="A15" s="71" t="s">
        <v>240</v>
      </c>
      <c r="B15" s="72" t="s">
        <v>242</v>
      </c>
      <c r="C15" s="99">
        <v>128</v>
      </c>
      <c r="D15" s="99">
        <v>143</v>
      </c>
      <c r="E15" s="99">
        <v>124</v>
      </c>
      <c r="F15" s="99">
        <v>115</v>
      </c>
      <c r="G15" s="99">
        <v>96</v>
      </c>
      <c r="H15" s="99">
        <v>93</v>
      </c>
      <c r="I15" s="99">
        <v>131</v>
      </c>
      <c r="J15" s="99">
        <v>42</v>
      </c>
      <c r="K15" s="99">
        <v>45</v>
      </c>
      <c r="L15" s="99">
        <v>106</v>
      </c>
      <c r="M15" s="17"/>
      <c r="N15" s="17"/>
      <c r="O15" s="17"/>
      <c r="P15" s="17"/>
      <c r="Q15" s="17"/>
      <c r="R15" s="17"/>
      <c r="S15" s="17"/>
      <c r="T15" s="17"/>
      <c r="U15" s="17"/>
      <c r="V15" s="17"/>
      <c r="W15" s="17"/>
      <c r="X15" s="17"/>
    </row>
    <row r="16" spans="1:25" s="18" customFormat="1" ht="15.6" x14ac:dyDescent="0.25">
      <c r="A16" s="71" t="s">
        <v>240</v>
      </c>
      <c r="B16" s="72" t="s">
        <v>149</v>
      </c>
      <c r="C16" s="99">
        <v>707</v>
      </c>
      <c r="D16" s="99">
        <v>659</v>
      </c>
      <c r="E16" s="99">
        <v>577</v>
      </c>
      <c r="F16" s="99">
        <v>508</v>
      </c>
      <c r="G16" s="99">
        <v>497</v>
      </c>
      <c r="H16" s="99">
        <v>487</v>
      </c>
      <c r="I16" s="99">
        <v>576</v>
      </c>
      <c r="J16" s="99">
        <v>218</v>
      </c>
      <c r="K16" s="99">
        <v>264</v>
      </c>
      <c r="L16" s="99">
        <v>604</v>
      </c>
      <c r="M16" s="17"/>
      <c r="N16" s="17"/>
      <c r="O16" s="17"/>
      <c r="P16" s="17"/>
      <c r="Q16" s="17"/>
      <c r="R16" s="17"/>
      <c r="S16" s="17"/>
      <c r="T16" s="17"/>
      <c r="U16" s="17"/>
      <c r="V16" s="17"/>
      <c r="W16" s="17"/>
      <c r="X16" s="17"/>
    </row>
    <row r="17" spans="1:24" s="18" customFormat="1" ht="15.6" x14ac:dyDescent="0.25">
      <c r="A17" s="71" t="s">
        <v>243</v>
      </c>
      <c r="B17" s="72" t="s">
        <v>241</v>
      </c>
      <c r="C17" s="125">
        <f>C18/C19</f>
        <v>0.17876106194690267</v>
      </c>
      <c r="D17" s="125">
        <f t="shared" ref="D17:L17" si="3">D18/D19</f>
        <v>0.22033898305084745</v>
      </c>
      <c r="E17" s="125">
        <f t="shared" si="3"/>
        <v>0.19817767653758542</v>
      </c>
      <c r="F17" s="125">
        <f t="shared" si="3"/>
        <v>0.23017902813299232</v>
      </c>
      <c r="G17" s="125">
        <f t="shared" si="3"/>
        <v>0.17473118279569894</v>
      </c>
      <c r="H17" s="125">
        <f t="shared" si="3"/>
        <v>0.18156424581005587</v>
      </c>
      <c r="I17" s="125">
        <f t="shared" si="3"/>
        <v>0.22222222222222221</v>
      </c>
      <c r="J17" s="125">
        <f t="shared" si="3"/>
        <v>0.18243243243243243</v>
      </c>
      <c r="K17" s="125">
        <f t="shared" si="3"/>
        <v>0.15384615384615385</v>
      </c>
      <c r="L17" s="125">
        <f t="shared" si="3"/>
        <v>0.17410714285714285</v>
      </c>
      <c r="M17" s="17"/>
      <c r="N17" s="17"/>
      <c r="O17" s="17"/>
      <c r="P17" s="17"/>
      <c r="Q17" s="17"/>
      <c r="R17" s="17"/>
      <c r="S17" s="17"/>
      <c r="T17" s="17"/>
      <c r="U17" s="17"/>
      <c r="V17" s="17"/>
      <c r="W17" s="17"/>
      <c r="X17" s="17"/>
    </row>
    <row r="18" spans="1:24" s="18" customFormat="1" ht="15.6" x14ac:dyDescent="0.25">
      <c r="A18" s="71" t="s">
        <v>244</v>
      </c>
      <c r="B18" s="72" t="s">
        <v>242</v>
      </c>
      <c r="C18" s="99">
        <v>101</v>
      </c>
      <c r="D18" s="99">
        <v>117</v>
      </c>
      <c r="E18" s="99">
        <v>87</v>
      </c>
      <c r="F18" s="99">
        <v>90</v>
      </c>
      <c r="G18" s="99">
        <v>65</v>
      </c>
      <c r="H18" s="99">
        <v>65</v>
      </c>
      <c r="I18" s="99">
        <v>90</v>
      </c>
      <c r="J18" s="99">
        <v>27</v>
      </c>
      <c r="K18" s="99">
        <v>30</v>
      </c>
      <c r="L18" s="99">
        <v>78</v>
      </c>
      <c r="M18" s="17"/>
      <c r="N18" s="17"/>
      <c r="O18" s="17"/>
      <c r="P18" s="17"/>
      <c r="Q18" s="17"/>
      <c r="R18" s="17"/>
      <c r="S18" s="17"/>
      <c r="T18" s="17"/>
      <c r="U18" s="17"/>
      <c r="V18" s="17"/>
      <c r="W18" s="17"/>
      <c r="X18" s="17"/>
    </row>
    <row r="19" spans="1:24" s="18" customFormat="1" ht="15.6" x14ac:dyDescent="0.25">
      <c r="A19" s="71" t="s">
        <v>244</v>
      </c>
      <c r="B19" s="72" t="s">
        <v>149</v>
      </c>
      <c r="C19" s="99">
        <v>565</v>
      </c>
      <c r="D19" s="99">
        <v>531</v>
      </c>
      <c r="E19" s="99">
        <v>439</v>
      </c>
      <c r="F19" s="99">
        <v>391</v>
      </c>
      <c r="G19" s="99">
        <v>372</v>
      </c>
      <c r="H19" s="99">
        <v>358</v>
      </c>
      <c r="I19" s="99">
        <v>405</v>
      </c>
      <c r="J19" s="99">
        <v>148</v>
      </c>
      <c r="K19" s="99">
        <v>195</v>
      </c>
      <c r="L19" s="99">
        <v>448</v>
      </c>
      <c r="M19" s="17"/>
      <c r="N19" s="17"/>
      <c r="O19" s="17"/>
      <c r="P19" s="17"/>
      <c r="Q19" s="17"/>
      <c r="R19" s="17"/>
      <c r="S19" s="17"/>
      <c r="T19" s="17"/>
      <c r="U19" s="17"/>
      <c r="V19" s="17"/>
      <c r="W19" s="17"/>
      <c r="X19" s="17"/>
    </row>
    <row r="20" spans="1:24" s="18" customFormat="1" ht="15.6" x14ac:dyDescent="0.25">
      <c r="A20" s="71" t="s">
        <v>245</v>
      </c>
      <c r="B20" s="72" t="s">
        <v>241</v>
      </c>
      <c r="C20" s="125">
        <f>C21/C22</f>
        <v>0.18840579710144928</v>
      </c>
      <c r="D20" s="125">
        <f t="shared" ref="D20:L20" si="4">D21/D22</f>
        <v>0.20634920634920634</v>
      </c>
      <c r="E20" s="125">
        <f t="shared" si="4"/>
        <v>0.27007299270072993</v>
      </c>
      <c r="F20" s="125">
        <f t="shared" si="4"/>
        <v>0.21367521367521367</v>
      </c>
      <c r="G20" s="125">
        <f t="shared" si="4"/>
        <v>0.25</v>
      </c>
      <c r="H20" s="125">
        <f t="shared" si="4"/>
        <v>0.2125984251968504</v>
      </c>
      <c r="I20" s="125">
        <f t="shared" si="4"/>
        <v>0.23976608187134502</v>
      </c>
      <c r="J20" s="125">
        <f t="shared" si="4"/>
        <v>0.21739130434782608</v>
      </c>
      <c r="K20" s="125">
        <f t="shared" si="4"/>
        <v>0.22058823529411764</v>
      </c>
      <c r="L20" s="125">
        <f t="shared" si="4"/>
        <v>0.19014084507042253</v>
      </c>
      <c r="M20" s="17"/>
      <c r="N20" s="17"/>
      <c r="O20" s="17"/>
      <c r="P20" s="17"/>
      <c r="Q20" s="17"/>
      <c r="R20" s="17"/>
      <c r="S20" s="17"/>
      <c r="T20" s="17"/>
      <c r="U20" s="17"/>
      <c r="V20" s="17"/>
      <c r="W20" s="17"/>
      <c r="X20" s="17"/>
    </row>
    <row r="21" spans="1:24" s="18" customFormat="1" ht="15.6" x14ac:dyDescent="0.25">
      <c r="A21" s="71" t="s">
        <v>245</v>
      </c>
      <c r="B21" s="72" t="s">
        <v>242</v>
      </c>
      <c r="C21" s="99">
        <v>26</v>
      </c>
      <c r="D21" s="99">
        <v>26</v>
      </c>
      <c r="E21" s="99">
        <v>37</v>
      </c>
      <c r="F21" s="99">
        <v>25</v>
      </c>
      <c r="G21" s="99">
        <v>31</v>
      </c>
      <c r="H21" s="99">
        <v>27</v>
      </c>
      <c r="I21" s="99">
        <v>41</v>
      </c>
      <c r="J21" s="99">
        <v>15</v>
      </c>
      <c r="K21" s="99">
        <v>15</v>
      </c>
      <c r="L21" s="99">
        <v>27</v>
      </c>
      <c r="M21" s="17"/>
      <c r="N21" s="17"/>
      <c r="O21" s="17"/>
      <c r="P21" s="17"/>
      <c r="Q21" s="17"/>
      <c r="R21" s="17"/>
      <c r="S21" s="17"/>
      <c r="T21" s="17"/>
      <c r="U21" s="17"/>
      <c r="V21" s="17"/>
      <c r="W21" s="17"/>
      <c r="X21" s="17"/>
    </row>
    <row r="22" spans="1:24" s="18" customFormat="1" ht="15.6" x14ac:dyDescent="0.25">
      <c r="A22" s="71" t="s">
        <v>245</v>
      </c>
      <c r="B22" s="72" t="s">
        <v>149</v>
      </c>
      <c r="C22" s="99">
        <v>138</v>
      </c>
      <c r="D22" s="99">
        <v>126</v>
      </c>
      <c r="E22" s="99">
        <v>137</v>
      </c>
      <c r="F22" s="99">
        <v>117</v>
      </c>
      <c r="G22" s="99">
        <v>124</v>
      </c>
      <c r="H22" s="99">
        <v>127</v>
      </c>
      <c r="I22" s="99">
        <v>171</v>
      </c>
      <c r="J22" s="99">
        <v>69</v>
      </c>
      <c r="K22" s="99">
        <v>68</v>
      </c>
      <c r="L22" s="99">
        <v>142</v>
      </c>
      <c r="M22" s="17"/>
      <c r="N22" s="17"/>
      <c r="O22" s="17"/>
      <c r="P22" s="17"/>
      <c r="Q22" s="17"/>
      <c r="R22" s="17"/>
      <c r="S22" s="17"/>
      <c r="T22" s="17"/>
      <c r="U22" s="17"/>
      <c r="V22" s="17"/>
      <c r="W22" s="17"/>
      <c r="X22" s="17"/>
    </row>
    <row r="23" spans="1:24" s="18" customFormat="1" ht="15.6" x14ac:dyDescent="0.25">
      <c r="A23" s="71" t="s">
        <v>246</v>
      </c>
      <c r="B23" s="72" t="s">
        <v>241</v>
      </c>
      <c r="C23" s="124">
        <f>C24/C25</f>
        <v>7.2289156626506021E-2</v>
      </c>
      <c r="D23" s="125">
        <f t="shared" ref="D23:G23" si="5">D24/D25</f>
        <v>0.11475409836065574</v>
      </c>
      <c r="E23" s="125">
        <f t="shared" si="5"/>
        <v>0.16666666666666666</v>
      </c>
      <c r="F23" s="125">
        <f t="shared" si="5"/>
        <v>0.17857142857142858</v>
      </c>
      <c r="G23" s="125">
        <f t="shared" si="5"/>
        <v>0.21212121212121213</v>
      </c>
      <c r="H23" s="128">
        <f>H24/H25</f>
        <v>0.2391304347826087</v>
      </c>
      <c r="I23" s="127"/>
      <c r="J23" s="128">
        <f>J24/J25</f>
        <v>0.10344827586206896</v>
      </c>
      <c r="K23" s="127"/>
      <c r="L23" s="131" t="s">
        <v>247</v>
      </c>
      <c r="M23" s="17"/>
      <c r="N23" s="17"/>
      <c r="O23" s="17"/>
      <c r="P23" s="17"/>
      <c r="Q23" s="17"/>
      <c r="R23" s="17"/>
      <c r="S23" s="17"/>
      <c r="T23" s="17"/>
      <c r="U23" s="17"/>
      <c r="V23" s="17"/>
      <c r="W23" s="17"/>
      <c r="X23" s="17"/>
    </row>
    <row r="24" spans="1:24" s="18" customFormat="1" ht="15.6" x14ac:dyDescent="0.3">
      <c r="A24" s="71" t="s">
        <v>246</v>
      </c>
      <c r="B24" s="72" t="s">
        <v>242</v>
      </c>
      <c r="C24" s="99">
        <v>6</v>
      </c>
      <c r="D24" s="99">
        <v>7</v>
      </c>
      <c r="E24" s="99">
        <v>7</v>
      </c>
      <c r="F24" s="99">
        <v>5</v>
      </c>
      <c r="G24" s="99">
        <v>7</v>
      </c>
      <c r="H24" s="105">
        <v>11</v>
      </c>
      <c r="I24" s="105"/>
      <c r="J24" s="105">
        <v>3</v>
      </c>
      <c r="K24" s="105"/>
      <c r="L24" s="111" t="s">
        <v>247</v>
      </c>
      <c r="M24" s="17"/>
      <c r="N24" s="103"/>
      <c r="O24" s="103"/>
      <c r="P24" s="17"/>
      <c r="Q24" s="17"/>
      <c r="R24" s="17"/>
      <c r="S24" s="17"/>
      <c r="T24" s="17"/>
      <c r="U24" s="17"/>
      <c r="V24" s="17"/>
      <c r="W24" s="17"/>
      <c r="X24" s="17"/>
    </row>
    <row r="25" spans="1:24" s="18" customFormat="1" ht="15.6" x14ac:dyDescent="0.3">
      <c r="A25" s="71" t="s">
        <v>246</v>
      </c>
      <c r="B25" s="72" t="s">
        <v>149</v>
      </c>
      <c r="C25" s="99">
        <v>83</v>
      </c>
      <c r="D25" s="99">
        <v>61</v>
      </c>
      <c r="E25" s="99">
        <v>42</v>
      </c>
      <c r="F25" s="99">
        <v>28</v>
      </c>
      <c r="G25" s="99">
        <v>33</v>
      </c>
      <c r="H25" s="105">
        <v>46</v>
      </c>
      <c r="I25" s="105"/>
      <c r="J25" s="105">
        <v>29</v>
      </c>
      <c r="K25" s="105"/>
      <c r="L25" s="111" t="s">
        <v>247</v>
      </c>
      <c r="M25" s="17"/>
      <c r="N25" s="103"/>
      <c r="O25" s="103"/>
      <c r="P25" s="17"/>
      <c r="Q25" s="17"/>
      <c r="R25" s="17"/>
      <c r="S25" s="17"/>
      <c r="T25" s="17"/>
      <c r="U25" s="17"/>
      <c r="V25" s="17"/>
      <c r="W25" s="17"/>
      <c r="X25" s="17"/>
    </row>
    <row r="26" spans="1:24" s="18" customFormat="1" ht="15.6" x14ac:dyDescent="0.25">
      <c r="A26" s="71" t="s">
        <v>248</v>
      </c>
      <c r="B26" s="72" t="s">
        <v>241</v>
      </c>
      <c r="C26" s="125">
        <f>C27/C28</f>
        <v>0.16118421052631579</v>
      </c>
      <c r="D26" s="125">
        <f t="shared" ref="D26:L26" si="6">D27/D28</f>
        <v>0.17358490566037735</v>
      </c>
      <c r="E26" s="125">
        <f t="shared" si="6"/>
        <v>0.18691588785046728</v>
      </c>
      <c r="F26" s="125">
        <f t="shared" si="6"/>
        <v>0.18556701030927836</v>
      </c>
      <c r="G26" s="125">
        <f t="shared" si="6"/>
        <v>0.22155688622754491</v>
      </c>
      <c r="H26" s="125">
        <f t="shared" si="6"/>
        <v>0.1807909604519774</v>
      </c>
      <c r="I26" s="125">
        <f t="shared" si="6"/>
        <v>0.19101123595505617</v>
      </c>
      <c r="J26" s="125">
        <f t="shared" si="6"/>
        <v>0.16666666666666666</v>
      </c>
      <c r="K26" s="125">
        <f t="shared" si="6"/>
        <v>0.21621621621621623</v>
      </c>
      <c r="L26" s="125">
        <f t="shared" si="6"/>
        <v>0.12162162162162163</v>
      </c>
      <c r="M26" s="17"/>
      <c r="N26" s="17"/>
      <c r="O26" s="17"/>
      <c r="P26" s="17"/>
      <c r="Q26" s="17"/>
      <c r="R26" s="17"/>
      <c r="S26" s="17"/>
      <c r="T26" s="17"/>
      <c r="U26" s="17"/>
      <c r="V26" s="17"/>
      <c r="W26" s="17"/>
      <c r="X26" s="17"/>
    </row>
    <row r="27" spans="1:24" s="18" customFormat="1" ht="15.6" x14ac:dyDescent="0.25">
      <c r="A27" s="71" t="s">
        <v>248</v>
      </c>
      <c r="B27" s="72" t="s">
        <v>242</v>
      </c>
      <c r="C27" s="99">
        <v>49</v>
      </c>
      <c r="D27" s="99">
        <v>46</v>
      </c>
      <c r="E27" s="99">
        <v>40</v>
      </c>
      <c r="F27" s="99">
        <v>36</v>
      </c>
      <c r="G27" s="99">
        <v>37</v>
      </c>
      <c r="H27" s="99">
        <v>32</v>
      </c>
      <c r="I27" s="99">
        <v>34</v>
      </c>
      <c r="J27" s="99">
        <v>11</v>
      </c>
      <c r="K27" s="99">
        <v>16</v>
      </c>
      <c r="L27" s="99">
        <v>18</v>
      </c>
      <c r="M27" s="17"/>
      <c r="N27" s="17"/>
      <c r="O27" s="17"/>
      <c r="P27" s="17"/>
      <c r="Q27" s="17"/>
      <c r="R27" s="17"/>
      <c r="S27" s="17"/>
      <c r="T27" s="17"/>
      <c r="U27" s="17"/>
      <c r="V27" s="17"/>
      <c r="W27" s="17"/>
      <c r="X27" s="17"/>
    </row>
    <row r="28" spans="1:24" s="18" customFormat="1" ht="15.6" x14ac:dyDescent="0.25">
      <c r="A28" s="71" t="s">
        <v>248</v>
      </c>
      <c r="B28" s="72" t="s">
        <v>149</v>
      </c>
      <c r="C28" s="99">
        <v>304</v>
      </c>
      <c r="D28" s="99">
        <v>265</v>
      </c>
      <c r="E28" s="99">
        <v>214</v>
      </c>
      <c r="F28" s="99">
        <v>194</v>
      </c>
      <c r="G28" s="99">
        <v>167</v>
      </c>
      <c r="H28" s="99">
        <v>177</v>
      </c>
      <c r="I28" s="99">
        <v>178</v>
      </c>
      <c r="J28" s="99">
        <v>66</v>
      </c>
      <c r="K28" s="99">
        <v>74</v>
      </c>
      <c r="L28" s="99">
        <v>148</v>
      </c>
      <c r="M28" s="17"/>
      <c r="N28" s="17"/>
      <c r="O28" s="17"/>
      <c r="P28" s="17"/>
      <c r="Q28" s="17"/>
      <c r="R28" s="17"/>
      <c r="S28" s="17"/>
      <c r="T28" s="17"/>
      <c r="U28" s="17"/>
      <c r="V28" s="17"/>
      <c r="W28" s="17"/>
      <c r="X28" s="17"/>
    </row>
    <row r="29" spans="1:24" s="18" customFormat="1" ht="15.6" x14ac:dyDescent="0.25">
      <c r="A29" s="71" t="s">
        <v>249</v>
      </c>
      <c r="B29" s="72" t="s">
        <v>241</v>
      </c>
      <c r="C29" s="125">
        <f>C30/C31</f>
        <v>0.22857142857142856</v>
      </c>
      <c r="D29" s="125">
        <f t="shared" ref="D29:L29" si="7">D30/D31</f>
        <v>0.27300613496932513</v>
      </c>
      <c r="E29" s="125">
        <f t="shared" si="7"/>
        <v>0.24290220820189273</v>
      </c>
      <c r="F29" s="125">
        <f t="shared" si="7"/>
        <v>0.25886524822695034</v>
      </c>
      <c r="G29" s="125">
        <f t="shared" si="7"/>
        <v>0.17869415807560138</v>
      </c>
      <c r="H29" s="125">
        <f t="shared" si="7"/>
        <v>0.19791666666666666</v>
      </c>
      <c r="I29" s="125">
        <f t="shared" si="7"/>
        <v>0.24242424242424243</v>
      </c>
      <c r="J29" s="125">
        <f t="shared" si="7"/>
        <v>0.20895522388059701</v>
      </c>
      <c r="K29" s="125">
        <f t="shared" si="7"/>
        <v>0.1588235294117647</v>
      </c>
      <c r="L29" s="125">
        <f t="shared" si="7"/>
        <v>0.19612590799031476</v>
      </c>
      <c r="M29" s="17"/>
      <c r="N29" s="17"/>
      <c r="O29" s="17"/>
      <c r="P29" s="17"/>
      <c r="Q29" s="17"/>
      <c r="R29" s="17"/>
      <c r="S29" s="17"/>
      <c r="T29" s="17"/>
      <c r="U29" s="17"/>
      <c r="V29" s="17"/>
      <c r="W29" s="17"/>
      <c r="X29" s="17"/>
    </row>
    <row r="30" spans="1:24" s="18" customFormat="1" ht="15.6" x14ac:dyDescent="0.25">
      <c r="A30" s="71" t="s">
        <v>249</v>
      </c>
      <c r="B30" s="72" t="s">
        <v>242</v>
      </c>
      <c r="C30" s="99">
        <v>72</v>
      </c>
      <c r="D30" s="99">
        <v>89</v>
      </c>
      <c r="E30" s="99">
        <v>77</v>
      </c>
      <c r="F30" s="99">
        <v>73</v>
      </c>
      <c r="G30" s="99">
        <v>52</v>
      </c>
      <c r="H30" s="99">
        <v>57</v>
      </c>
      <c r="I30" s="99">
        <v>88</v>
      </c>
      <c r="J30" s="99">
        <v>28</v>
      </c>
      <c r="K30" s="99">
        <v>27</v>
      </c>
      <c r="L30" s="99">
        <v>81</v>
      </c>
      <c r="M30" s="17"/>
      <c r="N30" s="17"/>
      <c r="O30" s="17"/>
      <c r="P30" s="17"/>
      <c r="Q30" s="17"/>
      <c r="R30" s="17"/>
      <c r="S30" s="17"/>
      <c r="T30" s="17"/>
      <c r="U30" s="17"/>
      <c r="V30" s="17"/>
      <c r="W30" s="17"/>
      <c r="X30" s="17"/>
    </row>
    <row r="31" spans="1:24" s="18" customFormat="1" ht="15.6" x14ac:dyDescent="0.25">
      <c r="A31" s="71" t="s">
        <v>249</v>
      </c>
      <c r="B31" s="72" t="s">
        <v>149</v>
      </c>
      <c r="C31" s="99">
        <v>315</v>
      </c>
      <c r="D31" s="99">
        <v>326</v>
      </c>
      <c r="E31" s="99">
        <v>317</v>
      </c>
      <c r="F31" s="99">
        <v>282</v>
      </c>
      <c r="G31" s="99">
        <v>291</v>
      </c>
      <c r="H31" s="99">
        <v>288</v>
      </c>
      <c r="I31" s="99">
        <v>363</v>
      </c>
      <c r="J31" s="99">
        <v>134</v>
      </c>
      <c r="K31" s="99">
        <v>170</v>
      </c>
      <c r="L31" s="99">
        <v>413</v>
      </c>
      <c r="M31" s="17"/>
      <c r="N31" s="17"/>
      <c r="O31" s="17"/>
      <c r="P31" s="17"/>
      <c r="Q31" s="17"/>
      <c r="R31" s="17"/>
      <c r="S31" s="17"/>
      <c r="T31" s="17"/>
      <c r="U31" s="17"/>
      <c r="V31" s="17"/>
      <c r="W31" s="17"/>
      <c r="X31" s="17"/>
    </row>
    <row r="33" spans="1:1" ht="15" customHeight="1" x14ac:dyDescent="0.25">
      <c r="A33" s="30"/>
    </row>
  </sheetData>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45"/>
  <sheetViews>
    <sheetView zoomScaleNormal="100" workbookViewId="0"/>
  </sheetViews>
  <sheetFormatPr defaultColWidth="8.81640625" defaultRowHeight="15" customHeight="1" x14ac:dyDescent="0.25"/>
  <cols>
    <col min="1" max="1" width="66.08984375" style="17" customWidth="1"/>
    <col min="2" max="2" width="28.54296875" style="17" bestFit="1" customWidth="1"/>
    <col min="3" max="11" width="8.453125" style="17" customWidth="1"/>
    <col min="12" max="12" width="8.1796875" style="17" customWidth="1"/>
    <col min="13" max="13" width="13.1796875" style="17" customWidth="1"/>
    <col min="14" max="14" width="8.81640625" style="17" customWidth="1"/>
    <col min="15" max="16384" width="8.81640625" style="17"/>
  </cols>
  <sheetData>
    <row r="1" spans="1:25" s="65" customFormat="1" ht="22.8" x14ac:dyDescent="0.4">
      <c r="A1" s="47" t="s">
        <v>250</v>
      </c>
      <c r="B1" s="37"/>
      <c r="C1" s="37"/>
      <c r="D1" s="37"/>
      <c r="E1" s="37"/>
      <c r="F1" s="37"/>
      <c r="G1" s="37"/>
      <c r="H1" s="37"/>
      <c r="I1" s="37"/>
      <c r="J1" s="37"/>
      <c r="K1" s="37"/>
      <c r="L1" s="37"/>
      <c r="M1" s="37"/>
      <c r="N1" s="24"/>
      <c r="O1" s="24"/>
      <c r="P1" s="24"/>
      <c r="Q1" s="24"/>
      <c r="R1" s="24"/>
      <c r="S1" s="24"/>
      <c r="T1" s="24"/>
      <c r="U1" s="24"/>
      <c r="V1" s="24"/>
      <c r="W1" s="24"/>
      <c r="X1" s="24"/>
    </row>
    <row r="2" spans="1:25" s="34" customFormat="1" ht="17.399999999999999" x14ac:dyDescent="0.25">
      <c r="A2" s="49" t="s">
        <v>251</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0" t="s">
        <v>252</v>
      </c>
      <c r="B5" s="80" t="s">
        <v>145</v>
      </c>
      <c r="C5" s="120" t="s">
        <v>119</v>
      </c>
      <c r="D5" s="120" t="s">
        <v>120</v>
      </c>
      <c r="E5" s="120" t="s">
        <v>121</v>
      </c>
      <c r="F5" s="120" t="s">
        <v>122</v>
      </c>
      <c r="G5" s="120" t="s">
        <v>123</v>
      </c>
      <c r="H5" s="120" t="s">
        <v>124</v>
      </c>
      <c r="I5" s="120" t="s">
        <v>125</v>
      </c>
      <c r="J5" s="120" t="s">
        <v>126</v>
      </c>
      <c r="K5" s="120" t="s">
        <v>127</v>
      </c>
      <c r="L5" s="120" t="s">
        <v>128</v>
      </c>
      <c r="M5" s="77"/>
      <c r="N5" s="22"/>
      <c r="O5" s="22"/>
      <c r="P5" s="22"/>
      <c r="Q5" s="22"/>
      <c r="R5" s="22"/>
      <c r="S5" s="22"/>
      <c r="T5" s="22"/>
      <c r="U5" s="22"/>
      <c r="V5" s="22"/>
      <c r="W5" s="22"/>
      <c r="X5" s="22"/>
    </row>
    <row r="6" spans="1:25" s="18" customFormat="1" ht="15.6" x14ac:dyDescent="0.3">
      <c r="A6" s="71" t="s">
        <v>253</v>
      </c>
      <c r="B6" s="93" t="s">
        <v>147</v>
      </c>
      <c r="C6" s="123">
        <f t="shared" ref="C6:L6" si="0">C7/C8</f>
        <v>1.1502516175413372E-2</v>
      </c>
      <c r="D6" s="123">
        <f t="shared" si="0"/>
        <v>1.0123734533183352E-2</v>
      </c>
      <c r="E6" s="123">
        <f t="shared" si="0"/>
        <v>9.9696575639358475E-3</v>
      </c>
      <c r="F6" s="126">
        <f t="shared" si="0"/>
        <v>7.4922873512560601E-3</v>
      </c>
      <c r="G6" s="126">
        <f t="shared" si="0"/>
        <v>8.110687022900763E-3</v>
      </c>
      <c r="H6" s="123">
        <f t="shared" si="0"/>
        <v>1.2102196324518153E-2</v>
      </c>
      <c r="I6" s="126">
        <f t="shared" si="0"/>
        <v>8.0335312609151246E-3</v>
      </c>
      <c r="J6" s="123">
        <f t="shared" si="0"/>
        <v>1.1904761904761904E-2</v>
      </c>
      <c r="K6" s="123">
        <f t="shared" si="0"/>
        <v>1.1324041811846691E-2</v>
      </c>
      <c r="L6" s="123">
        <f t="shared" si="0"/>
        <v>1.0812696198116497E-2</v>
      </c>
      <c r="M6" s="73"/>
      <c r="N6" s="17"/>
      <c r="O6" s="17"/>
      <c r="P6" s="17"/>
      <c r="Q6" s="17"/>
      <c r="R6" s="17"/>
      <c r="S6" s="17"/>
      <c r="T6" s="17"/>
      <c r="U6" s="17"/>
      <c r="V6" s="17"/>
      <c r="W6" s="17"/>
      <c r="X6" s="17"/>
      <c r="Y6" s="17"/>
    </row>
    <row r="7" spans="1:25" s="18" customFormat="1" ht="15.6" x14ac:dyDescent="0.25">
      <c r="A7" s="71" t="s">
        <v>254</v>
      </c>
      <c r="B7" s="93" t="s">
        <v>148</v>
      </c>
      <c r="C7">
        <v>32</v>
      </c>
      <c r="D7">
        <v>27</v>
      </c>
      <c r="E7">
        <v>23</v>
      </c>
      <c r="F7">
        <v>17</v>
      </c>
      <c r="G7">
        <v>17</v>
      </c>
      <c r="H7">
        <v>27</v>
      </c>
      <c r="I7">
        <v>23</v>
      </c>
      <c r="J7">
        <v>6</v>
      </c>
      <c r="K7">
        <v>13</v>
      </c>
      <c r="L7">
        <v>31</v>
      </c>
      <c r="M7" s="74"/>
      <c r="N7" s="17"/>
      <c r="O7" s="17"/>
      <c r="P7" s="17"/>
      <c r="Q7" s="17"/>
      <c r="R7" s="17"/>
      <c r="S7" s="17"/>
      <c r="T7" s="17"/>
      <c r="U7" s="17"/>
      <c r="V7" s="17"/>
      <c r="W7" s="17"/>
      <c r="X7" s="17"/>
      <c r="Y7" s="17"/>
    </row>
    <row r="8" spans="1:25" s="18" customFormat="1" ht="15.6" x14ac:dyDescent="0.25">
      <c r="A8" s="71" t="s">
        <v>254</v>
      </c>
      <c r="B8" s="93" t="s">
        <v>255</v>
      </c>
      <c r="C8">
        <v>2782</v>
      </c>
      <c r="D8">
        <v>2667</v>
      </c>
      <c r="E8">
        <v>2307</v>
      </c>
      <c r="F8">
        <v>2269</v>
      </c>
      <c r="G8">
        <v>2096</v>
      </c>
      <c r="H8">
        <v>2231</v>
      </c>
      <c r="I8">
        <v>2863</v>
      </c>
      <c r="J8">
        <v>504</v>
      </c>
      <c r="K8">
        <v>1148</v>
      </c>
      <c r="L8">
        <v>2867</v>
      </c>
      <c r="M8" s="74"/>
      <c r="N8" s="17"/>
      <c r="O8" s="17"/>
      <c r="P8" s="17"/>
      <c r="Q8" s="17"/>
      <c r="R8" s="17"/>
      <c r="S8" s="17"/>
      <c r="T8" s="17"/>
      <c r="U8" s="17"/>
      <c r="V8" s="17"/>
      <c r="W8" s="17"/>
      <c r="X8" s="17"/>
      <c r="Y8" s="17"/>
    </row>
    <row r="9" spans="1:25" s="18" customFormat="1" ht="15.6" x14ac:dyDescent="0.3">
      <c r="A9" s="71" t="s">
        <v>256</v>
      </c>
      <c r="B9" s="93" t="s">
        <v>147</v>
      </c>
      <c r="C9" s="122">
        <f t="shared" ref="C9:L9" si="1">C10/C11</f>
        <v>0.1674519753533889</v>
      </c>
      <c r="D9" s="122">
        <f t="shared" si="1"/>
        <v>0.151106111736033</v>
      </c>
      <c r="E9" s="122">
        <f t="shared" si="1"/>
        <v>0.14577006507592191</v>
      </c>
      <c r="F9" s="122">
        <f t="shared" si="1"/>
        <v>0.11723226090788894</v>
      </c>
      <c r="G9" s="122">
        <f t="shared" si="1"/>
        <v>0.1159351145038168</v>
      </c>
      <c r="H9" s="123">
        <f t="shared" si="1"/>
        <v>8.6547085201793716E-2</v>
      </c>
      <c r="I9" s="122">
        <f t="shared" si="1"/>
        <v>0.10094306671323786</v>
      </c>
      <c r="J9" s="122">
        <f t="shared" si="1"/>
        <v>0.1225296442687747</v>
      </c>
      <c r="K9" s="123">
        <f t="shared" si="1"/>
        <v>6.2717770034843204E-2</v>
      </c>
      <c r="L9" s="123">
        <f t="shared" si="1"/>
        <v>8.0572026508545516E-2</v>
      </c>
      <c r="M9" s="73"/>
      <c r="N9" s="17"/>
      <c r="O9" s="17"/>
      <c r="P9" s="17"/>
      <c r="Q9" s="17"/>
      <c r="R9" s="17"/>
      <c r="S9" s="17"/>
      <c r="T9" s="17"/>
      <c r="U9" s="17"/>
      <c r="V9" s="17"/>
      <c r="W9" s="17"/>
      <c r="X9" s="17"/>
      <c r="Y9" s="17"/>
    </row>
    <row r="10" spans="1:25" s="18" customFormat="1" ht="15.6" x14ac:dyDescent="0.25">
      <c r="A10" s="71" t="s">
        <v>180</v>
      </c>
      <c r="B10" s="93" t="s">
        <v>148</v>
      </c>
      <c r="C10">
        <v>462</v>
      </c>
      <c r="D10">
        <v>403</v>
      </c>
      <c r="E10">
        <v>336</v>
      </c>
      <c r="F10">
        <v>266</v>
      </c>
      <c r="G10">
        <v>243</v>
      </c>
      <c r="H10">
        <v>193</v>
      </c>
      <c r="I10">
        <v>289</v>
      </c>
      <c r="J10">
        <v>62</v>
      </c>
      <c r="K10">
        <v>72</v>
      </c>
      <c r="L10">
        <v>231</v>
      </c>
      <c r="M10" s="74"/>
      <c r="N10" s="17"/>
      <c r="O10" s="17"/>
      <c r="P10" s="17"/>
      <c r="Q10" s="17"/>
      <c r="R10" s="17"/>
      <c r="S10" s="17"/>
      <c r="T10" s="17"/>
      <c r="U10" s="17"/>
      <c r="V10" s="17"/>
      <c r="W10" s="17"/>
      <c r="X10" s="17"/>
      <c r="Y10" s="17"/>
    </row>
    <row r="11" spans="1:25" s="18" customFormat="1" ht="15.6" x14ac:dyDescent="0.25">
      <c r="A11" s="71" t="s">
        <v>180</v>
      </c>
      <c r="B11" s="93" t="s">
        <v>255</v>
      </c>
      <c r="C11">
        <v>2759</v>
      </c>
      <c r="D11">
        <v>2667</v>
      </c>
      <c r="E11">
        <v>2305</v>
      </c>
      <c r="F11">
        <v>2269</v>
      </c>
      <c r="G11">
        <v>2096</v>
      </c>
      <c r="H11">
        <v>2230</v>
      </c>
      <c r="I11">
        <v>2863</v>
      </c>
      <c r="J11">
        <v>506</v>
      </c>
      <c r="K11">
        <v>1148</v>
      </c>
      <c r="L11">
        <v>2867</v>
      </c>
      <c r="M11" s="74"/>
      <c r="N11" s="17"/>
      <c r="O11" s="17"/>
      <c r="P11" s="17"/>
      <c r="Q11" s="17"/>
      <c r="R11" s="17"/>
      <c r="S11" s="17"/>
      <c r="T11" s="17"/>
      <c r="U11" s="17"/>
      <c r="V11" s="17"/>
      <c r="W11" s="17"/>
      <c r="X11" s="17"/>
      <c r="Y11" s="17"/>
    </row>
    <row r="12" spans="1:25" s="18" customFormat="1" ht="15.6" x14ac:dyDescent="0.3">
      <c r="A12" s="71" t="s">
        <v>257</v>
      </c>
      <c r="B12" s="93" t="s">
        <v>147</v>
      </c>
      <c r="C12" s="122">
        <f t="shared" ref="C12:L12" si="2">C13/C14</f>
        <v>0.50251617541337168</v>
      </c>
      <c r="D12" s="122">
        <f t="shared" si="2"/>
        <v>0.50431196100487441</v>
      </c>
      <c r="E12" s="122">
        <f t="shared" si="2"/>
        <v>0.51625487646293888</v>
      </c>
      <c r="F12" s="122">
        <f t="shared" si="2"/>
        <v>0.53600000000000003</v>
      </c>
      <c r="G12" s="122">
        <f t="shared" si="2"/>
        <v>0.53912213740458015</v>
      </c>
      <c r="H12" s="122">
        <f t="shared" si="2"/>
        <v>0.5544598834603317</v>
      </c>
      <c r="I12" s="122">
        <f t="shared" si="2"/>
        <v>0.54942368145302134</v>
      </c>
      <c r="J12" s="122">
        <f t="shared" si="2"/>
        <v>0.60990099009900989</v>
      </c>
      <c r="K12" s="122">
        <f t="shared" si="2"/>
        <v>0.57117903930131009</v>
      </c>
      <c r="L12" s="122">
        <f t="shared" si="2"/>
        <v>0.5350540634809906</v>
      </c>
      <c r="M12" s="73"/>
      <c r="N12" s="17"/>
      <c r="O12" s="17"/>
      <c r="P12" s="17"/>
      <c r="Q12" s="17"/>
      <c r="R12" s="17"/>
      <c r="S12" s="17"/>
      <c r="T12" s="17"/>
      <c r="U12" s="17"/>
      <c r="V12" s="17"/>
      <c r="W12" s="17"/>
      <c r="X12" s="17"/>
      <c r="Y12" s="17"/>
    </row>
    <row r="13" spans="1:25" s="18" customFormat="1" ht="15.6" x14ac:dyDescent="0.25">
      <c r="A13" s="71" t="s">
        <v>186</v>
      </c>
      <c r="B13" s="93" t="s">
        <v>148</v>
      </c>
      <c r="C13">
        <v>1398</v>
      </c>
      <c r="D13">
        <v>1345</v>
      </c>
      <c r="E13">
        <v>1191</v>
      </c>
      <c r="F13">
        <v>1206</v>
      </c>
      <c r="G13">
        <v>1130</v>
      </c>
      <c r="H13">
        <v>1237</v>
      </c>
      <c r="I13">
        <v>1573</v>
      </c>
      <c r="J13">
        <v>308</v>
      </c>
      <c r="K13">
        <v>654</v>
      </c>
      <c r="L13">
        <v>1534</v>
      </c>
      <c r="M13" s="74"/>
      <c r="N13" s="17"/>
      <c r="O13" s="17"/>
      <c r="P13" s="17"/>
      <c r="Q13" s="17"/>
      <c r="R13" s="17"/>
      <c r="S13" s="17"/>
      <c r="T13" s="17"/>
      <c r="U13" s="17"/>
      <c r="V13" s="17"/>
      <c r="W13" s="17"/>
      <c r="X13" s="17"/>
      <c r="Y13" s="17"/>
    </row>
    <row r="14" spans="1:25" s="18" customFormat="1" ht="15.6" x14ac:dyDescent="0.25">
      <c r="A14" s="71" t="s">
        <v>186</v>
      </c>
      <c r="B14" s="93" t="s">
        <v>255</v>
      </c>
      <c r="C14">
        <v>2782</v>
      </c>
      <c r="D14">
        <v>2667</v>
      </c>
      <c r="E14">
        <v>2307</v>
      </c>
      <c r="F14">
        <v>2250</v>
      </c>
      <c r="G14">
        <v>2096</v>
      </c>
      <c r="H14">
        <v>2231</v>
      </c>
      <c r="I14">
        <v>2863</v>
      </c>
      <c r="J14">
        <v>505</v>
      </c>
      <c r="K14">
        <v>1145</v>
      </c>
      <c r="L14">
        <v>2867</v>
      </c>
      <c r="M14" s="74"/>
      <c r="N14" s="17"/>
      <c r="O14" s="17"/>
      <c r="P14" s="17"/>
      <c r="Q14" s="17"/>
      <c r="R14" s="17"/>
      <c r="S14" s="17"/>
      <c r="T14" s="17"/>
      <c r="U14" s="17"/>
      <c r="V14" s="17"/>
      <c r="W14" s="17"/>
      <c r="X14" s="17"/>
      <c r="Y14" s="17"/>
    </row>
    <row r="15" spans="1:25" s="18" customFormat="1" ht="15.6" x14ac:dyDescent="0.3">
      <c r="A15" s="93" t="s">
        <v>258</v>
      </c>
      <c r="B15" s="93" t="s">
        <v>147</v>
      </c>
      <c r="C15" s="122">
        <f t="shared" ref="C15:L15" si="3">C16/C17</f>
        <v>0.55873015873015874</v>
      </c>
      <c r="D15" s="122">
        <f t="shared" si="3"/>
        <v>0.57367549668874174</v>
      </c>
      <c r="E15" s="122">
        <f t="shared" si="3"/>
        <v>0.55417066155321193</v>
      </c>
      <c r="F15" s="122">
        <f t="shared" si="3"/>
        <v>0.56494096276112626</v>
      </c>
      <c r="G15" s="122">
        <f t="shared" si="3"/>
        <v>0.49513618677042803</v>
      </c>
      <c r="H15" s="122">
        <f t="shared" si="3"/>
        <v>0.50643776824034337</v>
      </c>
      <c r="I15" s="122">
        <f t="shared" si="3"/>
        <v>0.43297587131367293</v>
      </c>
      <c r="J15" s="122">
        <f t="shared" si="3"/>
        <v>0.30639730639730639</v>
      </c>
      <c r="K15" s="122">
        <f t="shared" si="3"/>
        <v>0.2245557350565428</v>
      </c>
      <c r="L15" s="122">
        <f t="shared" si="3"/>
        <v>0.22082717872968982</v>
      </c>
      <c r="M15" s="73"/>
      <c r="N15" s="17"/>
      <c r="O15" s="17"/>
      <c r="P15" s="17"/>
      <c r="Q15" s="17"/>
      <c r="R15" s="17"/>
      <c r="S15" s="17"/>
      <c r="T15" s="17"/>
      <c r="U15" s="17"/>
      <c r="V15" s="17"/>
      <c r="W15" s="17"/>
      <c r="X15" s="17"/>
      <c r="Y15" s="17"/>
    </row>
    <row r="16" spans="1:25" s="18" customFormat="1" ht="15.6" x14ac:dyDescent="0.25">
      <c r="A16" s="93" t="s">
        <v>259</v>
      </c>
      <c r="B16" s="93" t="s">
        <v>148</v>
      </c>
      <c r="C16">
        <v>704</v>
      </c>
      <c r="D16">
        <v>693</v>
      </c>
      <c r="E16">
        <v>578</v>
      </c>
      <c r="F16">
        <v>622</v>
      </c>
      <c r="G16">
        <v>509</v>
      </c>
      <c r="H16">
        <v>590</v>
      </c>
      <c r="I16">
        <v>646</v>
      </c>
      <c r="J16">
        <v>91</v>
      </c>
      <c r="K16">
        <v>139</v>
      </c>
      <c r="L16">
        <v>299</v>
      </c>
      <c r="M16" s="74"/>
      <c r="N16" s="17"/>
      <c r="O16" s="17"/>
      <c r="P16" s="17"/>
      <c r="Q16" s="17"/>
      <c r="R16" s="17"/>
      <c r="S16" s="17"/>
      <c r="T16" s="17"/>
      <c r="U16" s="17"/>
      <c r="V16" s="17"/>
      <c r="W16" s="17"/>
      <c r="X16" s="17"/>
      <c r="Y16" s="17"/>
    </row>
    <row r="17" spans="1:25" s="18" customFormat="1" ht="15.6" x14ac:dyDescent="0.25">
      <c r="A17" s="93" t="s">
        <v>259</v>
      </c>
      <c r="B17" s="93" t="s">
        <v>255</v>
      </c>
      <c r="C17">
        <v>1260</v>
      </c>
      <c r="D17">
        <v>1208</v>
      </c>
      <c r="E17">
        <v>1043</v>
      </c>
      <c r="F17">
        <v>1101</v>
      </c>
      <c r="G17">
        <v>1028</v>
      </c>
      <c r="H17">
        <v>1165</v>
      </c>
      <c r="I17">
        <v>1492</v>
      </c>
      <c r="J17">
        <v>297</v>
      </c>
      <c r="K17">
        <v>619</v>
      </c>
      <c r="L17">
        <v>1354</v>
      </c>
      <c r="M17" s="74"/>
      <c r="N17" s="17"/>
      <c r="O17" s="17"/>
      <c r="P17" s="17"/>
      <c r="Q17" s="17"/>
      <c r="R17" s="17"/>
      <c r="S17" s="17"/>
      <c r="T17" s="17"/>
      <c r="U17" s="17"/>
      <c r="V17" s="17"/>
      <c r="W17" s="17"/>
      <c r="X17" s="17"/>
      <c r="Y17" s="17"/>
    </row>
    <row r="18" spans="1:25" s="18" customFormat="1" ht="15.6" x14ac:dyDescent="0.3">
      <c r="A18" s="71" t="s">
        <v>260</v>
      </c>
      <c r="B18" s="93" t="s">
        <v>147</v>
      </c>
      <c r="C18" s="122">
        <f t="shared" ref="C18:L18" si="4">C19/C20</f>
        <v>0.71323258385551047</v>
      </c>
      <c r="D18" s="122">
        <f t="shared" si="4"/>
        <v>0.71861640108822389</v>
      </c>
      <c r="E18" s="122">
        <f t="shared" si="4"/>
        <v>0.7460885113991953</v>
      </c>
      <c r="F18" s="122">
        <f t="shared" si="4"/>
        <v>0.7151138716356108</v>
      </c>
      <c r="G18" s="122">
        <f t="shared" si="4"/>
        <v>0.73244147157190631</v>
      </c>
      <c r="H18" s="122">
        <f t="shared" si="4"/>
        <v>0.72189580885233062</v>
      </c>
      <c r="I18" s="122">
        <f t="shared" si="4"/>
        <v>0.70513262142611088</v>
      </c>
      <c r="J18" s="122">
        <f t="shared" si="4"/>
        <v>0.66740088105726869</v>
      </c>
      <c r="K18" s="122">
        <f t="shared" si="4"/>
        <v>0.63161993769470404</v>
      </c>
      <c r="L18" s="122">
        <f t="shared" si="4"/>
        <v>0.60699152542372881</v>
      </c>
      <c r="M18" s="73"/>
      <c r="N18" s="17"/>
      <c r="O18" s="17"/>
      <c r="P18" s="17"/>
      <c r="Q18" s="17"/>
      <c r="R18" s="17"/>
      <c r="S18" s="17"/>
      <c r="T18" s="17"/>
      <c r="U18" s="17"/>
      <c r="V18" s="17"/>
      <c r="W18" s="17"/>
      <c r="X18" s="17"/>
      <c r="Y18" s="17"/>
    </row>
    <row r="19" spans="1:25" s="18" customFormat="1" ht="15.6" x14ac:dyDescent="0.25">
      <c r="A19" s="71" t="s">
        <v>260</v>
      </c>
      <c r="B19" s="93" t="s">
        <v>148</v>
      </c>
      <c r="C19">
        <v>1935</v>
      </c>
      <c r="D19">
        <v>1849</v>
      </c>
      <c r="E19">
        <v>1669</v>
      </c>
      <c r="F19">
        <v>1727</v>
      </c>
      <c r="G19">
        <v>1752</v>
      </c>
      <c r="H19">
        <v>1843</v>
      </c>
      <c r="I19">
        <v>2047</v>
      </c>
      <c r="J19">
        <v>606</v>
      </c>
      <c r="K19">
        <v>811</v>
      </c>
      <c r="L19">
        <v>1719</v>
      </c>
      <c r="M19" s="74"/>
      <c r="N19" s="17"/>
      <c r="O19" s="17"/>
      <c r="P19" s="17"/>
      <c r="Q19" s="17"/>
      <c r="R19" s="17"/>
      <c r="S19" s="17"/>
      <c r="T19" s="17"/>
      <c r="U19" s="17"/>
      <c r="V19" s="17"/>
      <c r="W19" s="17"/>
      <c r="X19" s="17"/>
      <c r="Y19" s="17"/>
    </row>
    <row r="20" spans="1:25" s="18" customFormat="1" ht="15.6" x14ac:dyDescent="0.25">
      <c r="A20" s="71" t="s">
        <v>260</v>
      </c>
      <c r="B20" s="93" t="s">
        <v>149</v>
      </c>
      <c r="C20">
        <v>2713</v>
      </c>
      <c r="D20">
        <v>2573</v>
      </c>
      <c r="E20">
        <v>2237</v>
      </c>
      <c r="F20">
        <v>2415</v>
      </c>
      <c r="G20">
        <v>2392</v>
      </c>
      <c r="H20">
        <v>2553</v>
      </c>
      <c r="I20">
        <v>2903</v>
      </c>
      <c r="J20">
        <v>908</v>
      </c>
      <c r="K20">
        <v>1284</v>
      </c>
      <c r="L20">
        <v>2832</v>
      </c>
      <c r="M20" s="74"/>
      <c r="N20" s="17"/>
      <c r="O20" s="17"/>
      <c r="P20" s="17"/>
      <c r="Q20" s="17"/>
      <c r="R20" s="17"/>
      <c r="S20" s="17"/>
      <c r="T20" s="17"/>
      <c r="U20" s="17"/>
      <c r="V20" s="17"/>
      <c r="W20" s="17"/>
      <c r="X20" s="17"/>
      <c r="Y20" s="17"/>
    </row>
    <row r="21" spans="1:25" s="18" customFormat="1" ht="15.6" x14ac:dyDescent="0.3">
      <c r="A21" s="71" t="s">
        <v>261</v>
      </c>
      <c r="B21" s="93" t="s">
        <v>147</v>
      </c>
      <c r="C21" s="122">
        <f t="shared" ref="C21:L21" si="5">C22/C25</f>
        <v>0.82508373650911793</v>
      </c>
      <c r="D21" s="122">
        <f t="shared" si="5"/>
        <v>0.83397832817337458</v>
      </c>
      <c r="E21" s="122">
        <f t="shared" si="5"/>
        <v>0.86111111111111116</v>
      </c>
      <c r="F21" s="122">
        <f t="shared" si="5"/>
        <v>0.84471273938384683</v>
      </c>
      <c r="G21" s="122">
        <f t="shared" si="5"/>
        <v>0.83646698731963276</v>
      </c>
      <c r="H21" s="122">
        <f t="shared" si="5"/>
        <v>0.85442011354420111</v>
      </c>
      <c r="I21" s="122">
        <f t="shared" si="5"/>
        <v>0.86638085030367984</v>
      </c>
      <c r="J21" s="122">
        <f t="shared" si="5"/>
        <v>0.86416861826697888</v>
      </c>
      <c r="K21" s="122">
        <f t="shared" si="5"/>
        <v>0.86590351594439907</v>
      </c>
      <c r="L21" s="122">
        <f t="shared" si="5"/>
        <v>0.8707170611091487</v>
      </c>
      <c r="M21" s="73"/>
      <c r="N21" s="17"/>
      <c r="O21" s="17"/>
      <c r="P21" s="17"/>
      <c r="Q21" s="17"/>
      <c r="R21" s="17"/>
      <c r="S21" s="17"/>
      <c r="T21" s="17"/>
      <c r="U21" s="17"/>
      <c r="V21" s="17"/>
      <c r="W21" s="17"/>
      <c r="X21" s="17"/>
      <c r="Y21" s="17"/>
    </row>
    <row r="22" spans="1:25" s="18" customFormat="1" ht="15.6" x14ac:dyDescent="0.25">
      <c r="A22" s="71" t="s">
        <v>261</v>
      </c>
      <c r="B22" s="93" t="s">
        <v>148</v>
      </c>
      <c r="C22">
        <v>2217</v>
      </c>
      <c r="D22">
        <v>2155</v>
      </c>
      <c r="E22">
        <v>1922</v>
      </c>
      <c r="F22">
        <v>2029</v>
      </c>
      <c r="G22">
        <v>1913</v>
      </c>
      <c r="H22">
        <v>2107</v>
      </c>
      <c r="I22">
        <v>2425</v>
      </c>
      <c r="J22">
        <v>738</v>
      </c>
      <c r="K22">
        <v>1059</v>
      </c>
      <c r="L22">
        <v>2465</v>
      </c>
      <c r="M22" s="74"/>
      <c r="N22" s="17"/>
      <c r="O22" s="17"/>
      <c r="P22" s="17"/>
      <c r="Q22" s="17"/>
      <c r="R22" s="17"/>
      <c r="S22" s="17"/>
      <c r="T22" s="17"/>
      <c r="U22" s="17"/>
      <c r="V22" s="17"/>
      <c r="W22" s="17"/>
      <c r="X22" s="17"/>
      <c r="Y22" s="17"/>
    </row>
    <row r="23" spans="1:25" s="18" customFormat="1" ht="15.6" x14ac:dyDescent="0.3">
      <c r="A23" s="93" t="s">
        <v>262</v>
      </c>
      <c r="B23" s="93" t="s">
        <v>147</v>
      </c>
      <c r="C23" s="122">
        <f t="shared" ref="C23:L23" si="6">C24/C25</f>
        <v>0.34164495720133981</v>
      </c>
      <c r="D23" s="122">
        <f t="shared" si="6"/>
        <v>0.35216718266253871</v>
      </c>
      <c r="E23" s="122">
        <f t="shared" si="6"/>
        <v>0.375</v>
      </c>
      <c r="F23" s="122">
        <f t="shared" si="6"/>
        <v>0.33597002497918399</v>
      </c>
      <c r="G23" s="122">
        <f t="shared" si="6"/>
        <v>0.35505028421512896</v>
      </c>
      <c r="H23" s="122">
        <f t="shared" si="6"/>
        <v>0.4699918896999189</v>
      </c>
      <c r="I23" s="122">
        <f t="shared" si="6"/>
        <v>0.46945337620578781</v>
      </c>
      <c r="J23" s="122">
        <f t="shared" si="6"/>
        <v>0.4812646370023419</v>
      </c>
      <c r="K23" s="122">
        <f t="shared" si="6"/>
        <v>0.43254292722812754</v>
      </c>
      <c r="L23" s="122">
        <f t="shared" si="6"/>
        <v>0.47862945955492758</v>
      </c>
      <c r="M23" s="73"/>
      <c r="N23" s="17"/>
      <c r="O23" s="17"/>
      <c r="P23" s="17"/>
      <c r="Q23" s="17"/>
      <c r="R23" s="17"/>
      <c r="S23" s="17"/>
      <c r="T23" s="17"/>
      <c r="U23" s="17"/>
      <c r="V23" s="17"/>
      <c r="W23" s="17"/>
      <c r="X23" s="17"/>
      <c r="Y23" s="17"/>
    </row>
    <row r="24" spans="1:25" s="18" customFormat="1" ht="15.6" x14ac:dyDescent="0.25">
      <c r="A24" s="93" t="s">
        <v>262</v>
      </c>
      <c r="B24" s="93" t="s">
        <v>148</v>
      </c>
      <c r="C24">
        <v>918</v>
      </c>
      <c r="D24">
        <v>910</v>
      </c>
      <c r="E24">
        <v>837</v>
      </c>
      <c r="F24">
        <v>807</v>
      </c>
      <c r="G24">
        <v>812</v>
      </c>
      <c r="H24">
        <v>1159</v>
      </c>
      <c r="I24">
        <v>1314</v>
      </c>
      <c r="J24">
        <v>411</v>
      </c>
      <c r="K24">
        <v>529</v>
      </c>
      <c r="L24">
        <v>1355</v>
      </c>
      <c r="M24" s="74"/>
      <c r="N24" s="17"/>
      <c r="O24" s="17"/>
      <c r="P24" s="17"/>
      <c r="Q24" s="17"/>
      <c r="R24" s="17"/>
      <c r="S24" s="17"/>
      <c r="T24" s="17"/>
      <c r="U24" s="17"/>
      <c r="V24" s="17"/>
      <c r="W24" s="17"/>
      <c r="X24" s="17"/>
      <c r="Y24" s="17"/>
    </row>
    <row r="25" spans="1:25" s="18" customFormat="1" ht="15.6" x14ac:dyDescent="0.25">
      <c r="A25" s="93" t="s">
        <v>262</v>
      </c>
      <c r="B25" s="93" t="s">
        <v>149</v>
      </c>
      <c r="C25">
        <v>2687</v>
      </c>
      <c r="D25">
        <v>2584</v>
      </c>
      <c r="E25">
        <v>2232</v>
      </c>
      <c r="F25">
        <v>2402</v>
      </c>
      <c r="G25">
        <v>2287</v>
      </c>
      <c r="H25">
        <v>2466</v>
      </c>
      <c r="I25">
        <v>2799</v>
      </c>
      <c r="J25">
        <v>854</v>
      </c>
      <c r="K25">
        <v>1223</v>
      </c>
      <c r="L25">
        <v>2831</v>
      </c>
      <c r="M25" s="74"/>
      <c r="N25" s="17"/>
      <c r="O25" s="17"/>
      <c r="P25" s="17"/>
      <c r="Q25" s="17"/>
      <c r="R25" s="17"/>
      <c r="S25" s="17"/>
      <c r="T25" s="17"/>
      <c r="U25" s="17"/>
      <c r="V25" s="17"/>
      <c r="W25" s="17"/>
      <c r="X25" s="17"/>
      <c r="Y25" s="17"/>
    </row>
    <row r="26" spans="1:25" s="18" customFormat="1" ht="15.6" x14ac:dyDescent="0.3">
      <c r="A26" s="71" t="s">
        <v>263</v>
      </c>
      <c r="B26" s="93" t="s">
        <v>147</v>
      </c>
      <c r="C26" s="122">
        <f t="shared" ref="C26:L26" si="7">C27/C30</f>
        <v>0.75889180082366159</v>
      </c>
      <c r="D26" s="122">
        <f t="shared" si="7"/>
        <v>0.76235294117647057</v>
      </c>
      <c r="E26" s="122">
        <f t="shared" si="7"/>
        <v>0.79044614691302384</v>
      </c>
      <c r="F26" s="122">
        <f t="shared" si="7"/>
        <v>0.77080719364282724</v>
      </c>
      <c r="G26" s="122">
        <f t="shared" si="7"/>
        <v>0.77852348993288589</v>
      </c>
      <c r="H26" s="122">
        <f t="shared" si="7"/>
        <v>0.79617304492512475</v>
      </c>
      <c r="I26" s="122">
        <f t="shared" si="7"/>
        <v>0.80912408759124088</v>
      </c>
      <c r="J26" s="122">
        <f t="shared" si="7"/>
        <v>0.79680365296803657</v>
      </c>
      <c r="K26" s="122">
        <f t="shared" si="7"/>
        <v>0.81144781144781142</v>
      </c>
      <c r="L26" s="122">
        <f t="shared" si="7"/>
        <v>0.80905580905580909</v>
      </c>
      <c r="M26" s="73"/>
      <c r="N26" s="17"/>
      <c r="O26" s="17"/>
      <c r="P26" s="17"/>
      <c r="Q26" s="17"/>
      <c r="R26" s="17"/>
      <c r="S26" s="17"/>
      <c r="T26" s="17"/>
      <c r="U26" s="17"/>
      <c r="V26" s="17"/>
      <c r="W26" s="17"/>
      <c r="X26" s="17"/>
      <c r="Y26" s="17"/>
    </row>
    <row r="27" spans="1:25" s="18" customFormat="1" ht="15.6" x14ac:dyDescent="0.25">
      <c r="A27" s="71" t="s">
        <v>263</v>
      </c>
      <c r="B27" s="93" t="s">
        <v>148</v>
      </c>
      <c r="C27">
        <v>2027</v>
      </c>
      <c r="D27">
        <v>1944</v>
      </c>
      <c r="E27">
        <v>1754</v>
      </c>
      <c r="F27">
        <v>1843</v>
      </c>
      <c r="G27">
        <v>1740</v>
      </c>
      <c r="H27">
        <v>1914</v>
      </c>
      <c r="I27">
        <v>2217</v>
      </c>
      <c r="J27">
        <v>698</v>
      </c>
      <c r="K27">
        <v>964</v>
      </c>
      <c r="L27">
        <v>2305</v>
      </c>
      <c r="M27" s="74"/>
      <c r="N27" s="17"/>
      <c r="O27" s="17"/>
      <c r="P27" s="17"/>
      <c r="Q27" s="17"/>
      <c r="R27" s="17"/>
      <c r="S27" s="17"/>
      <c r="T27" s="17"/>
      <c r="U27" s="17"/>
      <c r="V27" s="17"/>
      <c r="W27" s="17"/>
      <c r="X27" s="17"/>
      <c r="Y27" s="17"/>
    </row>
    <row r="28" spans="1:25" s="18" customFormat="1" ht="15.6" x14ac:dyDescent="0.3">
      <c r="A28" s="93" t="s">
        <v>264</v>
      </c>
      <c r="B28" s="93" t="s">
        <v>147</v>
      </c>
      <c r="C28" s="122">
        <f t="shared" ref="C28:L28" si="8">C29/C30</f>
        <v>0.3077499064020966</v>
      </c>
      <c r="D28" s="122">
        <f t="shared" si="8"/>
        <v>0.30941176470588233</v>
      </c>
      <c r="E28" s="122">
        <f t="shared" si="8"/>
        <v>0.34114465975664715</v>
      </c>
      <c r="F28" s="122">
        <f t="shared" si="8"/>
        <v>0.30447511501463825</v>
      </c>
      <c r="G28" s="122">
        <f t="shared" si="8"/>
        <v>0.31319910514541388</v>
      </c>
      <c r="H28" s="122">
        <f t="shared" si="8"/>
        <v>0.38186356073211314</v>
      </c>
      <c r="I28" s="122">
        <f t="shared" si="8"/>
        <v>0.39306569343065695</v>
      </c>
      <c r="J28" s="122">
        <f t="shared" si="8"/>
        <v>0.3276255707762557</v>
      </c>
      <c r="K28" s="122">
        <f t="shared" si="8"/>
        <v>0.32407407407407407</v>
      </c>
      <c r="L28" s="122">
        <f t="shared" si="8"/>
        <v>0.38610038610038611</v>
      </c>
      <c r="M28" s="73"/>
      <c r="N28" s="17"/>
      <c r="O28" s="17"/>
      <c r="P28" s="17"/>
      <c r="Q28" s="17"/>
      <c r="R28" s="17"/>
      <c r="S28" s="17"/>
      <c r="T28" s="17"/>
      <c r="U28" s="17"/>
      <c r="V28" s="17"/>
      <c r="W28" s="17"/>
      <c r="X28" s="17"/>
      <c r="Y28" s="17"/>
    </row>
    <row r="29" spans="1:25" s="18" customFormat="1" ht="15.6" x14ac:dyDescent="0.25">
      <c r="A29" s="93" t="s">
        <v>264</v>
      </c>
      <c r="B29" s="93" t="s">
        <v>148</v>
      </c>
      <c r="C29">
        <v>822</v>
      </c>
      <c r="D29">
        <v>789</v>
      </c>
      <c r="E29">
        <v>757</v>
      </c>
      <c r="F29">
        <v>728</v>
      </c>
      <c r="G29">
        <v>700</v>
      </c>
      <c r="H29">
        <v>918</v>
      </c>
      <c r="I29">
        <v>1077</v>
      </c>
      <c r="J29">
        <v>287</v>
      </c>
      <c r="K29">
        <v>385</v>
      </c>
      <c r="L29">
        <v>1100</v>
      </c>
      <c r="M29" s="74"/>
      <c r="N29" s="17"/>
      <c r="O29" s="17"/>
      <c r="P29" s="17"/>
      <c r="Q29" s="17"/>
      <c r="R29" s="17"/>
      <c r="S29" s="17"/>
      <c r="T29" s="17"/>
      <c r="U29" s="17"/>
      <c r="V29" s="17"/>
      <c r="W29" s="17"/>
      <c r="X29" s="17"/>
      <c r="Y29" s="17"/>
    </row>
    <row r="30" spans="1:25" s="18" customFormat="1" ht="15.6" x14ac:dyDescent="0.25">
      <c r="A30" s="93" t="s">
        <v>264</v>
      </c>
      <c r="B30" s="93" t="s">
        <v>149</v>
      </c>
      <c r="C30">
        <v>2671</v>
      </c>
      <c r="D30">
        <v>2550</v>
      </c>
      <c r="E30">
        <v>2219</v>
      </c>
      <c r="F30">
        <v>2391</v>
      </c>
      <c r="G30">
        <v>2235</v>
      </c>
      <c r="H30">
        <v>2404</v>
      </c>
      <c r="I30">
        <v>2740</v>
      </c>
      <c r="J30">
        <v>876</v>
      </c>
      <c r="K30">
        <v>1188</v>
      </c>
      <c r="L30">
        <v>2849</v>
      </c>
      <c r="M30" s="74"/>
      <c r="N30" s="17"/>
      <c r="O30" s="17"/>
      <c r="P30" s="17"/>
      <c r="Q30" s="17"/>
      <c r="R30" s="17"/>
      <c r="S30" s="17"/>
      <c r="T30" s="17"/>
      <c r="U30" s="17"/>
      <c r="V30" s="17"/>
      <c r="W30" s="17"/>
      <c r="X30" s="17"/>
      <c r="Y30" s="17"/>
    </row>
    <row r="31" spans="1:25" s="18" customFormat="1" ht="15.6" x14ac:dyDescent="0.3">
      <c r="A31" s="71" t="s">
        <v>265</v>
      </c>
      <c r="B31" s="93" t="s">
        <v>147</v>
      </c>
      <c r="C31" s="122">
        <f t="shared" ref="C31:L31" si="9">C32/C33</f>
        <v>0.15595075239398085</v>
      </c>
      <c r="D31" s="122">
        <f t="shared" si="9"/>
        <v>0.16260162601626016</v>
      </c>
      <c r="E31" s="122">
        <f t="shared" si="9"/>
        <v>0.16680707666385847</v>
      </c>
      <c r="F31" s="122">
        <f t="shared" si="9"/>
        <v>0.17693522906793049</v>
      </c>
      <c r="G31" s="122">
        <f t="shared" si="9"/>
        <v>0.17383966244725738</v>
      </c>
      <c r="H31" s="122">
        <f t="shared" si="9"/>
        <v>0.18320610687022901</v>
      </c>
      <c r="I31" s="122">
        <f t="shared" si="9"/>
        <v>0.20392156862745098</v>
      </c>
      <c r="J31" s="122">
        <f t="shared" si="9"/>
        <v>0.24050632911392406</v>
      </c>
      <c r="K31" s="122">
        <f t="shared" si="9"/>
        <v>0.22957198443579765</v>
      </c>
      <c r="L31" s="122">
        <f t="shared" si="9"/>
        <v>0.1982421875</v>
      </c>
      <c r="M31" s="73"/>
      <c r="N31" s="17"/>
      <c r="O31" s="17"/>
      <c r="P31" s="17"/>
      <c r="Q31" s="17"/>
      <c r="R31" s="17"/>
      <c r="S31" s="17"/>
      <c r="T31" s="17"/>
      <c r="U31" s="17"/>
      <c r="V31" s="17"/>
      <c r="W31" s="17"/>
      <c r="X31" s="17"/>
      <c r="Y31" s="17"/>
    </row>
    <row r="32" spans="1:25" s="18" customFormat="1" ht="15.6" x14ac:dyDescent="0.25">
      <c r="A32" s="71" t="s">
        <v>265</v>
      </c>
      <c r="B32" s="93" t="s">
        <v>148</v>
      </c>
      <c r="C32">
        <v>228</v>
      </c>
      <c r="D32">
        <v>220</v>
      </c>
      <c r="E32">
        <v>198</v>
      </c>
      <c r="F32">
        <v>224</v>
      </c>
      <c r="G32">
        <v>206</v>
      </c>
      <c r="H32">
        <v>240</v>
      </c>
      <c r="I32">
        <v>260</v>
      </c>
      <c r="J32">
        <v>95</v>
      </c>
      <c r="K32">
        <v>118</v>
      </c>
      <c r="L32">
        <v>203</v>
      </c>
      <c r="M32" s="74"/>
      <c r="N32" s="17"/>
      <c r="O32" s="17"/>
      <c r="P32" s="17"/>
      <c r="Q32" s="17"/>
      <c r="R32" s="17"/>
      <c r="S32" s="17"/>
      <c r="T32" s="17"/>
      <c r="U32" s="17"/>
      <c r="V32" s="17"/>
      <c r="W32" s="17"/>
      <c r="X32" s="17"/>
      <c r="Y32" s="17"/>
    </row>
    <row r="33" spans="1:25" s="18" customFormat="1" ht="15.6" x14ac:dyDescent="0.25">
      <c r="A33" s="71" t="s">
        <v>265</v>
      </c>
      <c r="B33" s="93" t="s">
        <v>149</v>
      </c>
      <c r="C33">
        <v>1462</v>
      </c>
      <c r="D33">
        <v>1353</v>
      </c>
      <c r="E33">
        <v>1187</v>
      </c>
      <c r="F33">
        <v>1266</v>
      </c>
      <c r="G33">
        <v>1185</v>
      </c>
      <c r="H33">
        <v>1310</v>
      </c>
      <c r="I33">
        <v>1275</v>
      </c>
      <c r="J33">
        <v>395</v>
      </c>
      <c r="K33">
        <v>514</v>
      </c>
      <c r="L33">
        <v>1024</v>
      </c>
      <c r="M33" s="74"/>
      <c r="N33" s="17"/>
      <c r="O33" s="17"/>
      <c r="P33" s="17"/>
      <c r="Q33" s="17"/>
      <c r="R33" s="17"/>
      <c r="S33" s="17"/>
      <c r="T33" s="17"/>
      <c r="U33" s="17"/>
      <c r="V33" s="17"/>
      <c r="W33" s="17"/>
      <c r="X33" s="17"/>
      <c r="Y33" s="17"/>
    </row>
    <row r="34" spans="1:25" s="18" customFormat="1" ht="15.6" x14ac:dyDescent="0.3">
      <c r="A34" s="71" t="s">
        <v>266</v>
      </c>
      <c r="B34" s="93" t="s">
        <v>147</v>
      </c>
      <c r="C34" s="122">
        <f t="shared" ref="C34:L34" si="10">C35/C36</f>
        <v>0.38670284938941657</v>
      </c>
      <c r="D34" s="122">
        <f t="shared" si="10"/>
        <v>0.38185808339429406</v>
      </c>
      <c r="E34" s="122">
        <f t="shared" si="10"/>
        <v>0.38003355704697989</v>
      </c>
      <c r="F34" s="122">
        <f t="shared" si="10"/>
        <v>0.40405616224648988</v>
      </c>
      <c r="G34" s="122">
        <f t="shared" si="10"/>
        <v>0.35373009220452639</v>
      </c>
      <c r="H34" s="122">
        <f t="shared" si="10"/>
        <v>0.38922610015174508</v>
      </c>
      <c r="I34" s="122">
        <f t="shared" si="10"/>
        <v>0.3633516053249804</v>
      </c>
      <c r="J34" s="122">
        <f t="shared" si="10"/>
        <v>0.42784810126582279</v>
      </c>
      <c r="K34" s="122">
        <f t="shared" si="10"/>
        <v>0.40269749518304432</v>
      </c>
      <c r="L34" s="122">
        <f t="shared" si="10"/>
        <v>0.39478764478764478</v>
      </c>
      <c r="M34" s="73"/>
      <c r="N34" s="17"/>
      <c r="O34" s="17"/>
      <c r="P34" s="17"/>
      <c r="Q34" s="17"/>
      <c r="R34" s="17"/>
      <c r="S34" s="17"/>
      <c r="T34" s="17"/>
      <c r="U34" s="17"/>
      <c r="V34" s="17"/>
      <c r="W34" s="17"/>
      <c r="X34" s="17"/>
      <c r="Y34" s="17"/>
    </row>
    <row r="35" spans="1:25" s="18" customFormat="1" ht="15.6" x14ac:dyDescent="0.25">
      <c r="A35" s="71" t="s">
        <v>266</v>
      </c>
      <c r="B35" s="93" t="s">
        <v>148</v>
      </c>
      <c r="C35">
        <v>570</v>
      </c>
      <c r="D35">
        <v>522</v>
      </c>
      <c r="E35">
        <v>453</v>
      </c>
      <c r="F35">
        <v>518</v>
      </c>
      <c r="G35">
        <v>422</v>
      </c>
      <c r="H35">
        <v>513</v>
      </c>
      <c r="I35">
        <v>464</v>
      </c>
      <c r="J35">
        <v>169</v>
      </c>
      <c r="K35">
        <v>209</v>
      </c>
      <c r="L35">
        <v>409</v>
      </c>
      <c r="M35" s="74"/>
      <c r="N35" s="17"/>
      <c r="O35" s="17"/>
      <c r="P35" s="17"/>
      <c r="Q35" s="17"/>
      <c r="R35" s="17"/>
      <c r="S35" s="17"/>
      <c r="T35" s="17"/>
      <c r="U35" s="17"/>
      <c r="V35" s="17"/>
      <c r="W35" s="17"/>
      <c r="X35" s="17"/>
      <c r="Y35" s="17"/>
    </row>
    <row r="36" spans="1:25" s="18" customFormat="1" ht="15.6" x14ac:dyDescent="0.25">
      <c r="A36" s="71" t="s">
        <v>266</v>
      </c>
      <c r="B36" s="93" t="s">
        <v>149</v>
      </c>
      <c r="C36">
        <v>1474</v>
      </c>
      <c r="D36">
        <v>1367</v>
      </c>
      <c r="E36">
        <v>1192</v>
      </c>
      <c r="F36">
        <v>1282</v>
      </c>
      <c r="G36">
        <v>1193</v>
      </c>
      <c r="H36">
        <v>1318</v>
      </c>
      <c r="I36">
        <v>1277</v>
      </c>
      <c r="J36">
        <v>395</v>
      </c>
      <c r="K36">
        <v>519</v>
      </c>
      <c r="L36">
        <v>1036</v>
      </c>
      <c r="M36" s="74"/>
      <c r="N36" s="17"/>
      <c r="O36" s="17"/>
      <c r="P36" s="17"/>
      <c r="Q36" s="17"/>
      <c r="R36" s="17"/>
      <c r="S36" s="17"/>
      <c r="T36" s="17"/>
      <c r="U36" s="17"/>
      <c r="V36" s="17"/>
      <c r="W36" s="17"/>
      <c r="X36" s="17"/>
      <c r="Y36" s="17"/>
    </row>
    <row r="37" spans="1:25" s="18" customFormat="1" ht="15.6" x14ac:dyDescent="0.3">
      <c r="A37" s="71" t="s">
        <v>157</v>
      </c>
      <c r="B37" s="93" t="s">
        <v>147</v>
      </c>
      <c r="C37" s="122">
        <f t="shared" ref="C37:L37" si="11">C38/C39</f>
        <v>0.39147802929427428</v>
      </c>
      <c r="D37" s="122">
        <f t="shared" si="11"/>
        <v>0.43188405797101448</v>
      </c>
      <c r="E37" s="122">
        <f t="shared" si="11"/>
        <v>0.50783182192910137</v>
      </c>
      <c r="F37" s="122">
        <f t="shared" si="11"/>
        <v>0.551430781129157</v>
      </c>
      <c r="G37" s="122">
        <f t="shared" si="11"/>
        <v>0.52941176470588236</v>
      </c>
      <c r="H37" s="122">
        <f t="shared" si="11"/>
        <v>0.61682945154019531</v>
      </c>
      <c r="I37" s="122">
        <f t="shared" si="11"/>
        <v>0.59472049689440998</v>
      </c>
      <c r="J37" s="122">
        <f t="shared" si="11"/>
        <v>0.59033078880407119</v>
      </c>
      <c r="K37" s="122">
        <f t="shared" si="11"/>
        <v>0.58252427184466016</v>
      </c>
      <c r="L37" s="122">
        <f t="shared" si="11"/>
        <v>0.57251184834123225</v>
      </c>
      <c r="M37" s="73"/>
      <c r="N37" s="17"/>
      <c r="O37" s="17"/>
      <c r="P37" s="17"/>
      <c r="Q37" s="17"/>
      <c r="R37" s="17"/>
      <c r="S37" s="17"/>
      <c r="T37" s="17"/>
      <c r="U37" s="17"/>
      <c r="V37" s="17"/>
      <c r="W37" s="17"/>
      <c r="X37" s="17"/>
      <c r="Y37" s="17"/>
    </row>
    <row r="38" spans="1:25" s="18" customFormat="1" ht="15.6" x14ac:dyDescent="0.25">
      <c r="A38" s="71" t="s">
        <v>157</v>
      </c>
      <c r="B38" s="93" t="s">
        <v>148</v>
      </c>
      <c r="C38">
        <v>588</v>
      </c>
      <c r="D38">
        <v>596</v>
      </c>
      <c r="E38">
        <v>616</v>
      </c>
      <c r="F38">
        <v>713</v>
      </c>
      <c r="G38">
        <v>639</v>
      </c>
      <c r="H38">
        <v>821</v>
      </c>
      <c r="I38">
        <v>766</v>
      </c>
      <c r="J38">
        <v>232</v>
      </c>
      <c r="K38">
        <v>300</v>
      </c>
      <c r="L38">
        <v>604</v>
      </c>
      <c r="M38" s="74"/>
      <c r="N38" s="17"/>
      <c r="O38" s="17"/>
      <c r="P38" s="17"/>
      <c r="Q38" s="17"/>
      <c r="R38" s="17"/>
      <c r="S38" s="17"/>
      <c r="T38" s="17"/>
      <c r="U38" s="17"/>
      <c r="V38" s="17"/>
      <c r="W38" s="17"/>
      <c r="X38" s="17"/>
      <c r="Y38" s="17"/>
    </row>
    <row r="39" spans="1:25" s="18" customFormat="1" ht="15.6" x14ac:dyDescent="0.25">
      <c r="A39" s="71" t="s">
        <v>157</v>
      </c>
      <c r="B39" s="93" t="s">
        <v>149</v>
      </c>
      <c r="C39">
        <v>1502</v>
      </c>
      <c r="D39">
        <v>1380</v>
      </c>
      <c r="E39">
        <v>1213</v>
      </c>
      <c r="F39">
        <v>1293</v>
      </c>
      <c r="G39">
        <v>1207</v>
      </c>
      <c r="H39">
        <v>1331</v>
      </c>
      <c r="I39">
        <v>1288</v>
      </c>
      <c r="J39">
        <v>393</v>
      </c>
      <c r="K39">
        <v>515</v>
      </c>
      <c r="L39">
        <v>1055</v>
      </c>
      <c r="M39" s="74"/>
      <c r="N39" s="17"/>
      <c r="O39" s="17"/>
      <c r="P39" s="17"/>
      <c r="Q39" s="17"/>
      <c r="R39" s="17"/>
      <c r="S39" s="17"/>
      <c r="T39" s="17"/>
      <c r="U39" s="17"/>
      <c r="V39" s="17"/>
      <c r="W39" s="17"/>
      <c r="X39" s="17"/>
      <c r="Y39" s="17"/>
    </row>
    <row r="40" spans="1:25" s="18" customFormat="1" ht="15.6" x14ac:dyDescent="0.3">
      <c r="A40" s="71" t="s">
        <v>160</v>
      </c>
      <c r="B40" s="93" t="s">
        <v>147</v>
      </c>
      <c r="C40" s="122">
        <f t="shared" ref="C40:L40" si="12">C41/C42</f>
        <v>0.38745874587458745</v>
      </c>
      <c r="D40" s="122">
        <f t="shared" si="12"/>
        <v>0.37940964722822174</v>
      </c>
      <c r="E40" s="122">
        <f t="shared" si="12"/>
        <v>0.375</v>
      </c>
      <c r="F40" s="122">
        <f t="shared" si="12"/>
        <v>0.40152671755725189</v>
      </c>
      <c r="G40" s="122">
        <f t="shared" si="12"/>
        <v>0.38355048859934854</v>
      </c>
      <c r="H40" s="122">
        <f t="shared" si="12"/>
        <v>0.3669384729429207</v>
      </c>
      <c r="I40" s="122">
        <f t="shared" si="12"/>
        <v>0.35180908391070054</v>
      </c>
      <c r="J40" s="122">
        <f t="shared" si="12"/>
        <v>0.36567164179104478</v>
      </c>
      <c r="K40" s="122">
        <f t="shared" si="12"/>
        <v>0.38563327032136108</v>
      </c>
      <c r="L40" s="122">
        <f t="shared" si="12"/>
        <v>0.39289055191768008</v>
      </c>
      <c r="M40" s="73"/>
      <c r="N40" s="17"/>
      <c r="O40" s="17"/>
      <c r="P40" s="17"/>
      <c r="Q40" s="17"/>
      <c r="R40" s="17"/>
      <c r="S40" s="17"/>
      <c r="T40" s="17"/>
      <c r="U40" s="17"/>
      <c r="V40" s="17"/>
      <c r="W40" s="17"/>
      <c r="X40" s="17"/>
      <c r="Y40" s="17"/>
    </row>
    <row r="41" spans="1:25" s="18" customFormat="1" ht="15.6" x14ac:dyDescent="0.25">
      <c r="A41" s="71" t="s">
        <v>160</v>
      </c>
      <c r="B41" s="93" t="s">
        <v>148</v>
      </c>
      <c r="C41">
        <v>587</v>
      </c>
      <c r="D41">
        <v>527</v>
      </c>
      <c r="E41">
        <v>456</v>
      </c>
      <c r="F41">
        <v>526</v>
      </c>
      <c r="G41">
        <v>471</v>
      </c>
      <c r="H41">
        <v>495</v>
      </c>
      <c r="I41">
        <v>457</v>
      </c>
      <c r="J41">
        <v>147</v>
      </c>
      <c r="K41">
        <v>204</v>
      </c>
      <c r="L41">
        <v>420</v>
      </c>
      <c r="M41" s="74"/>
      <c r="N41" s="17"/>
      <c r="O41" s="17"/>
      <c r="P41" s="17"/>
      <c r="Q41" s="17"/>
      <c r="R41" s="17"/>
      <c r="S41" s="17"/>
      <c r="T41" s="17"/>
      <c r="U41" s="17"/>
      <c r="V41" s="17"/>
      <c r="W41" s="17"/>
      <c r="X41" s="17"/>
      <c r="Y41" s="17"/>
    </row>
    <row r="42" spans="1:25" s="18" customFormat="1" ht="15.6" x14ac:dyDescent="0.25">
      <c r="A42" s="71" t="s">
        <v>160</v>
      </c>
      <c r="B42" s="93" t="s">
        <v>149</v>
      </c>
      <c r="C42">
        <v>1515</v>
      </c>
      <c r="D42">
        <v>1389</v>
      </c>
      <c r="E42">
        <v>1216</v>
      </c>
      <c r="F42">
        <v>1310</v>
      </c>
      <c r="G42">
        <v>1228</v>
      </c>
      <c r="H42">
        <v>1349</v>
      </c>
      <c r="I42">
        <v>1299</v>
      </c>
      <c r="J42">
        <v>402</v>
      </c>
      <c r="K42">
        <v>529</v>
      </c>
      <c r="L42">
        <v>1069</v>
      </c>
      <c r="M42" s="74"/>
      <c r="N42" s="17"/>
      <c r="O42" s="17"/>
      <c r="P42" s="17"/>
      <c r="Q42" s="17"/>
      <c r="R42" s="17"/>
      <c r="S42" s="17"/>
      <c r="T42" s="17"/>
      <c r="U42" s="17"/>
      <c r="V42" s="17"/>
      <c r="W42" s="17"/>
      <c r="X42" s="17"/>
      <c r="Y42" s="17"/>
    </row>
    <row r="43" spans="1:25" s="18" customFormat="1" ht="15.6" x14ac:dyDescent="0.3">
      <c r="A43" s="71" t="s">
        <v>267</v>
      </c>
      <c r="B43" s="93" t="s">
        <v>147</v>
      </c>
      <c r="C43" s="122">
        <f t="shared" ref="C43:L43" si="13">C44/C45</f>
        <v>0.17731629392971246</v>
      </c>
      <c r="D43" s="122">
        <f t="shared" si="13"/>
        <v>0.21516754850088182</v>
      </c>
      <c r="E43" s="122">
        <f t="shared" si="13"/>
        <v>0.21161825726141079</v>
      </c>
      <c r="F43" s="122">
        <f t="shared" si="13"/>
        <v>0.22144522144522144</v>
      </c>
      <c r="G43" s="122">
        <f t="shared" si="13"/>
        <v>0.19392523364485981</v>
      </c>
      <c r="H43" s="122">
        <f t="shared" si="13"/>
        <v>0.19014084507042253</v>
      </c>
      <c r="I43" s="122">
        <f t="shared" si="13"/>
        <v>0.22845691382765532</v>
      </c>
      <c r="J43" s="122">
        <f t="shared" si="13"/>
        <v>0.18840579710144928</v>
      </c>
      <c r="K43" s="122">
        <f t="shared" si="13"/>
        <v>0.1650943396226415</v>
      </c>
      <c r="L43" s="122">
        <f t="shared" si="13"/>
        <v>0.17550274223034734</v>
      </c>
      <c r="M43" s="73"/>
      <c r="N43" s="17"/>
      <c r="O43" s="17"/>
      <c r="P43" s="17"/>
      <c r="Q43" s="17"/>
      <c r="R43" s="17"/>
      <c r="S43" s="17"/>
      <c r="T43" s="17"/>
      <c r="U43" s="17"/>
      <c r="V43" s="17"/>
      <c r="W43" s="17"/>
      <c r="X43" s="17"/>
      <c r="Y43" s="17"/>
    </row>
    <row r="44" spans="1:25" s="18" customFormat="1" ht="15.6" x14ac:dyDescent="0.25">
      <c r="A44" s="71" t="s">
        <v>267</v>
      </c>
      <c r="B44" s="93" t="s">
        <v>148</v>
      </c>
      <c r="C44">
        <v>111</v>
      </c>
      <c r="D44">
        <v>122</v>
      </c>
      <c r="E44">
        <v>102</v>
      </c>
      <c r="F44">
        <v>95</v>
      </c>
      <c r="G44">
        <v>83</v>
      </c>
      <c r="H44">
        <v>81</v>
      </c>
      <c r="I44">
        <v>114</v>
      </c>
      <c r="J44">
        <v>39</v>
      </c>
      <c r="K44">
        <v>35</v>
      </c>
      <c r="L44">
        <v>96</v>
      </c>
      <c r="M44" s="74"/>
      <c r="N44" s="17"/>
      <c r="O44" s="17"/>
      <c r="P44" s="17"/>
      <c r="Q44" s="17"/>
      <c r="R44" s="17"/>
      <c r="S44" s="17"/>
      <c r="T44" s="17"/>
      <c r="U44" s="17"/>
      <c r="V44" s="17"/>
      <c r="W44" s="17"/>
      <c r="X44" s="17"/>
      <c r="Y44" s="17"/>
    </row>
    <row r="45" spans="1:25" s="18" customFormat="1" ht="15.6" x14ac:dyDescent="0.25">
      <c r="A45" s="71" t="s">
        <v>267</v>
      </c>
      <c r="B45" s="93" t="s">
        <v>149</v>
      </c>
      <c r="C45">
        <v>626</v>
      </c>
      <c r="D45">
        <v>567</v>
      </c>
      <c r="E45">
        <v>482</v>
      </c>
      <c r="F45">
        <v>429</v>
      </c>
      <c r="G45">
        <v>428</v>
      </c>
      <c r="H45">
        <v>426</v>
      </c>
      <c r="I45">
        <v>499</v>
      </c>
      <c r="J45">
        <v>207</v>
      </c>
      <c r="K45">
        <v>212</v>
      </c>
      <c r="L45">
        <v>547</v>
      </c>
      <c r="M45" s="74"/>
      <c r="N45" s="17"/>
      <c r="O45" s="17"/>
      <c r="P45" s="17"/>
      <c r="Q45" s="17"/>
      <c r="R45" s="17"/>
      <c r="S45" s="17"/>
      <c r="T45" s="17"/>
      <c r="U45" s="17"/>
      <c r="V45" s="17"/>
      <c r="W45" s="17"/>
      <c r="X45" s="17"/>
      <c r="Y45" s="17"/>
    </row>
  </sheetData>
  <hyperlinks>
    <hyperlink ref="A4" location="Abbreviations_definitions_notes!A1" display="Some cells refer to notes which can be found on the abbreviations, definitions and notes worksheet." xr:uid="{00EFA663-68EE-4C54-B1B7-36FB62A4AA7D}"/>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45"/>
  <sheetViews>
    <sheetView zoomScaleNormal="100" workbookViewId="0"/>
  </sheetViews>
  <sheetFormatPr defaultColWidth="8.81640625" defaultRowHeight="15" customHeight="1" x14ac:dyDescent="0.25"/>
  <cols>
    <col min="1" max="1" width="67.36328125" style="17" customWidth="1"/>
    <col min="2" max="2" width="28.54296875" style="17" bestFit="1" customWidth="1"/>
    <col min="3" max="11" width="8.453125" style="17" customWidth="1"/>
    <col min="12" max="12" width="8.1796875" style="17" customWidth="1"/>
    <col min="13" max="13" width="13.1796875" style="17" customWidth="1"/>
    <col min="14" max="14" width="8.81640625" style="17" customWidth="1"/>
    <col min="15" max="16384" width="8.81640625" style="17"/>
  </cols>
  <sheetData>
    <row r="1" spans="1:25" s="28" customFormat="1" ht="22.8" x14ac:dyDescent="0.4">
      <c r="A1" s="47" t="s">
        <v>250</v>
      </c>
      <c r="B1" s="31"/>
      <c r="C1" s="31"/>
      <c r="D1" s="27"/>
      <c r="E1" s="27"/>
      <c r="F1" s="27"/>
      <c r="G1" s="27"/>
      <c r="H1" s="27"/>
      <c r="I1" s="27"/>
      <c r="J1" s="27"/>
      <c r="K1" s="27"/>
      <c r="L1" s="27"/>
      <c r="M1" s="27"/>
    </row>
    <row r="2" spans="1:25" s="34" customFormat="1" ht="17.399999999999999" x14ac:dyDescent="0.25">
      <c r="A2" s="49" t="s">
        <v>268</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0" t="s">
        <v>252</v>
      </c>
      <c r="B5" s="80" t="s">
        <v>145</v>
      </c>
      <c r="C5" s="120" t="s">
        <v>119</v>
      </c>
      <c r="D5" s="120" t="s">
        <v>120</v>
      </c>
      <c r="E5" s="120" t="s">
        <v>121</v>
      </c>
      <c r="F5" s="120" t="s">
        <v>122</v>
      </c>
      <c r="G5" s="120" t="s">
        <v>123</v>
      </c>
      <c r="H5" s="120" t="s">
        <v>124</v>
      </c>
      <c r="I5" s="120" t="s">
        <v>125</v>
      </c>
      <c r="J5" s="120" t="s">
        <v>126</v>
      </c>
      <c r="K5" s="120" t="s">
        <v>127</v>
      </c>
      <c r="L5" s="120" t="s">
        <v>128</v>
      </c>
      <c r="M5" s="77"/>
      <c r="N5" s="22"/>
      <c r="O5" s="22"/>
      <c r="P5" s="22"/>
      <c r="Q5" s="22"/>
      <c r="R5" s="22"/>
      <c r="S5" s="22"/>
      <c r="T5" s="22"/>
      <c r="U5" s="22"/>
      <c r="V5" s="22"/>
      <c r="W5" s="22"/>
      <c r="X5" s="22"/>
    </row>
    <row r="6" spans="1:25" s="18" customFormat="1" ht="15.6" x14ac:dyDescent="0.3">
      <c r="A6" s="71" t="s">
        <v>253</v>
      </c>
      <c r="B6" s="93" t="s">
        <v>147</v>
      </c>
      <c r="C6" s="123">
        <f t="shared" ref="C6:L6" si="0">C7/C8</f>
        <v>4.5092838196286469E-2</v>
      </c>
      <c r="D6" s="123">
        <f t="shared" si="0"/>
        <v>4.6632124352331605E-2</v>
      </c>
      <c r="E6" s="123">
        <f t="shared" si="0"/>
        <v>1.9886363636363636E-2</v>
      </c>
      <c r="F6" s="123">
        <f t="shared" si="0"/>
        <v>2.1739130434782608E-2</v>
      </c>
      <c r="G6" s="123">
        <f t="shared" si="0"/>
        <v>3.4129692832764506E-2</v>
      </c>
      <c r="H6" s="123">
        <f t="shared" si="0"/>
        <v>4.3373493975903614E-2</v>
      </c>
      <c r="I6" s="123">
        <f t="shared" si="0"/>
        <v>3.5476718403547672E-2</v>
      </c>
      <c r="J6" s="129">
        <f>J7/J8</f>
        <v>4.6692607003891051E-2</v>
      </c>
      <c r="K6" s="129"/>
      <c r="L6" s="123">
        <f t="shared" si="0"/>
        <v>5.016722408026756E-2</v>
      </c>
      <c r="M6" s="73"/>
      <c r="N6" s="17"/>
      <c r="O6" s="96"/>
      <c r="P6" s="96"/>
      <c r="Q6" s="17"/>
      <c r="R6" s="17"/>
      <c r="S6" s="17"/>
      <c r="T6" s="17"/>
      <c r="U6" s="17"/>
      <c r="V6" s="17"/>
      <c r="W6" s="17"/>
      <c r="X6" s="17"/>
      <c r="Y6" s="17"/>
    </row>
    <row r="7" spans="1:25" s="18" customFormat="1" ht="15.6" x14ac:dyDescent="0.25">
      <c r="A7" s="71" t="s">
        <v>254</v>
      </c>
      <c r="B7" s="93" t="s">
        <v>148</v>
      </c>
      <c r="C7">
        <v>17</v>
      </c>
      <c r="D7">
        <v>18</v>
      </c>
      <c r="E7">
        <v>7</v>
      </c>
      <c r="F7">
        <v>5</v>
      </c>
      <c r="G7">
        <v>10</v>
      </c>
      <c r="H7">
        <v>18</v>
      </c>
      <c r="I7">
        <v>16</v>
      </c>
      <c r="J7" s="105">
        <v>12</v>
      </c>
      <c r="K7" s="105"/>
      <c r="L7">
        <v>15</v>
      </c>
      <c r="M7" s="74"/>
      <c r="N7" s="17"/>
      <c r="O7" s="96"/>
      <c r="P7" s="96"/>
      <c r="Q7" s="17"/>
      <c r="R7" s="17"/>
      <c r="S7" s="17"/>
      <c r="T7" s="17"/>
      <c r="U7" s="17"/>
      <c r="V7" s="17"/>
      <c r="W7" s="17"/>
      <c r="X7" s="17"/>
      <c r="Y7" s="17"/>
    </row>
    <row r="8" spans="1:25" s="18" customFormat="1" ht="15.6" x14ac:dyDescent="0.25">
      <c r="A8" s="71" t="s">
        <v>254</v>
      </c>
      <c r="B8" s="93" t="s">
        <v>255</v>
      </c>
      <c r="C8">
        <v>377</v>
      </c>
      <c r="D8">
        <v>386</v>
      </c>
      <c r="E8">
        <v>352</v>
      </c>
      <c r="F8">
        <v>230</v>
      </c>
      <c r="G8">
        <v>293</v>
      </c>
      <c r="H8">
        <v>415</v>
      </c>
      <c r="I8">
        <v>451</v>
      </c>
      <c r="J8" s="105">
        <v>257</v>
      </c>
      <c r="K8" s="105"/>
      <c r="L8">
        <v>299</v>
      </c>
      <c r="M8" s="74"/>
      <c r="N8" s="17"/>
      <c r="O8" s="96"/>
      <c r="P8" s="96"/>
      <c r="Q8" s="17"/>
      <c r="R8" s="17"/>
      <c r="S8" s="17"/>
      <c r="T8" s="17"/>
      <c r="U8" s="17"/>
      <c r="V8" s="17"/>
      <c r="W8" s="17"/>
      <c r="X8" s="17"/>
      <c r="Y8" s="17"/>
    </row>
    <row r="9" spans="1:25" s="18" customFormat="1" ht="15.6" x14ac:dyDescent="0.3">
      <c r="A9" s="71" t="s">
        <v>256</v>
      </c>
      <c r="B9" s="93" t="s">
        <v>147</v>
      </c>
      <c r="C9" s="122">
        <f t="shared" ref="C9" si="1">C10/C11</f>
        <v>0.29177718832891247</v>
      </c>
      <c r="D9" s="122">
        <f t="shared" ref="D9:L9" si="2">D10/D11</f>
        <v>0.25129533678756477</v>
      </c>
      <c r="E9" s="122">
        <f t="shared" si="2"/>
        <v>0.22159090909090909</v>
      </c>
      <c r="F9" s="122">
        <f t="shared" si="2"/>
        <v>0.23043478260869565</v>
      </c>
      <c r="G9" s="122">
        <f t="shared" si="2"/>
        <v>0.25255972696245732</v>
      </c>
      <c r="H9" s="122">
        <f t="shared" si="2"/>
        <v>0.14009661835748793</v>
      </c>
      <c r="I9" s="122">
        <f t="shared" si="2"/>
        <v>0.18403547671840353</v>
      </c>
      <c r="J9" s="132">
        <f>J10/J11</f>
        <v>0.13953488372093023</v>
      </c>
      <c r="K9" s="129"/>
      <c r="L9" s="122">
        <f t="shared" si="2"/>
        <v>0.14381270903010032</v>
      </c>
      <c r="M9" s="73"/>
      <c r="N9" s="17"/>
      <c r="O9" s="96"/>
      <c r="P9" s="96"/>
      <c r="Q9" s="17"/>
      <c r="R9" s="17"/>
      <c r="S9" s="17"/>
      <c r="T9" s="17"/>
      <c r="U9" s="17"/>
      <c r="V9" s="17"/>
      <c r="W9" s="17"/>
      <c r="X9" s="17"/>
      <c r="Y9" s="17"/>
    </row>
    <row r="10" spans="1:25" s="18" customFormat="1" ht="15.6" x14ac:dyDescent="0.25">
      <c r="A10" s="71" t="s">
        <v>180</v>
      </c>
      <c r="B10" s="93" t="s">
        <v>148</v>
      </c>
      <c r="C10">
        <v>110</v>
      </c>
      <c r="D10">
        <v>97</v>
      </c>
      <c r="E10">
        <v>78</v>
      </c>
      <c r="F10">
        <v>53</v>
      </c>
      <c r="G10">
        <v>74</v>
      </c>
      <c r="H10">
        <v>58</v>
      </c>
      <c r="I10">
        <v>83</v>
      </c>
      <c r="J10" s="105">
        <v>36</v>
      </c>
      <c r="K10" s="105"/>
      <c r="L10">
        <v>43</v>
      </c>
      <c r="M10" s="74"/>
      <c r="N10" s="17"/>
      <c r="O10" s="96"/>
      <c r="P10" s="96"/>
      <c r="Q10" s="17"/>
      <c r="R10" s="17"/>
      <c r="S10" s="17"/>
      <c r="T10" s="17"/>
      <c r="U10" s="17"/>
      <c r="V10" s="17"/>
      <c r="W10" s="17"/>
      <c r="X10" s="17"/>
      <c r="Y10" s="17"/>
    </row>
    <row r="11" spans="1:25" s="18" customFormat="1" ht="15.6" x14ac:dyDescent="0.25">
      <c r="A11" s="71" t="s">
        <v>180</v>
      </c>
      <c r="B11" s="93" t="s">
        <v>255</v>
      </c>
      <c r="C11">
        <v>377</v>
      </c>
      <c r="D11">
        <v>386</v>
      </c>
      <c r="E11">
        <v>352</v>
      </c>
      <c r="F11">
        <v>230</v>
      </c>
      <c r="G11">
        <v>293</v>
      </c>
      <c r="H11">
        <v>414</v>
      </c>
      <c r="I11">
        <v>451</v>
      </c>
      <c r="J11" s="105">
        <v>258</v>
      </c>
      <c r="K11" s="105"/>
      <c r="L11">
        <v>299</v>
      </c>
      <c r="M11" s="74"/>
      <c r="N11" s="17"/>
      <c r="O11" s="96"/>
      <c r="P11" s="96"/>
      <c r="Q11" s="17"/>
      <c r="R11" s="17"/>
      <c r="S11" s="17"/>
      <c r="T11" s="17"/>
      <c r="U11" s="17"/>
      <c r="V11" s="17"/>
      <c r="W11" s="17"/>
      <c r="X11" s="17"/>
      <c r="Y11" s="17"/>
    </row>
    <row r="12" spans="1:25" s="18" customFormat="1" ht="15.6" x14ac:dyDescent="0.3">
      <c r="A12" s="71" t="s">
        <v>257</v>
      </c>
      <c r="B12" s="93" t="s">
        <v>147</v>
      </c>
      <c r="C12" s="122">
        <f t="shared" ref="C12" si="3">C13/C14</f>
        <v>0.59151193633952259</v>
      </c>
      <c r="D12" s="122">
        <f t="shared" ref="D12:L12" si="4">D13/D14</f>
        <v>0.59585492227979275</v>
      </c>
      <c r="E12" s="122">
        <f t="shared" si="4"/>
        <v>0.55397727272727271</v>
      </c>
      <c r="F12" s="122">
        <f t="shared" si="4"/>
        <v>0.60869565217391308</v>
      </c>
      <c r="G12" s="122">
        <f t="shared" si="4"/>
        <v>0.69965870307167233</v>
      </c>
      <c r="H12" s="122">
        <f t="shared" si="4"/>
        <v>0.62409638554216873</v>
      </c>
      <c r="I12" s="122">
        <f t="shared" si="4"/>
        <v>0.59423503325942351</v>
      </c>
      <c r="J12" s="132">
        <f>J13/J14</f>
        <v>0.63565891472868219</v>
      </c>
      <c r="K12" s="129"/>
      <c r="L12" s="122">
        <f t="shared" si="4"/>
        <v>0.57525083612040129</v>
      </c>
      <c r="M12" s="73"/>
      <c r="N12" s="17"/>
      <c r="O12" s="96"/>
      <c r="P12" s="96"/>
      <c r="Q12" s="17"/>
      <c r="R12" s="17"/>
      <c r="S12" s="17"/>
      <c r="T12" s="17"/>
      <c r="U12" s="17"/>
      <c r="V12" s="17"/>
      <c r="W12" s="17"/>
      <c r="X12" s="17"/>
      <c r="Y12" s="17"/>
    </row>
    <row r="13" spans="1:25" s="18" customFormat="1" ht="15.6" x14ac:dyDescent="0.25">
      <c r="A13" s="71" t="s">
        <v>186</v>
      </c>
      <c r="B13" s="93" t="s">
        <v>148</v>
      </c>
      <c r="C13">
        <v>223</v>
      </c>
      <c r="D13">
        <v>230</v>
      </c>
      <c r="E13">
        <v>195</v>
      </c>
      <c r="F13">
        <v>140</v>
      </c>
      <c r="G13">
        <v>205</v>
      </c>
      <c r="H13">
        <v>259</v>
      </c>
      <c r="I13">
        <v>268</v>
      </c>
      <c r="J13" s="105">
        <v>164</v>
      </c>
      <c r="K13" s="105"/>
      <c r="L13">
        <v>172</v>
      </c>
      <c r="M13" s="74"/>
      <c r="N13" s="17"/>
      <c r="O13" s="96"/>
      <c r="P13" s="96"/>
      <c r="Q13" s="17"/>
      <c r="R13" s="17"/>
      <c r="S13" s="17"/>
      <c r="T13" s="17"/>
      <c r="U13" s="17"/>
      <c r="V13" s="17"/>
      <c r="W13" s="17"/>
      <c r="X13" s="17"/>
      <c r="Y13" s="17"/>
    </row>
    <row r="14" spans="1:25" s="18" customFormat="1" ht="15.6" x14ac:dyDescent="0.25">
      <c r="A14" s="71" t="s">
        <v>186</v>
      </c>
      <c r="B14" s="93" t="s">
        <v>255</v>
      </c>
      <c r="C14">
        <v>377</v>
      </c>
      <c r="D14">
        <v>386</v>
      </c>
      <c r="E14">
        <v>352</v>
      </c>
      <c r="F14">
        <v>230</v>
      </c>
      <c r="G14">
        <v>293</v>
      </c>
      <c r="H14">
        <v>415</v>
      </c>
      <c r="I14">
        <v>451</v>
      </c>
      <c r="J14" s="105">
        <v>258</v>
      </c>
      <c r="K14" s="105"/>
      <c r="L14">
        <v>299</v>
      </c>
      <c r="M14" s="74"/>
      <c r="N14" s="17"/>
      <c r="O14" s="96"/>
      <c r="P14" s="96"/>
      <c r="Q14" s="17"/>
      <c r="R14" s="17"/>
      <c r="S14" s="17"/>
      <c r="T14" s="17"/>
      <c r="U14" s="17"/>
      <c r="V14" s="17"/>
      <c r="W14" s="17"/>
      <c r="X14" s="17"/>
      <c r="Y14" s="17"/>
    </row>
    <row r="15" spans="1:25" s="18" customFormat="1" ht="15.6" x14ac:dyDescent="0.3">
      <c r="A15" s="93" t="s">
        <v>258</v>
      </c>
      <c r="B15" s="93" t="s">
        <v>147</v>
      </c>
      <c r="C15" s="122">
        <f t="shared" ref="C15" si="5">C16/C17</f>
        <v>0.62365591397849462</v>
      </c>
      <c r="D15" s="122">
        <f t="shared" ref="D15:L15" si="6">D16/D17</f>
        <v>0.6292134831460674</v>
      </c>
      <c r="E15" s="122">
        <f t="shared" si="6"/>
        <v>0.569620253164557</v>
      </c>
      <c r="F15" s="122">
        <f t="shared" si="6"/>
        <v>0.61764705882352944</v>
      </c>
      <c r="G15" s="122">
        <f t="shared" si="6"/>
        <v>0.517948717948718</v>
      </c>
      <c r="H15" s="122">
        <f t="shared" si="6"/>
        <v>0.40322580645161288</v>
      </c>
      <c r="I15" s="122">
        <f t="shared" si="6"/>
        <v>0.29056603773584905</v>
      </c>
      <c r="J15" s="132">
        <f>J16/J17</f>
        <v>0.24025974025974026</v>
      </c>
      <c r="K15" s="129"/>
      <c r="L15" s="122">
        <f t="shared" si="6"/>
        <v>0.17567567567567569</v>
      </c>
      <c r="M15" s="73"/>
      <c r="N15" s="17"/>
      <c r="O15" s="96"/>
      <c r="P15" s="96"/>
      <c r="Q15" s="17"/>
      <c r="R15" s="17"/>
      <c r="S15" s="17"/>
      <c r="T15" s="17"/>
      <c r="U15" s="17"/>
      <c r="V15" s="17"/>
      <c r="W15" s="17"/>
      <c r="X15" s="17"/>
      <c r="Y15" s="17"/>
    </row>
    <row r="16" spans="1:25" s="18" customFormat="1" ht="15.6" x14ac:dyDescent="0.25">
      <c r="A16" s="93" t="s">
        <v>259</v>
      </c>
      <c r="B16" s="93" t="s">
        <v>148</v>
      </c>
      <c r="C16">
        <v>116</v>
      </c>
      <c r="D16">
        <v>112</v>
      </c>
      <c r="E16">
        <v>90</v>
      </c>
      <c r="F16">
        <v>63</v>
      </c>
      <c r="G16">
        <v>101</v>
      </c>
      <c r="H16">
        <v>100</v>
      </c>
      <c r="I16">
        <v>77</v>
      </c>
      <c r="J16" s="105">
        <v>37</v>
      </c>
      <c r="K16" s="105"/>
      <c r="L16">
        <v>26</v>
      </c>
      <c r="M16" s="74"/>
      <c r="N16" s="17"/>
      <c r="O16" s="96"/>
      <c r="P16" s="96"/>
      <c r="Q16" s="17"/>
      <c r="R16" s="17"/>
      <c r="S16" s="17"/>
      <c r="T16" s="17"/>
      <c r="U16" s="17"/>
      <c r="V16" s="17"/>
      <c r="W16" s="17"/>
      <c r="X16" s="17"/>
      <c r="Y16" s="17"/>
    </row>
    <row r="17" spans="1:25" s="18" customFormat="1" ht="15.6" x14ac:dyDescent="0.25">
      <c r="A17" s="93" t="s">
        <v>259</v>
      </c>
      <c r="B17" s="93" t="s">
        <v>255</v>
      </c>
      <c r="C17">
        <v>186</v>
      </c>
      <c r="D17">
        <v>178</v>
      </c>
      <c r="E17">
        <v>158</v>
      </c>
      <c r="F17">
        <v>102</v>
      </c>
      <c r="G17">
        <v>195</v>
      </c>
      <c r="H17">
        <v>248</v>
      </c>
      <c r="I17">
        <v>265</v>
      </c>
      <c r="J17" s="105">
        <v>154</v>
      </c>
      <c r="K17" s="105"/>
      <c r="L17">
        <v>148</v>
      </c>
      <c r="M17" s="74"/>
      <c r="N17" s="17"/>
      <c r="O17" s="96"/>
      <c r="P17" s="96"/>
      <c r="Q17" s="17"/>
      <c r="R17" s="17"/>
      <c r="S17" s="17"/>
      <c r="T17" s="17"/>
      <c r="U17" s="17"/>
      <c r="V17" s="17"/>
      <c r="W17" s="17"/>
      <c r="X17" s="17"/>
      <c r="Y17" s="17"/>
    </row>
    <row r="18" spans="1:25" s="18" customFormat="1" ht="15.6" x14ac:dyDescent="0.3">
      <c r="A18" s="71" t="s">
        <v>260</v>
      </c>
      <c r="B18" s="93" t="s">
        <v>147</v>
      </c>
      <c r="C18" s="122">
        <f t="shared" ref="C18" si="7">C19/C20</f>
        <v>0.7438692098092643</v>
      </c>
      <c r="D18" s="122">
        <f t="shared" ref="D18:L18" si="8">D19/D20</f>
        <v>0.67213114754098358</v>
      </c>
      <c r="E18" s="122">
        <f t="shared" si="8"/>
        <v>0.70919881305637977</v>
      </c>
      <c r="F18" s="122">
        <f t="shared" si="8"/>
        <v>0.76655052264808365</v>
      </c>
      <c r="G18" s="122">
        <f t="shared" si="8"/>
        <v>0.73546511627906974</v>
      </c>
      <c r="H18" s="122">
        <f t="shared" si="8"/>
        <v>0.73601789709172261</v>
      </c>
      <c r="I18" s="122">
        <f t="shared" si="8"/>
        <v>0.72527472527472525</v>
      </c>
      <c r="J18" s="132">
        <f>J19/J20</f>
        <v>0.73553719008264462</v>
      </c>
      <c r="K18" s="129"/>
      <c r="L18" s="122">
        <f t="shared" si="8"/>
        <v>0.7337883959044369</v>
      </c>
      <c r="M18" s="73"/>
      <c r="N18" s="17"/>
      <c r="O18" s="96"/>
      <c r="P18" s="96"/>
      <c r="Q18" s="17"/>
      <c r="R18" s="17"/>
      <c r="S18" s="17"/>
      <c r="T18" s="17"/>
      <c r="U18" s="17"/>
      <c r="V18" s="17"/>
      <c r="W18" s="17"/>
      <c r="X18" s="17"/>
      <c r="Y18" s="17"/>
    </row>
    <row r="19" spans="1:25" s="18" customFormat="1" ht="15.6" x14ac:dyDescent="0.25">
      <c r="A19" s="71" t="s">
        <v>260</v>
      </c>
      <c r="B19" s="93" t="s">
        <v>148</v>
      </c>
      <c r="C19">
        <v>273</v>
      </c>
      <c r="D19">
        <v>246</v>
      </c>
      <c r="E19">
        <v>239</v>
      </c>
      <c r="F19">
        <v>220</v>
      </c>
      <c r="G19">
        <v>253</v>
      </c>
      <c r="H19">
        <v>329</v>
      </c>
      <c r="I19">
        <v>330</v>
      </c>
      <c r="J19" s="105">
        <v>267</v>
      </c>
      <c r="K19" s="105"/>
      <c r="L19">
        <v>215</v>
      </c>
      <c r="M19" s="74"/>
      <c r="N19" s="17"/>
      <c r="O19" s="96"/>
      <c r="P19" s="96"/>
      <c r="Q19" s="17"/>
      <c r="R19" s="17"/>
      <c r="S19" s="17"/>
      <c r="T19" s="17"/>
      <c r="U19" s="17"/>
      <c r="V19" s="17"/>
      <c r="W19" s="17"/>
      <c r="X19" s="17"/>
      <c r="Y19" s="17"/>
    </row>
    <row r="20" spans="1:25" s="18" customFormat="1" ht="15.6" x14ac:dyDescent="0.25">
      <c r="A20" s="71" t="s">
        <v>260</v>
      </c>
      <c r="B20" s="93" t="s">
        <v>149</v>
      </c>
      <c r="C20">
        <v>367</v>
      </c>
      <c r="D20">
        <v>366</v>
      </c>
      <c r="E20">
        <v>337</v>
      </c>
      <c r="F20">
        <v>287</v>
      </c>
      <c r="G20">
        <v>344</v>
      </c>
      <c r="H20">
        <v>447</v>
      </c>
      <c r="I20">
        <v>455</v>
      </c>
      <c r="J20" s="105">
        <v>363</v>
      </c>
      <c r="K20" s="105"/>
      <c r="L20">
        <v>293</v>
      </c>
      <c r="M20" s="74"/>
      <c r="N20" s="17"/>
      <c r="O20" s="96"/>
      <c r="P20" s="96"/>
      <c r="Q20" s="17"/>
      <c r="R20" s="17"/>
      <c r="S20" s="17"/>
      <c r="T20" s="17"/>
      <c r="U20" s="17"/>
      <c r="V20" s="17"/>
      <c r="W20" s="17"/>
      <c r="X20" s="17"/>
      <c r="Y20" s="17"/>
    </row>
    <row r="21" spans="1:25" s="18" customFormat="1" ht="15.6" x14ac:dyDescent="0.3">
      <c r="A21" s="71" t="s">
        <v>261</v>
      </c>
      <c r="B21" s="93" t="s">
        <v>147</v>
      </c>
      <c r="C21" s="133">
        <f t="shared" ref="C21:L21" si="9">C22/C25</f>
        <v>0.88315217391304346</v>
      </c>
      <c r="D21" s="122">
        <f t="shared" si="9"/>
        <v>0.87131367292225204</v>
      </c>
      <c r="E21" s="122">
        <f t="shared" si="9"/>
        <v>0.87020648967551617</v>
      </c>
      <c r="F21" s="122">
        <f t="shared" si="9"/>
        <v>0.89860139860139865</v>
      </c>
      <c r="G21" s="122">
        <f t="shared" si="9"/>
        <v>0.89349112426035504</v>
      </c>
      <c r="H21" s="122">
        <f t="shared" si="9"/>
        <v>0.92027334851936216</v>
      </c>
      <c r="I21" s="122">
        <f t="shared" si="9"/>
        <v>0.92342342342342343</v>
      </c>
      <c r="J21" s="132">
        <f>J22/J25</f>
        <v>0.90858725761772852</v>
      </c>
      <c r="K21" s="129"/>
      <c r="L21" s="122">
        <f t="shared" si="9"/>
        <v>0.93856655290102387</v>
      </c>
      <c r="M21" s="73"/>
      <c r="N21" s="17"/>
      <c r="O21" s="96"/>
      <c r="P21" s="96"/>
      <c r="Q21" s="17"/>
      <c r="R21" s="17"/>
      <c r="S21" s="17"/>
      <c r="T21" s="17"/>
      <c r="U21" s="17"/>
      <c r="V21" s="17"/>
      <c r="W21" s="17"/>
      <c r="X21" s="17"/>
      <c r="Y21" s="17"/>
    </row>
    <row r="22" spans="1:25" s="18" customFormat="1" ht="15.6" x14ac:dyDescent="0.25">
      <c r="A22" s="71" t="s">
        <v>261</v>
      </c>
      <c r="B22" s="93" t="s">
        <v>148</v>
      </c>
      <c r="C22">
        <v>325</v>
      </c>
      <c r="D22">
        <v>325</v>
      </c>
      <c r="E22">
        <v>295</v>
      </c>
      <c r="F22">
        <v>257</v>
      </c>
      <c r="G22">
        <v>302</v>
      </c>
      <c r="H22">
        <v>404</v>
      </c>
      <c r="I22">
        <v>410</v>
      </c>
      <c r="J22" s="105">
        <v>328</v>
      </c>
      <c r="K22" s="105"/>
      <c r="L22">
        <v>275</v>
      </c>
      <c r="M22" s="74"/>
      <c r="N22" s="17"/>
      <c r="O22" s="96"/>
      <c r="P22" s="96"/>
      <c r="Q22" s="17"/>
      <c r="R22" s="17"/>
      <c r="S22" s="17"/>
      <c r="T22" s="17"/>
      <c r="U22" s="17"/>
      <c r="V22" s="17"/>
      <c r="W22" s="17"/>
      <c r="X22" s="17"/>
      <c r="Y22" s="17"/>
    </row>
    <row r="23" spans="1:25" s="18" customFormat="1" ht="15.6" x14ac:dyDescent="0.3">
      <c r="A23" s="71" t="s">
        <v>269</v>
      </c>
      <c r="B23" s="93" t="s">
        <v>147</v>
      </c>
      <c r="C23" s="133">
        <f t="shared" ref="C23:L23" si="10">C24/C25</f>
        <v>0.40489130434782611</v>
      </c>
      <c r="D23" s="122">
        <f t="shared" si="10"/>
        <v>0.37265415549597858</v>
      </c>
      <c r="E23" s="122">
        <f t="shared" si="10"/>
        <v>0.36283185840707965</v>
      </c>
      <c r="F23" s="122">
        <f t="shared" si="10"/>
        <v>0.31468531468531469</v>
      </c>
      <c r="G23" s="122">
        <f t="shared" si="10"/>
        <v>0.34319526627218933</v>
      </c>
      <c r="H23" s="122">
        <f t="shared" si="10"/>
        <v>0.56492027334851935</v>
      </c>
      <c r="I23" s="122">
        <f t="shared" si="10"/>
        <v>0.59234234234234229</v>
      </c>
      <c r="J23" s="132">
        <f>J24/J25</f>
        <v>0.52354570637119113</v>
      </c>
      <c r="K23" s="129"/>
      <c r="L23" s="122">
        <f t="shared" si="10"/>
        <v>0.46416382252559729</v>
      </c>
      <c r="M23" s="73"/>
      <c r="N23" s="17"/>
      <c r="O23" s="96"/>
      <c r="P23" s="96"/>
      <c r="Q23" s="17"/>
      <c r="R23" s="17"/>
      <c r="S23" s="17"/>
      <c r="T23" s="17"/>
      <c r="U23" s="17"/>
      <c r="V23" s="17"/>
      <c r="W23" s="17"/>
      <c r="X23" s="17"/>
      <c r="Y23" s="17"/>
    </row>
    <row r="24" spans="1:25" s="18" customFormat="1" ht="15.6" x14ac:dyDescent="0.25">
      <c r="A24" s="93" t="s">
        <v>262</v>
      </c>
      <c r="B24" s="93" t="s">
        <v>148</v>
      </c>
      <c r="C24">
        <v>149</v>
      </c>
      <c r="D24">
        <v>139</v>
      </c>
      <c r="E24">
        <v>123</v>
      </c>
      <c r="F24">
        <v>90</v>
      </c>
      <c r="G24">
        <v>116</v>
      </c>
      <c r="H24">
        <v>248</v>
      </c>
      <c r="I24">
        <v>263</v>
      </c>
      <c r="J24" s="105">
        <v>189</v>
      </c>
      <c r="K24" s="105"/>
      <c r="L24">
        <v>136</v>
      </c>
      <c r="M24" s="74"/>
      <c r="N24" s="17"/>
      <c r="O24" s="96"/>
      <c r="P24" s="96"/>
      <c r="Q24" s="17"/>
      <c r="R24" s="17"/>
      <c r="S24" s="17"/>
      <c r="T24" s="17"/>
      <c r="U24" s="17"/>
      <c r="V24" s="17"/>
      <c r="W24" s="17"/>
      <c r="X24" s="17"/>
      <c r="Y24" s="17"/>
    </row>
    <row r="25" spans="1:25" s="18" customFormat="1" ht="15.6" x14ac:dyDescent="0.25">
      <c r="A25" s="93" t="s">
        <v>261</v>
      </c>
      <c r="B25" s="93" t="s">
        <v>149</v>
      </c>
      <c r="C25">
        <v>368</v>
      </c>
      <c r="D25">
        <v>373</v>
      </c>
      <c r="E25">
        <v>339</v>
      </c>
      <c r="F25">
        <v>286</v>
      </c>
      <c r="G25">
        <v>338</v>
      </c>
      <c r="H25">
        <v>439</v>
      </c>
      <c r="I25">
        <v>444</v>
      </c>
      <c r="J25" s="105">
        <v>361</v>
      </c>
      <c r="K25" s="105"/>
      <c r="L25">
        <v>293</v>
      </c>
      <c r="M25" s="74"/>
      <c r="N25" s="17"/>
      <c r="O25" s="96"/>
      <c r="P25" s="96"/>
      <c r="Q25" s="17"/>
      <c r="R25" s="17"/>
      <c r="S25" s="17"/>
      <c r="T25" s="17"/>
      <c r="U25" s="17"/>
      <c r="V25" s="17"/>
      <c r="W25" s="17"/>
      <c r="X25" s="17"/>
      <c r="Y25" s="17"/>
    </row>
    <row r="26" spans="1:25" s="18" customFormat="1" ht="15.6" x14ac:dyDescent="0.3">
      <c r="A26" s="71" t="s">
        <v>263</v>
      </c>
      <c r="B26" s="93" t="s">
        <v>147</v>
      </c>
      <c r="C26" s="133">
        <f t="shared" ref="C26:L26" si="11">C27/C30</f>
        <v>0.8797814207650273</v>
      </c>
      <c r="D26" s="122">
        <f t="shared" si="11"/>
        <v>0.87601078167115898</v>
      </c>
      <c r="E26" s="122">
        <f t="shared" si="11"/>
        <v>0.84226190476190477</v>
      </c>
      <c r="F26" s="122">
        <f t="shared" si="11"/>
        <v>0.88421052631578945</v>
      </c>
      <c r="G26" s="122">
        <f t="shared" si="11"/>
        <v>0.8776758409785933</v>
      </c>
      <c r="H26" s="122">
        <f t="shared" si="11"/>
        <v>0.91879350348027844</v>
      </c>
      <c r="I26" s="122">
        <f t="shared" si="11"/>
        <v>0.92009132420091322</v>
      </c>
      <c r="J26" s="132">
        <f>J27/J30</f>
        <v>0.93296089385474856</v>
      </c>
      <c r="K26" s="129"/>
      <c r="L26" s="122">
        <f t="shared" si="11"/>
        <v>0.92592592592592593</v>
      </c>
      <c r="M26" s="73"/>
      <c r="N26" s="17"/>
      <c r="O26" s="96"/>
      <c r="P26" s="96"/>
      <c r="Q26" s="17"/>
      <c r="R26" s="17"/>
      <c r="S26" s="17"/>
      <c r="T26" s="17"/>
      <c r="U26" s="17"/>
      <c r="V26" s="17"/>
      <c r="W26" s="17"/>
      <c r="X26" s="17"/>
      <c r="Y26" s="17"/>
    </row>
    <row r="27" spans="1:25" s="18" customFormat="1" ht="15.6" x14ac:dyDescent="0.25">
      <c r="A27" s="71" t="s">
        <v>263</v>
      </c>
      <c r="B27" s="93" t="s">
        <v>148</v>
      </c>
      <c r="C27">
        <v>322</v>
      </c>
      <c r="D27">
        <v>325</v>
      </c>
      <c r="E27">
        <v>283</v>
      </c>
      <c r="F27">
        <v>252</v>
      </c>
      <c r="G27">
        <v>287</v>
      </c>
      <c r="H27">
        <v>396</v>
      </c>
      <c r="I27">
        <v>403</v>
      </c>
      <c r="J27" s="105">
        <v>334</v>
      </c>
      <c r="K27" s="105"/>
      <c r="L27">
        <v>275</v>
      </c>
      <c r="M27" s="74"/>
      <c r="N27" s="17"/>
      <c r="O27" s="96"/>
      <c r="P27" s="96"/>
      <c r="Q27" s="17"/>
      <c r="R27" s="17"/>
      <c r="S27" s="17"/>
      <c r="T27" s="17"/>
      <c r="U27" s="17"/>
      <c r="V27" s="17"/>
      <c r="W27" s="17"/>
      <c r="X27" s="17"/>
      <c r="Y27" s="17"/>
    </row>
    <row r="28" spans="1:25" s="18" customFormat="1" ht="15.6" x14ac:dyDescent="0.3">
      <c r="A28" s="93" t="s">
        <v>270</v>
      </c>
      <c r="B28" s="93" t="s">
        <v>147</v>
      </c>
      <c r="C28" s="122">
        <f t="shared" ref="C28:L28" si="12">C29/C30</f>
        <v>0.38251366120218577</v>
      </c>
      <c r="D28" s="122">
        <f t="shared" si="12"/>
        <v>0.39892183288409705</v>
      </c>
      <c r="E28" s="122">
        <f t="shared" si="12"/>
        <v>0.37202380952380953</v>
      </c>
      <c r="F28" s="122">
        <f t="shared" si="12"/>
        <v>0.37543859649122807</v>
      </c>
      <c r="G28" s="122">
        <f t="shared" si="12"/>
        <v>0.33944954128440369</v>
      </c>
      <c r="H28" s="122">
        <f t="shared" si="12"/>
        <v>0.51740139211136893</v>
      </c>
      <c r="I28" s="122">
        <f t="shared" si="12"/>
        <v>0.52968036529680362</v>
      </c>
      <c r="J28" s="132">
        <f>J29/J30</f>
        <v>0.49441340782122906</v>
      </c>
      <c r="K28" s="129"/>
      <c r="L28" s="122">
        <f t="shared" si="12"/>
        <v>0.42760942760942761</v>
      </c>
      <c r="M28" s="73"/>
      <c r="N28" s="17"/>
      <c r="O28" s="96"/>
      <c r="P28" s="96"/>
      <c r="Q28" s="17"/>
      <c r="R28" s="17"/>
      <c r="S28" s="17"/>
      <c r="T28" s="17"/>
      <c r="U28" s="17"/>
      <c r="V28" s="17"/>
      <c r="W28" s="17"/>
      <c r="X28" s="17"/>
      <c r="Y28" s="17"/>
    </row>
    <row r="29" spans="1:25" s="18" customFormat="1" ht="15.6" x14ac:dyDescent="0.25">
      <c r="A29" s="93" t="s">
        <v>264</v>
      </c>
      <c r="B29" s="93" t="s">
        <v>148</v>
      </c>
      <c r="C29">
        <v>140</v>
      </c>
      <c r="D29">
        <v>148</v>
      </c>
      <c r="E29">
        <v>125</v>
      </c>
      <c r="F29">
        <v>107</v>
      </c>
      <c r="G29">
        <v>111</v>
      </c>
      <c r="H29">
        <v>223</v>
      </c>
      <c r="I29">
        <v>232</v>
      </c>
      <c r="J29" s="105">
        <v>177</v>
      </c>
      <c r="K29" s="105"/>
      <c r="L29">
        <v>127</v>
      </c>
      <c r="M29" s="74"/>
      <c r="N29" s="17"/>
      <c r="O29" s="96"/>
      <c r="P29" s="96"/>
      <c r="Q29" s="17"/>
      <c r="R29" s="17"/>
      <c r="S29" s="17"/>
      <c r="T29" s="17"/>
      <c r="U29" s="17"/>
      <c r="V29" s="17"/>
      <c r="W29" s="17"/>
      <c r="X29" s="17"/>
      <c r="Y29" s="17"/>
    </row>
    <row r="30" spans="1:25" s="18" customFormat="1" ht="15.6" x14ac:dyDescent="0.25">
      <c r="A30" s="93" t="s">
        <v>263</v>
      </c>
      <c r="B30" s="93" t="s">
        <v>149</v>
      </c>
      <c r="C30">
        <v>366</v>
      </c>
      <c r="D30">
        <v>371</v>
      </c>
      <c r="E30">
        <v>336</v>
      </c>
      <c r="F30">
        <v>285</v>
      </c>
      <c r="G30">
        <v>327</v>
      </c>
      <c r="H30">
        <v>431</v>
      </c>
      <c r="I30">
        <v>438</v>
      </c>
      <c r="J30" s="105">
        <v>358</v>
      </c>
      <c r="K30" s="105"/>
      <c r="L30">
        <v>297</v>
      </c>
      <c r="M30" s="74"/>
      <c r="N30" s="17"/>
      <c r="O30" s="96"/>
      <c r="P30" s="96"/>
      <c r="Q30" s="17"/>
      <c r="R30" s="17"/>
      <c r="S30" s="17"/>
      <c r="T30" s="17"/>
      <c r="U30" s="17"/>
      <c r="V30" s="17"/>
      <c r="W30" s="17"/>
      <c r="X30" s="17"/>
      <c r="Y30" s="17"/>
    </row>
    <row r="31" spans="1:25" s="18" customFormat="1" ht="15.6" x14ac:dyDescent="0.3">
      <c r="A31" s="71" t="s">
        <v>265</v>
      </c>
      <c r="B31" s="93" t="s">
        <v>147</v>
      </c>
      <c r="C31" s="122">
        <f t="shared" ref="C31:L31" si="13">C32/C33</f>
        <v>0.15277777777777779</v>
      </c>
      <c r="D31" s="122">
        <f t="shared" si="13"/>
        <v>0.14655172413793102</v>
      </c>
      <c r="E31" s="122">
        <f t="shared" si="13"/>
        <v>0.14516129032258066</v>
      </c>
      <c r="F31" s="122">
        <f t="shared" si="13"/>
        <v>0.15178571428571427</v>
      </c>
      <c r="G31" s="122">
        <f t="shared" si="13"/>
        <v>0.13492063492063491</v>
      </c>
      <c r="H31" s="122">
        <f t="shared" si="13"/>
        <v>0.14117647058823529</v>
      </c>
      <c r="I31" s="122">
        <f t="shared" si="13"/>
        <v>0.21641791044776118</v>
      </c>
      <c r="J31" s="132">
        <f>J32/J33</f>
        <v>0.13114754098360656</v>
      </c>
      <c r="K31" s="129"/>
      <c r="L31" s="122">
        <f t="shared" si="13"/>
        <v>0.1</v>
      </c>
      <c r="M31" s="73"/>
      <c r="N31" s="17"/>
      <c r="O31" s="96"/>
      <c r="P31" s="96"/>
      <c r="Q31" s="17"/>
      <c r="R31" s="17"/>
      <c r="S31" s="17"/>
      <c r="T31" s="17"/>
      <c r="U31" s="17"/>
      <c r="V31" s="17"/>
      <c r="W31" s="17"/>
      <c r="X31" s="17"/>
      <c r="Y31" s="17"/>
    </row>
    <row r="32" spans="1:25" s="18" customFormat="1" ht="15.6" x14ac:dyDescent="0.25">
      <c r="A32" s="71" t="s">
        <v>265</v>
      </c>
      <c r="B32" s="93" t="s">
        <v>148</v>
      </c>
      <c r="C32">
        <v>22</v>
      </c>
      <c r="D32">
        <v>17</v>
      </c>
      <c r="E32">
        <v>18</v>
      </c>
      <c r="F32">
        <v>17</v>
      </c>
      <c r="G32">
        <v>17</v>
      </c>
      <c r="H32">
        <v>24</v>
      </c>
      <c r="I32">
        <v>29</v>
      </c>
      <c r="J32" s="105">
        <v>16</v>
      </c>
      <c r="K32" s="105"/>
      <c r="L32">
        <v>7</v>
      </c>
      <c r="M32" s="74"/>
      <c r="N32" s="17"/>
      <c r="O32" s="96"/>
      <c r="P32" s="96"/>
      <c r="Q32" s="17"/>
      <c r="R32" s="17"/>
      <c r="S32" s="17"/>
      <c r="T32" s="17"/>
      <c r="U32" s="17"/>
      <c r="V32" s="17"/>
      <c r="W32" s="17"/>
      <c r="X32" s="17"/>
      <c r="Y32" s="17"/>
    </row>
    <row r="33" spans="1:25" s="18" customFormat="1" ht="15.6" x14ac:dyDescent="0.25">
      <c r="A33" s="71" t="s">
        <v>265</v>
      </c>
      <c r="B33" s="93" t="s">
        <v>149</v>
      </c>
      <c r="C33">
        <v>144</v>
      </c>
      <c r="D33">
        <v>116</v>
      </c>
      <c r="E33">
        <v>124</v>
      </c>
      <c r="F33">
        <v>112</v>
      </c>
      <c r="G33">
        <v>126</v>
      </c>
      <c r="H33">
        <v>170</v>
      </c>
      <c r="I33">
        <v>134</v>
      </c>
      <c r="J33" s="105">
        <v>122</v>
      </c>
      <c r="K33" s="105"/>
      <c r="L33">
        <v>70</v>
      </c>
      <c r="M33" s="74"/>
      <c r="N33" s="17"/>
      <c r="O33" s="96"/>
      <c r="P33" s="96"/>
      <c r="Q33" s="17"/>
      <c r="R33" s="17"/>
      <c r="S33" s="17"/>
      <c r="T33" s="17"/>
      <c r="U33" s="17"/>
      <c r="V33" s="17"/>
      <c r="W33" s="17"/>
      <c r="X33" s="17"/>
      <c r="Y33" s="17"/>
    </row>
    <row r="34" spans="1:25" s="18" customFormat="1" ht="15.6" x14ac:dyDescent="0.3">
      <c r="A34" s="71" t="s">
        <v>266</v>
      </c>
      <c r="B34" s="93" t="s">
        <v>147</v>
      </c>
      <c r="C34" s="122">
        <f t="shared" ref="C34:L34" si="14">C35/C36</f>
        <v>0.3611111111111111</v>
      </c>
      <c r="D34" s="122">
        <f t="shared" si="14"/>
        <v>0.31623931623931623</v>
      </c>
      <c r="E34" s="122">
        <f t="shared" si="14"/>
        <v>0.35772357723577236</v>
      </c>
      <c r="F34" s="122">
        <f t="shared" si="14"/>
        <v>0.30088495575221241</v>
      </c>
      <c r="G34" s="122">
        <f t="shared" si="14"/>
        <v>0.23809523809523808</v>
      </c>
      <c r="H34" s="122">
        <f t="shared" si="14"/>
        <v>0.32558139534883723</v>
      </c>
      <c r="I34" s="122">
        <f t="shared" si="14"/>
        <v>0.32592592592592595</v>
      </c>
      <c r="J34" s="132">
        <f>J35/J36</f>
        <v>0.29268292682926828</v>
      </c>
      <c r="K34" s="129"/>
      <c r="L34" s="122">
        <f t="shared" si="14"/>
        <v>0.29577464788732394</v>
      </c>
      <c r="M34" s="73"/>
      <c r="N34" s="17"/>
      <c r="O34" s="96"/>
      <c r="P34" s="96"/>
      <c r="Q34" s="17"/>
      <c r="R34" s="17"/>
      <c r="S34" s="17"/>
      <c r="T34" s="17"/>
      <c r="U34" s="17"/>
      <c r="V34" s="17"/>
      <c r="W34" s="17"/>
      <c r="X34" s="17"/>
      <c r="Y34" s="17"/>
    </row>
    <row r="35" spans="1:25" s="18" customFormat="1" ht="15.6" x14ac:dyDescent="0.25">
      <c r="A35" s="71" t="s">
        <v>266</v>
      </c>
      <c r="B35" s="93" t="s">
        <v>148</v>
      </c>
      <c r="C35">
        <v>52</v>
      </c>
      <c r="D35">
        <v>37</v>
      </c>
      <c r="E35">
        <v>44</v>
      </c>
      <c r="F35">
        <v>34</v>
      </c>
      <c r="G35">
        <v>30</v>
      </c>
      <c r="H35">
        <v>56</v>
      </c>
      <c r="I35">
        <v>44</v>
      </c>
      <c r="J35" s="105">
        <v>36</v>
      </c>
      <c r="K35" s="105"/>
      <c r="L35">
        <v>21</v>
      </c>
      <c r="M35" s="74"/>
      <c r="N35" s="17"/>
      <c r="O35" s="96"/>
      <c r="P35" s="96"/>
      <c r="Q35" s="17"/>
      <c r="R35" s="17"/>
      <c r="S35" s="17"/>
      <c r="T35" s="17"/>
      <c r="U35" s="17"/>
      <c r="V35" s="17"/>
      <c r="W35" s="17"/>
      <c r="X35" s="17"/>
      <c r="Y35" s="17"/>
    </row>
    <row r="36" spans="1:25" s="18" customFormat="1" ht="15.6" x14ac:dyDescent="0.25">
      <c r="A36" s="71" t="s">
        <v>266</v>
      </c>
      <c r="B36" s="93" t="s">
        <v>149</v>
      </c>
      <c r="C36">
        <v>144</v>
      </c>
      <c r="D36">
        <v>117</v>
      </c>
      <c r="E36">
        <v>123</v>
      </c>
      <c r="F36">
        <v>113</v>
      </c>
      <c r="G36">
        <v>126</v>
      </c>
      <c r="H36">
        <v>172</v>
      </c>
      <c r="I36">
        <v>135</v>
      </c>
      <c r="J36" s="105">
        <v>123</v>
      </c>
      <c r="K36" s="105"/>
      <c r="L36">
        <v>71</v>
      </c>
      <c r="M36" s="74"/>
      <c r="N36" s="17"/>
      <c r="O36" s="96"/>
      <c r="P36" s="96"/>
      <c r="Q36" s="17"/>
      <c r="R36" s="17"/>
      <c r="S36" s="17"/>
      <c r="T36" s="17"/>
      <c r="U36" s="17"/>
      <c r="V36" s="17"/>
      <c r="W36" s="17"/>
      <c r="X36" s="17"/>
      <c r="Y36" s="17"/>
    </row>
    <row r="37" spans="1:25" s="18" customFormat="1" ht="15.6" x14ac:dyDescent="0.3">
      <c r="A37" s="71" t="s">
        <v>157</v>
      </c>
      <c r="B37" s="93" t="s">
        <v>147</v>
      </c>
      <c r="C37" s="122">
        <f t="shared" ref="C37:L37" si="15">C38/C39</f>
        <v>0.5714285714285714</v>
      </c>
      <c r="D37" s="122">
        <f t="shared" si="15"/>
        <v>0.54918032786885251</v>
      </c>
      <c r="E37" s="122">
        <f t="shared" si="15"/>
        <v>0.60799999999999998</v>
      </c>
      <c r="F37" s="122">
        <f t="shared" si="15"/>
        <v>0.67796610169491522</v>
      </c>
      <c r="G37" s="122">
        <f t="shared" si="15"/>
        <v>0.65891472868217049</v>
      </c>
      <c r="H37" s="122">
        <f t="shared" si="15"/>
        <v>0.64327485380116955</v>
      </c>
      <c r="I37" s="122">
        <f t="shared" si="15"/>
        <v>0.62686567164179108</v>
      </c>
      <c r="J37" s="132">
        <f>J38/J39</f>
        <v>0.54918032786885251</v>
      </c>
      <c r="K37" s="129"/>
      <c r="L37" s="122">
        <f t="shared" si="15"/>
        <v>0.54054054054054057</v>
      </c>
      <c r="M37" s="73"/>
      <c r="N37" s="17"/>
      <c r="O37" s="96"/>
      <c r="P37" s="96"/>
      <c r="Q37" s="17"/>
      <c r="R37" s="17"/>
      <c r="S37" s="17"/>
      <c r="T37" s="17"/>
      <c r="U37" s="17"/>
      <c r="V37" s="17"/>
      <c r="W37" s="17"/>
      <c r="X37" s="17"/>
      <c r="Y37" s="17"/>
    </row>
    <row r="38" spans="1:25" s="18" customFormat="1" ht="15.6" x14ac:dyDescent="0.25">
      <c r="A38" s="71" t="s">
        <v>157</v>
      </c>
      <c r="B38" s="93" t="s">
        <v>148</v>
      </c>
      <c r="C38">
        <v>84</v>
      </c>
      <c r="D38">
        <v>67</v>
      </c>
      <c r="E38">
        <v>76</v>
      </c>
      <c r="F38">
        <v>80</v>
      </c>
      <c r="G38">
        <v>85</v>
      </c>
      <c r="H38">
        <v>110</v>
      </c>
      <c r="I38">
        <v>84</v>
      </c>
      <c r="J38" s="105">
        <v>67</v>
      </c>
      <c r="K38" s="105"/>
      <c r="L38">
        <v>40</v>
      </c>
      <c r="M38" s="74"/>
      <c r="N38" s="17"/>
      <c r="O38" s="96"/>
      <c r="P38" s="96"/>
      <c r="Q38" s="17"/>
      <c r="R38" s="17"/>
      <c r="S38" s="17"/>
      <c r="T38" s="17"/>
      <c r="U38" s="17"/>
      <c r="V38" s="17"/>
      <c r="W38" s="17"/>
      <c r="X38" s="17"/>
      <c r="Y38" s="17"/>
    </row>
    <row r="39" spans="1:25" s="18" customFormat="1" ht="15.6" x14ac:dyDescent="0.25">
      <c r="A39" s="71" t="s">
        <v>157</v>
      </c>
      <c r="B39" s="93" t="s">
        <v>149</v>
      </c>
      <c r="C39">
        <v>147</v>
      </c>
      <c r="D39">
        <v>122</v>
      </c>
      <c r="E39">
        <v>125</v>
      </c>
      <c r="F39">
        <v>118</v>
      </c>
      <c r="G39">
        <v>129</v>
      </c>
      <c r="H39">
        <v>171</v>
      </c>
      <c r="I39">
        <v>134</v>
      </c>
      <c r="J39" s="105">
        <v>122</v>
      </c>
      <c r="K39" s="105"/>
      <c r="L39">
        <v>74</v>
      </c>
      <c r="M39" s="74"/>
      <c r="N39" s="17"/>
      <c r="O39" s="96"/>
      <c r="P39" s="96"/>
      <c r="Q39" s="17"/>
      <c r="R39" s="17"/>
      <c r="S39" s="17"/>
      <c r="T39" s="17"/>
      <c r="U39" s="17"/>
      <c r="V39" s="17"/>
      <c r="W39" s="17"/>
      <c r="X39" s="17"/>
      <c r="Y39" s="17"/>
    </row>
    <row r="40" spans="1:25" s="18" customFormat="1" ht="15.6" x14ac:dyDescent="0.3">
      <c r="A40" s="71" t="s">
        <v>160</v>
      </c>
      <c r="B40" s="93" t="s">
        <v>147</v>
      </c>
      <c r="C40" s="122">
        <f t="shared" ref="C40:L40" si="16">C41/C42</f>
        <v>0.26530612244897961</v>
      </c>
      <c r="D40" s="122">
        <f t="shared" si="16"/>
        <v>0.30645161290322581</v>
      </c>
      <c r="E40" s="122">
        <f t="shared" si="16"/>
        <v>0.24409448818897639</v>
      </c>
      <c r="F40" s="122">
        <f t="shared" si="16"/>
        <v>0.33884297520661155</v>
      </c>
      <c r="G40" s="122">
        <f t="shared" si="16"/>
        <v>0.29545454545454547</v>
      </c>
      <c r="H40" s="122">
        <f t="shared" si="16"/>
        <v>0.33714285714285713</v>
      </c>
      <c r="I40" s="122">
        <f t="shared" si="16"/>
        <v>0.24444444444444444</v>
      </c>
      <c r="J40" s="132">
        <f>J41/J42</f>
        <v>0.32520325203252032</v>
      </c>
      <c r="K40" s="129"/>
      <c r="L40" s="122">
        <f t="shared" si="16"/>
        <v>0.24324324324324326</v>
      </c>
      <c r="M40" s="73"/>
      <c r="N40" s="17"/>
      <c r="O40" s="96"/>
      <c r="P40" s="96"/>
      <c r="Q40" s="17"/>
      <c r="R40" s="17"/>
      <c r="S40" s="17"/>
      <c r="T40" s="17"/>
      <c r="U40" s="17"/>
      <c r="V40" s="17"/>
      <c r="W40" s="17"/>
      <c r="X40" s="17"/>
      <c r="Y40" s="17"/>
    </row>
    <row r="41" spans="1:25" s="18" customFormat="1" ht="15.6" x14ac:dyDescent="0.25">
      <c r="A41" s="71" t="s">
        <v>160</v>
      </c>
      <c r="B41" s="93" t="s">
        <v>148</v>
      </c>
      <c r="C41">
        <v>39</v>
      </c>
      <c r="D41">
        <v>38</v>
      </c>
      <c r="E41">
        <v>31</v>
      </c>
      <c r="F41">
        <v>41</v>
      </c>
      <c r="G41">
        <v>39</v>
      </c>
      <c r="H41">
        <v>59</v>
      </c>
      <c r="I41">
        <v>33</v>
      </c>
      <c r="J41" s="105">
        <v>40</v>
      </c>
      <c r="K41" s="105"/>
      <c r="L41">
        <v>18</v>
      </c>
      <c r="M41" s="74"/>
      <c r="N41" s="17"/>
      <c r="O41" s="96"/>
      <c r="P41" s="96"/>
      <c r="Q41" s="17"/>
      <c r="R41" s="17"/>
      <c r="S41" s="17"/>
      <c r="T41" s="17"/>
      <c r="U41" s="17"/>
      <c r="V41" s="17"/>
      <c r="W41" s="17"/>
      <c r="X41" s="17"/>
      <c r="Y41" s="17"/>
    </row>
    <row r="42" spans="1:25" s="18" customFormat="1" ht="15.6" x14ac:dyDescent="0.25">
      <c r="A42" s="71" t="s">
        <v>160</v>
      </c>
      <c r="B42" s="93" t="s">
        <v>149</v>
      </c>
      <c r="C42">
        <v>147</v>
      </c>
      <c r="D42">
        <v>124</v>
      </c>
      <c r="E42">
        <v>127</v>
      </c>
      <c r="F42">
        <v>121</v>
      </c>
      <c r="G42">
        <v>132</v>
      </c>
      <c r="H42">
        <v>175</v>
      </c>
      <c r="I42">
        <v>135</v>
      </c>
      <c r="J42" s="105">
        <v>123</v>
      </c>
      <c r="K42" s="105"/>
      <c r="L42">
        <v>74</v>
      </c>
      <c r="M42" s="74"/>
      <c r="N42" s="17"/>
      <c r="O42" s="96"/>
      <c r="P42" s="96"/>
      <c r="Q42" s="17"/>
      <c r="R42" s="17"/>
      <c r="S42" s="17"/>
      <c r="T42" s="17"/>
      <c r="U42" s="17"/>
      <c r="V42" s="17"/>
      <c r="W42" s="17"/>
      <c r="X42" s="17"/>
      <c r="Y42" s="17"/>
    </row>
    <row r="43" spans="1:25" s="18" customFormat="1" ht="15.6" x14ac:dyDescent="0.3">
      <c r="A43" s="71" t="s">
        <v>267</v>
      </c>
      <c r="B43" s="93" t="s">
        <v>147</v>
      </c>
      <c r="C43" s="122">
        <f t="shared" ref="C43:L43" si="17">C44/C45</f>
        <v>0.33333333333333331</v>
      </c>
      <c r="D43" s="122">
        <f t="shared" si="17"/>
        <v>0.34666666666666668</v>
      </c>
      <c r="E43" s="122">
        <f t="shared" si="17"/>
        <v>0.19117647058823528</v>
      </c>
      <c r="F43" s="122">
        <f t="shared" si="17"/>
        <v>0.27083333333333331</v>
      </c>
      <c r="G43" s="122">
        <f t="shared" si="17"/>
        <v>0.37735849056603776</v>
      </c>
      <c r="H43" s="122">
        <f t="shared" si="17"/>
        <v>0.27631578947368424</v>
      </c>
      <c r="I43" s="122">
        <f t="shared" si="17"/>
        <v>0.27835051546391754</v>
      </c>
      <c r="J43" s="132">
        <f>J44/J45</f>
        <v>0.26865671641791045</v>
      </c>
      <c r="K43" s="129"/>
      <c r="L43" s="122">
        <f t="shared" si="17"/>
        <v>0.25423728813559321</v>
      </c>
      <c r="M43" s="73"/>
      <c r="N43" s="17"/>
      <c r="O43" s="96"/>
      <c r="P43" s="96"/>
      <c r="Q43" s="17"/>
      <c r="R43" s="17"/>
      <c r="S43" s="17"/>
      <c r="T43" s="17"/>
      <c r="U43" s="17"/>
      <c r="V43" s="17"/>
      <c r="W43" s="17"/>
      <c r="X43" s="17"/>
      <c r="Y43" s="17"/>
    </row>
    <row r="44" spans="1:25" s="18" customFormat="1" ht="15.6" x14ac:dyDescent="0.25">
      <c r="A44" s="71" t="s">
        <v>267</v>
      </c>
      <c r="B44" s="93" t="s">
        <v>148</v>
      </c>
      <c r="C44">
        <v>24</v>
      </c>
      <c r="D44">
        <v>26</v>
      </c>
      <c r="E44">
        <v>13</v>
      </c>
      <c r="F44">
        <v>13</v>
      </c>
      <c r="G44">
        <v>20</v>
      </c>
      <c r="H44">
        <v>21</v>
      </c>
      <c r="I44">
        <v>27</v>
      </c>
      <c r="J44" s="105">
        <v>18</v>
      </c>
      <c r="K44" s="105"/>
      <c r="L44">
        <v>15</v>
      </c>
      <c r="M44" s="74"/>
      <c r="N44" s="17"/>
      <c r="O44" s="96"/>
      <c r="P44" s="96"/>
      <c r="Q44" s="17"/>
      <c r="R44" s="17"/>
      <c r="S44" s="17"/>
      <c r="T44" s="17"/>
      <c r="U44" s="17"/>
      <c r="V44" s="17"/>
      <c r="W44" s="17"/>
      <c r="X44" s="17"/>
      <c r="Y44" s="17"/>
    </row>
    <row r="45" spans="1:25" s="18" customFormat="1" ht="15.6" x14ac:dyDescent="0.25">
      <c r="A45" s="71" t="s">
        <v>267</v>
      </c>
      <c r="B45" s="93" t="s">
        <v>149</v>
      </c>
      <c r="C45">
        <v>72</v>
      </c>
      <c r="D45">
        <v>75</v>
      </c>
      <c r="E45">
        <v>68</v>
      </c>
      <c r="F45">
        <v>48</v>
      </c>
      <c r="G45">
        <v>53</v>
      </c>
      <c r="H45">
        <v>76</v>
      </c>
      <c r="I45">
        <v>97</v>
      </c>
      <c r="J45" s="105">
        <v>67</v>
      </c>
      <c r="K45" s="105"/>
      <c r="L45">
        <v>59</v>
      </c>
      <c r="M45" s="74"/>
      <c r="N45" s="17"/>
      <c r="O45" s="17"/>
      <c r="P45" s="17"/>
      <c r="Q45" s="17"/>
      <c r="R45" s="17"/>
      <c r="S45" s="17"/>
      <c r="T45" s="17"/>
      <c r="U45" s="17"/>
      <c r="V45" s="17"/>
      <c r="W45" s="17"/>
      <c r="X45" s="17"/>
      <c r="Y45" s="17"/>
    </row>
  </sheetData>
  <phoneticPr fontId="25" type="noConversion"/>
  <hyperlinks>
    <hyperlink ref="A4" location="Abbreviations_definitions_notes!A1" display="Some cells refer to notes which can be found on the abbreviations, definitions and notes worksheet." xr:uid="{C1F9908B-3081-4F36-8077-9D5F5C4D812A}"/>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45"/>
  <sheetViews>
    <sheetView zoomScaleNormal="100" workbookViewId="0"/>
  </sheetViews>
  <sheetFormatPr defaultColWidth="8.81640625" defaultRowHeight="15" customHeight="1" x14ac:dyDescent="0.25"/>
  <cols>
    <col min="1" max="1" width="74.81640625" style="17" customWidth="1"/>
    <col min="2" max="2" width="27.54296875" style="17" bestFit="1" customWidth="1"/>
    <col min="3" max="11" width="8.453125" style="17" customWidth="1"/>
    <col min="12" max="12" width="8.1796875" style="17" customWidth="1"/>
    <col min="13" max="13" width="13.1796875" style="17" customWidth="1"/>
    <col min="14" max="14" width="8.81640625" style="17" customWidth="1"/>
    <col min="15" max="16384" width="8.81640625" style="17"/>
  </cols>
  <sheetData>
    <row r="1" spans="1:25" s="28" customFormat="1" ht="22.8" x14ac:dyDescent="0.4">
      <c r="A1" s="47" t="s">
        <v>250</v>
      </c>
      <c r="B1" s="31"/>
      <c r="C1" s="31"/>
      <c r="D1" s="27"/>
      <c r="E1" s="27"/>
      <c r="F1" s="27"/>
      <c r="G1" s="27"/>
      <c r="H1" s="27"/>
      <c r="I1" s="27"/>
      <c r="J1" s="27"/>
      <c r="K1" s="27"/>
      <c r="L1" s="27"/>
      <c r="M1" s="27"/>
    </row>
    <row r="2" spans="1:25" s="34" customFormat="1" ht="17.399999999999999" x14ac:dyDescent="0.25">
      <c r="A2" s="49" t="s">
        <v>271</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0" t="s">
        <v>252</v>
      </c>
      <c r="B5" s="80" t="s">
        <v>145</v>
      </c>
      <c r="C5" s="120" t="s">
        <v>119</v>
      </c>
      <c r="D5" s="120" t="s">
        <v>120</v>
      </c>
      <c r="E5" s="120" t="s">
        <v>121</v>
      </c>
      <c r="F5" s="120" t="s">
        <v>122</v>
      </c>
      <c r="G5" s="120" t="s">
        <v>123</v>
      </c>
      <c r="H5" s="120" t="s">
        <v>124</v>
      </c>
      <c r="I5" s="120" t="s">
        <v>125</v>
      </c>
      <c r="J5" s="120" t="s">
        <v>126</v>
      </c>
      <c r="K5" s="120" t="s">
        <v>127</v>
      </c>
      <c r="L5" s="120" t="s">
        <v>128</v>
      </c>
      <c r="M5" s="77"/>
      <c r="N5" s="22"/>
      <c r="O5" s="22"/>
      <c r="P5" s="22"/>
      <c r="Q5" s="22"/>
      <c r="R5" s="22"/>
      <c r="S5" s="22"/>
      <c r="T5" s="22"/>
      <c r="U5" s="22"/>
      <c r="V5" s="22"/>
      <c r="W5" s="22"/>
      <c r="X5" s="22"/>
    </row>
    <row r="6" spans="1:25" s="18" customFormat="1" ht="15.6" x14ac:dyDescent="0.3">
      <c r="A6" s="71" t="s">
        <v>253</v>
      </c>
      <c r="B6" s="93" t="s">
        <v>147</v>
      </c>
      <c r="C6" s="123">
        <f t="shared" ref="C6" si="0">C7/C8</f>
        <v>1.7045454545454544E-2</v>
      </c>
      <c r="D6" s="122">
        <f t="shared" ref="D6:L6" si="1">D7/D8</f>
        <v>0</v>
      </c>
      <c r="E6" s="122">
        <f t="shared" si="1"/>
        <v>0</v>
      </c>
      <c r="F6" s="126">
        <f t="shared" si="1"/>
        <v>4.6296296296296294E-3</v>
      </c>
      <c r="G6" s="126">
        <f t="shared" si="1"/>
        <v>5.9171597633136093E-3</v>
      </c>
      <c r="H6" s="123">
        <f t="shared" si="1"/>
        <v>1.3793103448275862E-2</v>
      </c>
      <c r="I6" s="123">
        <f t="shared" si="1"/>
        <v>1.6393442622950821E-2</v>
      </c>
      <c r="J6" s="132">
        <f>J7/J8</f>
        <v>0</v>
      </c>
      <c r="K6" s="129"/>
      <c r="L6" s="126">
        <f t="shared" si="1"/>
        <v>7.5187969924812026E-3</v>
      </c>
      <c r="M6" s="73"/>
      <c r="N6" s="96"/>
      <c r="O6" s="96"/>
      <c r="P6" s="17"/>
      <c r="Q6" s="17"/>
      <c r="R6" s="17"/>
      <c r="S6" s="17"/>
      <c r="T6" s="17"/>
      <c r="U6" s="17"/>
      <c r="V6" s="17"/>
      <c r="W6" s="17"/>
      <c r="X6" s="17"/>
      <c r="Y6" s="17"/>
    </row>
    <row r="7" spans="1:25" s="18" customFormat="1" ht="15.6" x14ac:dyDescent="0.25">
      <c r="A7" s="71" t="s">
        <v>254</v>
      </c>
      <c r="B7" s="93" t="s">
        <v>148</v>
      </c>
      <c r="C7">
        <v>3</v>
      </c>
      <c r="D7">
        <v>0</v>
      </c>
      <c r="E7">
        <v>0</v>
      </c>
      <c r="F7">
        <v>1</v>
      </c>
      <c r="G7">
        <v>1</v>
      </c>
      <c r="H7">
        <v>2</v>
      </c>
      <c r="I7">
        <v>4</v>
      </c>
      <c r="J7" s="105">
        <v>0</v>
      </c>
      <c r="K7" s="105"/>
      <c r="L7">
        <v>1</v>
      </c>
      <c r="M7" s="74"/>
      <c r="N7" s="96"/>
      <c r="O7" s="96"/>
      <c r="P7" s="17"/>
      <c r="Q7" s="17"/>
      <c r="R7" s="17"/>
      <c r="S7" s="17"/>
      <c r="T7" s="17"/>
      <c r="U7" s="17"/>
      <c r="V7" s="17"/>
      <c r="W7" s="17"/>
      <c r="X7" s="17"/>
      <c r="Y7" s="17"/>
    </row>
    <row r="8" spans="1:25" s="18" customFormat="1" ht="15.6" x14ac:dyDescent="0.25">
      <c r="A8" s="71" t="s">
        <v>254</v>
      </c>
      <c r="B8" s="93" t="s">
        <v>255</v>
      </c>
      <c r="C8">
        <v>176</v>
      </c>
      <c r="D8">
        <v>163</v>
      </c>
      <c r="E8">
        <v>241</v>
      </c>
      <c r="F8">
        <v>216</v>
      </c>
      <c r="G8">
        <v>169</v>
      </c>
      <c r="H8">
        <v>145</v>
      </c>
      <c r="I8">
        <v>244</v>
      </c>
      <c r="J8" s="105">
        <v>113</v>
      </c>
      <c r="K8" s="105"/>
      <c r="L8">
        <v>133</v>
      </c>
      <c r="M8" s="74"/>
      <c r="N8" s="96"/>
      <c r="O8" s="96"/>
      <c r="P8" s="17"/>
      <c r="Q8" s="17"/>
      <c r="R8" s="17"/>
      <c r="S8" s="17"/>
      <c r="T8" s="17"/>
      <c r="U8" s="17"/>
      <c r="V8" s="17"/>
      <c r="W8" s="17"/>
      <c r="X8" s="17"/>
      <c r="Y8" s="17"/>
    </row>
    <row r="9" spans="1:25" s="18" customFormat="1" ht="15.6" x14ac:dyDescent="0.3">
      <c r="A9" s="71" t="s">
        <v>256</v>
      </c>
      <c r="B9" s="93" t="s">
        <v>147</v>
      </c>
      <c r="C9" s="122">
        <f t="shared" ref="C9:L9" si="2">C10/C11</f>
        <v>9.6590909090909088E-2</v>
      </c>
      <c r="D9" s="122">
        <f t="shared" si="2"/>
        <v>0.13496932515337423</v>
      </c>
      <c r="E9" s="122">
        <f t="shared" si="2"/>
        <v>9.9585062240663894E-2</v>
      </c>
      <c r="F9" s="123">
        <f t="shared" si="2"/>
        <v>6.4814814814814811E-2</v>
      </c>
      <c r="G9" s="123">
        <f t="shared" si="2"/>
        <v>5.9171597633136092E-2</v>
      </c>
      <c r="H9" s="123">
        <f t="shared" si="2"/>
        <v>7.586206896551724E-2</v>
      </c>
      <c r="I9" s="123">
        <f t="shared" si="2"/>
        <v>6.5573770491803282E-2</v>
      </c>
      <c r="J9" s="129">
        <f>J10/J11</f>
        <v>8.8495575221238937E-2</v>
      </c>
      <c r="K9" s="129"/>
      <c r="L9" s="123">
        <f t="shared" si="2"/>
        <v>4.5112781954887216E-2</v>
      </c>
      <c r="M9" s="73"/>
      <c r="N9" s="96"/>
      <c r="O9" s="96"/>
      <c r="P9" s="17"/>
      <c r="Q9" s="17"/>
      <c r="R9" s="17"/>
      <c r="S9" s="17"/>
      <c r="T9" s="17"/>
      <c r="U9" s="17"/>
      <c r="V9" s="17"/>
      <c r="W9" s="17"/>
      <c r="X9" s="17"/>
      <c r="Y9" s="17"/>
    </row>
    <row r="10" spans="1:25" s="18" customFormat="1" ht="15.6" x14ac:dyDescent="0.25">
      <c r="A10" s="71" t="s">
        <v>180</v>
      </c>
      <c r="B10" s="93" t="s">
        <v>148</v>
      </c>
      <c r="C10">
        <v>17</v>
      </c>
      <c r="D10">
        <v>22</v>
      </c>
      <c r="E10">
        <v>24</v>
      </c>
      <c r="F10">
        <v>14</v>
      </c>
      <c r="G10">
        <v>10</v>
      </c>
      <c r="H10">
        <v>11</v>
      </c>
      <c r="I10">
        <v>16</v>
      </c>
      <c r="J10" s="105">
        <v>10</v>
      </c>
      <c r="K10" s="105"/>
      <c r="L10">
        <v>6</v>
      </c>
      <c r="M10" s="74"/>
      <c r="N10" s="96"/>
      <c r="O10" s="96"/>
      <c r="P10" s="17"/>
      <c r="Q10" s="17"/>
      <c r="R10" s="17"/>
      <c r="S10" s="17"/>
      <c r="T10" s="17"/>
      <c r="U10" s="17"/>
      <c r="V10" s="17"/>
      <c r="W10" s="17"/>
      <c r="X10" s="17"/>
      <c r="Y10" s="17"/>
    </row>
    <row r="11" spans="1:25" s="18" customFormat="1" ht="15.6" x14ac:dyDescent="0.25">
      <c r="A11" s="71" t="s">
        <v>180</v>
      </c>
      <c r="B11" s="93" t="s">
        <v>255</v>
      </c>
      <c r="C11">
        <v>176</v>
      </c>
      <c r="D11">
        <v>163</v>
      </c>
      <c r="E11">
        <v>241</v>
      </c>
      <c r="F11">
        <v>216</v>
      </c>
      <c r="G11">
        <v>169</v>
      </c>
      <c r="H11">
        <v>145</v>
      </c>
      <c r="I11">
        <v>244</v>
      </c>
      <c r="J11" s="105">
        <v>113</v>
      </c>
      <c r="K11" s="105"/>
      <c r="L11">
        <v>133</v>
      </c>
      <c r="M11" s="74"/>
      <c r="N11" s="96"/>
      <c r="O11" s="96"/>
      <c r="P11" s="17"/>
      <c r="Q11" s="17"/>
      <c r="R11" s="17"/>
      <c r="S11" s="17"/>
      <c r="T11" s="17"/>
      <c r="U11" s="17"/>
      <c r="V11" s="17"/>
      <c r="W11" s="17"/>
      <c r="X11" s="17"/>
      <c r="Y11" s="17"/>
    </row>
    <row r="12" spans="1:25" s="18" customFormat="1" ht="15.6" x14ac:dyDescent="0.3">
      <c r="A12" s="71" t="s">
        <v>257</v>
      </c>
      <c r="B12" s="93" t="s">
        <v>147</v>
      </c>
      <c r="C12" s="122">
        <f t="shared" ref="C12:L12" si="3">C13/C14</f>
        <v>0.45454545454545453</v>
      </c>
      <c r="D12" s="122">
        <f t="shared" si="3"/>
        <v>0.38650306748466257</v>
      </c>
      <c r="E12" s="122">
        <f t="shared" si="3"/>
        <v>0.45643153526970953</v>
      </c>
      <c r="F12" s="122">
        <f t="shared" si="3"/>
        <v>0.42592592592592593</v>
      </c>
      <c r="G12" s="122">
        <f t="shared" si="3"/>
        <v>0.48520710059171596</v>
      </c>
      <c r="H12" s="122">
        <f t="shared" si="3"/>
        <v>0.46206896551724136</v>
      </c>
      <c r="I12" s="122">
        <f t="shared" si="3"/>
        <v>0.52459016393442626</v>
      </c>
      <c r="J12" s="132">
        <f>J13/J14</f>
        <v>0.4144144144144144</v>
      </c>
      <c r="K12" s="129"/>
      <c r="L12" s="122">
        <f t="shared" si="3"/>
        <v>0.36842105263157893</v>
      </c>
      <c r="M12" s="73"/>
      <c r="N12" s="96"/>
      <c r="O12" s="96"/>
      <c r="P12" s="17"/>
      <c r="Q12" s="17"/>
      <c r="R12" s="17"/>
      <c r="S12" s="17"/>
      <c r="T12" s="17"/>
      <c r="U12" s="17"/>
      <c r="V12" s="17"/>
      <c r="W12" s="17"/>
      <c r="X12" s="17"/>
      <c r="Y12" s="17"/>
    </row>
    <row r="13" spans="1:25" s="18" customFormat="1" ht="15.6" x14ac:dyDescent="0.25">
      <c r="A13" s="71" t="s">
        <v>186</v>
      </c>
      <c r="B13" s="93" t="s">
        <v>148</v>
      </c>
      <c r="C13">
        <v>80</v>
      </c>
      <c r="D13">
        <v>63</v>
      </c>
      <c r="E13">
        <v>110</v>
      </c>
      <c r="F13">
        <v>92</v>
      </c>
      <c r="G13">
        <v>82</v>
      </c>
      <c r="H13">
        <v>67</v>
      </c>
      <c r="I13">
        <v>128</v>
      </c>
      <c r="J13" s="105">
        <v>46</v>
      </c>
      <c r="K13" s="105"/>
      <c r="L13">
        <v>49</v>
      </c>
      <c r="M13" s="74"/>
      <c r="N13" s="96"/>
      <c r="O13" s="96"/>
      <c r="P13" s="17"/>
      <c r="Q13" s="17"/>
      <c r="R13" s="17"/>
      <c r="S13" s="17"/>
      <c r="T13" s="17"/>
      <c r="U13" s="17"/>
      <c r="V13" s="17"/>
      <c r="W13" s="17"/>
      <c r="X13" s="17"/>
      <c r="Y13" s="17"/>
    </row>
    <row r="14" spans="1:25" s="18" customFormat="1" ht="15.6" x14ac:dyDescent="0.25">
      <c r="A14" s="71" t="s">
        <v>186</v>
      </c>
      <c r="B14" s="93" t="s">
        <v>255</v>
      </c>
      <c r="C14">
        <v>176</v>
      </c>
      <c r="D14">
        <v>163</v>
      </c>
      <c r="E14">
        <v>241</v>
      </c>
      <c r="F14">
        <v>216</v>
      </c>
      <c r="G14">
        <v>169</v>
      </c>
      <c r="H14">
        <v>145</v>
      </c>
      <c r="I14">
        <v>244</v>
      </c>
      <c r="J14" s="105">
        <v>111</v>
      </c>
      <c r="K14" s="105"/>
      <c r="L14">
        <v>133</v>
      </c>
      <c r="M14" s="74"/>
      <c r="N14" s="96"/>
      <c r="O14" s="96"/>
      <c r="P14" s="17"/>
      <c r="Q14" s="17"/>
      <c r="R14" s="17"/>
      <c r="S14" s="17"/>
      <c r="T14" s="17"/>
      <c r="U14" s="17"/>
      <c r="V14" s="17"/>
      <c r="W14" s="17"/>
      <c r="X14" s="17"/>
      <c r="Y14" s="17"/>
    </row>
    <row r="15" spans="1:25" s="18" customFormat="1" ht="15.6" x14ac:dyDescent="0.3">
      <c r="A15" s="93" t="s">
        <v>258</v>
      </c>
      <c r="B15" s="93" t="s">
        <v>147</v>
      </c>
      <c r="C15" s="122">
        <f t="shared" ref="C15:L15" si="4">C16/C17</f>
        <v>0.60869565217391308</v>
      </c>
      <c r="D15" s="122">
        <f t="shared" si="4"/>
        <v>0.48979591836734693</v>
      </c>
      <c r="E15" s="122">
        <f t="shared" si="4"/>
        <v>0.52500000000000002</v>
      </c>
      <c r="F15" s="122">
        <f t="shared" si="4"/>
        <v>0.49382716049382713</v>
      </c>
      <c r="G15" s="122">
        <f t="shared" si="4"/>
        <v>0.53030303030303028</v>
      </c>
      <c r="H15" s="122">
        <f t="shared" si="4"/>
        <v>0.51666666666666672</v>
      </c>
      <c r="I15" s="122">
        <f t="shared" si="4"/>
        <v>0.5423728813559322</v>
      </c>
      <c r="J15" s="132">
        <f>J16/J17</f>
        <v>0.34090909090909088</v>
      </c>
      <c r="K15" s="129"/>
      <c r="L15" s="122">
        <f t="shared" si="4"/>
        <v>0.11904761904761904</v>
      </c>
      <c r="M15" s="73"/>
      <c r="N15" s="96"/>
      <c r="O15" s="96"/>
      <c r="P15" s="17"/>
      <c r="Q15" s="17"/>
      <c r="R15" s="17"/>
      <c r="S15" s="17"/>
      <c r="T15" s="17"/>
      <c r="U15" s="17"/>
      <c r="V15" s="17"/>
      <c r="W15" s="17"/>
      <c r="X15" s="17"/>
      <c r="Y15" s="17"/>
    </row>
    <row r="16" spans="1:25" s="18" customFormat="1" ht="15.6" x14ac:dyDescent="0.25">
      <c r="A16" s="93" t="s">
        <v>259</v>
      </c>
      <c r="B16" s="93" t="s">
        <v>148</v>
      </c>
      <c r="C16">
        <v>42</v>
      </c>
      <c r="D16">
        <v>24</v>
      </c>
      <c r="E16">
        <v>42</v>
      </c>
      <c r="F16">
        <v>40</v>
      </c>
      <c r="G16">
        <v>35</v>
      </c>
      <c r="H16">
        <v>31</v>
      </c>
      <c r="I16">
        <v>64</v>
      </c>
      <c r="J16" s="105">
        <v>15</v>
      </c>
      <c r="K16" s="105"/>
      <c r="L16">
        <v>5</v>
      </c>
      <c r="M16" s="74"/>
      <c r="N16" s="96"/>
      <c r="O16" s="96"/>
      <c r="P16" s="17"/>
      <c r="Q16" s="17"/>
      <c r="R16" s="17"/>
      <c r="S16" s="17"/>
      <c r="T16" s="17"/>
      <c r="U16" s="17"/>
      <c r="V16" s="17"/>
      <c r="W16" s="17"/>
      <c r="X16" s="17"/>
      <c r="Y16" s="17"/>
    </row>
    <row r="17" spans="1:25" s="18" customFormat="1" ht="15.6" x14ac:dyDescent="0.25">
      <c r="A17" s="93" t="s">
        <v>259</v>
      </c>
      <c r="B17" s="93" t="s">
        <v>255</v>
      </c>
      <c r="C17">
        <v>69</v>
      </c>
      <c r="D17">
        <v>49</v>
      </c>
      <c r="E17">
        <v>80</v>
      </c>
      <c r="F17">
        <v>81</v>
      </c>
      <c r="G17">
        <v>66</v>
      </c>
      <c r="H17">
        <v>60</v>
      </c>
      <c r="I17">
        <v>118</v>
      </c>
      <c r="J17" s="105">
        <v>44</v>
      </c>
      <c r="K17" s="105"/>
      <c r="L17">
        <v>42</v>
      </c>
      <c r="M17" s="74"/>
      <c r="N17" s="96"/>
      <c r="O17" s="96"/>
      <c r="P17" s="17"/>
      <c r="Q17" s="17"/>
      <c r="R17" s="17"/>
      <c r="S17" s="17"/>
      <c r="T17" s="17"/>
      <c r="U17" s="17"/>
      <c r="V17" s="17"/>
      <c r="W17" s="17"/>
      <c r="X17" s="17"/>
      <c r="Y17" s="17"/>
    </row>
    <row r="18" spans="1:25" s="18" customFormat="1" ht="15.6" x14ac:dyDescent="0.3">
      <c r="A18" s="71" t="s">
        <v>260</v>
      </c>
      <c r="B18" s="93" t="s">
        <v>147</v>
      </c>
      <c r="C18" s="122">
        <f t="shared" ref="C18:L18" si="5">C19/C20</f>
        <v>0.64848484848484844</v>
      </c>
      <c r="D18" s="122">
        <f t="shared" si="5"/>
        <v>0.72413793103448276</v>
      </c>
      <c r="E18" s="122">
        <f t="shared" si="5"/>
        <v>0.68803418803418803</v>
      </c>
      <c r="F18" s="122">
        <f t="shared" si="5"/>
        <v>0.65158371040723984</v>
      </c>
      <c r="G18" s="122">
        <f t="shared" si="5"/>
        <v>0.58208955223880599</v>
      </c>
      <c r="H18" s="122">
        <f t="shared" si="5"/>
        <v>0.68235294117647061</v>
      </c>
      <c r="I18" s="122">
        <f t="shared" si="5"/>
        <v>0.74117647058823533</v>
      </c>
      <c r="J18" s="132">
        <f>J19/J20</f>
        <v>0.78658536585365857</v>
      </c>
      <c r="K18" s="129"/>
      <c r="L18" s="122">
        <f t="shared" si="5"/>
        <v>0.64233576642335766</v>
      </c>
      <c r="M18" s="73"/>
      <c r="N18" s="96"/>
      <c r="O18" s="96"/>
      <c r="P18" s="17"/>
      <c r="Q18" s="17"/>
      <c r="R18" s="17"/>
      <c r="S18" s="17"/>
      <c r="T18" s="17"/>
      <c r="U18" s="17"/>
      <c r="V18" s="17"/>
      <c r="W18" s="17"/>
      <c r="X18" s="17"/>
      <c r="Y18" s="17"/>
    </row>
    <row r="19" spans="1:25" s="18" customFormat="1" ht="15.6" x14ac:dyDescent="0.25">
      <c r="A19" s="71" t="s">
        <v>260</v>
      </c>
      <c r="B19" s="93" t="s">
        <v>148</v>
      </c>
      <c r="C19">
        <v>107</v>
      </c>
      <c r="D19">
        <v>105</v>
      </c>
      <c r="E19">
        <v>161</v>
      </c>
      <c r="F19">
        <v>144</v>
      </c>
      <c r="G19">
        <v>117</v>
      </c>
      <c r="H19">
        <v>116</v>
      </c>
      <c r="I19">
        <v>189</v>
      </c>
      <c r="J19" s="105">
        <v>129</v>
      </c>
      <c r="K19" s="105"/>
      <c r="L19">
        <v>88</v>
      </c>
      <c r="M19" s="74"/>
      <c r="N19" s="96"/>
      <c r="O19" s="96"/>
      <c r="P19" s="17"/>
      <c r="Q19" s="17"/>
      <c r="R19" s="17"/>
      <c r="S19" s="17"/>
      <c r="T19" s="17"/>
      <c r="U19" s="17"/>
      <c r="V19" s="17"/>
      <c r="W19" s="17"/>
      <c r="X19" s="17"/>
      <c r="Y19" s="17"/>
    </row>
    <row r="20" spans="1:25" s="18" customFormat="1" ht="15.6" x14ac:dyDescent="0.25">
      <c r="A20" s="71" t="s">
        <v>260</v>
      </c>
      <c r="B20" s="93" t="s">
        <v>149</v>
      </c>
      <c r="C20">
        <v>165</v>
      </c>
      <c r="D20">
        <v>145</v>
      </c>
      <c r="E20">
        <v>234</v>
      </c>
      <c r="F20">
        <v>221</v>
      </c>
      <c r="G20">
        <v>201</v>
      </c>
      <c r="H20">
        <v>170</v>
      </c>
      <c r="I20">
        <v>255</v>
      </c>
      <c r="J20" s="105">
        <v>164</v>
      </c>
      <c r="K20" s="105"/>
      <c r="L20">
        <v>137</v>
      </c>
      <c r="M20" s="74"/>
      <c r="N20" s="96"/>
      <c r="O20" s="96"/>
      <c r="P20" s="17"/>
      <c r="Q20" s="17"/>
      <c r="R20" s="17"/>
      <c r="S20" s="17"/>
      <c r="T20" s="17"/>
      <c r="U20" s="17"/>
      <c r="V20" s="17"/>
      <c r="W20" s="17"/>
      <c r="X20" s="17"/>
      <c r="Y20" s="17"/>
    </row>
    <row r="21" spans="1:25" s="18" customFormat="1" ht="15.6" x14ac:dyDescent="0.3">
      <c r="A21" s="71" t="s">
        <v>261</v>
      </c>
      <c r="B21" s="93" t="s">
        <v>147</v>
      </c>
      <c r="C21" s="133">
        <f t="shared" ref="C21" si="6">C22/C25</f>
        <v>0.80116959064327486</v>
      </c>
      <c r="D21" s="122">
        <f t="shared" ref="D21:L21" si="7">D22/D25</f>
        <v>0.78616352201257866</v>
      </c>
      <c r="E21" s="122">
        <f t="shared" si="7"/>
        <v>0.76521739130434785</v>
      </c>
      <c r="F21" s="122">
        <f t="shared" si="7"/>
        <v>0.78538812785388123</v>
      </c>
      <c r="G21" s="122">
        <f t="shared" si="7"/>
        <v>0.73737373737373735</v>
      </c>
      <c r="H21" s="122">
        <f t="shared" si="7"/>
        <v>0.86309523809523814</v>
      </c>
      <c r="I21" s="122">
        <f t="shared" si="7"/>
        <v>0.90283400809716596</v>
      </c>
      <c r="J21" s="132">
        <f>J22/J25</f>
        <v>0.91304347826086951</v>
      </c>
      <c r="K21" s="129"/>
      <c r="L21" s="122">
        <f t="shared" si="7"/>
        <v>0.76470588235294112</v>
      </c>
      <c r="M21" s="73"/>
      <c r="N21" s="96"/>
      <c r="O21" s="96"/>
      <c r="P21" s="17"/>
      <c r="Q21" s="17"/>
      <c r="R21" s="17"/>
      <c r="S21" s="17"/>
      <c r="T21" s="17"/>
      <c r="U21" s="17"/>
      <c r="V21" s="17"/>
      <c r="W21" s="17"/>
      <c r="X21" s="17"/>
      <c r="Y21" s="17"/>
    </row>
    <row r="22" spans="1:25" s="18" customFormat="1" ht="15.6" x14ac:dyDescent="0.25">
      <c r="A22" s="71" t="s">
        <v>261</v>
      </c>
      <c r="B22" s="93" t="s">
        <v>148</v>
      </c>
      <c r="C22">
        <v>137</v>
      </c>
      <c r="D22">
        <v>125</v>
      </c>
      <c r="E22">
        <v>176</v>
      </c>
      <c r="F22">
        <v>172</v>
      </c>
      <c r="G22">
        <v>146</v>
      </c>
      <c r="H22">
        <v>145</v>
      </c>
      <c r="I22">
        <v>223</v>
      </c>
      <c r="J22" s="105">
        <v>147</v>
      </c>
      <c r="K22" s="105"/>
      <c r="L22">
        <v>104</v>
      </c>
      <c r="M22" s="74"/>
      <c r="N22" s="96"/>
      <c r="O22" s="96"/>
      <c r="P22" s="17"/>
      <c r="Q22" s="17"/>
      <c r="R22" s="17"/>
      <c r="S22" s="17"/>
      <c r="T22" s="17"/>
      <c r="U22" s="17"/>
      <c r="V22" s="17"/>
      <c r="W22" s="17"/>
      <c r="X22" s="17"/>
      <c r="Y22" s="17"/>
    </row>
    <row r="23" spans="1:25" s="18" customFormat="1" ht="15.6" x14ac:dyDescent="0.3">
      <c r="A23" s="71" t="s">
        <v>269</v>
      </c>
      <c r="B23" s="93" t="s">
        <v>147</v>
      </c>
      <c r="C23" s="122">
        <f t="shared" ref="C23" si="8">C24/C25</f>
        <v>0.30409356725146197</v>
      </c>
      <c r="D23" s="122">
        <f t="shared" ref="D23:L23" si="9">D24/D25</f>
        <v>0.25157232704402516</v>
      </c>
      <c r="E23" s="122">
        <f t="shared" si="9"/>
        <v>0.3</v>
      </c>
      <c r="F23" s="122">
        <f t="shared" si="9"/>
        <v>0.31506849315068491</v>
      </c>
      <c r="G23" s="122">
        <f t="shared" si="9"/>
        <v>0.29797979797979796</v>
      </c>
      <c r="H23" s="122">
        <f t="shared" si="9"/>
        <v>0.42857142857142855</v>
      </c>
      <c r="I23" s="122">
        <f t="shared" si="9"/>
        <v>0.44534412955465585</v>
      </c>
      <c r="J23" s="132">
        <f>J24/J25</f>
        <v>0.49068322981366458</v>
      </c>
      <c r="K23" s="129"/>
      <c r="L23" s="122">
        <f t="shared" si="9"/>
        <v>0.3235294117647059</v>
      </c>
      <c r="M23" s="73"/>
      <c r="N23" s="96"/>
      <c r="O23" s="96"/>
      <c r="P23" s="17"/>
      <c r="Q23" s="17"/>
      <c r="R23" s="17"/>
      <c r="S23" s="17"/>
      <c r="T23" s="17"/>
      <c r="U23" s="17"/>
      <c r="V23" s="17"/>
      <c r="W23" s="17"/>
      <c r="X23" s="17"/>
      <c r="Y23" s="17"/>
    </row>
    <row r="24" spans="1:25" s="18" customFormat="1" ht="15.6" x14ac:dyDescent="0.25">
      <c r="A24" s="93" t="s">
        <v>262</v>
      </c>
      <c r="B24" s="93" t="s">
        <v>148</v>
      </c>
      <c r="C24">
        <v>52</v>
      </c>
      <c r="D24">
        <v>40</v>
      </c>
      <c r="E24">
        <v>69</v>
      </c>
      <c r="F24">
        <v>69</v>
      </c>
      <c r="G24">
        <v>59</v>
      </c>
      <c r="H24">
        <v>72</v>
      </c>
      <c r="I24">
        <v>110</v>
      </c>
      <c r="J24" s="105">
        <v>79</v>
      </c>
      <c r="K24" s="105"/>
      <c r="L24">
        <v>44</v>
      </c>
      <c r="M24" s="74"/>
      <c r="N24" s="96"/>
      <c r="O24" s="96"/>
      <c r="P24" s="17"/>
      <c r="Q24" s="17"/>
      <c r="R24" s="17"/>
      <c r="S24" s="17"/>
      <c r="T24" s="17"/>
      <c r="U24" s="17"/>
      <c r="V24" s="17"/>
      <c r="W24" s="17"/>
      <c r="X24" s="17"/>
      <c r="Y24" s="17"/>
    </row>
    <row r="25" spans="1:25" s="18" customFormat="1" ht="15.6" x14ac:dyDescent="0.25">
      <c r="A25" s="93" t="s">
        <v>261</v>
      </c>
      <c r="B25" s="93" t="s">
        <v>149</v>
      </c>
      <c r="C25">
        <v>171</v>
      </c>
      <c r="D25">
        <v>159</v>
      </c>
      <c r="E25">
        <v>230</v>
      </c>
      <c r="F25">
        <v>219</v>
      </c>
      <c r="G25">
        <v>198</v>
      </c>
      <c r="H25">
        <v>168</v>
      </c>
      <c r="I25">
        <v>247</v>
      </c>
      <c r="J25" s="105">
        <v>161</v>
      </c>
      <c r="K25" s="105"/>
      <c r="L25">
        <v>136</v>
      </c>
      <c r="M25" s="74"/>
      <c r="N25" s="96"/>
      <c r="O25" s="96"/>
      <c r="P25" s="17"/>
      <c r="Q25" s="17"/>
      <c r="R25" s="17"/>
      <c r="S25" s="17"/>
      <c r="T25" s="17"/>
      <c r="U25" s="17"/>
      <c r="V25" s="17"/>
      <c r="W25" s="17"/>
      <c r="X25" s="17"/>
      <c r="Y25" s="17"/>
    </row>
    <row r="26" spans="1:25" s="18" customFormat="1" ht="15.6" x14ac:dyDescent="0.3">
      <c r="A26" s="71" t="s">
        <v>263</v>
      </c>
      <c r="B26" s="93" t="s">
        <v>147</v>
      </c>
      <c r="C26" s="133">
        <f t="shared" ref="C26" si="10">C27/C30</f>
        <v>0.77192982456140347</v>
      </c>
      <c r="D26" s="122">
        <f t="shared" ref="D26:L26" si="11">D27/D30</f>
        <v>0.74193548387096775</v>
      </c>
      <c r="E26" s="122">
        <f t="shared" si="11"/>
        <v>0.66523605150214593</v>
      </c>
      <c r="F26" s="122">
        <f t="shared" si="11"/>
        <v>0.73271889400921664</v>
      </c>
      <c r="G26" s="122">
        <f t="shared" si="11"/>
        <v>0.71502590673575128</v>
      </c>
      <c r="H26" s="122">
        <f t="shared" si="11"/>
        <v>0.84662576687116564</v>
      </c>
      <c r="I26" s="122">
        <f t="shared" si="11"/>
        <v>0.82644628099173556</v>
      </c>
      <c r="J26" s="132">
        <f>J27/J30</f>
        <v>0.86928104575163401</v>
      </c>
      <c r="K26" s="129"/>
      <c r="L26" s="122">
        <f t="shared" si="11"/>
        <v>0.73529411764705888</v>
      </c>
      <c r="M26" s="73"/>
      <c r="N26" s="96"/>
      <c r="O26" s="96"/>
      <c r="P26" s="17"/>
      <c r="Q26" s="17"/>
      <c r="R26" s="17"/>
      <c r="S26" s="17"/>
      <c r="T26" s="17"/>
      <c r="U26" s="17"/>
      <c r="V26" s="17"/>
      <c r="W26" s="17"/>
      <c r="X26" s="17"/>
      <c r="Y26" s="17"/>
    </row>
    <row r="27" spans="1:25" s="18" customFormat="1" ht="15.6" x14ac:dyDescent="0.25">
      <c r="A27" s="71" t="s">
        <v>263</v>
      </c>
      <c r="B27" s="93" t="s">
        <v>148</v>
      </c>
      <c r="C27">
        <v>132</v>
      </c>
      <c r="D27">
        <v>115</v>
      </c>
      <c r="E27">
        <v>155</v>
      </c>
      <c r="F27">
        <v>159</v>
      </c>
      <c r="G27">
        <v>138</v>
      </c>
      <c r="H27">
        <v>138</v>
      </c>
      <c r="I27">
        <v>200</v>
      </c>
      <c r="J27" s="105">
        <v>133</v>
      </c>
      <c r="K27" s="105"/>
      <c r="L27">
        <v>100</v>
      </c>
      <c r="M27" s="74"/>
      <c r="N27" s="96"/>
      <c r="O27" s="96"/>
      <c r="P27" s="17"/>
      <c r="Q27" s="17"/>
      <c r="R27" s="17"/>
      <c r="S27" s="17"/>
      <c r="T27" s="17"/>
      <c r="U27" s="17"/>
      <c r="V27" s="17"/>
      <c r="W27" s="17"/>
      <c r="X27" s="17"/>
      <c r="Y27" s="17"/>
    </row>
    <row r="28" spans="1:25" s="18" customFormat="1" ht="15.6" x14ac:dyDescent="0.3">
      <c r="A28" s="93" t="s">
        <v>270</v>
      </c>
      <c r="B28" s="93" t="s">
        <v>147</v>
      </c>
      <c r="C28" s="122">
        <f t="shared" ref="C28" si="12">C29/C30</f>
        <v>0.26315789473684209</v>
      </c>
      <c r="D28" s="122">
        <f t="shared" ref="D28:L28" si="13">D29/D30</f>
        <v>0.2129032258064516</v>
      </c>
      <c r="E28" s="122">
        <f t="shared" si="13"/>
        <v>0.27038626609442062</v>
      </c>
      <c r="F28" s="122">
        <f t="shared" si="13"/>
        <v>0.30875576036866359</v>
      </c>
      <c r="G28" s="122">
        <f t="shared" si="13"/>
        <v>0.21761658031088082</v>
      </c>
      <c r="H28" s="122">
        <f t="shared" si="13"/>
        <v>0.36809815950920244</v>
      </c>
      <c r="I28" s="122">
        <f t="shared" si="13"/>
        <v>0.40082644628099173</v>
      </c>
      <c r="J28" s="132">
        <f>J29/J30</f>
        <v>0.43790849673202614</v>
      </c>
      <c r="K28" s="129"/>
      <c r="L28" s="122">
        <f t="shared" si="13"/>
        <v>0.23529411764705882</v>
      </c>
      <c r="M28" s="73"/>
      <c r="N28" s="96"/>
      <c r="O28" s="96"/>
      <c r="P28" s="17"/>
      <c r="Q28" s="17"/>
      <c r="R28" s="17"/>
      <c r="S28" s="17"/>
      <c r="T28" s="17"/>
      <c r="U28" s="17"/>
      <c r="V28" s="17"/>
      <c r="W28" s="17"/>
      <c r="X28" s="17"/>
      <c r="Y28" s="17"/>
    </row>
    <row r="29" spans="1:25" s="18" customFormat="1" ht="15.6" x14ac:dyDescent="0.25">
      <c r="A29" s="93" t="s">
        <v>264</v>
      </c>
      <c r="B29" s="93" t="s">
        <v>148</v>
      </c>
      <c r="C29">
        <v>45</v>
      </c>
      <c r="D29">
        <v>33</v>
      </c>
      <c r="E29">
        <v>63</v>
      </c>
      <c r="F29">
        <v>67</v>
      </c>
      <c r="G29">
        <v>42</v>
      </c>
      <c r="H29">
        <v>60</v>
      </c>
      <c r="I29">
        <v>97</v>
      </c>
      <c r="J29" s="105">
        <v>67</v>
      </c>
      <c r="K29" s="105"/>
      <c r="L29">
        <v>32</v>
      </c>
      <c r="M29" s="74"/>
      <c r="N29" s="96"/>
      <c r="O29" s="96"/>
      <c r="P29" s="17"/>
      <c r="Q29" s="17"/>
      <c r="R29" s="17"/>
      <c r="S29" s="17"/>
      <c r="T29" s="17"/>
      <c r="U29" s="17"/>
      <c r="V29" s="17"/>
      <c r="W29" s="17"/>
      <c r="X29" s="17"/>
      <c r="Y29" s="17"/>
    </row>
    <row r="30" spans="1:25" s="18" customFormat="1" ht="15.6" x14ac:dyDescent="0.25">
      <c r="A30" s="93" t="s">
        <v>263</v>
      </c>
      <c r="B30" s="93" t="s">
        <v>149</v>
      </c>
      <c r="C30">
        <v>171</v>
      </c>
      <c r="D30">
        <v>155</v>
      </c>
      <c r="E30">
        <v>233</v>
      </c>
      <c r="F30">
        <v>217</v>
      </c>
      <c r="G30">
        <v>193</v>
      </c>
      <c r="H30">
        <v>163</v>
      </c>
      <c r="I30">
        <v>242</v>
      </c>
      <c r="J30" s="105">
        <v>153</v>
      </c>
      <c r="K30" s="105"/>
      <c r="L30">
        <v>136</v>
      </c>
      <c r="M30" s="74"/>
      <c r="N30" s="96"/>
      <c r="O30" s="96"/>
      <c r="P30" s="17"/>
      <c r="Q30" s="17"/>
      <c r="R30" s="17"/>
      <c r="S30" s="17"/>
      <c r="T30" s="17"/>
      <c r="U30" s="17"/>
      <c r="V30" s="17"/>
      <c r="W30" s="17"/>
      <c r="X30" s="17"/>
      <c r="Y30" s="17"/>
    </row>
    <row r="31" spans="1:25" s="18" customFormat="1" ht="15.6" x14ac:dyDescent="0.3">
      <c r="A31" s="71" t="s">
        <v>265</v>
      </c>
      <c r="B31" s="93" t="s">
        <v>147</v>
      </c>
      <c r="C31" s="122">
        <f t="shared" ref="C31" si="14">C32/C33</f>
        <v>0.11827956989247312</v>
      </c>
      <c r="D31" s="122">
        <f t="shared" ref="D31:L31" si="15">D32/D33</f>
        <v>0.11475409836065574</v>
      </c>
      <c r="E31" s="122">
        <f t="shared" si="15"/>
        <v>0.1619718309859155</v>
      </c>
      <c r="F31" s="122">
        <f t="shared" si="15"/>
        <v>0.16521739130434782</v>
      </c>
      <c r="G31" s="122">
        <f t="shared" si="15"/>
        <v>0.23529411764705882</v>
      </c>
      <c r="H31" s="122">
        <f t="shared" si="15"/>
        <v>0.13793103448275862</v>
      </c>
      <c r="I31" s="122">
        <f t="shared" si="15"/>
        <v>0.20689655172413793</v>
      </c>
      <c r="J31" s="132">
        <f>J32/J33</f>
        <v>0.17307692307692307</v>
      </c>
      <c r="K31" s="129"/>
      <c r="L31" s="122">
        <f t="shared" si="15"/>
        <v>0.22222222222222221</v>
      </c>
      <c r="M31" s="73"/>
      <c r="N31" s="96"/>
      <c r="O31" s="96"/>
      <c r="P31" s="17"/>
      <c r="Q31" s="17"/>
      <c r="R31" s="17"/>
      <c r="S31" s="17"/>
      <c r="T31" s="17"/>
      <c r="U31" s="17"/>
      <c r="V31" s="17"/>
      <c r="W31" s="17"/>
      <c r="X31" s="17"/>
      <c r="Y31" s="17"/>
    </row>
    <row r="32" spans="1:25" s="18" customFormat="1" ht="15.6" x14ac:dyDescent="0.25">
      <c r="A32" s="71" t="s">
        <v>265</v>
      </c>
      <c r="B32" s="93" t="s">
        <v>148</v>
      </c>
      <c r="C32">
        <v>11</v>
      </c>
      <c r="D32">
        <v>7</v>
      </c>
      <c r="E32">
        <v>23</v>
      </c>
      <c r="F32">
        <v>19</v>
      </c>
      <c r="G32">
        <v>20</v>
      </c>
      <c r="H32">
        <v>12</v>
      </c>
      <c r="I32">
        <v>24</v>
      </c>
      <c r="J32" s="105">
        <v>9</v>
      </c>
      <c r="K32" s="105"/>
      <c r="L32">
        <v>6</v>
      </c>
      <c r="M32" s="74"/>
      <c r="N32" s="96"/>
      <c r="O32" s="96"/>
      <c r="P32" s="17"/>
      <c r="Q32" s="17"/>
      <c r="R32" s="17"/>
      <c r="S32" s="17"/>
      <c r="T32" s="17"/>
      <c r="U32" s="17"/>
      <c r="V32" s="17"/>
      <c r="W32" s="17"/>
      <c r="X32" s="17"/>
      <c r="Y32" s="17"/>
    </row>
    <row r="33" spans="1:25" s="18" customFormat="1" ht="15.6" x14ac:dyDescent="0.25">
      <c r="A33" s="71" t="s">
        <v>265</v>
      </c>
      <c r="B33" s="93" t="s">
        <v>149</v>
      </c>
      <c r="C33">
        <v>93</v>
      </c>
      <c r="D33">
        <v>61</v>
      </c>
      <c r="E33">
        <v>142</v>
      </c>
      <c r="F33">
        <v>115</v>
      </c>
      <c r="G33">
        <v>85</v>
      </c>
      <c r="H33">
        <v>87</v>
      </c>
      <c r="I33">
        <v>116</v>
      </c>
      <c r="J33" s="105">
        <v>52</v>
      </c>
      <c r="K33" s="105"/>
      <c r="L33">
        <v>27</v>
      </c>
      <c r="M33" s="74"/>
      <c r="N33" s="96"/>
      <c r="O33" s="96"/>
      <c r="P33" s="17"/>
      <c r="Q33" s="17"/>
      <c r="R33" s="17"/>
      <c r="S33" s="17"/>
      <c r="T33" s="17"/>
      <c r="U33" s="17"/>
      <c r="V33" s="17"/>
      <c r="W33" s="17"/>
      <c r="X33" s="17"/>
      <c r="Y33" s="17"/>
    </row>
    <row r="34" spans="1:25" s="18" customFormat="1" ht="15.6" x14ac:dyDescent="0.3">
      <c r="A34" s="71" t="s">
        <v>266</v>
      </c>
      <c r="B34" s="93" t="s">
        <v>147</v>
      </c>
      <c r="C34" s="122">
        <f t="shared" ref="C34:L34" si="16">C35/C36</f>
        <v>0.38297872340425532</v>
      </c>
      <c r="D34" s="122">
        <f t="shared" si="16"/>
        <v>0.30645161290322581</v>
      </c>
      <c r="E34" s="122">
        <f t="shared" si="16"/>
        <v>0.39436619718309857</v>
      </c>
      <c r="F34" s="122">
        <f t="shared" si="16"/>
        <v>0.35652173913043478</v>
      </c>
      <c r="G34" s="122">
        <f t="shared" si="16"/>
        <v>0.46511627906976744</v>
      </c>
      <c r="H34" s="122">
        <f t="shared" si="16"/>
        <v>0.32558139534883723</v>
      </c>
      <c r="I34" s="122">
        <f t="shared" si="16"/>
        <v>0.34782608695652173</v>
      </c>
      <c r="J34" s="132">
        <f>J35/J36</f>
        <v>0.31372549019607843</v>
      </c>
      <c r="K34" s="129"/>
      <c r="L34" s="122">
        <f t="shared" si="16"/>
        <v>0.25925925925925924</v>
      </c>
      <c r="M34" s="73"/>
      <c r="N34" s="96"/>
      <c r="O34" s="96"/>
      <c r="P34" s="17"/>
      <c r="Q34" s="17"/>
      <c r="R34" s="17"/>
      <c r="S34" s="17"/>
      <c r="T34" s="17"/>
      <c r="U34" s="17"/>
      <c r="V34" s="17"/>
      <c r="W34" s="17"/>
      <c r="X34" s="17"/>
      <c r="Y34" s="17"/>
    </row>
    <row r="35" spans="1:25" s="18" customFormat="1" ht="15.6" x14ac:dyDescent="0.25">
      <c r="A35" s="71" t="s">
        <v>266</v>
      </c>
      <c r="B35" s="93" t="s">
        <v>148</v>
      </c>
      <c r="C35">
        <v>36</v>
      </c>
      <c r="D35">
        <v>19</v>
      </c>
      <c r="E35">
        <v>56</v>
      </c>
      <c r="F35">
        <v>41</v>
      </c>
      <c r="G35">
        <v>40</v>
      </c>
      <c r="H35">
        <v>28</v>
      </c>
      <c r="I35">
        <v>40</v>
      </c>
      <c r="J35" s="105">
        <v>16</v>
      </c>
      <c r="K35" s="105"/>
      <c r="L35">
        <v>7</v>
      </c>
      <c r="M35" s="74"/>
      <c r="N35" s="96"/>
      <c r="O35" s="96"/>
      <c r="P35" s="17"/>
      <c r="Q35" s="17"/>
      <c r="R35" s="17"/>
      <c r="S35" s="17"/>
      <c r="T35" s="17"/>
      <c r="U35" s="17"/>
      <c r="V35" s="17"/>
      <c r="W35" s="17"/>
      <c r="X35" s="17"/>
      <c r="Y35" s="17"/>
    </row>
    <row r="36" spans="1:25" s="18" customFormat="1" ht="15.6" x14ac:dyDescent="0.25">
      <c r="A36" s="71" t="s">
        <v>266</v>
      </c>
      <c r="B36" s="93" t="s">
        <v>149</v>
      </c>
      <c r="C36">
        <v>94</v>
      </c>
      <c r="D36">
        <v>62</v>
      </c>
      <c r="E36">
        <v>142</v>
      </c>
      <c r="F36">
        <v>115</v>
      </c>
      <c r="G36">
        <v>86</v>
      </c>
      <c r="H36">
        <v>86</v>
      </c>
      <c r="I36">
        <v>115</v>
      </c>
      <c r="J36" s="105">
        <v>51</v>
      </c>
      <c r="K36" s="105"/>
      <c r="L36">
        <v>27</v>
      </c>
      <c r="M36" s="74"/>
      <c r="N36" s="96"/>
      <c r="O36" s="96"/>
      <c r="P36" s="17"/>
      <c r="Q36" s="17"/>
      <c r="R36" s="17"/>
      <c r="S36" s="17"/>
      <c r="T36" s="17"/>
      <c r="U36" s="17"/>
      <c r="V36" s="17"/>
      <c r="W36" s="17"/>
      <c r="X36" s="17"/>
      <c r="Y36" s="17"/>
    </row>
    <row r="37" spans="1:25" s="18" customFormat="1" ht="15.6" x14ac:dyDescent="0.3">
      <c r="A37" s="71" t="s">
        <v>157</v>
      </c>
      <c r="B37" s="93" t="s">
        <v>147</v>
      </c>
      <c r="C37" s="122">
        <f t="shared" ref="C37:L37" si="17">C38/C39</f>
        <v>0.375</v>
      </c>
      <c r="D37" s="122">
        <f t="shared" si="17"/>
        <v>0.41935483870967744</v>
      </c>
      <c r="E37" s="122">
        <f t="shared" si="17"/>
        <v>0.46258503401360546</v>
      </c>
      <c r="F37" s="122">
        <f t="shared" si="17"/>
        <v>0.5</v>
      </c>
      <c r="G37" s="122">
        <f t="shared" si="17"/>
        <v>0.52272727272727271</v>
      </c>
      <c r="H37" s="122">
        <f t="shared" si="17"/>
        <v>0.5</v>
      </c>
      <c r="I37" s="122">
        <f t="shared" si="17"/>
        <v>0.58620689655172409</v>
      </c>
      <c r="J37" s="132">
        <f>J38/J39</f>
        <v>0.65384615384615385</v>
      </c>
      <c r="K37" s="129"/>
      <c r="L37" s="122">
        <f t="shared" si="17"/>
        <v>0.5357142857142857</v>
      </c>
      <c r="M37" s="73"/>
      <c r="N37" s="96"/>
      <c r="O37" s="96"/>
      <c r="P37" s="17"/>
      <c r="Q37" s="17"/>
      <c r="R37" s="17"/>
      <c r="S37" s="17"/>
      <c r="T37" s="17"/>
      <c r="U37" s="17"/>
      <c r="V37" s="17"/>
      <c r="W37" s="17"/>
      <c r="X37" s="17"/>
      <c r="Y37" s="17"/>
    </row>
    <row r="38" spans="1:25" s="18" customFormat="1" ht="15.6" x14ac:dyDescent="0.25">
      <c r="A38" s="71" t="s">
        <v>157</v>
      </c>
      <c r="B38" s="93" t="s">
        <v>148</v>
      </c>
      <c r="C38">
        <v>36</v>
      </c>
      <c r="D38">
        <v>26</v>
      </c>
      <c r="E38">
        <v>68</v>
      </c>
      <c r="F38">
        <v>58</v>
      </c>
      <c r="G38">
        <v>46</v>
      </c>
      <c r="H38">
        <v>43</v>
      </c>
      <c r="I38">
        <v>68</v>
      </c>
      <c r="J38" s="105">
        <v>34</v>
      </c>
      <c r="K38" s="105"/>
      <c r="L38">
        <v>15</v>
      </c>
      <c r="M38" s="74"/>
      <c r="N38" s="96"/>
      <c r="O38" s="96"/>
      <c r="P38" s="17"/>
      <c r="Q38" s="17"/>
      <c r="R38" s="17"/>
      <c r="S38" s="17"/>
      <c r="T38" s="17"/>
      <c r="U38" s="17"/>
      <c r="V38" s="17"/>
      <c r="W38" s="17"/>
      <c r="X38" s="17"/>
      <c r="Y38" s="17"/>
    </row>
    <row r="39" spans="1:25" s="18" customFormat="1" ht="15.6" x14ac:dyDescent="0.25">
      <c r="A39" s="71" t="s">
        <v>157</v>
      </c>
      <c r="B39" s="93" t="s">
        <v>149</v>
      </c>
      <c r="C39">
        <v>96</v>
      </c>
      <c r="D39">
        <v>62</v>
      </c>
      <c r="E39">
        <v>147</v>
      </c>
      <c r="F39">
        <v>116</v>
      </c>
      <c r="G39">
        <v>88</v>
      </c>
      <c r="H39">
        <v>86</v>
      </c>
      <c r="I39">
        <v>116</v>
      </c>
      <c r="J39" s="105">
        <v>52</v>
      </c>
      <c r="K39" s="105"/>
      <c r="L39">
        <v>28</v>
      </c>
      <c r="M39" s="74"/>
      <c r="N39" s="96"/>
      <c r="O39" s="96"/>
      <c r="P39" s="17"/>
      <c r="Q39" s="17"/>
      <c r="R39" s="17"/>
      <c r="S39" s="17"/>
      <c r="T39" s="17"/>
      <c r="U39" s="17"/>
      <c r="V39" s="17"/>
      <c r="W39" s="17"/>
      <c r="X39" s="17"/>
      <c r="Y39" s="17"/>
    </row>
    <row r="40" spans="1:25" s="18" customFormat="1" ht="15.6" x14ac:dyDescent="0.3">
      <c r="A40" s="71" t="s">
        <v>160</v>
      </c>
      <c r="B40" s="93" t="s">
        <v>147</v>
      </c>
      <c r="C40" s="122">
        <f t="shared" ref="C40:L40" si="18">C41/C42</f>
        <v>0.38383838383838381</v>
      </c>
      <c r="D40" s="122">
        <f t="shared" si="18"/>
        <v>0.33333333333333331</v>
      </c>
      <c r="E40" s="122">
        <f t="shared" si="18"/>
        <v>0.35616438356164382</v>
      </c>
      <c r="F40" s="122">
        <f t="shared" si="18"/>
        <v>0.33050847457627119</v>
      </c>
      <c r="G40" s="122">
        <f t="shared" si="18"/>
        <v>0.2808988764044944</v>
      </c>
      <c r="H40" s="122">
        <f t="shared" si="18"/>
        <v>0.36781609195402298</v>
      </c>
      <c r="I40" s="122">
        <f t="shared" si="18"/>
        <v>0.29914529914529914</v>
      </c>
      <c r="J40" s="132">
        <f>J41/J42</f>
        <v>0.34615384615384615</v>
      </c>
      <c r="K40" s="129"/>
      <c r="L40" s="122">
        <f t="shared" si="18"/>
        <v>0.39285714285714285</v>
      </c>
      <c r="M40" s="73"/>
      <c r="N40" s="96"/>
      <c r="O40" s="96"/>
      <c r="P40" s="17"/>
      <c r="Q40" s="17"/>
      <c r="R40" s="17"/>
      <c r="S40" s="17"/>
      <c r="T40" s="17"/>
      <c r="U40" s="17"/>
      <c r="V40" s="17"/>
      <c r="W40" s="17"/>
      <c r="X40" s="17"/>
      <c r="Y40" s="17"/>
    </row>
    <row r="41" spans="1:25" s="18" customFormat="1" ht="15.6" x14ac:dyDescent="0.25">
      <c r="A41" s="71" t="s">
        <v>160</v>
      </c>
      <c r="B41" s="93" t="s">
        <v>148</v>
      </c>
      <c r="C41">
        <v>38</v>
      </c>
      <c r="D41">
        <v>21</v>
      </c>
      <c r="E41">
        <v>52</v>
      </c>
      <c r="F41">
        <v>39</v>
      </c>
      <c r="G41">
        <v>25</v>
      </c>
      <c r="H41">
        <v>32</v>
      </c>
      <c r="I41">
        <v>35</v>
      </c>
      <c r="J41" s="105">
        <v>18</v>
      </c>
      <c r="K41" s="105"/>
      <c r="L41">
        <v>11</v>
      </c>
      <c r="M41" s="74"/>
      <c r="N41" s="96"/>
      <c r="O41" s="96"/>
      <c r="P41" s="17"/>
      <c r="Q41" s="17"/>
      <c r="R41" s="17"/>
      <c r="S41" s="17"/>
      <c r="T41" s="17"/>
      <c r="U41" s="17"/>
      <c r="V41" s="17"/>
      <c r="W41" s="17"/>
      <c r="X41" s="17"/>
      <c r="Y41" s="17"/>
    </row>
    <row r="42" spans="1:25" s="18" customFormat="1" ht="15.6" x14ac:dyDescent="0.25">
      <c r="A42" s="71" t="s">
        <v>160</v>
      </c>
      <c r="B42" s="93" t="s">
        <v>149</v>
      </c>
      <c r="C42">
        <v>99</v>
      </c>
      <c r="D42">
        <v>63</v>
      </c>
      <c r="E42">
        <v>146</v>
      </c>
      <c r="F42">
        <v>118</v>
      </c>
      <c r="G42">
        <v>89</v>
      </c>
      <c r="H42">
        <v>87</v>
      </c>
      <c r="I42">
        <v>117</v>
      </c>
      <c r="J42" s="105">
        <v>52</v>
      </c>
      <c r="K42" s="105"/>
      <c r="L42">
        <v>28</v>
      </c>
      <c r="M42" s="74"/>
      <c r="N42" s="96"/>
      <c r="O42" s="96"/>
      <c r="P42" s="17"/>
      <c r="Q42" s="17"/>
      <c r="R42" s="17"/>
      <c r="S42" s="17"/>
      <c r="T42" s="17"/>
      <c r="U42" s="17"/>
      <c r="V42" s="17"/>
      <c r="W42" s="17"/>
      <c r="X42" s="17"/>
      <c r="Y42" s="17"/>
    </row>
    <row r="43" spans="1:25" s="18" customFormat="1" ht="15.6" x14ac:dyDescent="0.3">
      <c r="A43" s="71" t="s">
        <v>267</v>
      </c>
      <c r="B43" s="93" t="s">
        <v>147</v>
      </c>
      <c r="C43" s="123">
        <f t="shared" ref="C43:I43" si="19">C44/C45</f>
        <v>7.6923076923076927E-2</v>
      </c>
      <c r="D43" s="122">
        <f t="shared" si="19"/>
        <v>0.25806451612903225</v>
      </c>
      <c r="E43" s="122">
        <f t="shared" si="19"/>
        <v>0.19672131147540983</v>
      </c>
      <c r="F43" s="122">
        <f t="shared" si="19"/>
        <v>0.24324324324324326</v>
      </c>
      <c r="G43" s="123">
        <f t="shared" si="19"/>
        <v>6.8965517241379309E-2</v>
      </c>
      <c r="H43" s="122">
        <f t="shared" si="19"/>
        <v>0</v>
      </c>
      <c r="I43" s="122">
        <f t="shared" si="19"/>
        <v>0.22413793103448276</v>
      </c>
      <c r="J43" s="132">
        <f>J44/J45</f>
        <v>0.2413793103448276</v>
      </c>
      <c r="K43" s="129"/>
      <c r="L43" s="131" t="s">
        <v>247</v>
      </c>
      <c r="M43" s="73"/>
      <c r="N43" s="96"/>
      <c r="O43" s="96"/>
      <c r="P43" s="17"/>
      <c r="Q43" s="17"/>
      <c r="R43" s="17"/>
      <c r="S43" s="17"/>
      <c r="T43" s="17"/>
      <c r="U43" s="17"/>
      <c r="V43" s="17"/>
      <c r="W43" s="17"/>
      <c r="X43" s="17"/>
      <c r="Y43" s="17"/>
    </row>
    <row r="44" spans="1:25" s="18" customFormat="1" ht="15.6" x14ac:dyDescent="0.25">
      <c r="A44" s="71" t="s">
        <v>267</v>
      </c>
      <c r="B44" s="93" t="s">
        <v>148</v>
      </c>
      <c r="C44">
        <v>4</v>
      </c>
      <c r="D44">
        <v>8</v>
      </c>
      <c r="E44">
        <v>12</v>
      </c>
      <c r="F44">
        <v>9</v>
      </c>
      <c r="G44">
        <v>2</v>
      </c>
      <c r="H44">
        <v>0</v>
      </c>
      <c r="I44">
        <v>13</v>
      </c>
      <c r="J44" s="105">
        <v>7</v>
      </c>
      <c r="K44" s="105"/>
      <c r="L44" s="111" t="s">
        <v>247</v>
      </c>
      <c r="M44" s="74"/>
      <c r="N44" s="96"/>
      <c r="O44" s="96"/>
      <c r="P44" s="17"/>
      <c r="Q44" s="17"/>
      <c r="R44" s="17"/>
      <c r="S44" s="17"/>
      <c r="T44" s="17"/>
      <c r="U44" s="17"/>
      <c r="V44" s="17"/>
      <c r="W44" s="17"/>
      <c r="X44" s="17"/>
      <c r="Y44" s="17"/>
    </row>
    <row r="45" spans="1:25" s="18" customFormat="1" ht="15.6" x14ac:dyDescent="0.25">
      <c r="A45" s="71" t="s">
        <v>267</v>
      </c>
      <c r="B45" s="93" t="s">
        <v>149</v>
      </c>
      <c r="C45">
        <v>52</v>
      </c>
      <c r="D45">
        <v>31</v>
      </c>
      <c r="E45">
        <v>61</v>
      </c>
      <c r="F45">
        <v>37</v>
      </c>
      <c r="G45">
        <v>29</v>
      </c>
      <c r="H45">
        <v>20</v>
      </c>
      <c r="I45">
        <v>58</v>
      </c>
      <c r="J45" s="105">
        <v>29</v>
      </c>
      <c r="K45" s="105"/>
      <c r="L45" s="111" t="s">
        <v>247</v>
      </c>
      <c r="M45" s="74"/>
      <c r="N45" s="96"/>
      <c r="O45" s="96"/>
      <c r="P45" s="17"/>
      <c r="Q45" s="17"/>
      <c r="R45" s="17"/>
      <c r="S45" s="17"/>
      <c r="T45" s="17"/>
      <c r="U45" s="17"/>
      <c r="V45" s="17"/>
      <c r="W45" s="17"/>
      <c r="X45" s="17"/>
      <c r="Y45" s="17"/>
    </row>
  </sheetData>
  <phoneticPr fontId="25" type="noConversion"/>
  <hyperlinks>
    <hyperlink ref="A4" location="Abbreviations_definitions_notes!A1" display="Some cells refer to notes which can be found on the abbreviations, definitions and notes worksheet." xr:uid="{9FA5965A-8FF6-4683-87AB-9288ABA73E12}"/>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3"/>
  <sheetViews>
    <sheetView zoomScaleNormal="100" workbookViewId="0"/>
  </sheetViews>
  <sheetFormatPr defaultColWidth="8.81640625" defaultRowHeight="15" x14ac:dyDescent="0.25"/>
  <cols>
    <col min="1" max="1" width="25.1796875" style="24" customWidth="1"/>
    <col min="2" max="2" width="147.7265625" style="17" customWidth="1"/>
    <col min="3" max="3" width="8.81640625" style="17" customWidth="1"/>
    <col min="4" max="16384" width="8.81640625" style="17"/>
  </cols>
  <sheetData>
    <row r="1" spans="1:2" s="47" customFormat="1" ht="28.95" customHeight="1" x14ac:dyDescent="0.4">
      <c r="A1" s="47" t="s">
        <v>28</v>
      </c>
    </row>
    <row r="2" spans="1:2" customFormat="1" x14ac:dyDescent="0.25">
      <c r="A2" s="22" t="s">
        <v>29</v>
      </c>
      <c r="B2" s="17"/>
    </row>
    <row r="3" spans="1:2" customFormat="1" ht="36.6" customHeight="1" x14ac:dyDescent="0.3">
      <c r="A3" s="141" t="s">
        <v>30</v>
      </c>
      <c r="B3" s="64" t="s">
        <v>31</v>
      </c>
    </row>
    <row r="4" spans="1:2" customFormat="1" x14ac:dyDescent="0.25">
      <c r="A4" s="90" t="s">
        <v>12</v>
      </c>
      <c r="B4" s="143" t="s">
        <v>297</v>
      </c>
    </row>
    <row r="5" spans="1:2" s="3" customFormat="1" ht="15.6" customHeight="1" x14ac:dyDescent="0.25">
      <c r="A5" s="90" t="s">
        <v>32</v>
      </c>
      <c r="B5" s="144" t="s">
        <v>33</v>
      </c>
    </row>
    <row r="6" spans="1:2" customFormat="1" x14ac:dyDescent="0.25">
      <c r="A6" s="90" t="s">
        <v>0</v>
      </c>
      <c r="B6" s="91" t="s">
        <v>34</v>
      </c>
    </row>
    <row r="7" spans="1:2" customFormat="1" x14ac:dyDescent="0.25">
      <c r="A7" s="90" t="s">
        <v>35</v>
      </c>
      <c r="B7" s="91" t="str">
        <f>Table_1!A1</f>
        <v>Key characteristics of participants recruited to the survey</v>
      </c>
    </row>
    <row r="8" spans="1:2" customFormat="1" x14ac:dyDescent="0.25">
      <c r="A8" s="90" t="s">
        <v>36</v>
      </c>
      <c r="B8" s="91" t="str">
        <f>Table_2!A1</f>
        <v>HIV prevalence in people who inject drugs by gender and age</v>
      </c>
    </row>
    <row r="9" spans="1:2" customFormat="1" x14ac:dyDescent="0.25">
      <c r="A9" s="90" t="s">
        <v>37</v>
      </c>
      <c r="B9" s="91" t="str">
        <f>Table_3!A1</f>
        <v>Hepatitis B prevalence in people who inject drugs by gender and age</v>
      </c>
    </row>
    <row r="10" spans="1:2" customFormat="1" x14ac:dyDescent="0.25">
      <c r="A10" s="90" t="s">
        <v>38</v>
      </c>
      <c r="B10" s="91" t="str">
        <f>Table_4!A1</f>
        <v>Hepatitis C prevalence in people who inject drugs by gender and age</v>
      </c>
    </row>
    <row r="11" spans="1:2" customFormat="1" x14ac:dyDescent="0.25">
      <c r="A11" s="90" t="s">
        <v>39</v>
      </c>
      <c r="B11" s="91" t="str">
        <f>Table_5!A1</f>
        <v>Direct sharing among people who currently inject drugs by gender and age</v>
      </c>
    </row>
    <row r="12" spans="1:2" customFormat="1" x14ac:dyDescent="0.25">
      <c r="A12" s="90" t="s">
        <v>40</v>
      </c>
      <c r="B12" s="91" t="str">
        <f>Table_6!A1</f>
        <v>Direct and indirect sharing among people who currently inject drugs by gender and age</v>
      </c>
    </row>
    <row r="13" spans="1:2" customFormat="1" x14ac:dyDescent="0.25">
      <c r="A13" s="90" t="s">
        <v>41</v>
      </c>
      <c r="B13" s="91" t="str">
        <f>Table_7!A1</f>
        <v>Self-reported hepatitis B vaccine uptake among people who inject drugs by gender and age</v>
      </c>
    </row>
    <row r="14" spans="1:2" customFormat="1" x14ac:dyDescent="0.25">
      <c r="A14" s="90" t="s">
        <v>42</v>
      </c>
      <c r="B14" s="91" t="str">
        <f>Table_8!A1</f>
        <v>Self-reported uptake of HIV testing among people who inject drugs by gender and age</v>
      </c>
    </row>
    <row r="15" spans="1:2" customFormat="1" x14ac:dyDescent="0.25">
      <c r="A15" s="90" t="s">
        <v>43</v>
      </c>
      <c r="B15" s="91" t="str">
        <f>Table_9!A1</f>
        <v>Self-reported uptake of hepatitis C testing among people who inject drugs by gender and age</v>
      </c>
    </row>
    <row r="16" spans="1:2" customFormat="1" x14ac:dyDescent="0.25">
      <c r="A16" s="90" t="s">
        <v>44</v>
      </c>
      <c r="B16" s="91" t="str">
        <f>Table_10!A1</f>
        <v>Recent symptoms of an injection site infection among those who injected during the preceding year by gender and age</v>
      </c>
    </row>
    <row r="17" spans="1:2" customFormat="1" x14ac:dyDescent="0.25">
      <c r="A17" s="90" t="s">
        <v>298</v>
      </c>
      <c r="B17" s="91" t="str">
        <f>Table_11!A1</f>
        <v>Sexual intercourse (anal or vaginal), number of sexual partners and condom use during the preceding year</v>
      </c>
    </row>
    <row r="18" spans="1:2" customFormat="1" x14ac:dyDescent="0.25">
      <c r="A18" s="90" t="s">
        <v>45</v>
      </c>
      <c r="B18" s="91" t="s">
        <v>46</v>
      </c>
    </row>
    <row r="19" spans="1:2" customFormat="1" x14ac:dyDescent="0.25">
      <c r="A19" s="90" t="s">
        <v>47</v>
      </c>
      <c r="B19" s="91" t="s">
        <v>48</v>
      </c>
    </row>
    <row r="20" spans="1:2" customFormat="1" x14ac:dyDescent="0.25">
      <c r="A20" s="90" t="s">
        <v>49</v>
      </c>
      <c r="B20" s="91" t="s">
        <v>50</v>
      </c>
    </row>
    <row r="21" spans="1:2" customFormat="1" x14ac:dyDescent="0.25">
      <c r="A21" s="90" t="s">
        <v>51</v>
      </c>
      <c r="B21" s="91" t="s">
        <v>52</v>
      </c>
    </row>
    <row r="22" spans="1:2" customFormat="1" x14ac:dyDescent="0.25">
      <c r="A22" s="90" t="s">
        <v>53</v>
      </c>
      <c r="B22" s="91" t="s">
        <v>54</v>
      </c>
    </row>
    <row r="23" spans="1:2" customFormat="1" x14ac:dyDescent="0.25">
      <c r="A23" s="90" t="s">
        <v>55</v>
      </c>
      <c r="B23" s="91" t="s">
        <v>56</v>
      </c>
    </row>
    <row r="24" spans="1:2" customFormat="1" x14ac:dyDescent="0.25">
      <c r="A24" s="90" t="s">
        <v>57</v>
      </c>
      <c r="B24" s="91" t="s">
        <v>58</v>
      </c>
    </row>
    <row r="25" spans="1:2" customFormat="1" x14ac:dyDescent="0.25">
      <c r="A25" s="90" t="s">
        <v>59</v>
      </c>
      <c r="B25" s="91" t="s">
        <v>60</v>
      </c>
    </row>
    <row r="26" spans="1:2" customFormat="1" x14ac:dyDescent="0.25">
      <c r="A26" s="90" t="s">
        <v>61</v>
      </c>
      <c r="B26" s="91" t="s">
        <v>62</v>
      </c>
    </row>
    <row r="27" spans="1:2" customFormat="1" x14ac:dyDescent="0.25">
      <c r="A27" s="90" t="s">
        <v>63</v>
      </c>
      <c r="B27" s="91" t="s">
        <v>64</v>
      </c>
    </row>
    <row r="28" spans="1:2" customFormat="1" x14ac:dyDescent="0.25">
      <c r="A28" s="90" t="s">
        <v>65</v>
      </c>
      <c r="B28" s="91" t="s">
        <v>66</v>
      </c>
    </row>
    <row r="29" spans="1:2" customFormat="1" x14ac:dyDescent="0.25">
      <c r="A29" s="90" t="s">
        <v>67</v>
      </c>
      <c r="B29" s="91" t="s">
        <v>68</v>
      </c>
    </row>
    <row r="30" spans="1:2" customFormat="1" ht="15.6" customHeight="1" x14ac:dyDescent="0.25">
      <c r="A30" s="90" t="s">
        <v>69</v>
      </c>
      <c r="B30" s="91" t="s">
        <v>70</v>
      </c>
    </row>
    <row r="31" spans="1:2" customFormat="1" x14ac:dyDescent="0.25">
      <c r="A31" s="90" t="s">
        <v>71</v>
      </c>
      <c r="B31" s="91" t="s">
        <v>72</v>
      </c>
    </row>
    <row r="32" spans="1:2" customFormat="1" x14ac:dyDescent="0.25">
      <c r="A32" s="90" t="s">
        <v>73</v>
      </c>
      <c r="B32" s="91" t="s">
        <v>74</v>
      </c>
    </row>
    <row r="33" spans="1:2" customFormat="1" x14ac:dyDescent="0.25">
      <c r="A33" s="24"/>
      <c r="B33" s="17"/>
    </row>
    <row r="34" spans="1:2" customFormat="1" x14ac:dyDescent="0.25">
      <c r="A34" s="24"/>
      <c r="B34" s="17"/>
    </row>
    <row r="35" spans="1:2" customFormat="1" x14ac:dyDescent="0.25">
      <c r="A35" s="24"/>
      <c r="B35" s="17"/>
    </row>
    <row r="36" spans="1:2" customFormat="1" x14ac:dyDescent="0.25">
      <c r="A36" s="24"/>
      <c r="B36" s="17"/>
    </row>
    <row r="37" spans="1:2" customFormat="1" x14ac:dyDescent="0.25">
      <c r="A37" s="24"/>
      <c r="B37" s="17"/>
    </row>
    <row r="38" spans="1:2" customFormat="1" x14ac:dyDescent="0.25">
      <c r="A38" s="24"/>
      <c r="B38" s="17"/>
    </row>
    <row r="39" spans="1:2" customFormat="1" x14ac:dyDescent="0.25">
      <c r="A39" s="24"/>
      <c r="B39" s="17"/>
    </row>
    <row r="40" spans="1:2" customFormat="1" x14ac:dyDescent="0.25">
      <c r="A40" s="24"/>
      <c r="B40" s="17"/>
    </row>
    <row r="41" spans="1:2" customFormat="1" x14ac:dyDescent="0.25">
      <c r="A41" s="24"/>
      <c r="B41" s="17"/>
    </row>
    <row r="42" spans="1:2" customFormat="1" x14ac:dyDescent="0.25">
      <c r="A42" s="24"/>
      <c r="B42" s="17"/>
    </row>
    <row r="43" spans="1:2" customFormat="1" x14ac:dyDescent="0.25">
      <c r="A43" s="24"/>
      <c r="B43" s="17"/>
    </row>
    <row r="44" spans="1:2" customFormat="1" x14ac:dyDescent="0.25">
      <c r="A44" s="24"/>
      <c r="B44" s="17"/>
    </row>
    <row r="45" spans="1:2" customFormat="1" x14ac:dyDescent="0.25">
      <c r="A45" s="24"/>
      <c r="B45" s="17"/>
    </row>
    <row r="46" spans="1:2" customFormat="1" x14ac:dyDescent="0.25">
      <c r="A46" s="24"/>
      <c r="B46" s="17"/>
    </row>
    <row r="47" spans="1:2" customFormat="1" x14ac:dyDescent="0.25">
      <c r="A47" s="24"/>
      <c r="B47" s="17"/>
    </row>
    <row r="48" spans="1:2" customFormat="1" x14ac:dyDescent="0.25">
      <c r="A48" s="24"/>
      <c r="B48" s="17"/>
    </row>
    <row r="49" spans="1:2" customFormat="1" x14ac:dyDescent="0.25">
      <c r="A49" s="24"/>
      <c r="B49" s="17"/>
    </row>
    <row r="50" spans="1:2" customFormat="1" x14ac:dyDescent="0.25">
      <c r="A50" s="24"/>
      <c r="B50" s="17"/>
    </row>
    <row r="51" spans="1:2" customFormat="1" x14ac:dyDescent="0.25">
      <c r="A51" s="24"/>
      <c r="B51" s="17"/>
    </row>
    <row r="52" spans="1:2" customFormat="1" x14ac:dyDescent="0.25">
      <c r="A52" s="24"/>
      <c r="B52" s="17"/>
    </row>
    <row r="53" spans="1:2" customFormat="1" x14ac:dyDescent="0.25">
      <c r="A53" s="24"/>
      <c r="B53" s="17"/>
    </row>
    <row r="54" spans="1:2" customFormat="1" x14ac:dyDescent="0.25">
      <c r="A54" s="24"/>
      <c r="B54" s="17"/>
    </row>
    <row r="55" spans="1:2" customFormat="1" x14ac:dyDescent="0.25">
      <c r="A55" s="24"/>
      <c r="B55" s="17"/>
    </row>
    <row r="56" spans="1:2" customFormat="1" x14ac:dyDescent="0.25">
      <c r="A56" s="24"/>
      <c r="B56" s="17"/>
    </row>
    <row r="57" spans="1:2" customFormat="1" x14ac:dyDescent="0.25">
      <c r="A57" s="24"/>
      <c r="B57" s="17"/>
    </row>
    <row r="58" spans="1:2" customFormat="1" x14ac:dyDescent="0.25">
      <c r="A58" s="24"/>
      <c r="B58" s="17"/>
    </row>
    <row r="59" spans="1:2" customFormat="1" x14ac:dyDescent="0.25">
      <c r="A59" s="24"/>
      <c r="B59" s="17"/>
    </row>
    <row r="60" spans="1:2" customFormat="1" x14ac:dyDescent="0.25">
      <c r="A60" s="24"/>
      <c r="B60" s="17"/>
    </row>
    <row r="61" spans="1:2" customFormat="1" x14ac:dyDescent="0.25">
      <c r="A61" s="24"/>
      <c r="B61" s="17"/>
    </row>
    <row r="62" spans="1:2" customFormat="1" x14ac:dyDescent="0.25">
      <c r="A62" s="24"/>
      <c r="B62" s="17"/>
    </row>
    <row r="63" spans="1:2" customFormat="1" x14ac:dyDescent="0.25">
      <c r="A63" s="24"/>
      <c r="B63" s="17"/>
    </row>
  </sheetData>
  <phoneticPr fontId="25" type="noConversion"/>
  <hyperlinks>
    <hyperlink ref="B7" location="Table_1!A1" display="Table_1!A1" xr:uid="{00000000-0004-0000-0300-000001000000}"/>
    <hyperlink ref="B12" location="Table_6!A1" display="Table_6!A1" xr:uid="{00000000-0004-0000-0300-000006000000}"/>
    <hyperlink ref="B13" location="Table_7!A1" display="Table_7!A1" xr:uid="{00000000-0004-0000-0300-000007000000}"/>
    <hyperlink ref="B14" location="Table_8!A1" display="Table_8!A1" xr:uid="{00000000-0004-0000-0300-000008000000}"/>
    <hyperlink ref="B15" location="Table_9!A1" display="Table_9!A1" xr:uid="{00000000-0004-0000-0300-000009000000}"/>
    <hyperlink ref="B16" location="Table_10!A1" display="Table_10!A1" xr:uid="{00000000-0004-0000-0300-00000A000000}"/>
    <hyperlink ref="B17" location="Table_11!A1" display="Table_11!A1" xr:uid="{00000000-0004-0000-0300-00000B000000}"/>
    <hyperlink ref="B19" location="Table_13!A1" display="Table 13: London Summary Statistics - HIV, hepatitis B and hepatitis C prevalence, hepatitis B vaccination uptake, uptake of diagnostic testing for hepatitis C and HIV, injecting risks and condom use" xr:uid="{00000000-0004-0000-0300-00000D000000}"/>
    <hyperlink ref="B20" location="Table_14!A1" display="Table 13: East of England summary statistics - HIV, hepatitis B and hepatitis C prevalence, hepatitis B vaccination uptake, uptake of diagnostic testing for hepatitis C and HIV, injecting risks and condom use" xr:uid="{00000000-0004-0000-0300-00000E000000}"/>
    <hyperlink ref="B21" location="Table_15!A1" display="Table 15: South East summary for HIV, hepatitis B and hepatitis C prevalence, hepatitis B vaccination uptake, uptake of diagnostic testing for hepatitis C and HIV, injecting risks and condom use" xr:uid="{00000000-0004-0000-0300-00000F000000}"/>
    <hyperlink ref="B22" location="Table_16!A1" display="Table 14: South West summary for HIV, hepatitis B and hepatitis C prevalence, hepatitis B vaccination uptake, uptake of diagnostic testing for hepatitis C and HIV, injecting risks and condom use" xr:uid="{00000000-0004-0000-0300-000010000000}"/>
    <hyperlink ref="B23" location="Table_17!A1" display="Table 17: West Midlands summary for HIV, hepatitis B and hepatitis C prevalence, hepatitis B vaccination uptake, uptake of diagnostic testing for hepatitis C and HIV, injecting risks and condom use" xr:uid="{00000000-0004-0000-0300-000011000000}"/>
    <hyperlink ref="B24" location="Table_18!A1" display="Table 18:North West summary for HIV, hepatitis B and hepatitis C prevalence, hepatitis B vaccination uptake, uptake of diagnostic testing for hepatitis C and HIV, injecting risks and condom use" xr:uid="{00000000-0004-0000-0300-000012000000}"/>
    <hyperlink ref="B25" location="Table_19!A1" display="Table 19: Yorkshire and Humber summary for HIV, hepatitis B and hepatitis C prevalence, hepatitis B vaccination uptake, uptake of diagnostic testing for hepatitis C and HIV, injecting risks and condom use" xr:uid="{00000000-0004-0000-0300-000013000000}"/>
    <hyperlink ref="B26" location="Table_20!A1" display="Table 20: East Midlands summary for HIV, hepatitis B and hepatitis C prevalence, hepatitis B vaccination uptake, uptake of diagnostic testing for hepatitis C and HIV, injecting risks and condom use" xr:uid="{00000000-0004-0000-0300-000014000000}"/>
    <hyperlink ref="B27" location="Table_21!A1" display="North East: HIV, hepatitis B and hepatitis C prevalence, hepatitis B vaccination uptake, uptake of diagnostic testing for hepatitis C and HIV, injecting risks and condom use" xr:uid="{00000000-0004-0000-0300-000015000000}"/>
    <hyperlink ref="B28" location="Table_22!A1" display="Table 22: Wales summary for HIV, hepatitis B and hepatitis C prevalence, hepatitis B vaccination uptake, uptake of diagnostic testing for hepatitis C and HIV, injecting risks and condom use" xr:uid="{00000000-0004-0000-0300-000016000000}"/>
    <hyperlink ref="B29" location="Table_23!A1" display="Northern Ireland: HIV, hepatitis B and hepatitis C prevalence, hepatitis B vaccination uptake, uptake of diagnostic testing for hepatitis C and HIV, injecting risks and condom use" xr:uid="{00000000-0004-0000-0300-000017000000}"/>
    <hyperlink ref="B30" location="Table_24!A1" display="Table_24!A1" xr:uid="{00000000-0004-0000-0300-000018000000}"/>
    <hyperlink ref="B11" location="Table_5!A1" display="Table_5!A1" xr:uid="{00000000-0004-0000-0300-000005000000}"/>
    <hyperlink ref="B8" location="Table_2!A1" display="Table_2!A1" xr:uid="{00000000-0004-0000-0300-000002000000}"/>
    <hyperlink ref="B9" location="Table_3!A1" display="Table_3!A1" xr:uid="{00000000-0004-0000-0300-000003000000}"/>
    <hyperlink ref="B10" location="Table_4!A1" display="Table_4!A1" xr:uid="{00000000-0004-0000-0300-000004000000}"/>
    <hyperlink ref="B18" location="Table_12!A1" display="Table 12: England summary statistics - HIV, hepatitis B and hepatitis C prevalence, hepatitis B vaccination uptake, uptake of diagnostic testing for hepatitis C and HIV, injecting risks and condom use" xr:uid="{B0660086-2A12-40FE-B40D-4E8090388FAC}"/>
    <hyperlink ref="B6" location="Regions!A1" display="Numbers of sites recruiting participants and of eligible participants recruited by geographical region: 2013 to 2022" xr:uid="{5C02BEC5-4DAD-48A6-8275-9353840D9D38}"/>
    <hyperlink ref="B32" location="Table_26!A1" display="Self-reported non-fatal overdose in the past year among people injecting in the past year by gender, age, time since first injected and treatment status; naloxone use and carriage" xr:uid="{A81485D7-9210-4F60-976A-F2665327E78E}"/>
    <hyperlink ref="B31" location="Table_25!A1" display="Table_25!A1" xr:uid="{221BD838-5C8A-4F97-A8D0-A5F4690BE1BD}"/>
    <hyperlink ref="B4" location="Overview!A1" display="Overview: Data tables of the Unlinked Anonymous Monitoring Survey of HIV and viral hepatitis among people who inject drugs, data to end of 2022" xr:uid="{5ED8DB2C-CED0-4D9F-80AC-BB7062F1F37B}"/>
    <hyperlink ref="B5" location="Abbreviations_definitions_notes!A1" display="List of abbreviations, definitions and notes to assist in interpreting the survey data" xr:uid="{9186AD5E-93FA-49B6-9B35-04D48E750ACF}"/>
  </hyperlinks>
  <pageMargins left="0.23622047244095001" right="0.23622047244095001" top="0.74803149606299013" bottom="0.74803149606299013" header="0.31496062992126012" footer="0.31496062992126012"/>
  <pageSetup paperSize="9" scale="80" fitToWidth="0" fitToHeight="0" orientation="portrait" r:id="rId1"/>
  <headerFooter alignWithMargins="0"/>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45"/>
  <sheetViews>
    <sheetView zoomScaleNormal="100" workbookViewId="0"/>
  </sheetViews>
  <sheetFormatPr defaultColWidth="8.81640625" defaultRowHeight="15" customHeight="1" x14ac:dyDescent="0.25"/>
  <cols>
    <col min="1" max="1" width="75.453125" style="17" customWidth="1"/>
    <col min="2" max="2" width="28.54296875" style="17" bestFit="1" customWidth="1"/>
    <col min="3" max="11" width="8.453125" style="17" customWidth="1"/>
    <col min="12" max="12" width="8.1796875" style="17" customWidth="1"/>
    <col min="13" max="13" width="13.1796875" style="17" customWidth="1"/>
    <col min="14" max="14" width="8.81640625" style="17" customWidth="1"/>
    <col min="15" max="16384" width="8.81640625" style="17"/>
  </cols>
  <sheetData>
    <row r="1" spans="1:25" s="28" customFormat="1" ht="22.8" x14ac:dyDescent="0.4">
      <c r="A1" s="47" t="s">
        <v>250</v>
      </c>
      <c r="B1" s="31"/>
      <c r="C1" s="31"/>
      <c r="D1" s="27"/>
      <c r="E1" s="27"/>
      <c r="F1" s="27"/>
      <c r="G1" s="27"/>
      <c r="H1" s="27"/>
      <c r="I1" s="27"/>
      <c r="J1" s="27"/>
      <c r="K1" s="27"/>
      <c r="L1" s="27"/>
      <c r="M1" s="27"/>
    </row>
    <row r="2" spans="1:25" s="34" customFormat="1" ht="17.399999999999999" x14ac:dyDescent="0.25">
      <c r="A2" s="49" t="s">
        <v>272</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0" t="s">
        <v>252</v>
      </c>
      <c r="B5" s="80" t="s">
        <v>145</v>
      </c>
      <c r="C5" s="120" t="s">
        <v>119</v>
      </c>
      <c r="D5" s="120" t="s">
        <v>120</v>
      </c>
      <c r="E5" s="120" t="s">
        <v>121</v>
      </c>
      <c r="F5" s="120" t="s">
        <v>122</v>
      </c>
      <c r="G5" s="120" t="s">
        <v>123</v>
      </c>
      <c r="H5" s="120" t="s">
        <v>124</v>
      </c>
      <c r="I5" s="120" t="s">
        <v>125</v>
      </c>
      <c r="J5" s="120" t="s">
        <v>126</v>
      </c>
      <c r="K5" s="120" t="s">
        <v>127</v>
      </c>
      <c r="L5" s="120" t="s">
        <v>128</v>
      </c>
      <c r="M5" s="77"/>
      <c r="N5" s="22"/>
      <c r="O5" s="22"/>
      <c r="P5" s="22"/>
      <c r="Q5" s="22"/>
      <c r="R5" s="22"/>
      <c r="S5" s="22"/>
      <c r="T5" s="22"/>
      <c r="U5" s="22"/>
      <c r="V5" s="22"/>
      <c r="W5" s="22"/>
      <c r="X5" s="22"/>
    </row>
    <row r="6" spans="1:25" s="18" customFormat="1" ht="15.6" x14ac:dyDescent="0.3">
      <c r="A6" s="71" t="s">
        <v>253</v>
      </c>
      <c r="B6" s="93" t="s">
        <v>147</v>
      </c>
      <c r="C6" s="126">
        <f t="shared" ref="C6" si="0">C7/C8</f>
        <v>4.608294930875576E-3</v>
      </c>
      <c r="D6" s="122">
        <f t="shared" ref="D6:L6" si="1">D7/D8</f>
        <v>0</v>
      </c>
      <c r="E6" s="123">
        <f t="shared" si="1"/>
        <v>1.8450184501845018E-2</v>
      </c>
      <c r="F6" s="122">
        <f t="shared" si="1"/>
        <v>0</v>
      </c>
      <c r="G6" s="126">
        <f t="shared" si="1"/>
        <v>3.7313432835820895E-3</v>
      </c>
      <c r="H6" s="126">
        <f t="shared" si="1"/>
        <v>2.7027027027027029E-3</v>
      </c>
      <c r="I6" s="122">
        <f t="shared" si="1"/>
        <v>0</v>
      </c>
      <c r="J6" s="132">
        <f>J7/J8</f>
        <v>3.8167938931297708E-3</v>
      </c>
      <c r="K6" s="129"/>
      <c r="L6" s="126">
        <f t="shared" si="1"/>
        <v>5.2910052910052907E-3</v>
      </c>
      <c r="M6" s="73"/>
      <c r="N6" s="17"/>
      <c r="O6" s="17"/>
      <c r="P6" s="17"/>
      <c r="Q6" s="17"/>
      <c r="R6" s="17"/>
      <c r="S6" s="17"/>
      <c r="T6" s="17"/>
      <c r="U6" s="17"/>
      <c r="V6" s="17"/>
      <c r="W6" s="17"/>
      <c r="X6" s="17"/>
      <c r="Y6" s="17"/>
    </row>
    <row r="7" spans="1:25" s="18" customFormat="1" ht="15.6" x14ac:dyDescent="0.25">
      <c r="A7" s="71" t="s">
        <v>254</v>
      </c>
      <c r="B7" s="93" t="s">
        <v>148</v>
      </c>
      <c r="C7">
        <v>1</v>
      </c>
      <c r="D7">
        <v>0</v>
      </c>
      <c r="E7">
        <v>5</v>
      </c>
      <c r="F7">
        <v>0</v>
      </c>
      <c r="G7">
        <v>1</v>
      </c>
      <c r="H7">
        <v>1</v>
      </c>
      <c r="I7">
        <v>0</v>
      </c>
      <c r="J7" s="105">
        <v>1</v>
      </c>
      <c r="K7" s="105"/>
      <c r="L7">
        <v>2</v>
      </c>
      <c r="M7" s="74"/>
      <c r="N7" s="96"/>
      <c r="O7" s="96"/>
      <c r="P7" s="17"/>
      <c r="Q7" s="17"/>
      <c r="R7" s="17"/>
      <c r="S7" s="17"/>
      <c r="T7" s="17"/>
      <c r="U7" s="17"/>
      <c r="V7" s="17"/>
      <c r="W7" s="17"/>
      <c r="X7" s="17"/>
      <c r="Y7" s="17"/>
    </row>
    <row r="8" spans="1:25" s="18" customFormat="1" ht="15.6" x14ac:dyDescent="0.25">
      <c r="A8" s="71" t="s">
        <v>254</v>
      </c>
      <c r="B8" s="93" t="s">
        <v>255</v>
      </c>
      <c r="C8">
        <v>217</v>
      </c>
      <c r="D8">
        <v>237</v>
      </c>
      <c r="E8">
        <v>271</v>
      </c>
      <c r="F8">
        <v>271</v>
      </c>
      <c r="G8">
        <v>268</v>
      </c>
      <c r="H8">
        <v>370</v>
      </c>
      <c r="I8">
        <v>409</v>
      </c>
      <c r="J8" s="105">
        <v>262</v>
      </c>
      <c r="K8" s="105"/>
      <c r="L8">
        <v>378</v>
      </c>
      <c r="M8" s="74"/>
      <c r="N8" s="96"/>
      <c r="O8" s="96"/>
      <c r="P8" s="17"/>
      <c r="Q8" s="17"/>
      <c r="R8" s="17"/>
      <c r="S8" s="17"/>
      <c r="T8" s="17"/>
      <c r="U8" s="17"/>
      <c r="V8" s="17"/>
      <c r="W8" s="17"/>
      <c r="X8" s="17"/>
      <c r="Y8" s="17"/>
    </row>
    <row r="9" spans="1:25" s="18" customFormat="1" ht="15.6" x14ac:dyDescent="0.3">
      <c r="A9" s="71" t="s">
        <v>256</v>
      </c>
      <c r="B9" s="93" t="s">
        <v>147</v>
      </c>
      <c r="C9" s="122">
        <f t="shared" ref="C9:L9" si="2">C10/C11</f>
        <v>0.17972350230414746</v>
      </c>
      <c r="D9" s="122">
        <f t="shared" si="2"/>
        <v>0.19831223628691982</v>
      </c>
      <c r="E9" s="122">
        <f t="shared" si="2"/>
        <v>0.20370370370370369</v>
      </c>
      <c r="F9" s="123">
        <f t="shared" si="2"/>
        <v>7.7490774907749083E-2</v>
      </c>
      <c r="G9" s="123">
        <f t="shared" si="2"/>
        <v>9.3283582089552244E-2</v>
      </c>
      <c r="H9" s="123">
        <f t="shared" si="2"/>
        <v>6.7567567567567571E-2</v>
      </c>
      <c r="I9" s="123">
        <f t="shared" si="2"/>
        <v>5.3789731051344741E-2</v>
      </c>
      <c r="J9" s="129">
        <f>J10/J11</f>
        <v>6.1068702290076333E-2</v>
      </c>
      <c r="K9" s="129"/>
      <c r="L9" s="123">
        <f t="shared" si="2"/>
        <v>7.1428571428571425E-2</v>
      </c>
      <c r="M9" s="73"/>
      <c r="N9" s="96"/>
      <c r="O9" s="96"/>
      <c r="P9" s="17"/>
      <c r="Q9" s="17"/>
      <c r="R9" s="17"/>
      <c r="S9" s="17"/>
      <c r="T9" s="17"/>
      <c r="U9" s="17"/>
      <c r="V9" s="17"/>
      <c r="W9" s="17"/>
      <c r="X9" s="17"/>
      <c r="Y9" s="17"/>
    </row>
    <row r="10" spans="1:25" s="18" customFormat="1" ht="15.6" x14ac:dyDescent="0.25">
      <c r="A10" s="71" t="s">
        <v>180</v>
      </c>
      <c r="B10" s="93" t="s">
        <v>148</v>
      </c>
      <c r="C10">
        <v>39</v>
      </c>
      <c r="D10">
        <v>47</v>
      </c>
      <c r="E10">
        <v>55</v>
      </c>
      <c r="F10">
        <v>21</v>
      </c>
      <c r="G10">
        <v>25</v>
      </c>
      <c r="H10">
        <v>25</v>
      </c>
      <c r="I10">
        <v>22</v>
      </c>
      <c r="J10" s="105">
        <v>16</v>
      </c>
      <c r="K10" s="105"/>
      <c r="L10">
        <v>27</v>
      </c>
      <c r="M10" s="74"/>
      <c r="N10" s="96"/>
      <c r="O10" s="96"/>
      <c r="P10" s="17"/>
      <c r="Q10" s="17"/>
      <c r="R10" s="17"/>
      <c r="S10" s="17"/>
      <c r="T10" s="17"/>
      <c r="U10" s="17"/>
      <c r="V10" s="17"/>
      <c r="W10" s="17"/>
      <c r="X10" s="17"/>
      <c r="Y10" s="17"/>
    </row>
    <row r="11" spans="1:25" s="18" customFormat="1" ht="15.6" x14ac:dyDescent="0.25">
      <c r="A11" s="71" t="s">
        <v>180</v>
      </c>
      <c r="B11" s="93" t="s">
        <v>255</v>
      </c>
      <c r="C11">
        <v>217</v>
      </c>
      <c r="D11">
        <v>237</v>
      </c>
      <c r="E11">
        <v>270</v>
      </c>
      <c r="F11">
        <v>271</v>
      </c>
      <c r="G11">
        <v>268</v>
      </c>
      <c r="H11">
        <v>370</v>
      </c>
      <c r="I11">
        <v>409</v>
      </c>
      <c r="J11" s="105">
        <v>262</v>
      </c>
      <c r="K11" s="105"/>
      <c r="L11">
        <v>378</v>
      </c>
      <c r="M11" s="74"/>
      <c r="N11" s="96"/>
      <c r="O11" s="96"/>
      <c r="P11" s="17"/>
      <c r="Q11" s="17"/>
      <c r="R11" s="17"/>
      <c r="S11" s="17"/>
      <c r="T11" s="17"/>
      <c r="U11" s="17"/>
      <c r="V11" s="17"/>
      <c r="W11" s="17"/>
      <c r="X11" s="17"/>
      <c r="Y11" s="17"/>
    </row>
    <row r="12" spans="1:25" s="18" customFormat="1" ht="15.6" x14ac:dyDescent="0.3">
      <c r="A12" s="71" t="s">
        <v>257</v>
      </c>
      <c r="B12" s="93" t="s">
        <v>147</v>
      </c>
      <c r="C12" s="122">
        <f t="shared" ref="C12:L12" si="3">C13/C14</f>
        <v>0.54377880184331795</v>
      </c>
      <c r="D12" s="122">
        <f t="shared" si="3"/>
        <v>0.57805907172995785</v>
      </c>
      <c r="E12" s="122">
        <f t="shared" si="3"/>
        <v>0.58302583025830257</v>
      </c>
      <c r="F12" s="122">
        <f t="shared" si="3"/>
        <v>0.49815498154981552</v>
      </c>
      <c r="G12" s="122">
        <f t="shared" si="3"/>
        <v>0.62686567164179108</v>
      </c>
      <c r="H12" s="122">
        <f t="shared" si="3"/>
        <v>0.60540540540540544</v>
      </c>
      <c r="I12" s="122">
        <f t="shared" si="3"/>
        <v>0.53789731051344747</v>
      </c>
      <c r="J12" s="132">
        <f>J13/J14</f>
        <v>0.6145038167938931</v>
      </c>
      <c r="K12" s="129"/>
      <c r="L12" s="122">
        <f t="shared" si="3"/>
        <v>0.51058201058201058</v>
      </c>
      <c r="M12" s="73"/>
      <c r="N12" s="96"/>
      <c r="O12" s="96"/>
      <c r="P12" s="17"/>
      <c r="Q12" s="17"/>
      <c r="R12" s="17"/>
      <c r="S12" s="17"/>
      <c r="T12" s="17"/>
      <c r="U12" s="17"/>
      <c r="V12" s="17"/>
      <c r="W12" s="17"/>
      <c r="X12" s="17"/>
      <c r="Y12" s="17"/>
    </row>
    <row r="13" spans="1:25" s="18" customFormat="1" ht="15.6" x14ac:dyDescent="0.25">
      <c r="A13" s="71" t="s">
        <v>186</v>
      </c>
      <c r="B13" s="93" t="s">
        <v>148</v>
      </c>
      <c r="C13">
        <v>118</v>
      </c>
      <c r="D13">
        <v>137</v>
      </c>
      <c r="E13">
        <v>158</v>
      </c>
      <c r="F13">
        <v>135</v>
      </c>
      <c r="G13">
        <v>168</v>
      </c>
      <c r="H13">
        <v>224</v>
      </c>
      <c r="I13">
        <v>220</v>
      </c>
      <c r="J13" s="105">
        <v>161</v>
      </c>
      <c r="K13" s="105"/>
      <c r="L13">
        <v>193</v>
      </c>
      <c r="M13" s="74"/>
      <c r="N13" s="96"/>
      <c r="O13" s="96"/>
      <c r="P13" s="17"/>
      <c r="Q13" s="17"/>
      <c r="R13" s="17"/>
      <c r="S13" s="17"/>
      <c r="T13" s="17"/>
      <c r="U13" s="17"/>
      <c r="V13" s="17"/>
      <c r="W13" s="17"/>
      <c r="X13" s="17"/>
      <c r="Y13" s="17"/>
    </row>
    <row r="14" spans="1:25" s="18" customFormat="1" ht="15.6" x14ac:dyDescent="0.25">
      <c r="A14" s="71" t="s">
        <v>186</v>
      </c>
      <c r="B14" s="93" t="s">
        <v>255</v>
      </c>
      <c r="C14">
        <v>217</v>
      </c>
      <c r="D14">
        <v>237</v>
      </c>
      <c r="E14">
        <v>271</v>
      </c>
      <c r="F14">
        <v>271</v>
      </c>
      <c r="G14">
        <v>268</v>
      </c>
      <c r="H14">
        <v>370</v>
      </c>
      <c r="I14">
        <v>409</v>
      </c>
      <c r="J14" s="105">
        <v>262</v>
      </c>
      <c r="K14" s="105"/>
      <c r="L14">
        <v>378</v>
      </c>
      <c r="M14" s="74"/>
      <c r="N14" s="96"/>
      <c r="O14" s="96"/>
      <c r="P14" s="17"/>
      <c r="Q14" s="17"/>
      <c r="R14" s="17"/>
      <c r="S14" s="17"/>
      <c r="T14" s="17"/>
      <c r="U14" s="17"/>
      <c r="V14" s="17"/>
      <c r="W14" s="17"/>
      <c r="X14" s="17"/>
      <c r="Y14" s="17"/>
    </row>
    <row r="15" spans="1:25" s="18" customFormat="1" ht="15.6" x14ac:dyDescent="0.3">
      <c r="A15" s="93" t="s">
        <v>258</v>
      </c>
      <c r="B15" s="93" t="s">
        <v>147</v>
      </c>
      <c r="C15" s="122">
        <f t="shared" ref="C15:L15" si="4">C16/C17</f>
        <v>0.50458715596330272</v>
      </c>
      <c r="D15" s="122">
        <f t="shared" si="4"/>
        <v>0.45864661654135336</v>
      </c>
      <c r="E15" s="122">
        <f t="shared" si="4"/>
        <v>0.58992805755395683</v>
      </c>
      <c r="F15" s="122">
        <f t="shared" si="4"/>
        <v>0.61363636363636365</v>
      </c>
      <c r="G15" s="122">
        <f t="shared" si="4"/>
        <v>0.4713375796178344</v>
      </c>
      <c r="H15" s="122">
        <f t="shared" si="4"/>
        <v>0.52112676056338025</v>
      </c>
      <c r="I15" s="122">
        <f t="shared" si="4"/>
        <v>0.47663551401869159</v>
      </c>
      <c r="J15" s="132">
        <f>J16/J17</f>
        <v>0.19354838709677419</v>
      </c>
      <c r="K15" s="129"/>
      <c r="L15" s="122">
        <f t="shared" si="4"/>
        <v>0.21428571428571427</v>
      </c>
      <c r="M15" s="73"/>
      <c r="N15" s="96"/>
      <c r="O15" s="96"/>
      <c r="P15" s="17"/>
      <c r="Q15" s="17"/>
      <c r="R15" s="17"/>
      <c r="S15" s="17"/>
      <c r="T15" s="17"/>
      <c r="U15" s="17"/>
      <c r="V15" s="17"/>
      <c r="W15" s="17"/>
      <c r="X15" s="17"/>
      <c r="Y15" s="17"/>
    </row>
    <row r="16" spans="1:25" s="18" customFormat="1" ht="15.6" x14ac:dyDescent="0.25">
      <c r="A16" s="93" t="s">
        <v>259</v>
      </c>
      <c r="B16" s="93" t="s">
        <v>148</v>
      </c>
      <c r="C16">
        <v>55</v>
      </c>
      <c r="D16">
        <v>61</v>
      </c>
      <c r="E16">
        <v>82</v>
      </c>
      <c r="F16">
        <v>81</v>
      </c>
      <c r="G16">
        <v>74</v>
      </c>
      <c r="H16">
        <v>111</v>
      </c>
      <c r="I16">
        <v>102</v>
      </c>
      <c r="J16" s="105">
        <v>30</v>
      </c>
      <c r="K16" s="105"/>
      <c r="L16">
        <v>36</v>
      </c>
      <c r="M16" s="74"/>
      <c r="N16" s="96"/>
      <c r="O16" s="96"/>
      <c r="P16" s="17"/>
      <c r="Q16" s="17"/>
      <c r="R16" s="17"/>
      <c r="S16" s="17"/>
      <c r="T16" s="17"/>
      <c r="U16" s="17"/>
      <c r="V16" s="17"/>
      <c r="W16" s="17"/>
      <c r="X16" s="17"/>
      <c r="Y16" s="17"/>
    </row>
    <row r="17" spans="1:25" s="18" customFormat="1" ht="15.6" x14ac:dyDescent="0.25">
      <c r="A17" s="93" t="s">
        <v>259</v>
      </c>
      <c r="B17" s="93" t="s">
        <v>255</v>
      </c>
      <c r="C17">
        <v>109</v>
      </c>
      <c r="D17">
        <v>133</v>
      </c>
      <c r="E17">
        <v>139</v>
      </c>
      <c r="F17">
        <v>132</v>
      </c>
      <c r="G17">
        <v>157</v>
      </c>
      <c r="H17">
        <v>213</v>
      </c>
      <c r="I17">
        <v>214</v>
      </c>
      <c r="J17" s="105">
        <v>155</v>
      </c>
      <c r="K17" s="105"/>
      <c r="L17">
        <v>168</v>
      </c>
      <c r="M17" s="74"/>
      <c r="N17" s="96"/>
      <c r="O17" s="96"/>
      <c r="P17" s="17"/>
      <c r="Q17" s="17"/>
      <c r="R17" s="17"/>
      <c r="S17" s="17"/>
      <c r="T17" s="17"/>
      <c r="U17" s="17"/>
      <c r="V17" s="17"/>
      <c r="W17" s="17"/>
      <c r="X17" s="17"/>
      <c r="Y17" s="17"/>
    </row>
    <row r="18" spans="1:25" s="18" customFormat="1" ht="15.6" x14ac:dyDescent="0.3">
      <c r="A18" s="71" t="s">
        <v>260</v>
      </c>
      <c r="B18" s="93" t="s">
        <v>147</v>
      </c>
      <c r="C18" s="122">
        <f t="shared" ref="C18:L18" si="5">C19/C20</f>
        <v>0.74285714285714288</v>
      </c>
      <c r="D18" s="122">
        <f t="shared" si="5"/>
        <v>0.7381974248927039</v>
      </c>
      <c r="E18" s="122">
        <f t="shared" si="5"/>
        <v>0.72586872586872586</v>
      </c>
      <c r="F18" s="122">
        <f t="shared" si="5"/>
        <v>0.66545454545454541</v>
      </c>
      <c r="G18" s="122">
        <f t="shared" si="5"/>
        <v>0.70526315789473681</v>
      </c>
      <c r="H18" s="122">
        <f t="shared" si="5"/>
        <v>0.71167048054919912</v>
      </c>
      <c r="I18" s="122">
        <f t="shared" si="5"/>
        <v>0.69304556354916069</v>
      </c>
      <c r="J18" s="132">
        <f>J19/J20</f>
        <v>0.55197132616487454</v>
      </c>
      <c r="K18" s="129"/>
      <c r="L18" s="122">
        <f t="shared" si="5"/>
        <v>0.67418546365914789</v>
      </c>
      <c r="M18" s="73"/>
      <c r="N18" s="96"/>
      <c r="O18" s="96"/>
      <c r="P18" s="17"/>
      <c r="Q18" s="17"/>
      <c r="R18" s="17"/>
      <c r="S18" s="17"/>
      <c r="T18" s="17"/>
      <c r="U18" s="17"/>
      <c r="V18" s="17"/>
      <c r="W18" s="17"/>
      <c r="X18" s="17"/>
      <c r="Y18" s="17"/>
    </row>
    <row r="19" spans="1:25" s="18" customFormat="1" ht="15.6" x14ac:dyDescent="0.25">
      <c r="A19" s="71" t="s">
        <v>260</v>
      </c>
      <c r="B19" s="93" t="s">
        <v>148</v>
      </c>
      <c r="C19">
        <v>156</v>
      </c>
      <c r="D19">
        <v>172</v>
      </c>
      <c r="E19">
        <v>188</v>
      </c>
      <c r="F19">
        <v>183</v>
      </c>
      <c r="G19">
        <v>201</v>
      </c>
      <c r="H19">
        <v>311</v>
      </c>
      <c r="I19">
        <v>289</v>
      </c>
      <c r="J19" s="105">
        <v>154</v>
      </c>
      <c r="K19" s="105"/>
      <c r="L19">
        <v>269</v>
      </c>
      <c r="M19" s="74"/>
      <c r="N19" s="96"/>
      <c r="O19" s="96"/>
      <c r="P19" s="17"/>
      <c r="Q19" s="17"/>
      <c r="R19" s="17"/>
      <c r="S19" s="17"/>
      <c r="T19" s="17"/>
      <c r="U19" s="17"/>
      <c r="V19" s="17"/>
      <c r="W19" s="17"/>
      <c r="X19" s="17"/>
      <c r="Y19" s="17"/>
    </row>
    <row r="20" spans="1:25" s="18" customFormat="1" ht="15.6" x14ac:dyDescent="0.25">
      <c r="A20" s="71" t="s">
        <v>260</v>
      </c>
      <c r="B20" s="93" t="s">
        <v>149</v>
      </c>
      <c r="C20">
        <v>210</v>
      </c>
      <c r="D20">
        <v>233</v>
      </c>
      <c r="E20">
        <v>259</v>
      </c>
      <c r="F20">
        <v>275</v>
      </c>
      <c r="G20">
        <v>285</v>
      </c>
      <c r="H20">
        <v>437</v>
      </c>
      <c r="I20">
        <v>417</v>
      </c>
      <c r="J20" s="105">
        <v>279</v>
      </c>
      <c r="K20" s="105"/>
      <c r="L20">
        <v>399</v>
      </c>
      <c r="M20" s="74"/>
      <c r="N20" s="96"/>
      <c r="O20" s="96"/>
      <c r="P20" s="17"/>
      <c r="Q20" s="17"/>
      <c r="R20" s="17"/>
      <c r="S20" s="17"/>
      <c r="T20" s="17"/>
      <c r="U20" s="17"/>
      <c r="V20" s="17"/>
      <c r="W20" s="17"/>
      <c r="X20" s="17"/>
      <c r="Y20" s="17"/>
    </row>
    <row r="21" spans="1:25" s="18" customFormat="1" ht="15.6" x14ac:dyDescent="0.3">
      <c r="A21" s="71" t="s">
        <v>261</v>
      </c>
      <c r="B21" s="93" t="s">
        <v>147</v>
      </c>
      <c r="C21" s="133">
        <f t="shared" ref="C21" si="6">C22/C25</f>
        <v>0.875</v>
      </c>
      <c r="D21" s="122">
        <f t="shared" ref="D21:L21" si="7">D22/D25</f>
        <v>0.90517241379310343</v>
      </c>
      <c r="E21" s="122">
        <f t="shared" si="7"/>
        <v>0.88167938931297707</v>
      </c>
      <c r="F21" s="122">
        <f t="shared" si="7"/>
        <v>0.80811808118081185</v>
      </c>
      <c r="G21" s="122">
        <f t="shared" si="7"/>
        <v>0.82499999999999996</v>
      </c>
      <c r="H21" s="122">
        <f t="shared" si="7"/>
        <v>0.86885245901639341</v>
      </c>
      <c r="I21" s="122">
        <f t="shared" si="7"/>
        <v>0.84405940594059403</v>
      </c>
      <c r="J21" s="132">
        <f>J22/J25</f>
        <v>0.86037735849056607</v>
      </c>
      <c r="K21" s="129"/>
      <c r="L21" s="122">
        <f t="shared" si="7"/>
        <v>0.8835443037974684</v>
      </c>
      <c r="M21" s="73"/>
      <c r="N21" s="96"/>
      <c r="O21" s="96"/>
      <c r="P21" s="17"/>
      <c r="Q21" s="17"/>
      <c r="R21" s="17"/>
      <c r="S21" s="17"/>
      <c r="T21" s="17"/>
      <c r="U21" s="17"/>
      <c r="V21" s="17"/>
      <c r="W21" s="17"/>
      <c r="X21" s="17"/>
      <c r="Y21" s="17"/>
    </row>
    <row r="22" spans="1:25" s="18" customFormat="1" ht="15.6" x14ac:dyDescent="0.25">
      <c r="A22" s="71" t="s">
        <v>261</v>
      </c>
      <c r="B22" s="93" t="s">
        <v>148</v>
      </c>
      <c r="C22">
        <v>182</v>
      </c>
      <c r="D22">
        <v>210</v>
      </c>
      <c r="E22">
        <v>231</v>
      </c>
      <c r="F22">
        <v>219</v>
      </c>
      <c r="G22">
        <v>231</v>
      </c>
      <c r="H22">
        <v>371</v>
      </c>
      <c r="I22">
        <v>341</v>
      </c>
      <c r="J22" s="105">
        <v>228</v>
      </c>
      <c r="K22" s="105"/>
      <c r="L22">
        <v>349</v>
      </c>
      <c r="M22" s="74"/>
      <c r="N22" s="96"/>
      <c r="O22" s="96"/>
      <c r="P22" s="17"/>
      <c r="Q22" s="17"/>
      <c r="R22" s="17"/>
      <c r="S22" s="17"/>
      <c r="T22" s="17"/>
      <c r="U22" s="17"/>
      <c r="V22" s="17"/>
      <c r="W22" s="17"/>
      <c r="X22" s="17"/>
      <c r="Y22" s="17"/>
    </row>
    <row r="23" spans="1:25" s="18" customFormat="1" ht="15.6" x14ac:dyDescent="0.3">
      <c r="A23" s="71" t="s">
        <v>269</v>
      </c>
      <c r="B23" s="93" t="s">
        <v>147</v>
      </c>
      <c r="C23" s="122">
        <f t="shared" ref="C23" si="8">C24/C25</f>
        <v>0.44230769230769229</v>
      </c>
      <c r="D23" s="122">
        <f t="shared" ref="D23:L23" si="9">D24/D25</f>
        <v>0.43103448275862066</v>
      </c>
      <c r="E23" s="122">
        <f t="shared" si="9"/>
        <v>0.44274809160305345</v>
      </c>
      <c r="F23" s="122">
        <f t="shared" si="9"/>
        <v>0.27306273062730629</v>
      </c>
      <c r="G23" s="122">
        <f t="shared" si="9"/>
        <v>0.40357142857142858</v>
      </c>
      <c r="H23" s="122">
        <f t="shared" si="9"/>
        <v>0.51522248243559721</v>
      </c>
      <c r="I23" s="122">
        <f t="shared" si="9"/>
        <v>0.49504950495049505</v>
      </c>
      <c r="J23" s="132">
        <f>J24/J25</f>
        <v>0.54716981132075471</v>
      </c>
      <c r="K23" s="129"/>
      <c r="L23" s="122">
        <f t="shared" si="9"/>
        <v>0.52911392405063296</v>
      </c>
      <c r="M23" s="73"/>
      <c r="N23" s="96"/>
      <c r="O23" s="96"/>
      <c r="P23" s="17"/>
      <c r="Q23" s="17"/>
      <c r="R23" s="17"/>
      <c r="S23" s="17"/>
      <c r="T23" s="17"/>
      <c r="U23" s="17"/>
      <c r="V23" s="17"/>
      <c r="W23" s="17"/>
      <c r="X23" s="17"/>
      <c r="Y23" s="17"/>
    </row>
    <row r="24" spans="1:25" s="18" customFormat="1" ht="15.6" x14ac:dyDescent="0.25">
      <c r="A24" s="93" t="s">
        <v>262</v>
      </c>
      <c r="B24" s="93" t="s">
        <v>148</v>
      </c>
      <c r="C24">
        <v>92</v>
      </c>
      <c r="D24">
        <v>100</v>
      </c>
      <c r="E24">
        <v>116</v>
      </c>
      <c r="F24">
        <v>74</v>
      </c>
      <c r="G24">
        <v>113</v>
      </c>
      <c r="H24">
        <v>220</v>
      </c>
      <c r="I24">
        <v>200</v>
      </c>
      <c r="J24" s="105">
        <v>145</v>
      </c>
      <c r="K24" s="105"/>
      <c r="L24">
        <v>209</v>
      </c>
      <c r="M24" s="74"/>
      <c r="N24" s="96"/>
      <c r="O24" s="96"/>
      <c r="P24" s="17"/>
      <c r="Q24" s="17"/>
      <c r="R24" s="17"/>
      <c r="S24" s="17"/>
      <c r="T24" s="17"/>
      <c r="U24" s="17"/>
      <c r="V24" s="17"/>
      <c r="W24" s="17"/>
      <c r="X24" s="17"/>
      <c r="Y24" s="17"/>
    </row>
    <row r="25" spans="1:25" s="18" customFormat="1" ht="15.6" x14ac:dyDescent="0.25">
      <c r="A25" s="93" t="s">
        <v>261</v>
      </c>
      <c r="B25" s="93" t="s">
        <v>149</v>
      </c>
      <c r="C25">
        <v>208</v>
      </c>
      <c r="D25">
        <v>232</v>
      </c>
      <c r="E25">
        <v>262</v>
      </c>
      <c r="F25">
        <v>271</v>
      </c>
      <c r="G25">
        <v>280</v>
      </c>
      <c r="H25">
        <v>427</v>
      </c>
      <c r="I25">
        <v>404</v>
      </c>
      <c r="J25" s="105">
        <v>265</v>
      </c>
      <c r="K25" s="105"/>
      <c r="L25">
        <v>395</v>
      </c>
      <c r="M25" s="74"/>
      <c r="N25" s="96"/>
      <c r="O25" s="96"/>
      <c r="P25" s="17"/>
      <c r="Q25" s="17"/>
      <c r="R25" s="17"/>
      <c r="S25" s="17"/>
      <c r="T25" s="17"/>
      <c r="U25" s="17"/>
      <c r="V25" s="17"/>
      <c r="W25" s="17"/>
      <c r="X25" s="17"/>
      <c r="Y25" s="17"/>
    </row>
    <row r="26" spans="1:25" s="18" customFormat="1" ht="15.6" x14ac:dyDescent="0.3">
      <c r="A26" s="71" t="s">
        <v>263</v>
      </c>
      <c r="B26" s="93" t="s">
        <v>147</v>
      </c>
      <c r="C26" s="133">
        <f t="shared" ref="C26" si="10">C27/C30</f>
        <v>0.81042654028436023</v>
      </c>
      <c r="D26" s="122">
        <f t="shared" ref="D26:L26" si="11">D27/D30</f>
        <v>0.83043478260869563</v>
      </c>
      <c r="E26" s="122">
        <f t="shared" si="11"/>
        <v>0.81640625</v>
      </c>
      <c r="F26" s="122">
        <f t="shared" si="11"/>
        <v>0.7528089887640449</v>
      </c>
      <c r="G26" s="122">
        <f t="shared" si="11"/>
        <v>0.75185185185185188</v>
      </c>
      <c r="H26" s="122">
        <f t="shared" si="11"/>
        <v>0.84134615384615385</v>
      </c>
      <c r="I26" s="122">
        <f t="shared" si="11"/>
        <v>0.80102040816326525</v>
      </c>
      <c r="J26" s="132">
        <f>J27/J30</f>
        <v>0.71153846153846156</v>
      </c>
      <c r="K26" s="129"/>
      <c r="L26" s="122">
        <f t="shared" si="11"/>
        <v>0.83585858585858586</v>
      </c>
      <c r="M26" s="73"/>
      <c r="N26" s="96"/>
      <c r="O26" s="96"/>
      <c r="P26" s="17"/>
      <c r="Q26" s="17"/>
      <c r="R26" s="17"/>
      <c r="S26" s="17"/>
      <c r="T26" s="17"/>
      <c r="U26" s="17"/>
      <c r="V26" s="17"/>
      <c r="W26" s="17"/>
      <c r="X26" s="17"/>
      <c r="Y26" s="17"/>
    </row>
    <row r="27" spans="1:25" s="18" customFormat="1" ht="15.6" x14ac:dyDescent="0.25">
      <c r="A27" s="71" t="s">
        <v>263</v>
      </c>
      <c r="B27" s="93" t="s">
        <v>148</v>
      </c>
      <c r="C27">
        <v>171</v>
      </c>
      <c r="D27">
        <v>191</v>
      </c>
      <c r="E27">
        <v>209</v>
      </c>
      <c r="F27">
        <v>201</v>
      </c>
      <c r="G27">
        <v>203</v>
      </c>
      <c r="H27">
        <v>350</v>
      </c>
      <c r="I27">
        <v>314</v>
      </c>
      <c r="J27" s="105">
        <v>185</v>
      </c>
      <c r="K27" s="105"/>
      <c r="L27">
        <v>331</v>
      </c>
      <c r="M27" s="74"/>
      <c r="N27" s="96"/>
      <c r="O27" s="96"/>
      <c r="P27" s="17"/>
      <c r="Q27" s="17"/>
      <c r="R27" s="17"/>
      <c r="S27" s="17"/>
      <c r="T27" s="17"/>
      <c r="U27" s="17"/>
      <c r="V27" s="17"/>
      <c r="W27" s="17"/>
      <c r="X27" s="17"/>
      <c r="Y27" s="17"/>
    </row>
    <row r="28" spans="1:25" s="18" customFormat="1" ht="15.6" x14ac:dyDescent="0.3">
      <c r="A28" s="93" t="s">
        <v>270</v>
      </c>
      <c r="B28" s="93" t="s">
        <v>147</v>
      </c>
      <c r="C28" s="122">
        <f t="shared" ref="C28" si="12">C29/C30</f>
        <v>0.44075829383886256</v>
      </c>
      <c r="D28" s="122">
        <f t="shared" ref="D28:L28" si="13">D29/D30</f>
        <v>0.36521739130434783</v>
      </c>
      <c r="E28" s="122">
        <f t="shared" si="13"/>
        <v>0.37890625</v>
      </c>
      <c r="F28" s="122">
        <f t="shared" si="13"/>
        <v>0.21348314606741572</v>
      </c>
      <c r="G28" s="122">
        <f t="shared" si="13"/>
        <v>0.36666666666666664</v>
      </c>
      <c r="H28" s="122">
        <f t="shared" si="13"/>
        <v>0.42067307692307693</v>
      </c>
      <c r="I28" s="122">
        <f t="shared" si="13"/>
        <v>0.40306122448979592</v>
      </c>
      <c r="J28" s="132">
        <f>J29/J30</f>
        <v>0.21923076923076923</v>
      </c>
      <c r="K28" s="129"/>
      <c r="L28" s="122">
        <f t="shared" si="13"/>
        <v>0.37373737373737376</v>
      </c>
      <c r="M28" s="73"/>
      <c r="N28" s="96"/>
      <c r="O28" s="96"/>
      <c r="P28" s="17"/>
      <c r="Q28" s="17"/>
      <c r="R28" s="17"/>
      <c r="S28" s="17"/>
      <c r="T28" s="17"/>
      <c r="U28" s="17"/>
      <c r="V28" s="17"/>
      <c r="W28" s="17"/>
      <c r="X28" s="17"/>
      <c r="Y28" s="17"/>
    </row>
    <row r="29" spans="1:25" s="18" customFormat="1" ht="15.6" x14ac:dyDescent="0.25">
      <c r="A29" s="93" t="s">
        <v>264</v>
      </c>
      <c r="B29" s="93" t="s">
        <v>148</v>
      </c>
      <c r="C29">
        <v>93</v>
      </c>
      <c r="D29">
        <v>84</v>
      </c>
      <c r="E29">
        <v>97</v>
      </c>
      <c r="F29">
        <v>57</v>
      </c>
      <c r="G29">
        <v>99</v>
      </c>
      <c r="H29">
        <v>175</v>
      </c>
      <c r="I29">
        <v>158</v>
      </c>
      <c r="J29" s="105">
        <v>57</v>
      </c>
      <c r="K29" s="105"/>
      <c r="L29">
        <v>148</v>
      </c>
      <c r="M29" s="74"/>
      <c r="N29" s="96"/>
      <c r="O29" s="96"/>
      <c r="P29" s="17"/>
      <c r="Q29" s="17"/>
      <c r="R29" s="17"/>
      <c r="S29" s="17"/>
      <c r="T29" s="17"/>
      <c r="U29" s="17"/>
      <c r="V29" s="17"/>
      <c r="W29" s="17"/>
      <c r="X29" s="17"/>
      <c r="Y29" s="17"/>
    </row>
    <row r="30" spans="1:25" s="18" customFormat="1" ht="15.6" x14ac:dyDescent="0.25">
      <c r="A30" s="93" t="s">
        <v>263</v>
      </c>
      <c r="B30" s="93" t="s">
        <v>149</v>
      </c>
      <c r="C30">
        <v>211</v>
      </c>
      <c r="D30">
        <v>230</v>
      </c>
      <c r="E30">
        <v>256</v>
      </c>
      <c r="F30">
        <v>267</v>
      </c>
      <c r="G30">
        <v>270</v>
      </c>
      <c r="H30">
        <v>416</v>
      </c>
      <c r="I30">
        <v>392</v>
      </c>
      <c r="J30" s="105">
        <v>260</v>
      </c>
      <c r="K30" s="105"/>
      <c r="L30">
        <v>396</v>
      </c>
      <c r="M30" s="74"/>
      <c r="N30" s="96"/>
      <c r="O30" s="96"/>
      <c r="P30" s="17"/>
      <c r="Q30" s="17"/>
      <c r="R30" s="17"/>
      <c r="S30" s="17"/>
      <c r="T30" s="17"/>
      <c r="U30" s="17"/>
      <c r="V30" s="17"/>
      <c r="W30" s="17"/>
      <c r="X30" s="17"/>
      <c r="Y30" s="17"/>
    </row>
    <row r="31" spans="1:25" s="18" customFormat="1" ht="15.6" x14ac:dyDescent="0.3">
      <c r="A31" s="71" t="s">
        <v>265</v>
      </c>
      <c r="B31" s="93" t="s">
        <v>147</v>
      </c>
      <c r="C31" s="122">
        <f t="shared" ref="C31:L31" si="14">C32/C33</f>
        <v>0.13868613138686131</v>
      </c>
      <c r="D31" s="122">
        <f t="shared" si="14"/>
        <v>0.17763157894736842</v>
      </c>
      <c r="E31" s="122">
        <f t="shared" si="14"/>
        <v>0.21212121212121213</v>
      </c>
      <c r="F31" s="122">
        <f t="shared" si="14"/>
        <v>0.24324324324324326</v>
      </c>
      <c r="G31" s="122">
        <f t="shared" si="14"/>
        <v>0.1773049645390071</v>
      </c>
      <c r="H31" s="122">
        <f t="shared" si="14"/>
        <v>0.19123505976095617</v>
      </c>
      <c r="I31" s="122">
        <f t="shared" si="14"/>
        <v>0.17142857142857143</v>
      </c>
      <c r="J31" s="132">
        <f>J32/J33</f>
        <v>0.2857142857142857</v>
      </c>
      <c r="K31" s="129"/>
      <c r="L31" s="122">
        <f t="shared" si="14"/>
        <v>0.16455696202531644</v>
      </c>
      <c r="M31" s="73"/>
      <c r="N31" s="96"/>
      <c r="O31" s="96"/>
      <c r="P31" s="17"/>
      <c r="Q31" s="17"/>
      <c r="R31" s="17"/>
      <c r="S31" s="17"/>
      <c r="T31" s="17"/>
      <c r="U31" s="17"/>
      <c r="V31" s="17"/>
      <c r="W31" s="17"/>
      <c r="X31" s="17"/>
      <c r="Y31" s="17"/>
    </row>
    <row r="32" spans="1:25" s="18" customFormat="1" ht="15.6" x14ac:dyDescent="0.25">
      <c r="A32" s="71" t="s">
        <v>265</v>
      </c>
      <c r="B32" s="93" t="s">
        <v>148</v>
      </c>
      <c r="C32">
        <v>19</v>
      </c>
      <c r="D32">
        <v>27</v>
      </c>
      <c r="E32">
        <v>35</v>
      </c>
      <c r="F32">
        <v>36</v>
      </c>
      <c r="G32">
        <v>25</v>
      </c>
      <c r="H32">
        <v>48</v>
      </c>
      <c r="I32">
        <v>36</v>
      </c>
      <c r="J32" s="105">
        <v>38</v>
      </c>
      <c r="K32" s="105"/>
      <c r="L32">
        <v>26</v>
      </c>
      <c r="M32" s="74"/>
      <c r="N32" s="96"/>
      <c r="O32" s="96"/>
      <c r="P32" s="17"/>
      <c r="Q32" s="17"/>
      <c r="R32" s="17"/>
      <c r="S32" s="17"/>
      <c r="T32" s="17"/>
      <c r="U32" s="17"/>
      <c r="V32" s="17"/>
      <c r="W32" s="17"/>
      <c r="X32" s="17"/>
      <c r="Y32" s="17"/>
    </row>
    <row r="33" spans="1:25" s="18" customFormat="1" ht="15.6" x14ac:dyDescent="0.25">
      <c r="A33" s="71" t="s">
        <v>265</v>
      </c>
      <c r="B33" s="93" t="s">
        <v>149</v>
      </c>
      <c r="C33">
        <v>137</v>
      </c>
      <c r="D33">
        <v>152</v>
      </c>
      <c r="E33">
        <v>165</v>
      </c>
      <c r="F33">
        <v>148</v>
      </c>
      <c r="G33">
        <v>141</v>
      </c>
      <c r="H33">
        <v>251</v>
      </c>
      <c r="I33">
        <v>210</v>
      </c>
      <c r="J33" s="105">
        <v>133</v>
      </c>
      <c r="K33" s="105"/>
      <c r="L33">
        <v>158</v>
      </c>
      <c r="M33" s="74"/>
      <c r="N33" s="96"/>
      <c r="O33" s="96"/>
      <c r="P33" s="17"/>
      <c r="Q33" s="17"/>
      <c r="R33" s="17"/>
      <c r="S33" s="17"/>
      <c r="T33" s="17"/>
      <c r="U33" s="17"/>
      <c r="V33" s="17"/>
      <c r="W33" s="17"/>
      <c r="X33" s="17"/>
      <c r="Y33" s="17"/>
    </row>
    <row r="34" spans="1:25" s="18" customFormat="1" ht="15.6" x14ac:dyDescent="0.3">
      <c r="A34" s="71" t="s">
        <v>266</v>
      </c>
      <c r="B34" s="93" t="s">
        <v>147</v>
      </c>
      <c r="C34" s="122">
        <f t="shared" ref="C34:L34" si="15">C35/C36</f>
        <v>0.41304347826086957</v>
      </c>
      <c r="D34" s="122">
        <f t="shared" si="15"/>
        <v>0.37012987012987014</v>
      </c>
      <c r="E34" s="122">
        <f t="shared" si="15"/>
        <v>0.44578313253012047</v>
      </c>
      <c r="F34" s="122">
        <f t="shared" si="15"/>
        <v>0.49664429530201343</v>
      </c>
      <c r="G34" s="122">
        <f t="shared" si="15"/>
        <v>0.36879432624113473</v>
      </c>
      <c r="H34" s="122">
        <f t="shared" si="15"/>
        <v>0.41501976284584979</v>
      </c>
      <c r="I34" s="122">
        <f t="shared" si="15"/>
        <v>0.32535885167464113</v>
      </c>
      <c r="J34" s="132">
        <f>J35/J36</f>
        <v>0.44360902255639095</v>
      </c>
      <c r="K34" s="129"/>
      <c r="L34" s="122">
        <f t="shared" si="15"/>
        <v>0.40764331210191085</v>
      </c>
      <c r="M34" s="73"/>
      <c r="N34" s="96"/>
      <c r="O34" s="96"/>
      <c r="P34" s="17"/>
      <c r="Q34" s="17"/>
      <c r="R34" s="17"/>
      <c r="S34" s="17"/>
      <c r="T34" s="17"/>
      <c r="U34" s="17"/>
      <c r="V34" s="17"/>
      <c r="W34" s="17"/>
      <c r="X34" s="17"/>
      <c r="Y34" s="17"/>
    </row>
    <row r="35" spans="1:25" s="18" customFormat="1" ht="15.6" x14ac:dyDescent="0.25">
      <c r="A35" s="71" t="s">
        <v>266</v>
      </c>
      <c r="B35" s="93" t="s">
        <v>148</v>
      </c>
      <c r="C35">
        <v>57</v>
      </c>
      <c r="D35">
        <v>57</v>
      </c>
      <c r="E35">
        <v>74</v>
      </c>
      <c r="F35">
        <v>74</v>
      </c>
      <c r="G35">
        <v>52</v>
      </c>
      <c r="H35">
        <v>105</v>
      </c>
      <c r="I35">
        <v>68</v>
      </c>
      <c r="J35" s="105">
        <v>59</v>
      </c>
      <c r="K35" s="105"/>
      <c r="L35">
        <v>64</v>
      </c>
      <c r="M35" s="74"/>
      <c r="N35" s="96"/>
      <c r="O35" s="96"/>
      <c r="P35" s="17"/>
      <c r="Q35" s="17"/>
      <c r="R35" s="17"/>
      <c r="S35" s="17"/>
      <c r="T35" s="17"/>
      <c r="U35" s="17"/>
      <c r="V35" s="17"/>
      <c r="W35" s="17"/>
      <c r="X35" s="17"/>
      <c r="Y35" s="17"/>
    </row>
    <row r="36" spans="1:25" s="18" customFormat="1" ht="15.6" x14ac:dyDescent="0.25">
      <c r="A36" s="71" t="s">
        <v>266</v>
      </c>
      <c r="B36" s="93" t="s">
        <v>149</v>
      </c>
      <c r="C36">
        <v>138</v>
      </c>
      <c r="D36">
        <v>154</v>
      </c>
      <c r="E36">
        <v>166</v>
      </c>
      <c r="F36">
        <v>149</v>
      </c>
      <c r="G36">
        <v>141</v>
      </c>
      <c r="H36">
        <v>253</v>
      </c>
      <c r="I36">
        <v>209</v>
      </c>
      <c r="J36" s="105">
        <v>133</v>
      </c>
      <c r="K36" s="105"/>
      <c r="L36">
        <v>157</v>
      </c>
      <c r="M36" s="74"/>
      <c r="N36" s="96"/>
      <c r="O36" s="96"/>
      <c r="P36" s="17"/>
      <c r="Q36" s="17"/>
      <c r="R36" s="17"/>
      <c r="S36" s="17"/>
      <c r="T36" s="17"/>
      <c r="U36" s="17"/>
      <c r="V36" s="17"/>
      <c r="W36" s="17"/>
      <c r="X36" s="17"/>
      <c r="Y36" s="17"/>
    </row>
    <row r="37" spans="1:25" s="18" customFormat="1" ht="15.6" x14ac:dyDescent="0.3">
      <c r="A37" s="71" t="s">
        <v>157</v>
      </c>
      <c r="B37" s="93" t="s">
        <v>147</v>
      </c>
      <c r="C37" s="122">
        <f t="shared" ref="C37:L37" si="16">C38/C39</f>
        <v>0.5357142857142857</v>
      </c>
      <c r="D37" s="122">
        <f t="shared" si="16"/>
        <v>0.64968152866242035</v>
      </c>
      <c r="E37" s="122">
        <f t="shared" si="16"/>
        <v>0.60240963855421692</v>
      </c>
      <c r="F37" s="122">
        <f t="shared" si="16"/>
        <v>0.68456375838926176</v>
      </c>
      <c r="G37" s="122">
        <f t="shared" si="16"/>
        <v>0.73049645390070927</v>
      </c>
      <c r="H37" s="122">
        <f t="shared" si="16"/>
        <v>0.73725490196078436</v>
      </c>
      <c r="I37" s="122">
        <f t="shared" si="16"/>
        <v>0.67924528301886788</v>
      </c>
      <c r="J37" s="132">
        <f>J38/J39</f>
        <v>0.68702290076335881</v>
      </c>
      <c r="K37" s="129"/>
      <c r="L37" s="122">
        <f t="shared" si="16"/>
        <v>0.66249999999999998</v>
      </c>
      <c r="M37" s="73"/>
      <c r="N37" s="96"/>
      <c r="O37" s="96"/>
      <c r="P37" s="17"/>
      <c r="Q37" s="17"/>
      <c r="R37" s="17"/>
      <c r="S37" s="17"/>
      <c r="T37" s="17"/>
      <c r="U37" s="17"/>
      <c r="V37" s="17"/>
      <c r="W37" s="17"/>
      <c r="X37" s="17"/>
      <c r="Y37" s="17"/>
    </row>
    <row r="38" spans="1:25" s="18" customFormat="1" ht="15.6" x14ac:dyDescent="0.25">
      <c r="A38" s="71" t="s">
        <v>157</v>
      </c>
      <c r="B38" s="93" t="s">
        <v>148</v>
      </c>
      <c r="C38">
        <v>75</v>
      </c>
      <c r="D38">
        <v>102</v>
      </c>
      <c r="E38">
        <v>100</v>
      </c>
      <c r="F38">
        <v>102</v>
      </c>
      <c r="G38">
        <v>103</v>
      </c>
      <c r="H38">
        <v>188</v>
      </c>
      <c r="I38">
        <v>144</v>
      </c>
      <c r="J38" s="105">
        <v>90</v>
      </c>
      <c r="K38" s="105"/>
      <c r="L38">
        <v>106</v>
      </c>
      <c r="M38" s="74"/>
      <c r="N38" s="96"/>
      <c r="O38" s="96"/>
      <c r="P38" s="17"/>
      <c r="Q38" s="17"/>
      <c r="R38" s="17"/>
      <c r="S38" s="17"/>
      <c r="T38" s="17"/>
      <c r="U38" s="17"/>
      <c r="V38" s="17"/>
      <c r="W38" s="17"/>
      <c r="X38" s="17"/>
      <c r="Y38" s="17"/>
    </row>
    <row r="39" spans="1:25" s="18" customFormat="1" ht="15.6" x14ac:dyDescent="0.25">
      <c r="A39" s="71" t="s">
        <v>157</v>
      </c>
      <c r="B39" s="93" t="s">
        <v>149</v>
      </c>
      <c r="C39">
        <v>140</v>
      </c>
      <c r="D39">
        <v>157</v>
      </c>
      <c r="E39">
        <v>166</v>
      </c>
      <c r="F39">
        <v>149</v>
      </c>
      <c r="G39">
        <v>141</v>
      </c>
      <c r="H39">
        <v>255</v>
      </c>
      <c r="I39">
        <v>212</v>
      </c>
      <c r="J39" s="105">
        <v>131</v>
      </c>
      <c r="K39" s="105"/>
      <c r="L39">
        <v>160</v>
      </c>
      <c r="M39" s="74"/>
      <c r="N39" s="96"/>
      <c r="O39" s="96"/>
      <c r="P39" s="17"/>
      <c r="Q39" s="17"/>
      <c r="R39" s="17"/>
      <c r="S39" s="17"/>
      <c r="T39" s="17"/>
      <c r="U39" s="17"/>
      <c r="V39" s="17"/>
      <c r="W39" s="17"/>
      <c r="X39" s="17"/>
      <c r="Y39" s="17"/>
    </row>
    <row r="40" spans="1:25" s="18" customFormat="1" ht="15.6" x14ac:dyDescent="0.3">
      <c r="A40" s="71" t="s">
        <v>160</v>
      </c>
      <c r="B40" s="93" t="s">
        <v>147</v>
      </c>
      <c r="C40" s="122">
        <f t="shared" ref="C40:L40" si="17">C41/C42</f>
        <v>0.29496402877697842</v>
      </c>
      <c r="D40" s="122">
        <f t="shared" si="17"/>
        <v>0.36774193548387096</v>
      </c>
      <c r="E40" s="122">
        <f t="shared" si="17"/>
        <v>0.37278106508875741</v>
      </c>
      <c r="F40" s="122">
        <f t="shared" si="17"/>
        <v>0.36</v>
      </c>
      <c r="G40" s="122">
        <f t="shared" si="17"/>
        <v>0.44444444444444442</v>
      </c>
      <c r="H40" s="122">
        <f t="shared" si="17"/>
        <v>0.33984375</v>
      </c>
      <c r="I40" s="122">
        <f t="shared" si="17"/>
        <v>0.28837209302325584</v>
      </c>
      <c r="J40" s="132">
        <f>J41/J42</f>
        <v>0.34586466165413532</v>
      </c>
      <c r="K40" s="129"/>
      <c r="L40" s="122">
        <f t="shared" si="17"/>
        <v>0.41875000000000001</v>
      </c>
      <c r="M40" s="73"/>
      <c r="N40" s="96"/>
      <c r="O40" s="96"/>
      <c r="P40" s="17"/>
      <c r="Q40" s="17"/>
      <c r="R40" s="17"/>
      <c r="S40" s="17"/>
      <c r="T40" s="17"/>
      <c r="U40" s="17"/>
      <c r="V40" s="17"/>
      <c r="W40" s="17"/>
      <c r="X40" s="17"/>
      <c r="Y40" s="17"/>
    </row>
    <row r="41" spans="1:25" s="18" customFormat="1" ht="15.6" x14ac:dyDescent="0.25">
      <c r="A41" s="71" t="s">
        <v>160</v>
      </c>
      <c r="B41" s="93" t="s">
        <v>148</v>
      </c>
      <c r="C41">
        <v>41</v>
      </c>
      <c r="D41">
        <v>57</v>
      </c>
      <c r="E41">
        <v>63</v>
      </c>
      <c r="F41">
        <v>54</v>
      </c>
      <c r="G41">
        <v>64</v>
      </c>
      <c r="H41">
        <v>87</v>
      </c>
      <c r="I41">
        <v>62</v>
      </c>
      <c r="J41" s="105">
        <v>46</v>
      </c>
      <c r="K41" s="105"/>
      <c r="L41">
        <v>67</v>
      </c>
      <c r="M41" s="74"/>
      <c r="N41" s="96"/>
      <c r="O41" s="96"/>
      <c r="P41" s="17"/>
      <c r="Q41" s="17"/>
      <c r="R41" s="17"/>
      <c r="S41" s="17"/>
      <c r="T41" s="17"/>
      <c r="U41" s="17"/>
      <c r="V41" s="17"/>
      <c r="W41" s="17"/>
      <c r="X41" s="17"/>
      <c r="Y41" s="17"/>
    </row>
    <row r="42" spans="1:25" s="18" customFormat="1" ht="15.6" x14ac:dyDescent="0.25">
      <c r="A42" s="71" t="s">
        <v>160</v>
      </c>
      <c r="B42" s="93" t="s">
        <v>149</v>
      </c>
      <c r="C42">
        <v>139</v>
      </c>
      <c r="D42">
        <v>155</v>
      </c>
      <c r="E42">
        <v>169</v>
      </c>
      <c r="F42">
        <v>150</v>
      </c>
      <c r="G42">
        <v>144</v>
      </c>
      <c r="H42">
        <v>256</v>
      </c>
      <c r="I42">
        <v>215</v>
      </c>
      <c r="J42" s="105">
        <v>133</v>
      </c>
      <c r="K42" s="105"/>
      <c r="L42">
        <v>160</v>
      </c>
      <c r="M42" s="74"/>
      <c r="N42" s="96"/>
      <c r="O42" s="96"/>
      <c r="P42" s="17"/>
      <c r="Q42" s="17"/>
      <c r="R42" s="17"/>
      <c r="S42" s="17"/>
      <c r="T42" s="17"/>
      <c r="U42" s="17"/>
      <c r="V42" s="17"/>
      <c r="W42" s="17"/>
      <c r="X42" s="17"/>
      <c r="Y42" s="17"/>
    </row>
    <row r="43" spans="1:25" s="18" customFormat="1" ht="15.6" x14ac:dyDescent="0.3">
      <c r="A43" s="71" t="s">
        <v>267</v>
      </c>
      <c r="B43" s="93" t="s">
        <v>147</v>
      </c>
      <c r="C43" s="122">
        <f t="shared" ref="C43:L43" si="18">C44/C45</f>
        <v>0.1</v>
      </c>
      <c r="D43" s="122">
        <f t="shared" si="18"/>
        <v>0.14754098360655737</v>
      </c>
      <c r="E43" s="122">
        <f t="shared" si="18"/>
        <v>0.17543859649122806</v>
      </c>
      <c r="F43" s="123">
        <f t="shared" si="18"/>
        <v>9.2592592592592587E-2</v>
      </c>
      <c r="G43" s="122">
        <f t="shared" si="18"/>
        <v>0.11428571428571428</v>
      </c>
      <c r="H43" s="122">
        <f t="shared" si="18"/>
        <v>0.14102564102564102</v>
      </c>
      <c r="I43" s="122">
        <f t="shared" si="18"/>
        <v>0.16455696202531644</v>
      </c>
      <c r="J43" s="132">
        <f>J44/J45</f>
        <v>0.13559322033898305</v>
      </c>
      <c r="K43" s="129"/>
      <c r="L43" s="122">
        <f t="shared" si="18"/>
        <v>0.14736842105263157</v>
      </c>
      <c r="M43" s="73"/>
      <c r="N43" s="96"/>
      <c r="O43" s="96"/>
      <c r="P43" s="17"/>
      <c r="Q43" s="17"/>
      <c r="R43" s="17"/>
      <c r="S43" s="17"/>
      <c r="T43" s="17"/>
      <c r="U43" s="17"/>
      <c r="V43" s="17"/>
      <c r="W43" s="17"/>
      <c r="X43" s="17"/>
      <c r="Y43" s="17"/>
    </row>
    <row r="44" spans="1:25" s="18" customFormat="1" ht="15.6" x14ac:dyDescent="0.25">
      <c r="A44" s="71" t="s">
        <v>267</v>
      </c>
      <c r="B44" s="93" t="s">
        <v>148</v>
      </c>
      <c r="C44">
        <v>4</v>
      </c>
      <c r="D44">
        <v>9</v>
      </c>
      <c r="E44">
        <v>10</v>
      </c>
      <c r="F44">
        <v>5</v>
      </c>
      <c r="G44">
        <v>8</v>
      </c>
      <c r="H44">
        <v>11</v>
      </c>
      <c r="I44">
        <v>13</v>
      </c>
      <c r="J44" s="105">
        <v>8</v>
      </c>
      <c r="K44" s="105"/>
      <c r="L44">
        <v>14</v>
      </c>
      <c r="M44" s="74"/>
      <c r="N44" s="96"/>
      <c r="O44" s="96"/>
      <c r="P44" s="17"/>
      <c r="Q44" s="17"/>
      <c r="R44" s="17"/>
      <c r="S44" s="17"/>
      <c r="T44" s="17"/>
      <c r="U44" s="17"/>
      <c r="V44" s="17"/>
      <c r="W44" s="17"/>
      <c r="X44" s="17"/>
      <c r="Y44" s="17"/>
    </row>
    <row r="45" spans="1:25" s="18" customFormat="1" ht="15.6" x14ac:dyDescent="0.25">
      <c r="A45" s="71" t="s">
        <v>267</v>
      </c>
      <c r="B45" s="93" t="s">
        <v>149</v>
      </c>
      <c r="C45">
        <v>40</v>
      </c>
      <c r="D45">
        <v>61</v>
      </c>
      <c r="E45">
        <v>57</v>
      </c>
      <c r="F45">
        <v>54</v>
      </c>
      <c r="G45">
        <v>70</v>
      </c>
      <c r="H45">
        <v>78</v>
      </c>
      <c r="I45">
        <v>79</v>
      </c>
      <c r="J45" s="105">
        <v>59</v>
      </c>
      <c r="K45" s="105"/>
      <c r="L45">
        <v>95</v>
      </c>
      <c r="M45" s="74"/>
      <c r="N45" s="96"/>
      <c r="O45" s="96"/>
      <c r="P45" s="17"/>
      <c r="Q45" s="17"/>
      <c r="R45" s="17"/>
      <c r="S45" s="17"/>
      <c r="T45" s="17"/>
      <c r="U45" s="17"/>
      <c r="V45" s="17"/>
      <c r="W45" s="17"/>
      <c r="X45" s="17"/>
      <c r="Y45" s="17"/>
    </row>
  </sheetData>
  <hyperlinks>
    <hyperlink ref="A4" location="Abbreviations_definitions_notes!A1" display="Some cells refer to notes which can be found on the abbreviations, definitions and notes worksheet." xr:uid="{828DA05A-5F46-41B1-978E-16B5877C436C}"/>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Y45"/>
  <sheetViews>
    <sheetView zoomScaleNormal="100" workbookViewId="0"/>
  </sheetViews>
  <sheetFormatPr defaultColWidth="8.81640625" defaultRowHeight="15" customHeight="1" x14ac:dyDescent="0.25"/>
  <cols>
    <col min="1" max="1" width="66.81640625" style="17" customWidth="1"/>
    <col min="2" max="2" width="28.54296875" style="17" bestFit="1" customWidth="1"/>
    <col min="3" max="11" width="8.453125" style="17" customWidth="1"/>
    <col min="12" max="12" width="8.1796875" style="17" customWidth="1"/>
    <col min="13" max="13" width="13.1796875" style="17" customWidth="1"/>
    <col min="14" max="14" width="8.81640625" style="17" customWidth="1"/>
    <col min="15" max="16384" width="8.81640625" style="17"/>
  </cols>
  <sheetData>
    <row r="1" spans="1:25" s="28" customFormat="1" ht="24" customHeight="1" x14ac:dyDescent="0.4">
      <c r="A1" s="47" t="s">
        <v>250</v>
      </c>
      <c r="B1" s="31"/>
      <c r="C1" s="31"/>
      <c r="D1" s="27"/>
      <c r="E1" s="27"/>
      <c r="F1" s="27"/>
      <c r="G1" s="27"/>
      <c r="H1" s="27"/>
      <c r="I1" s="27"/>
      <c r="J1" s="27"/>
      <c r="K1" s="27"/>
      <c r="L1" s="27"/>
      <c r="M1" s="27"/>
    </row>
    <row r="2" spans="1:25" s="34" customFormat="1" ht="17.399999999999999" x14ac:dyDescent="0.25">
      <c r="A2" s="49" t="s">
        <v>273</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0" t="s">
        <v>252</v>
      </c>
      <c r="B5" s="80" t="s">
        <v>145</v>
      </c>
      <c r="C5" s="120" t="s">
        <v>119</v>
      </c>
      <c r="D5" s="120" t="s">
        <v>120</v>
      </c>
      <c r="E5" s="120" t="s">
        <v>121</v>
      </c>
      <c r="F5" s="120" t="s">
        <v>122</v>
      </c>
      <c r="G5" s="120" t="s">
        <v>123</v>
      </c>
      <c r="H5" s="120" t="s">
        <v>124</v>
      </c>
      <c r="I5" s="120" t="s">
        <v>125</v>
      </c>
      <c r="J5" s="120" t="s">
        <v>126</v>
      </c>
      <c r="K5" s="120" t="s">
        <v>127</v>
      </c>
      <c r="L5" s="120" t="s">
        <v>128</v>
      </c>
      <c r="M5" s="77"/>
      <c r="N5" s="22"/>
      <c r="O5" s="22"/>
      <c r="P5" s="22"/>
      <c r="Q5" s="22"/>
      <c r="R5" s="22"/>
      <c r="S5" s="22"/>
      <c r="T5" s="22"/>
      <c r="U5" s="22"/>
      <c r="V5" s="22"/>
      <c r="W5" s="22"/>
      <c r="X5" s="22"/>
    </row>
    <row r="6" spans="1:25" s="18" customFormat="1" ht="15.6" x14ac:dyDescent="0.3">
      <c r="A6" s="71" t="s">
        <v>253</v>
      </c>
      <c r="B6" s="93" t="s">
        <v>147</v>
      </c>
      <c r="C6" s="122">
        <f t="shared" ref="C6" si="0">C7/C8</f>
        <v>0</v>
      </c>
      <c r="D6" s="122">
        <f t="shared" ref="D6:L6" si="1">D7/D8</f>
        <v>0</v>
      </c>
      <c r="E6" s="123">
        <f t="shared" si="1"/>
        <v>1.5444015444015444E-2</v>
      </c>
      <c r="F6" s="126">
        <f t="shared" si="1"/>
        <v>4.5454545454545452E-3</v>
      </c>
      <c r="G6" s="122">
        <f t="shared" si="1"/>
        <v>0</v>
      </c>
      <c r="H6" s="126">
        <f t="shared" si="1"/>
        <v>6.6006600660066007E-3</v>
      </c>
      <c r="I6" s="122">
        <f t="shared" si="1"/>
        <v>0</v>
      </c>
      <c r="J6" s="132">
        <f>J7/J8</f>
        <v>0</v>
      </c>
      <c r="K6" s="129"/>
      <c r="L6" s="122">
        <f t="shared" si="1"/>
        <v>0</v>
      </c>
      <c r="M6" s="73"/>
      <c r="N6" s="17"/>
      <c r="O6" s="17"/>
      <c r="P6" s="17"/>
      <c r="Q6" s="17"/>
      <c r="R6" s="17"/>
      <c r="S6" s="17"/>
      <c r="T6" s="17"/>
      <c r="U6" s="17"/>
      <c r="V6" s="17"/>
      <c r="W6" s="17"/>
      <c r="X6" s="17"/>
      <c r="Y6" s="17"/>
    </row>
    <row r="7" spans="1:25" s="18" customFormat="1" ht="15.6" x14ac:dyDescent="0.25">
      <c r="A7" s="71" t="s">
        <v>254</v>
      </c>
      <c r="B7" s="93" t="s">
        <v>148</v>
      </c>
      <c r="C7">
        <v>0</v>
      </c>
      <c r="D7">
        <v>0</v>
      </c>
      <c r="E7">
        <v>4</v>
      </c>
      <c r="F7">
        <v>1</v>
      </c>
      <c r="G7">
        <v>0</v>
      </c>
      <c r="H7">
        <v>2</v>
      </c>
      <c r="I7">
        <v>0</v>
      </c>
      <c r="J7" s="105">
        <v>0</v>
      </c>
      <c r="K7" s="105"/>
      <c r="L7">
        <v>0</v>
      </c>
      <c r="M7" s="74"/>
      <c r="N7" s="96"/>
      <c r="O7" s="96"/>
      <c r="P7" s="17"/>
      <c r="Q7" s="17"/>
      <c r="R7" s="17"/>
      <c r="S7" s="17"/>
      <c r="T7" s="17"/>
      <c r="U7" s="17"/>
      <c r="V7" s="17"/>
      <c r="W7" s="17"/>
      <c r="X7" s="17"/>
      <c r="Y7" s="17"/>
    </row>
    <row r="8" spans="1:25" s="18" customFormat="1" ht="15.6" x14ac:dyDescent="0.25">
      <c r="A8" s="71" t="s">
        <v>254</v>
      </c>
      <c r="B8" s="93" t="s">
        <v>255</v>
      </c>
      <c r="C8">
        <v>298</v>
      </c>
      <c r="D8">
        <v>267</v>
      </c>
      <c r="E8">
        <v>259</v>
      </c>
      <c r="F8">
        <v>220</v>
      </c>
      <c r="G8">
        <v>99</v>
      </c>
      <c r="H8">
        <v>303</v>
      </c>
      <c r="I8">
        <v>260</v>
      </c>
      <c r="J8" s="105">
        <v>182</v>
      </c>
      <c r="K8" s="105"/>
      <c r="L8">
        <v>323</v>
      </c>
      <c r="M8" s="74"/>
      <c r="N8" s="96"/>
      <c r="O8" s="96"/>
      <c r="P8" s="17"/>
      <c r="Q8" s="17"/>
      <c r="R8" s="17"/>
      <c r="S8" s="17"/>
      <c r="T8" s="17"/>
      <c r="U8" s="17"/>
      <c r="V8" s="17"/>
      <c r="W8" s="17"/>
      <c r="X8" s="17"/>
      <c r="Y8" s="17"/>
    </row>
    <row r="9" spans="1:25" s="18" customFormat="1" ht="15.6" x14ac:dyDescent="0.3">
      <c r="A9" s="71" t="s">
        <v>256</v>
      </c>
      <c r="B9" s="93" t="s">
        <v>147</v>
      </c>
      <c r="C9" s="122">
        <f t="shared" ref="C9:L9" si="2">C10/C11</f>
        <v>0.1476510067114094</v>
      </c>
      <c r="D9" s="122">
        <f t="shared" si="2"/>
        <v>0.10861423220973783</v>
      </c>
      <c r="E9" s="122">
        <f t="shared" si="2"/>
        <v>0.11196911196911197</v>
      </c>
      <c r="F9" s="122">
        <f t="shared" si="2"/>
        <v>0.14545454545454545</v>
      </c>
      <c r="G9" s="123">
        <f t="shared" si="2"/>
        <v>8.0808080808080815E-2</v>
      </c>
      <c r="H9" s="122">
        <f t="shared" si="2"/>
        <v>0.10561056105610561</v>
      </c>
      <c r="I9" s="122">
        <f t="shared" si="2"/>
        <v>9.6153846153846159E-2</v>
      </c>
      <c r="J9" s="129">
        <f>J10/J11</f>
        <v>5.4644808743169397E-2</v>
      </c>
      <c r="K9" s="129"/>
      <c r="L9" s="123">
        <f t="shared" si="2"/>
        <v>7.1207430340557279E-2</v>
      </c>
      <c r="M9" s="73"/>
      <c r="N9" s="96"/>
      <c r="O9" s="96"/>
      <c r="P9" s="17"/>
      <c r="Q9" s="17"/>
      <c r="R9" s="17"/>
      <c r="S9" s="17"/>
      <c r="T9" s="17"/>
      <c r="U9" s="17"/>
      <c r="V9" s="17"/>
      <c r="W9" s="17"/>
      <c r="X9" s="17"/>
      <c r="Y9" s="17"/>
    </row>
    <row r="10" spans="1:25" s="18" customFormat="1" ht="15.6" x14ac:dyDescent="0.25">
      <c r="A10" s="71" t="s">
        <v>180</v>
      </c>
      <c r="B10" s="93" t="s">
        <v>148</v>
      </c>
      <c r="C10">
        <v>44</v>
      </c>
      <c r="D10">
        <v>29</v>
      </c>
      <c r="E10">
        <v>29</v>
      </c>
      <c r="F10">
        <v>32</v>
      </c>
      <c r="G10">
        <v>8</v>
      </c>
      <c r="H10">
        <v>32</v>
      </c>
      <c r="I10">
        <v>25</v>
      </c>
      <c r="J10" s="105">
        <v>10</v>
      </c>
      <c r="K10" s="105"/>
      <c r="L10">
        <v>23</v>
      </c>
      <c r="M10" s="74"/>
      <c r="N10" s="96"/>
      <c r="O10" s="96"/>
      <c r="P10" s="17"/>
      <c r="Q10" s="17"/>
      <c r="R10" s="17"/>
      <c r="S10" s="17"/>
      <c r="T10" s="17"/>
      <c r="U10" s="17"/>
      <c r="V10" s="17"/>
      <c r="W10" s="17"/>
      <c r="X10" s="17"/>
      <c r="Y10" s="17"/>
    </row>
    <row r="11" spans="1:25" s="18" customFormat="1" ht="15.6" x14ac:dyDescent="0.25">
      <c r="A11" s="71" t="s">
        <v>180</v>
      </c>
      <c r="B11" s="93" t="s">
        <v>255</v>
      </c>
      <c r="C11">
        <v>298</v>
      </c>
      <c r="D11">
        <v>267</v>
      </c>
      <c r="E11">
        <v>259</v>
      </c>
      <c r="F11">
        <v>220</v>
      </c>
      <c r="G11">
        <v>99</v>
      </c>
      <c r="H11">
        <v>303</v>
      </c>
      <c r="I11">
        <v>260</v>
      </c>
      <c r="J11" s="105">
        <v>183</v>
      </c>
      <c r="K11" s="105"/>
      <c r="L11">
        <v>323</v>
      </c>
      <c r="M11" s="74"/>
      <c r="N11" s="96"/>
      <c r="O11" s="96"/>
      <c r="P11" s="17"/>
      <c r="Q11" s="17"/>
      <c r="R11" s="17"/>
      <c r="S11" s="17"/>
      <c r="T11" s="17"/>
      <c r="U11" s="17"/>
      <c r="V11" s="17"/>
      <c r="W11" s="17"/>
      <c r="X11" s="17"/>
      <c r="Y11" s="17"/>
    </row>
    <row r="12" spans="1:25" s="18" customFormat="1" ht="15.6" x14ac:dyDescent="0.3">
      <c r="A12" s="71" t="s">
        <v>257</v>
      </c>
      <c r="B12" s="93" t="s">
        <v>147</v>
      </c>
      <c r="C12" s="122">
        <f t="shared" ref="C12:L12" si="3">C13/C14</f>
        <v>0.40268456375838924</v>
      </c>
      <c r="D12" s="122">
        <f t="shared" si="3"/>
        <v>0.50936329588014984</v>
      </c>
      <c r="E12" s="122">
        <f t="shared" si="3"/>
        <v>0.4749034749034749</v>
      </c>
      <c r="F12" s="122">
        <f t="shared" si="3"/>
        <v>0.67727272727272725</v>
      </c>
      <c r="G12" s="122">
        <f t="shared" si="3"/>
        <v>0.54545454545454541</v>
      </c>
      <c r="H12" s="122">
        <f t="shared" si="3"/>
        <v>0.54125412541254125</v>
      </c>
      <c r="I12" s="122">
        <f t="shared" si="3"/>
        <v>0.54230769230769227</v>
      </c>
      <c r="J12" s="132">
        <f>J13/J14</f>
        <v>0.51648351648351654</v>
      </c>
      <c r="K12" s="129"/>
      <c r="L12" s="122">
        <f t="shared" si="3"/>
        <v>0.49845201238390091</v>
      </c>
      <c r="M12" s="73"/>
      <c r="N12" s="96"/>
      <c r="O12" s="96"/>
      <c r="P12" s="17"/>
      <c r="Q12" s="17"/>
      <c r="R12" s="17"/>
      <c r="S12" s="17"/>
      <c r="T12" s="17"/>
      <c r="U12" s="17"/>
      <c r="V12" s="17"/>
      <c r="W12" s="17"/>
      <c r="X12" s="17"/>
      <c r="Y12" s="17"/>
    </row>
    <row r="13" spans="1:25" s="18" customFormat="1" ht="15.6" x14ac:dyDescent="0.25">
      <c r="A13" s="71" t="s">
        <v>186</v>
      </c>
      <c r="B13" s="93" t="s">
        <v>148</v>
      </c>
      <c r="C13">
        <v>120</v>
      </c>
      <c r="D13">
        <v>136</v>
      </c>
      <c r="E13">
        <v>123</v>
      </c>
      <c r="F13">
        <v>149</v>
      </c>
      <c r="G13">
        <v>54</v>
      </c>
      <c r="H13">
        <v>164</v>
      </c>
      <c r="I13">
        <v>141</v>
      </c>
      <c r="J13" s="105">
        <v>94</v>
      </c>
      <c r="K13" s="105"/>
      <c r="L13">
        <v>161</v>
      </c>
      <c r="M13" s="74"/>
      <c r="N13" s="96"/>
      <c r="O13" s="96"/>
      <c r="P13" s="17"/>
      <c r="Q13" s="17"/>
      <c r="R13" s="17"/>
      <c r="S13" s="17"/>
      <c r="T13" s="17"/>
      <c r="U13" s="17"/>
      <c r="V13" s="17"/>
      <c r="W13" s="17"/>
      <c r="X13" s="17"/>
      <c r="Y13" s="17"/>
    </row>
    <row r="14" spans="1:25" s="18" customFormat="1" ht="15.6" x14ac:dyDescent="0.25">
      <c r="A14" s="71" t="s">
        <v>186</v>
      </c>
      <c r="B14" s="93" t="s">
        <v>255</v>
      </c>
      <c r="C14">
        <v>298</v>
      </c>
      <c r="D14">
        <v>267</v>
      </c>
      <c r="E14">
        <v>259</v>
      </c>
      <c r="F14">
        <v>220</v>
      </c>
      <c r="G14">
        <v>99</v>
      </c>
      <c r="H14">
        <v>303</v>
      </c>
      <c r="I14">
        <v>260</v>
      </c>
      <c r="J14" s="105">
        <v>182</v>
      </c>
      <c r="K14" s="105"/>
      <c r="L14">
        <v>323</v>
      </c>
      <c r="M14" s="74"/>
      <c r="N14" s="96"/>
      <c r="O14" s="96"/>
      <c r="P14" s="17"/>
      <c r="Q14" s="17"/>
      <c r="R14" s="17"/>
      <c r="S14" s="17"/>
      <c r="T14" s="17"/>
      <c r="U14" s="17"/>
      <c r="V14" s="17"/>
      <c r="W14" s="17"/>
      <c r="X14" s="17"/>
      <c r="Y14" s="17"/>
    </row>
    <row r="15" spans="1:25" s="18" customFormat="1" ht="15.6" x14ac:dyDescent="0.3">
      <c r="A15" s="93" t="s">
        <v>258</v>
      </c>
      <c r="B15" s="93" t="s">
        <v>147</v>
      </c>
      <c r="C15" s="122">
        <f t="shared" ref="C15:L15" si="4">C16/C17</f>
        <v>0.47706422018348627</v>
      </c>
      <c r="D15" s="122">
        <f t="shared" si="4"/>
        <v>0.58461538461538465</v>
      </c>
      <c r="E15" s="122">
        <f t="shared" si="4"/>
        <v>0.52173913043478259</v>
      </c>
      <c r="F15" s="122">
        <f t="shared" si="4"/>
        <v>0.60544217687074831</v>
      </c>
      <c r="G15" s="122">
        <f t="shared" si="4"/>
        <v>0.45652173913043476</v>
      </c>
      <c r="H15" s="122">
        <f t="shared" si="4"/>
        <v>0.59210526315789469</v>
      </c>
      <c r="I15" s="122">
        <f t="shared" si="4"/>
        <v>0.44525547445255476</v>
      </c>
      <c r="J15" s="132">
        <f>J16/J17</f>
        <v>0.19540229885057472</v>
      </c>
      <c r="K15" s="129"/>
      <c r="L15" s="122">
        <f t="shared" si="4"/>
        <v>0.26712328767123289</v>
      </c>
      <c r="M15" s="73"/>
      <c r="N15" s="96"/>
      <c r="O15" s="96"/>
      <c r="P15" s="17"/>
      <c r="Q15" s="17"/>
      <c r="R15" s="17"/>
      <c r="S15" s="17"/>
      <c r="T15" s="17"/>
      <c r="U15" s="17"/>
      <c r="V15" s="17"/>
      <c r="W15" s="17"/>
      <c r="X15" s="17"/>
      <c r="Y15" s="17"/>
    </row>
    <row r="16" spans="1:25" s="18" customFormat="1" ht="15.6" x14ac:dyDescent="0.25">
      <c r="A16" s="93" t="s">
        <v>259</v>
      </c>
      <c r="B16" s="93" t="s">
        <v>148</v>
      </c>
      <c r="C16">
        <v>52</v>
      </c>
      <c r="D16">
        <v>76</v>
      </c>
      <c r="E16">
        <v>60</v>
      </c>
      <c r="F16">
        <v>89</v>
      </c>
      <c r="G16">
        <v>21</v>
      </c>
      <c r="H16">
        <v>90</v>
      </c>
      <c r="I16">
        <v>61</v>
      </c>
      <c r="J16" s="105">
        <v>17</v>
      </c>
      <c r="K16" s="105"/>
      <c r="L16">
        <v>39</v>
      </c>
      <c r="M16" s="74"/>
      <c r="N16" s="96"/>
      <c r="O16" s="96"/>
      <c r="P16" s="17"/>
      <c r="Q16" s="17"/>
      <c r="R16" s="17"/>
      <c r="S16" s="17"/>
      <c r="T16" s="17"/>
      <c r="U16" s="17"/>
      <c r="V16" s="17"/>
      <c r="W16" s="17"/>
      <c r="X16" s="17"/>
      <c r="Y16" s="17"/>
    </row>
    <row r="17" spans="1:25" s="18" customFormat="1" ht="15.6" x14ac:dyDescent="0.25">
      <c r="A17" s="93" t="s">
        <v>259</v>
      </c>
      <c r="B17" s="93" t="s">
        <v>255</v>
      </c>
      <c r="C17">
        <v>109</v>
      </c>
      <c r="D17">
        <v>130</v>
      </c>
      <c r="E17">
        <v>115</v>
      </c>
      <c r="F17">
        <v>147</v>
      </c>
      <c r="G17">
        <v>46</v>
      </c>
      <c r="H17">
        <v>152</v>
      </c>
      <c r="I17">
        <v>137</v>
      </c>
      <c r="J17" s="105">
        <v>87</v>
      </c>
      <c r="K17" s="105"/>
      <c r="L17">
        <v>146</v>
      </c>
      <c r="M17" s="74"/>
      <c r="N17" s="96"/>
      <c r="O17" s="96"/>
      <c r="P17" s="17"/>
      <c r="Q17" s="17"/>
      <c r="R17" s="17"/>
      <c r="S17" s="17"/>
      <c r="T17" s="17"/>
      <c r="U17" s="17"/>
      <c r="V17" s="17"/>
      <c r="W17" s="17"/>
      <c r="X17" s="17"/>
      <c r="Y17" s="17"/>
    </row>
    <row r="18" spans="1:25" s="18" customFormat="1" ht="15.6" x14ac:dyDescent="0.3">
      <c r="A18" s="71" t="s">
        <v>260</v>
      </c>
      <c r="B18" s="93" t="s">
        <v>147</v>
      </c>
      <c r="C18" s="122">
        <f t="shared" ref="C18:L18" si="5">C19/C20</f>
        <v>0.64846416382252559</v>
      </c>
      <c r="D18" s="122">
        <f t="shared" si="5"/>
        <v>0.70722433460076051</v>
      </c>
      <c r="E18" s="122">
        <f t="shared" si="5"/>
        <v>0.75098814229249011</v>
      </c>
      <c r="F18" s="122">
        <f t="shared" si="5"/>
        <v>0.70642201834862384</v>
      </c>
      <c r="G18" s="122">
        <f t="shared" si="5"/>
        <v>0.7807017543859649</v>
      </c>
      <c r="H18" s="122">
        <f t="shared" si="5"/>
        <v>0.73088685015290522</v>
      </c>
      <c r="I18" s="122">
        <f t="shared" si="5"/>
        <v>0.71863117870722437</v>
      </c>
      <c r="J18" s="132">
        <f>J19/J20</f>
        <v>0.6151419558359621</v>
      </c>
      <c r="K18" s="129"/>
      <c r="L18" s="122">
        <f t="shared" si="5"/>
        <v>0.63636363636363635</v>
      </c>
      <c r="M18" s="73"/>
      <c r="N18" s="96"/>
      <c r="O18" s="96"/>
      <c r="P18" s="17"/>
      <c r="Q18" s="17"/>
      <c r="R18" s="17"/>
      <c r="S18" s="17"/>
      <c r="T18" s="17"/>
      <c r="U18" s="17"/>
      <c r="V18" s="17"/>
      <c r="W18" s="17"/>
      <c r="X18" s="17"/>
      <c r="Y18" s="17"/>
    </row>
    <row r="19" spans="1:25" s="18" customFormat="1" ht="15.6" x14ac:dyDescent="0.25">
      <c r="A19" s="71" t="s">
        <v>260</v>
      </c>
      <c r="B19" s="93" t="s">
        <v>148</v>
      </c>
      <c r="C19">
        <v>190</v>
      </c>
      <c r="D19">
        <v>186</v>
      </c>
      <c r="E19">
        <v>190</v>
      </c>
      <c r="F19">
        <v>154</v>
      </c>
      <c r="G19">
        <v>89</v>
      </c>
      <c r="H19">
        <v>239</v>
      </c>
      <c r="I19">
        <v>189</v>
      </c>
      <c r="J19" s="105">
        <v>195</v>
      </c>
      <c r="K19" s="105"/>
      <c r="L19">
        <v>203</v>
      </c>
      <c r="M19" s="74"/>
      <c r="N19" s="96"/>
      <c r="O19" s="96"/>
      <c r="P19" s="17"/>
      <c r="Q19" s="17"/>
      <c r="R19" s="17"/>
      <c r="S19" s="17"/>
      <c r="T19" s="17"/>
      <c r="U19" s="17"/>
      <c r="V19" s="17"/>
      <c r="W19" s="17"/>
      <c r="X19" s="17"/>
      <c r="Y19" s="17"/>
    </row>
    <row r="20" spans="1:25" s="18" customFormat="1" ht="15.6" x14ac:dyDescent="0.25">
      <c r="A20" s="71" t="s">
        <v>260</v>
      </c>
      <c r="B20" s="93" t="s">
        <v>149</v>
      </c>
      <c r="C20">
        <v>293</v>
      </c>
      <c r="D20">
        <v>263</v>
      </c>
      <c r="E20">
        <v>253</v>
      </c>
      <c r="F20">
        <v>218</v>
      </c>
      <c r="G20">
        <v>114</v>
      </c>
      <c r="H20">
        <v>327</v>
      </c>
      <c r="I20">
        <v>263</v>
      </c>
      <c r="J20" s="105">
        <v>317</v>
      </c>
      <c r="K20" s="105"/>
      <c r="L20">
        <v>319</v>
      </c>
      <c r="M20" s="74"/>
      <c r="N20" s="96"/>
      <c r="O20" s="96"/>
      <c r="P20" s="17"/>
      <c r="Q20" s="17"/>
      <c r="R20" s="17"/>
      <c r="S20" s="17"/>
      <c r="T20" s="17"/>
      <c r="U20" s="17"/>
      <c r="V20" s="17"/>
      <c r="W20" s="17"/>
      <c r="X20" s="17"/>
      <c r="Y20" s="17"/>
    </row>
    <row r="21" spans="1:25" s="18" customFormat="1" ht="15.6" x14ac:dyDescent="0.3">
      <c r="A21" s="71" t="s">
        <v>261</v>
      </c>
      <c r="B21" s="93" t="s">
        <v>147</v>
      </c>
      <c r="C21" s="133">
        <f t="shared" ref="C21" si="6">C22/C25</f>
        <v>0.82876712328767121</v>
      </c>
      <c r="D21" s="122">
        <f t="shared" ref="D21:L21" si="7">D22/D25</f>
        <v>0.87072243346007605</v>
      </c>
      <c r="E21" s="122">
        <f t="shared" si="7"/>
        <v>0.86220472440944884</v>
      </c>
      <c r="F21" s="122">
        <f t="shared" si="7"/>
        <v>0.88181818181818183</v>
      </c>
      <c r="G21" s="122">
        <f t="shared" si="7"/>
        <v>0.84210526315789469</v>
      </c>
      <c r="H21" s="122">
        <f t="shared" si="7"/>
        <v>0.89067524115755625</v>
      </c>
      <c r="I21" s="122">
        <f t="shared" si="7"/>
        <v>0.8911290322580645</v>
      </c>
      <c r="J21" s="132">
        <f>J22/J25</f>
        <v>0.88356164383561642</v>
      </c>
      <c r="K21" s="129"/>
      <c r="L21" s="122">
        <f t="shared" si="7"/>
        <v>0.8571428571428571</v>
      </c>
      <c r="M21" s="73"/>
      <c r="N21" s="96"/>
      <c r="O21" s="96"/>
      <c r="P21" s="17"/>
      <c r="Q21" s="17"/>
      <c r="R21" s="17"/>
      <c r="S21" s="17"/>
      <c r="T21" s="17"/>
      <c r="U21" s="17"/>
      <c r="V21" s="17"/>
      <c r="W21" s="17"/>
      <c r="X21" s="17"/>
      <c r="Y21" s="17"/>
    </row>
    <row r="22" spans="1:25" s="18" customFormat="1" ht="15.6" x14ac:dyDescent="0.25">
      <c r="A22" s="71" t="s">
        <v>261</v>
      </c>
      <c r="B22" s="93" t="s">
        <v>148</v>
      </c>
      <c r="C22">
        <v>242</v>
      </c>
      <c r="D22">
        <v>229</v>
      </c>
      <c r="E22">
        <v>219</v>
      </c>
      <c r="F22">
        <v>194</v>
      </c>
      <c r="G22">
        <v>96</v>
      </c>
      <c r="H22">
        <v>277</v>
      </c>
      <c r="I22">
        <v>221</v>
      </c>
      <c r="J22" s="105">
        <v>258</v>
      </c>
      <c r="K22" s="105"/>
      <c r="L22">
        <v>270</v>
      </c>
      <c r="M22" s="74"/>
      <c r="N22" s="96"/>
      <c r="O22" s="96"/>
      <c r="P22" s="17"/>
      <c r="Q22" s="17"/>
      <c r="R22" s="17"/>
      <c r="S22" s="17"/>
      <c r="T22" s="17"/>
      <c r="U22" s="17"/>
      <c r="V22" s="17"/>
      <c r="W22" s="17"/>
      <c r="X22" s="17"/>
      <c r="Y22" s="17"/>
    </row>
    <row r="23" spans="1:25" s="18" customFormat="1" ht="15.6" x14ac:dyDescent="0.3">
      <c r="A23" s="71" t="s">
        <v>269</v>
      </c>
      <c r="B23" s="93" t="s">
        <v>147</v>
      </c>
      <c r="C23" s="122">
        <f t="shared" ref="C23" si="8">C24/C25</f>
        <v>0.3184931506849315</v>
      </c>
      <c r="D23" s="122">
        <f t="shared" ref="D23:L23" si="9">D24/D25</f>
        <v>0.40304182509505704</v>
      </c>
      <c r="E23" s="122">
        <f t="shared" si="9"/>
        <v>0.40157480314960631</v>
      </c>
      <c r="F23" s="122">
        <f t="shared" si="9"/>
        <v>0.44545454545454544</v>
      </c>
      <c r="G23" s="122">
        <f t="shared" si="9"/>
        <v>0.43859649122807015</v>
      </c>
      <c r="H23" s="122">
        <f t="shared" si="9"/>
        <v>0.45659163987138263</v>
      </c>
      <c r="I23" s="122">
        <f t="shared" si="9"/>
        <v>0.45564516129032256</v>
      </c>
      <c r="J23" s="132">
        <f>J24/J25</f>
        <v>0.51369863013698636</v>
      </c>
      <c r="K23" s="129"/>
      <c r="L23" s="122">
        <f t="shared" si="9"/>
        <v>0.41904761904761906</v>
      </c>
      <c r="M23" s="73"/>
      <c r="N23" s="96"/>
      <c r="O23" s="96"/>
      <c r="P23" s="17"/>
      <c r="Q23" s="17"/>
      <c r="R23" s="17"/>
      <c r="S23" s="17"/>
      <c r="T23" s="17"/>
      <c r="U23" s="17"/>
      <c r="V23" s="17"/>
      <c r="W23" s="17"/>
      <c r="X23" s="17"/>
      <c r="Y23" s="17"/>
    </row>
    <row r="24" spans="1:25" s="18" customFormat="1" ht="15.6" x14ac:dyDescent="0.25">
      <c r="A24" s="93" t="s">
        <v>262</v>
      </c>
      <c r="B24" s="93" t="s">
        <v>148</v>
      </c>
      <c r="C24">
        <v>93</v>
      </c>
      <c r="D24">
        <v>106</v>
      </c>
      <c r="E24">
        <v>102</v>
      </c>
      <c r="F24">
        <v>98</v>
      </c>
      <c r="G24">
        <v>50</v>
      </c>
      <c r="H24">
        <v>142</v>
      </c>
      <c r="I24">
        <v>113</v>
      </c>
      <c r="J24" s="105">
        <v>150</v>
      </c>
      <c r="K24" s="105"/>
      <c r="L24">
        <v>132</v>
      </c>
      <c r="M24" s="74"/>
      <c r="N24" s="96"/>
      <c r="O24" s="96"/>
      <c r="P24" s="17"/>
      <c r="Q24" s="17"/>
      <c r="R24" s="17"/>
      <c r="S24" s="17"/>
      <c r="T24" s="17"/>
      <c r="U24" s="17"/>
      <c r="V24" s="17"/>
      <c r="W24" s="17"/>
      <c r="X24" s="17"/>
      <c r="Y24" s="17"/>
    </row>
    <row r="25" spans="1:25" s="18" customFormat="1" ht="15.6" x14ac:dyDescent="0.25">
      <c r="A25" s="93" t="s">
        <v>261</v>
      </c>
      <c r="B25" s="93" t="s">
        <v>149</v>
      </c>
      <c r="C25">
        <v>292</v>
      </c>
      <c r="D25">
        <v>263</v>
      </c>
      <c r="E25">
        <v>254</v>
      </c>
      <c r="F25">
        <v>220</v>
      </c>
      <c r="G25">
        <v>114</v>
      </c>
      <c r="H25">
        <v>311</v>
      </c>
      <c r="I25">
        <v>248</v>
      </c>
      <c r="J25" s="105">
        <v>292</v>
      </c>
      <c r="K25" s="105"/>
      <c r="L25">
        <v>315</v>
      </c>
      <c r="M25" s="74"/>
      <c r="N25" s="96"/>
      <c r="O25" s="96"/>
      <c r="P25" s="17"/>
      <c r="Q25" s="17"/>
      <c r="R25" s="17"/>
      <c r="S25" s="17"/>
      <c r="T25" s="17"/>
      <c r="U25" s="17"/>
      <c r="V25" s="17"/>
      <c r="W25" s="17"/>
      <c r="X25" s="17"/>
      <c r="Y25" s="17"/>
    </row>
    <row r="26" spans="1:25" s="18" customFormat="1" ht="15.6" x14ac:dyDescent="0.3">
      <c r="A26" s="71" t="s">
        <v>263</v>
      </c>
      <c r="B26" s="93" t="s">
        <v>147</v>
      </c>
      <c r="C26" s="133">
        <f t="shared" ref="C26" si="10">C27/C30</f>
        <v>0.79720279720279719</v>
      </c>
      <c r="D26" s="122">
        <f t="shared" ref="D26:L26" si="11">D27/D30</f>
        <v>0.78544061302681989</v>
      </c>
      <c r="E26" s="122">
        <f t="shared" si="11"/>
        <v>0.8307086614173228</v>
      </c>
      <c r="F26" s="122">
        <f t="shared" si="11"/>
        <v>0.80180180180180183</v>
      </c>
      <c r="G26" s="122">
        <f t="shared" si="11"/>
        <v>0.77876106194690264</v>
      </c>
      <c r="H26" s="122">
        <f t="shared" si="11"/>
        <v>0.8</v>
      </c>
      <c r="I26" s="122">
        <f t="shared" si="11"/>
        <v>0.8582995951417004</v>
      </c>
      <c r="J26" s="132">
        <f>J27/J30</f>
        <v>0.83838383838383834</v>
      </c>
      <c r="K26" s="129"/>
      <c r="L26" s="122">
        <f t="shared" si="11"/>
        <v>0.80769230769230771</v>
      </c>
      <c r="M26" s="73"/>
      <c r="N26" s="96"/>
      <c r="O26" s="96"/>
      <c r="P26" s="17"/>
      <c r="Q26" s="17"/>
      <c r="R26" s="17"/>
      <c r="S26" s="17"/>
      <c r="T26" s="17"/>
      <c r="U26" s="17"/>
      <c r="V26" s="17"/>
      <c r="W26" s="17"/>
      <c r="X26" s="17"/>
      <c r="Y26" s="17"/>
    </row>
    <row r="27" spans="1:25" s="18" customFormat="1" ht="15.6" x14ac:dyDescent="0.25">
      <c r="A27" s="71" t="s">
        <v>263</v>
      </c>
      <c r="B27" s="93" t="s">
        <v>148</v>
      </c>
      <c r="C27">
        <v>228</v>
      </c>
      <c r="D27">
        <v>205</v>
      </c>
      <c r="E27">
        <v>211</v>
      </c>
      <c r="F27">
        <v>178</v>
      </c>
      <c r="G27">
        <v>88</v>
      </c>
      <c r="H27">
        <v>244</v>
      </c>
      <c r="I27">
        <v>212</v>
      </c>
      <c r="J27" s="105">
        <v>249</v>
      </c>
      <c r="K27" s="105"/>
      <c r="L27">
        <v>252</v>
      </c>
      <c r="M27" s="74"/>
      <c r="N27" s="96"/>
      <c r="O27" s="96"/>
      <c r="P27" s="17"/>
      <c r="Q27" s="17"/>
      <c r="R27" s="17"/>
      <c r="S27" s="17"/>
      <c r="T27" s="17"/>
      <c r="U27" s="17"/>
      <c r="V27" s="17"/>
      <c r="W27" s="17"/>
      <c r="X27" s="17"/>
      <c r="Y27" s="17"/>
    </row>
    <row r="28" spans="1:25" s="18" customFormat="1" ht="15.6" x14ac:dyDescent="0.3">
      <c r="A28" s="93" t="s">
        <v>270</v>
      </c>
      <c r="B28" s="93" t="s">
        <v>147</v>
      </c>
      <c r="C28" s="122">
        <f t="shared" ref="C28" si="12">C29/C30</f>
        <v>0.29020979020979021</v>
      </c>
      <c r="D28" s="122">
        <f t="shared" ref="D28:L28" si="13">D29/D30</f>
        <v>0.32950191570881227</v>
      </c>
      <c r="E28" s="122">
        <f t="shared" si="13"/>
        <v>0.36614173228346458</v>
      </c>
      <c r="F28" s="122">
        <f t="shared" si="13"/>
        <v>0.40990990990990989</v>
      </c>
      <c r="G28" s="122">
        <f t="shared" si="13"/>
        <v>0.36283185840707965</v>
      </c>
      <c r="H28" s="122">
        <f t="shared" si="13"/>
        <v>0.36393442622950822</v>
      </c>
      <c r="I28" s="122">
        <f t="shared" si="13"/>
        <v>0.35222672064777327</v>
      </c>
      <c r="J28" s="132">
        <f>J29/J30</f>
        <v>0.36026936026936029</v>
      </c>
      <c r="K28" s="129"/>
      <c r="L28" s="122">
        <f t="shared" si="13"/>
        <v>0.32371794871794873</v>
      </c>
      <c r="M28" s="73"/>
      <c r="N28" s="96"/>
      <c r="O28" s="96"/>
      <c r="P28" s="17"/>
      <c r="Q28" s="17"/>
      <c r="R28" s="17"/>
      <c r="S28" s="17"/>
      <c r="T28" s="17"/>
      <c r="U28" s="17"/>
      <c r="V28" s="17"/>
      <c r="W28" s="17"/>
      <c r="X28" s="17"/>
      <c r="Y28" s="17"/>
    </row>
    <row r="29" spans="1:25" s="18" customFormat="1" ht="15.6" x14ac:dyDescent="0.25">
      <c r="A29" s="93" t="s">
        <v>264</v>
      </c>
      <c r="B29" s="93" t="s">
        <v>148</v>
      </c>
      <c r="C29">
        <v>83</v>
      </c>
      <c r="D29">
        <v>86</v>
      </c>
      <c r="E29">
        <v>93</v>
      </c>
      <c r="F29">
        <v>91</v>
      </c>
      <c r="G29">
        <v>41</v>
      </c>
      <c r="H29">
        <v>111</v>
      </c>
      <c r="I29">
        <v>87</v>
      </c>
      <c r="J29" s="105">
        <v>107</v>
      </c>
      <c r="K29" s="105"/>
      <c r="L29">
        <v>101</v>
      </c>
      <c r="M29" s="74"/>
      <c r="N29" s="96"/>
      <c r="O29" s="96"/>
      <c r="P29" s="17"/>
      <c r="Q29" s="17"/>
      <c r="R29" s="17"/>
      <c r="S29" s="17"/>
      <c r="T29" s="17"/>
      <c r="U29" s="17"/>
      <c r="V29" s="17"/>
      <c r="W29" s="17"/>
      <c r="X29" s="17"/>
      <c r="Y29" s="17"/>
    </row>
    <row r="30" spans="1:25" s="18" customFormat="1" ht="15.6" x14ac:dyDescent="0.25">
      <c r="A30" s="93" t="s">
        <v>263</v>
      </c>
      <c r="B30" s="93" t="s">
        <v>149</v>
      </c>
      <c r="C30">
        <v>286</v>
      </c>
      <c r="D30">
        <v>261</v>
      </c>
      <c r="E30">
        <v>254</v>
      </c>
      <c r="F30">
        <v>222</v>
      </c>
      <c r="G30">
        <v>113</v>
      </c>
      <c r="H30">
        <v>305</v>
      </c>
      <c r="I30">
        <v>247</v>
      </c>
      <c r="J30" s="105">
        <v>297</v>
      </c>
      <c r="K30" s="105"/>
      <c r="L30">
        <v>312</v>
      </c>
      <c r="M30" s="74"/>
      <c r="N30" s="96"/>
      <c r="O30" s="96"/>
      <c r="P30" s="17"/>
      <c r="Q30" s="17"/>
      <c r="R30" s="17"/>
      <c r="S30" s="17"/>
      <c r="T30" s="17"/>
      <c r="U30" s="17"/>
      <c r="V30" s="17"/>
      <c r="W30" s="17"/>
      <c r="X30" s="17"/>
      <c r="Y30" s="17"/>
    </row>
    <row r="31" spans="1:25" s="18" customFormat="1" ht="15.6" x14ac:dyDescent="0.3">
      <c r="A31" s="71" t="s">
        <v>265</v>
      </c>
      <c r="B31" s="93" t="s">
        <v>147</v>
      </c>
      <c r="C31" s="122">
        <f t="shared" ref="C31:L31" si="14">C32/C33</f>
        <v>0.19594594594594594</v>
      </c>
      <c r="D31" s="122">
        <f t="shared" si="14"/>
        <v>0.22754491017964071</v>
      </c>
      <c r="E31" s="122">
        <f t="shared" si="14"/>
        <v>0.22068965517241379</v>
      </c>
      <c r="F31" s="122">
        <f t="shared" si="14"/>
        <v>0.22162162162162163</v>
      </c>
      <c r="G31" s="122">
        <f t="shared" si="14"/>
        <v>0.2857142857142857</v>
      </c>
      <c r="H31" s="122">
        <f t="shared" si="14"/>
        <v>0.22842639593908629</v>
      </c>
      <c r="I31" s="122">
        <f t="shared" si="14"/>
        <v>0.32167832167832167</v>
      </c>
      <c r="J31" s="132">
        <f>J32/J33</f>
        <v>0.27741935483870966</v>
      </c>
      <c r="K31" s="129"/>
      <c r="L31" s="122">
        <f t="shared" si="14"/>
        <v>0.26811594202898553</v>
      </c>
      <c r="M31" s="73"/>
      <c r="N31" s="96"/>
      <c r="O31" s="96"/>
      <c r="P31" s="17"/>
      <c r="Q31" s="17"/>
      <c r="R31" s="17"/>
      <c r="S31" s="17"/>
      <c r="T31" s="17"/>
      <c r="U31" s="17"/>
      <c r="V31" s="17"/>
      <c r="W31" s="17"/>
      <c r="X31" s="17"/>
      <c r="Y31" s="17"/>
    </row>
    <row r="32" spans="1:25" s="18" customFormat="1" ht="15.6" x14ac:dyDescent="0.25">
      <c r="A32" s="71" t="s">
        <v>265</v>
      </c>
      <c r="B32" s="93" t="s">
        <v>148</v>
      </c>
      <c r="C32">
        <v>29</v>
      </c>
      <c r="D32">
        <v>38</v>
      </c>
      <c r="E32">
        <v>32</v>
      </c>
      <c r="F32">
        <v>41</v>
      </c>
      <c r="G32">
        <v>20</v>
      </c>
      <c r="H32">
        <v>45</v>
      </c>
      <c r="I32">
        <v>46</v>
      </c>
      <c r="J32" s="105">
        <v>43</v>
      </c>
      <c r="K32" s="105"/>
      <c r="L32">
        <v>37</v>
      </c>
      <c r="M32" s="74"/>
      <c r="N32" s="96"/>
      <c r="O32" s="96"/>
      <c r="P32" s="17"/>
      <c r="Q32" s="17"/>
      <c r="R32" s="17"/>
      <c r="S32" s="17"/>
      <c r="T32" s="17"/>
      <c r="U32" s="17"/>
      <c r="V32" s="17"/>
      <c r="W32" s="17"/>
      <c r="X32" s="17"/>
      <c r="Y32" s="17"/>
    </row>
    <row r="33" spans="1:25" s="18" customFormat="1" ht="15.6" x14ac:dyDescent="0.25">
      <c r="A33" s="71" t="s">
        <v>265</v>
      </c>
      <c r="B33" s="93" t="s">
        <v>149</v>
      </c>
      <c r="C33">
        <v>148</v>
      </c>
      <c r="D33">
        <v>167</v>
      </c>
      <c r="E33">
        <v>145</v>
      </c>
      <c r="F33">
        <v>185</v>
      </c>
      <c r="G33">
        <v>70</v>
      </c>
      <c r="H33">
        <v>197</v>
      </c>
      <c r="I33">
        <v>143</v>
      </c>
      <c r="J33" s="105">
        <v>155</v>
      </c>
      <c r="K33" s="105"/>
      <c r="L33">
        <v>138</v>
      </c>
      <c r="M33" s="74"/>
      <c r="N33" s="96"/>
      <c r="O33" s="96"/>
      <c r="P33" s="17"/>
      <c r="Q33" s="17"/>
      <c r="R33" s="17"/>
      <c r="S33" s="17"/>
      <c r="T33" s="17"/>
      <c r="U33" s="17"/>
      <c r="V33" s="17"/>
      <c r="W33" s="17"/>
      <c r="X33" s="17"/>
      <c r="Y33" s="17"/>
    </row>
    <row r="34" spans="1:25" s="18" customFormat="1" ht="15.6" x14ac:dyDescent="0.3">
      <c r="A34" s="71" t="s">
        <v>266</v>
      </c>
      <c r="B34" s="93" t="s">
        <v>147</v>
      </c>
      <c r="C34" s="122">
        <f t="shared" ref="C34:L34" si="15">C35/C36</f>
        <v>0.53594771241830064</v>
      </c>
      <c r="D34" s="122">
        <f t="shared" si="15"/>
        <v>0.5535714285714286</v>
      </c>
      <c r="E34" s="122">
        <f t="shared" si="15"/>
        <v>0.5067567567567568</v>
      </c>
      <c r="F34" s="122">
        <f t="shared" si="15"/>
        <v>0.48677248677248675</v>
      </c>
      <c r="G34" s="122">
        <f t="shared" si="15"/>
        <v>0.47142857142857142</v>
      </c>
      <c r="H34" s="122">
        <f t="shared" si="15"/>
        <v>0.42424242424242425</v>
      </c>
      <c r="I34" s="122">
        <f t="shared" si="15"/>
        <v>0.5</v>
      </c>
      <c r="J34" s="132">
        <f>J35/J36</f>
        <v>0.43312101910828027</v>
      </c>
      <c r="K34" s="129"/>
      <c r="L34" s="122">
        <f t="shared" si="15"/>
        <v>0.47857142857142859</v>
      </c>
      <c r="M34" s="73"/>
      <c r="N34" s="96"/>
      <c r="O34" s="96"/>
      <c r="P34" s="17"/>
      <c r="Q34" s="17"/>
      <c r="R34" s="17"/>
      <c r="S34" s="17"/>
      <c r="T34" s="17"/>
      <c r="U34" s="17"/>
      <c r="V34" s="17"/>
      <c r="W34" s="17"/>
      <c r="X34" s="17"/>
      <c r="Y34" s="17"/>
    </row>
    <row r="35" spans="1:25" s="18" customFormat="1" ht="15.6" x14ac:dyDescent="0.25">
      <c r="A35" s="71" t="s">
        <v>266</v>
      </c>
      <c r="B35" s="93" t="s">
        <v>148</v>
      </c>
      <c r="C35">
        <v>82</v>
      </c>
      <c r="D35">
        <v>93</v>
      </c>
      <c r="E35">
        <v>75</v>
      </c>
      <c r="F35">
        <v>92</v>
      </c>
      <c r="G35">
        <v>33</v>
      </c>
      <c r="H35">
        <v>84</v>
      </c>
      <c r="I35">
        <v>73</v>
      </c>
      <c r="J35" s="105">
        <v>68</v>
      </c>
      <c r="K35" s="105"/>
      <c r="L35">
        <v>67</v>
      </c>
      <c r="M35" s="74"/>
      <c r="N35" s="96"/>
      <c r="O35" s="96"/>
      <c r="P35" s="17"/>
      <c r="Q35" s="17"/>
      <c r="R35" s="17"/>
      <c r="S35" s="17"/>
      <c r="T35" s="17"/>
      <c r="U35" s="17"/>
      <c r="V35" s="17"/>
      <c r="W35" s="17"/>
      <c r="X35" s="17"/>
      <c r="Y35" s="17"/>
    </row>
    <row r="36" spans="1:25" s="18" customFormat="1" ht="15.6" x14ac:dyDescent="0.25">
      <c r="A36" s="71" t="s">
        <v>266</v>
      </c>
      <c r="B36" s="93" t="s">
        <v>149</v>
      </c>
      <c r="C36">
        <v>153</v>
      </c>
      <c r="D36">
        <v>168</v>
      </c>
      <c r="E36">
        <v>148</v>
      </c>
      <c r="F36">
        <v>189</v>
      </c>
      <c r="G36">
        <v>70</v>
      </c>
      <c r="H36">
        <v>198</v>
      </c>
      <c r="I36">
        <v>146</v>
      </c>
      <c r="J36" s="105">
        <v>157</v>
      </c>
      <c r="K36" s="105"/>
      <c r="L36">
        <v>140</v>
      </c>
      <c r="M36" s="74"/>
      <c r="N36" s="96"/>
      <c r="O36" s="96"/>
      <c r="P36" s="17"/>
      <c r="Q36" s="17"/>
      <c r="R36" s="17"/>
      <c r="S36" s="17"/>
      <c r="T36" s="17"/>
      <c r="U36" s="17"/>
      <c r="V36" s="17"/>
      <c r="W36" s="17"/>
      <c r="X36" s="17"/>
      <c r="Y36" s="17"/>
    </row>
    <row r="37" spans="1:25" s="18" customFormat="1" ht="15.6" x14ac:dyDescent="0.3">
      <c r="A37" s="71" t="s">
        <v>157</v>
      </c>
      <c r="B37" s="93" t="s">
        <v>147</v>
      </c>
      <c r="C37" s="122">
        <f t="shared" ref="C37:L37" si="16">C38/C39</f>
        <v>0.34615384615384615</v>
      </c>
      <c r="D37" s="122">
        <f t="shared" si="16"/>
        <v>0.64071856287425155</v>
      </c>
      <c r="E37" s="122">
        <f t="shared" si="16"/>
        <v>0.66447368421052633</v>
      </c>
      <c r="F37" s="122">
        <f t="shared" si="16"/>
        <v>0.82010582010582012</v>
      </c>
      <c r="G37" s="122">
        <f t="shared" si="16"/>
        <v>0.72222222222222221</v>
      </c>
      <c r="H37" s="122">
        <f t="shared" si="16"/>
        <v>0.73096446700507611</v>
      </c>
      <c r="I37" s="122">
        <f t="shared" si="16"/>
        <v>0.76551724137931032</v>
      </c>
      <c r="J37" s="132">
        <f>J38/J39</f>
        <v>0.70625000000000004</v>
      </c>
      <c r="K37" s="129"/>
      <c r="L37" s="122">
        <f t="shared" si="16"/>
        <v>0.61428571428571432</v>
      </c>
      <c r="M37" s="73"/>
      <c r="N37" s="96"/>
      <c r="O37" s="96"/>
      <c r="P37" s="17"/>
      <c r="Q37" s="17"/>
      <c r="R37" s="17"/>
      <c r="S37" s="17"/>
      <c r="T37" s="17"/>
      <c r="U37" s="17"/>
      <c r="V37" s="17"/>
      <c r="W37" s="17"/>
      <c r="X37" s="17"/>
      <c r="Y37" s="17"/>
    </row>
    <row r="38" spans="1:25" s="18" customFormat="1" ht="15.6" x14ac:dyDescent="0.25">
      <c r="A38" s="71" t="s">
        <v>157</v>
      </c>
      <c r="B38" s="93" t="s">
        <v>148</v>
      </c>
      <c r="C38">
        <v>54</v>
      </c>
      <c r="D38">
        <v>107</v>
      </c>
      <c r="E38">
        <v>101</v>
      </c>
      <c r="F38">
        <v>155</v>
      </c>
      <c r="G38">
        <v>52</v>
      </c>
      <c r="H38">
        <v>144</v>
      </c>
      <c r="I38">
        <v>111</v>
      </c>
      <c r="J38" s="105">
        <v>113</v>
      </c>
      <c r="K38" s="105"/>
      <c r="L38">
        <v>86</v>
      </c>
      <c r="M38" s="74"/>
      <c r="N38" s="96"/>
      <c r="O38" s="96"/>
      <c r="P38" s="17"/>
      <c r="Q38" s="17"/>
      <c r="R38" s="17"/>
      <c r="S38" s="17"/>
      <c r="T38" s="17"/>
      <c r="U38" s="17"/>
      <c r="V38" s="17"/>
      <c r="W38" s="17"/>
      <c r="X38" s="17"/>
      <c r="Y38" s="17"/>
    </row>
    <row r="39" spans="1:25" s="18" customFormat="1" ht="15.6" x14ac:dyDescent="0.25">
      <c r="A39" s="71" t="s">
        <v>157</v>
      </c>
      <c r="B39" s="93" t="s">
        <v>149</v>
      </c>
      <c r="C39">
        <v>156</v>
      </c>
      <c r="D39">
        <v>167</v>
      </c>
      <c r="E39">
        <v>152</v>
      </c>
      <c r="F39">
        <v>189</v>
      </c>
      <c r="G39">
        <v>72</v>
      </c>
      <c r="H39">
        <v>197</v>
      </c>
      <c r="I39">
        <v>145</v>
      </c>
      <c r="J39" s="105">
        <v>160</v>
      </c>
      <c r="K39" s="105"/>
      <c r="L39">
        <v>140</v>
      </c>
      <c r="M39" s="74"/>
      <c r="N39" s="96"/>
      <c r="O39" s="96"/>
      <c r="P39" s="17"/>
      <c r="Q39" s="17"/>
      <c r="R39" s="17"/>
      <c r="S39" s="17"/>
      <c r="T39" s="17"/>
      <c r="U39" s="17"/>
      <c r="V39" s="17"/>
      <c r="W39" s="17"/>
      <c r="X39" s="17"/>
      <c r="Y39" s="17"/>
    </row>
    <row r="40" spans="1:25" s="18" customFormat="1" ht="15.6" x14ac:dyDescent="0.3">
      <c r="A40" s="71" t="s">
        <v>160</v>
      </c>
      <c r="B40" s="93" t="s">
        <v>147</v>
      </c>
      <c r="C40" s="122">
        <f t="shared" ref="C40:L40" si="17">C41/C42</f>
        <v>0.3935483870967742</v>
      </c>
      <c r="D40" s="122">
        <f t="shared" si="17"/>
        <v>0.36363636363636365</v>
      </c>
      <c r="E40" s="122">
        <f t="shared" si="17"/>
        <v>0.42105263157894735</v>
      </c>
      <c r="F40" s="122">
        <f t="shared" si="17"/>
        <v>0.46875</v>
      </c>
      <c r="G40" s="122">
        <f t="shared" si="17"/>
        <v>0.40845070422535212</v>
      </c>
      <c r="H40" s="122">
        <f t="shared" si="17"/>
        <v>0.41</v>
      </c>
      <c r="I40" s="122">
        <f t="shared" si="17"/>
        <v>0.35374149659863946</v>
      </c>
      <c r="J40" s="132">
        <f>J41/J42</f>
        <v>0.41212121212121211</v>
      </c>
      <c r="K40" s="129"/>
      <c r="L40" s="122">
        <f t="shared" si="17"/>
        <v>0.40972222222222221</v>
      </c>
      <c r="M40" s="73"/>
      <c r="N40" s="96"/>
      <c r="O40" s="96"/>
      <c r="P40" s="17"/>
      <c r="Q40" s="17"/>
      <c r="R40" s="17"/>
      <c r="S40" s="17"/>
      <c r="T40" s="17"/>
      <c r="U40" s="17"/>
      <c r="V40" s="17"/>
      <c r="W40" s="17"/>
      <c r="X40" s="17"/>
      <c r="Y40" s="17"/>
    </row>
    <row r="41" spans="1:25" s="18" customFormat="1" ht="15.6" x14ac:dyDescent="0.25">
      <c r="A41" s="71" t="s">
        <v>160</v>
      </c>
      <c r="B41" s="93" t="s">
        <v>148</v>
      </c>
      <c r="C41">
        <v>61</v>
      </c>
      <c r="D41">
        <v>60</v>
      </c>
      <c r="E41">
        <v>64</v>
      </c>
      <c r="F41">
        <v>90</v>
      </c>
      <c r="G41">
        <v>29</v>
      </c>
      <c r="H41">
        <v>82</v>
      </c>
      <c r="I41">
        <v>52</v>
      </c>
      <c r="J41" s="105">
        <v>68</v>
      </c>
      <c r="K41" s="105"/>
      <c r="L41">
        <v>59</v>
      </c>
      <c r="M41" s="74"/>
      <c r="N41" s="96"/>
      <c r="O41" s="96"/>
      <c r="P41" s="17"/>
      <c r="Q41" s="17"/>
      <c r="R41" s="17"/>
      <c r="S41" s="17"/>
      <c r="T41" s="17"/>
      <c r="U41" s="17"/>
      <c r="V41" s="17"/>
      <c r="W41" s="17"/>
      <c r="X41" s="17"/>
      <c r="Y41" s="17"/>
    </row>
    <row r="42" spans="1:25" s="18" customFormat="1" ht="15.6" x14ac:dyDescent="0.25">
      <c r="A42" s="71" t="s">
        <v>160</v>
      </c>
      <c r="B42" s="93" t="s">
        <v>149</v>
      </c>
      <c r="C42">
        <v>155</v>
      </c>
      <c r="D42">
        <v>165</v>
      </c>
      <c r="E42">
        <v>152</v>
      </c>
      <c r="F42">
        <v>192</v>
      </c>
      <c r="G42">
        <v>71</v>
      </c>
      <c r="H42">
        <v>200</v>
      </c>
      <c r="I42">
        <v>147</v>
      </c>
      <c r="J42" s="105">
        <v>165</v>
      </c>
      <c r="K42" s="105"/>
      <c r="L42">
        <v>144</v>
      </c>
      <c r="M42" s="74"/>
      <c r="N42" s="96"/>
      <c r="O42" s="96"/>
      <c r="P42" s="17"/>
      <c r="Q42" s="17"/>
      <c r="R42" s="17"/>
      <c r="S42" s="17"/>
      <c r="T42" s="17"/>
      <c r="U42" s="17"/>
      <c r="V42" s="17"/>
      <c r="W42" s="17"/>
      <c r="X42" s="17"/>
      <c r="Y42" s="17"/>
    </row>
    <row r="43" spans="1:25" s="18" customFormat="1" ht="15.6" x14ac:dyDescent="0.3">
      <c r="A43" s="71" t="s">
        <v>267</v>
      </c>
      <c r="B43" s="93" t="s">
        <v>147</v>
      </c>
      <c r="C43" s="122">
        <f t="shared" ref="C43:L43" si="18">C44/C45</f>
        <v>0.17567567567567569</v>
      </c>
      <c r="D43" s="122">
        <f t="shared" si="18"/>
        <v>0.15789473684210525</v>
      </c>
      <c r="E43" s="122">
        <f t="shared" si="18"/>
        <v>0.20967741935483872</v>
      </c>
      <c r="F43" s="122">
        <f t="shared" si="18"/>
        <v>0.2</v>
      </c>
      <c r="G43" s="122">
        <f t="shared" si="18"/>
        <v>0.16666666666666666</v>
      </c>
      <c r="H43" s="122">
        <f t="shared" si="18"/>
        <v>0.16981132075471697</v>
      </c>
      <c r="I43" s="122">
        <f t="shared" si="18"/>
        <v>0.29545454545454547</v>
      </c>
      <c r="J43" s="132">
        <f>J44/J45</f>
        <v>0.14925373134328357</v>
      </c>
      <c r="K43" s="129"/>
      <c r="L43" s="122">
        <f t="shared" si="18"/>
        <v>0.1111111111111111</v>
      </c>
      <c r="M43" s="73"/>
      <c r="N43" s="96"/>
      <c r="O43" s="96"/>
      <c r="P43" s="17"/>
      <c r="Q43" s="17"/>
      <c r="R43" s="17"/>
      <c r="S43" s="17"/>
      <c r="T43" s="17"/>
      <c r="U43" s="17"/>
      <c r="V43" s="17"/>
      <c r="W43" s="17"/>
      <c r="X43" s="17"/>
      <c r="Y43" s="17"/>
    </row>
    <row r="44" spans="1:25" s="18" customFormat="1" ht="15.6" x14ac:dyDescent="0.25">
      <c r="A44" s="71" t="s">
        <v>267</v>
      </c>
      <c r="B44" s="93" t="s">
        <v>148</v>
      </c>
      <c r="C44">
        <v>13</v>
      </c>
      <c r="D44">
        <v>12</v>
      </c>
      <c r="E44">
        <v>13</v>
      </c>
      <c r="F44">
        <v>9</v>
      </c>
      <c r="G44">
        <v>5</v>
      </c>
      <c r="H44">
        <v>9</v>
      </c>
      <c r="I44">
        <v>13</v>
      </c>
      <c r="J44" s="105">
        <v>10</v>
      </c>
      <c r="K44" s="105"/>
      <c r="L44">
        <v>9</v>
      </c>
      <c r="M44" s="74"/>
      <c r="N44" s="96"/>
      <c r="O44" s="96"/>
      <c r="P44" s="17"/>
      <c r="Q44" s="17"/>
      <c r="R44" s="17"/>
      <c r="S44" s="17"/>
      <c r="T44" s="17"/>
      <c r="U44" s="17"/>
      <c r="V44" s="17"/>
      <c r="W44" s="17"/>
      <c r="X44" s="17"/>
      <c r="Y44" s="17"/>
    </row>
    <row r="45" spans="1:25" s="18" customFormat="1" ht="15.6" x14ac:dyDescent="0.25">
      <c r="A45" s="71" t="s">
        <v>267</v>
      </c>
      <c r="B45" s="93" t="s">
        <v>149</v>
      </c>
      <c r="C45">
        <v>74</v>
      </c>
      <c r="D45">
        <v>76</v>
      </c>
      <c r="E45">
        <v>62</v>
      </c>
      <c r="F45">
        <v>45</v>
      </c>
      <c r="G45">
        <v>30</v>
      </c>
      <c r="H45">
        <v>53</v>
      </c>
      <c r="I45">
        <v>44</v>
      </c>
      <c r="J45" s="105">
        <v>67</v>
      </c>
      <c r="K45" s="105"/>
      <c r="L45">
        <v>81</v>
      </c>
      <c r="M45" s="74"/>
      <c r="N45" s="96"/>
      <c r="O45" s="96"/>
      <c r="P45" s="17"/>
      <c r="Q45" s="17"/>
      <c r="R45" s="17"/>
      <c r="S45" s="17"/>
      <c r="T45" s="17"/>
      <c r="U45" s="17"/>
      <c r="V45" s="17"/>
      <c r="W45" s="17"/>
      <c r="X45" s="17"/>
      <c r="Y45" s="17"/>
    </row>
  </sheetData>
  <hyperlinks>
    <hyperlink ref="A4" location="Abbreviations_definitions_notes!A1" display="Some cells refer to notes which can be found on the abbreviations, definitions and notes worksheet." xr:uid="{AA5713EB-92B7-4603-8FC6-6C01129ACC00}"/>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45"/>
  <sheetViews>
    <sheetView zoomScaleNormal="100" workbookViewId="0"/>
  </sheetViews>
  <sheetFormatPr defaultColWidth="8.81640625" defaultRowHeight="15" customHeight="1" x14ac:dyDescent="0.25"/>
  <cols>
    <col min="1" max="1" width="67.08984375" style="17" customWidth="1"/>
    <col min="2" max="2" width="28.54296875" style="17" bestFit="1" customWidth="1"/>
    <col min="3" max="11" width="8.453125" style="17" customWidth="1"/>
    <col min="12" max="12" width="8.1796875" style="17" customWidth="1"/>
    <col min="13" max="13" width="13.1796875" style="17" customWidth="1"/>
    <col min="14" max="14" width="8.81640625" style="17" customWidth="1"/>
    <col min="15" max="16384" width="8.81640625" style="17"/>
  </cols>
  <sheetData>
    <row r="1" spans="1:25" s="28" customFormat="1" ht="22.8" x14ac:dyDescent="0.4">
      <c r="A1" s="47" t="s">
        <v>250</v>
      </c>
      <c r="B1" s="31"/>
      <c r="C1" s="31"/>
      <c r="D1" s="27"/>
      <c r="E1" s="27"/>
      <c r="F1" s="27"/>
      <c r="G1" s="27"/>
      <c r="H1" s="27"/>
      <c r="I1" s="27"/>
      <c r="J1" s="27"/>
      <c r="K1" s="27"/>
      <c r="L1" s="27"/>
      <c r="M1" s="27"/>
    </row>
    <row r="2" spans="1:25" s="34" customFormat="1" ht="17.399999999999999" x14ac:dyDescent="0.25">
      <c r="A2" s="49" t="s">
        <v>274</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0" t="s">
        <v>252</v>
      </c>
      <c r="B5" s="80" t="s">
        <v>145</v>
      </c>
      <c r="C5" s="120" t="s">
        <v>119</v>
      </c>
      <c r="D5" s="120" t="s">
        <v>120</v>
      </c>
      <c r="E5" s="120" t="s">
        <v>121</v>
      </c>
      <c r="F5" s="120" t="s">
        <v>122</v>
      </c>
      <c r="G5" s="120" t="s">
        <v>123</v>
      </c>
      <c r="H5" s="120" t="s">
        <v>124</v>
      </c>
      <c r="I5" s="120" t="s">
        <v>125</v>
      </c>
      <c r="J5" s="120" t="s">
        <v>126</v>
      </c>
      <c r="K5" s="120" t="s">
        <v>127</v>
      </c>
      <c r="L5" s="120" t="s">
        <v>128</v>
      </c>
      <c r="M5" s="77"/>
      <c r="N5" s="22"/>
      <c r="O5" s="22"/>
      <c r="P5" s="22"/>
      <c r="Q5" s="22"/>
      <c r="R5" s="22"/>
      <c r="S5" s="22"/>
      <c r="T5" s="22"/>
      <c r="U5" s="22"/>
      <c r="V5" s="22"/>
      <c r="W5" s="22"/>
      <c r="X5" s="22"/>
    </row>
    <row r="6" spans="1:25" s="18" customFormat="1" ht="15.6" x14ac:dyDescent="0.3">
      <c r="A6" s="71" t="s">
        <v>253</v>
      </c>
      <c r="B6" s="93" t="s">
        <v>147</v>
      </c>
      <c r="C6" s="123">
        <f t="shared" ref="C6" si="0">C7/C8</f>
        <v>1.4563106796116505E-2</v>
      </c>
      <c r="D6" s="122">
        <f t="shared" ref="D6:L6" si="1">D7/D8</f>
        <v>0</v>
      </c>
      <c r="E6" s="122">
        <f t="shared" si="1"/>
        <v>0</v>
      </c>
      <c r="F6" s="123">
        <f t="shared" si="1"/>
        <v>1.1494252873563218E-2</v>
      </c>
      <c r="G6" s="122">
        <f t="shared" si="1"/>
        <v>0</v>
      </c>
      <c r="H6" s="126">
        <f t="shared" si="1"/>
        <v>9.4786729857819912E-3</v>
      </c>
      <c r="I6" s="122">
        <f t="shared" si="1"/>
        <v>0</v>
      </c>
      <c r="J6" s="132">
        <f>J7/J8</f>
        <v>0</v>
      </c>
      <c r="K6" s="129"/>
      <c r="L6" s="123">
        <f t="shared" si="1"/>
        <v>1.0869565217391304E-2</v>
      </c>
      <c r="M6" s="73"/>
      <c r="N6" s="17"/>
      <c r="O6" s="17"/>
      <c r="P6" s="17"/>
      <c r="Q6" s="17"/>
      <c r="R6" s="17"/>
      <c r="S6" s="17"/>
      <c r="T6" s="17"/>
      <c r="U6" s="17"/>
      <c r="V6" s="17"/>
      <c r="W6" s="17"/>
      <c r="X6" s="17"/>
      <c r="Y6" s="17"/>
    </row>
    <row r="7" spans="1:25" s="18" customFormat="1" ht="15.6" x14ac:dyDescent="0.25">
      <c r="A7" s="71" t="s">
        <v>254</v>
      </c>
      <c r="B7" s="93" t="s">
        <v>148</v>
      </c>
      <c r="C7">
        <v>6</v>
      </c>
      <c r="D7">
        <v>0</v>
      </c>
      <c r="E7">
        <v>0</v>
      </c>
      <c r="F7">
        <v>3</v>
      </c>
      <c r="G7">
        <v>0</v>
      </c>
      <c r="H7">
        <v>2</v>
      </c>
      <c r="I7">
        <v>0</v>
      </c>
      <c r="J7" s="105">
        <v>0</v>
      </c>
      <c r="K7" s="105"/>
      <c r="L7">
        <v>3</v>
      </c>
      <c r="M7" s="74"/>
      <c r="N7" s="96"/>
      <c r="O7" s="96"/>
      <c r="P7" s="17"/>
      <c r="Q7" s="17"/>
      <c r="R7" s="17"/>
      <c r="S7" s="17"/>
      <c r="T7" s="17"/>
      <c r="U7" s="17"/>
      <c r="V7" s="17"/>
      <c r="W7" s="17"/>
      <c r="X7" s="17"/>
      <c r="Y7" s="17"/>
    </row>
    <row r="8" spans="1:25" s="18" customFormat="1" ht="15.6" x14ac:dyDescent="0.25">
      <c r="A8" s="71" t="s">
        <v>254</v>
      </c>
      <c r="B8" s="93" t="s">
        <v>255</v>
      </c>
      <c r="C8">
        <v>412</v>
      </c>
      <c r="D8">
        <v>291</v>
      </c>
      <c r="E8">
        <v>154</v>
      </c>
      <c r="F8">
        <v>261</v>
      </c>
      <c r="G8">
        <v>270</v>
      </c>
      <c r="H8">
        <v>211</v>
      </c>
      <c r="I8">
        <v>308</v>
      </c>
      <c r="J8" s="105">
        <v>79</v>
      </c>
      <c r="K8" s="105"/>
      <c r="L8">
        <v>276</v>
      </c>
      <c r="M8" s="74"/>
      <c r="N8" s="96"/>
      <c r="O8" s="96"/>
      <c r="P8" s="17"/>
      <c r="Q8" s="17"/>
      <c r="R8" s="17"/>
      <c r="S8" s="17"/>
      <c r="T8" s="17"/>
      <c r="U8" s="17"/>
      <c r="V8" s="17"/>
      <c r="W8" s="17"/>
      <c r="X8" s="17"/>
      <c r="Y8" s="17"/>
    </row>
    <row r="9" spans="1:25" s="18" customFormat="1" ht="15.6" x14ac:dyDescent="0.3">
      <c r="A9" s="71" t="s">
        <v>256</v>
      </c>
      <c r="B9" s="93" t="s">
        <v>147</v>
      </c>
      <c r="C9" s="122">
        <f t="shared" ref="C9:L9" si="2">C10/C11</f>
        <v>0.10194174757281553</v>
      </c>
      <c r="D9" s="123">
        <f t="shared" si="2"/>
        <v>5.4982817869415807E-2</v>
      </c>
      <c r="E9" s="123">
        <f t="shared" si="2"/>
        <v>2.5974025974025976E-2</v>
      </c>
      <c r="F9" s="123">
        <f t="shared" si="2"/>
        <v>3.4482758620689655E-2</v>
      </c>
      <c r="G9" s="123">
        <f t="shared" si="2"/>
        <v>3.3333333333333333E-2</v>
      </c>
      <c r="H9" s="123">
        <f t="shared" si="2"/>
        <v>2.843601895734597E-2</v>
      </c>
      <c r="I9" s="123">
        <f t="shared" si="2"/>
        <v>5.5194805194805192E-2</v>
      </c>
      <c r="J9" s="129">
        <f>J10/J11</f>
        <v>6.3291139240506333E-2</v>
      </c>
      <c r="K9" s="129"/>
      <c r="L9" s="123">
        <f t="shared" si="2"/>
        <v>5.0724637681159424E-2</v>
      </c>
      <c r="M9" s="73"/>
      <c r="N9" s="96"/>
      <c r="O9" s="96"/>
      <c r="P9" s="17"/>
      <c r="Q9" s="17"/>
      <c r="R9" s="17"/>
      <c r="S9" s="17"/>
      <c r="T9" s="17"/>
      <c r="U9" s="17"/>
      <c r="V9" s="17"/>
      <c r="W9" s="17"/>
      <c r="X9" s="17"/>
      <c r="Y9" s="17"/>
    </row>
    <row r="10" spans="1:25" s="18" customFormat="1" ht="15.6" x14ac:dyDescent="0.25">
      <c r="A10" s="71" t="s">
        <v>180</v>
      </c>
      <c r="B10" s="93" t="s">
        <v>148</v>
      </c>
      <c r="C10">
        <v>42</v>
      </c>
      <c r="D10">
        <v>16</v>
      </c>
      <c r="E10">
        <v>4</v>
      </c>
      <c r="F10">
        <v>9</v>
      </c>
      <c r="G10">
        <v>9</v>
      </c>
      <c r="H10">
        <v>6</v>
      </c>
      <c r="I10">
        <v>17</v>
      </c>
      <c r="J10" s="105">
        <v>5</v>
      </c>
      <c r="K10" s="105"/>
      <c r="L10">
        <v>14</v>
      </c>
      <c r="M10" s="74"/>
      <c r="N10" s="96"/>
      <c r="O10" s="96"/>
      <c r="P10" s="17"/>
      <c r="Q10" s="17"/>
      <c r="R10" s="17"/>
      <c r="S10" s="17"/>
      <c r="T10" s="17"/>
      <c r="U10" s="17"/>
      <c r="V10" s="17"/>
      <c r="W10" s="17"/>
      <c r="X10" s="17"/>
      <c r="Y10" s="17"/>
    </row>
    <row r="11" spans="1:25" s="18" customFormat="1" ht="15.6" x14ac:dyDescent="0.25">
      <c r="A11" s="71" t="s">
        <v>180</v>
      </c>
      <c r="B11" s="93" t="s">
        <v>255</v>
      </c>
      <c r="C11">
        <v>412</v>
      </c>
      <c r="D11">
        <v>291</v>
      </c>
      <c r="E11">
        <v>154</v>
      </c>
      <c r="F11">
        <v>261</v>
      </c>
      <c r="G11">
        <v>270</v>
      </c>
      <c r="H11">
        <v>211</v>
      </c>
      <c r="I11">
        <v>308</v>
      </c>
      <c r="J11" s="105">
        <v>79</v>
      </c>
      <c r="K11" s="105"/>
      <c r="L11">
        <v>276</v>
      </c>
      <c r="M11" s="74"/>
      <c r="N11" s="96"/>
      <c r="O11" s="96"/>
      <c r="P11" s="17"/>
      <c r="Q11" s="17"/>
      <c r="R11" s="17"/>
      <c r="S11" s="17"/>
      <c r="T11" s="17"/>
      <c r="U11" s="17"/>
      <c r="V11" s="17"/>
      <c r="W11" s="17"/>
      <c r="X11" s="17"/>
      <c r="Y11" s="17"/>
    </row>
    <row r="12" spans="1:25" s="18" customFormat="1" ht="15.6" x14ac:dyDescent="0.3">
      <c r="A12" s="71" t="s">
        <v>257</v>
      </c>
      <c r="B12" s="93" t="s">
        <v>147</v>
      </c>
      <c r="C12" s="122">
        <f t="shared" ref="C12:L12" si="3">C13/C14</f>
        <v>0.42233009708737862</v>
      </c>
      <c r="D12" s="122">
        <f t="shared" si="3"/>
        <v>0.35738831615120276</v>
      </c>
      <c r="E12" s="122">
        <f t="shared" si="3"/>
        <v>0.25974025974025972</v>
      </c>
      <c r="F12" s="122">
        <f t="shared" si="3"/>
        <v>0.38429752066115702</v>
      </c>
      <c r="G12" s="122">
        <f t="shared" si="3"/>
        <v>0.35185185185185186</v>
      </c>
      <c r="H12" s="122">
        <f t="shared" si="3"/>
        <v>0.45497630331753552</v>
      </c>
      <c r="I12" s="122">
        <f t="shared" si="3"/>
        <v>0.4707792207792208</v>
      </c>
      <c r="J12" s="132">
        <f>J13/J14</f>
        <v>0.57692307692307687</v>
      </c>
      <c r="K12" s="129"/>
      <c r="L12" s="122">
        <f t="shared" si="3"/>
        <v>0.6123188405797102</v>
      </c>
      <c r="M12" s="73"/>
      <c r="N12" s="96"/>
      <c r="O12" s="96"/>
      <c r="P12" s="17"/>
      <c r="Q12" s="17"/>
      <c r="R12" s="17"/>
      <c r="S12" s="17"/>
      <c r="T12" s="17"/>
      <c r="U12" s="17"/>
      <c r="V12" s="17"/>
      <c r="W12" s="17"/>
      <c r="X12" s="17"/>
      <c r="Y12" s="17"/>
    </row>
    <row r="13" spans="1:25" s="18" customFormat="1" ht="15.6" x14ac:dyDescent="0.25">
      <c r="A13" s="71" t="s">
        <v>186</v>
      </c>
      <c r="B13" s="93" t="s">
        <v>148</v>
      </c>
      <c r="C13">
        <v>174</v>
      </c>
      <c r="D13">
        <v>104</v>
      </c>
      <c r="E13">
        <v>40</v>
      </c>
      <c r="F13">
        <v>93</v>
      </c>
      <c r="G13">
        <v>95</v>
      </c>
      <c r="H13">
        <v>96</v>
      </c>
      <c r="I13">
        <v>145</v>
      </c>
      <c r="J13" s="105">
        <v>45</v>
      </c>
      <c r="K13" s="105"/>
      <c r="L13">
        <v>169</v>
      </c>
      <c r="M13" s="74"/>
      <c r="N13" s="96"/>
      <c r="O13" s="96"/>
      <c r="P13" s="17"/>
      <c r="Q13" s="17"/>
      <c r="R13" s="17"/>
      <c r="S13" s="17"/>
      <c r="T13" s="17"/>
      <c r="U13" s="17"/>
      <c r="V13" s="17"/>
      <c r="W13" s="17"/>
      <c r="X13" s="17"/>
      <c r="Y13" s="17"/>
    </row>
    <row r="14" spans="1:25" s="18" customFormat="1" ht="15.6" x14ac:dyDescent="0.25">
      <c r="A14" s="71" t="s">
        <v>186</v>
      </c>
      <c r="B14" s="93" t="s">
        <v>255</v>
      </c>
      <c r="C14">
        <v>412</v>
      </c>
      <c r="D14">
        <v>291</v>
      </c>
      <c r="E14">
        <v>154</v>
      </c>
      <c r="F14">
        <v>242</v>
      </c>
      <c r="G14">
        <v>270</v>
      </c>
      <c r="H14">
        <v>211</v>
      </c>
      <c r="I14">
        <v>308</v>
      </c>
      <c r="J14" s="105">
        <v>78</v>
      </c>
      <c r="K14" s="105"/>
      <c r="L14">
        <v>276</v>
      </c>
      <c r="M14" s="74"/>
      <c r="N14" s="96"/>
      <c r="O14" s="96"/>
      <c r="P14" s="17"/>
      <c r="Q14" s="17"/>
      <c r="R14" s="17"/>
      <c r="S14" s="17"/>
      <c r="T14" s="17"/>
      <c r="U14" s="17"/>
      <c r="V14" s="17"/>
      <c r="W14" s="17"/>
      <c r="X14" s="17"/>
      <c r="Y14" s="17"/>
    </row>
    <row r="15" spans="1:25" s="18" customFormat="1" ht="15.6" x14ac:dyDescent="0.3">
      <c r="A15" s="93" t="s">
        <v>258</v>
      </c>
      <c r="B15" s="93" t="s">
        <v>147</v>
      </c>
      <c r="C15" s="122">
        <f t="shared" ref="C15:L15" si="4">C16/C17</f>
        <v>0.62962962962962965</v>
      </c>
      <c r="D15" s="122">
        <f t="shared" si="4"/>
        <v>0.64423076923076927</v>
      </c>
      <c r="E15" s="122">
        <f t="shared" si="4"/>
        <v>0.57499999999999996</v>
      </c>
      <c r="F15" s="122">
        <f t="shared" si="4"/>
        <v>0.53260869565217395</v>
      </c>
      <c r="G15" s="122">
        <f t="shared" si="4"/>
        <v>0.35164835164835168</v>
      </c>
      <c r="H15" s="122">
        <f t="shared" si="4"/>
        <v>0.51086956521739135</v>
      </c>
      <c r="I15" s="122">
        <f t="shared" si="4"/>
        <v>0.49285714285714288</v>
      </c>
      <c r="J15" s="132">
        <f>J16/J17</f>
        <v>0.23809523809523808</v>
      </c>
      <c r="K15" s="129"/>
      <c r="L15" s="122">
        <f t="shared" si="4"/>
        <v>0.29333333333333333</v>
      </c>
      <c r="M15" s="73"/>
      <c r="N15" s="96"/>
      <c r="O15" s="96"/>
      <c r="P15" s="17"/>
      <c r="Q15" s="17"/>
      <c r="R15" s="17"/>
      <c r="S15" s="17"/>
      <c r="T15" s="17"/>
      <c r="U15" s="17"/>
      <c r="V15" s="17"/>
      <c r="W15" s="17"/>
      <c r="X15" s="17"/>
      <c r="Y15" s="17"/>
    </row>
    <row r="16" spans="1:25" s="18" customFormat="1" ht="15.6" x14ac:dyDescent="0.25">
      <c r="A16" s="93" t="s">
        <v>259</v>
      </c>
      <c r="B16" s="93" t="s">
        <v>148</v>
      </c>
      <c r="C16">
        <v>102</v>
      </c>
      <c r="D16">
        <v>67</v>
      </c>
      <c r="E16">
        <v>23</v>
      </c>
      <c r="F16">
        <v>49</v>
      </c>
      <c r="G16">
        <v>32</v>
      </c>
      <c r="H16">
        <v>47</v>
      </c>
      <c r="I16">
        <v>69</v>
      </c>
      <c r="J16" s="105">
        <v>10</v>
      </c>
      <c r="K16" s="105"/>
      <c r="L16">
        <v>44</v>
      </c>
      <c r="M16" s="74"/>
      <c r="N16" s="96"/>
      <c r="O16" s="96"/>
      <c r="P16" s="17"/>
      <c r="Q16" s="17"/>
      <c r="R16" s="17"/>
      <c r="S16" s="17"/>
      <c r="T16" s="17"/>
      <c r="U16" s="17"/>
      <c r="V16" s="17"/>
      <c r="W16" s="17"/>
      <c r="X16" s="17"/>
      <c r="Y16" s="17"/>
    </row>
    <row r="17" spans="1:25" s="18" customFormat="1" ht="15.6" x14ac:dyDescent="0.25">
      <c r="A17" s="93" t="s">
        <v>259</v>
      </c>
      <c r="B17" s="93" t="s">
        <v>255</v>
      </c>
      <c r="C17">
        <v>162</v>
      </c>
      <c r="D17">
        <v>104</v>
      </c>
      <c r="E17">
        <v>40</v>
      </c>
      <c r="F17">
        <v>92</v>
      </c>
      <c r="G17">
        <v>91</v>
      </c>
      <c r="H17">
        <v>92</v>
      </c>
      <c r="I17">
        <v>140</v>
      </c>
      <c r="J17" s="105">
        <v>42</v>
      </c>
      <c r="K17" s="105"/>
      <c r="L17">
        <v>150</v>
      </c>
      <c r="M17" s="74"/>
      <c r="N17" s="96"/>
      <c r="O17" s="96"/>
      <c r="P17" s="17"/>
      <c r="Q17" s="17"/>
      <c r="R17" s="17"/>
      <c r="S17" s="17"/>
      <c r="T17" s="17"/>
      <c r="U17" s="17"/>
      <c r="V17" s="17"/>
      <c r="W17" s="17"/>
      <c r="X17" s="17"/>
      <c r="Y17" s="17"/>
    </row>
    <row r="18" spans="1:25" s="18" customFormat="1" ht="15.6" x14ac:dyDescent="0.3">
      <c r="A18" s="71" t="s">
        <v>260</v>
      </c>
      <c r="B18" s="93" t="s">
        <v>147</v>
      </c>
      <c r="C18" s="122">
        <f t="shared" ref="C18:L18" si="5">C19/C20</f>
        <v>0.63861386138613863</v>
      </c>
      <c r="D18" s="122">
        <f t="shared" si="5"/>
        <v>0.69122807017543864</v>
      </c>
      <c r="E18" s="122">
        <f t="shared" si="5"/>
        <v>0.70588235294117652</v>
      </c>
      <c r="F18" s="122">
        <f t="shared" si="5"/>
        <v>0.61992619926199266</v>
      </c>
      <c r="G18" s="122">
        <f t="shared" si="5"/>
        <v>0.61454545454545451</v>
      </c>
      <c r="H18" s="122">
        <f t="shared" si="5"/>
        <v>0.60538116591928248</v>
      </c>
      <c r="I18" s="122">
        <f t="shared" si="5"/>
        <v>0.71986970684039087</v>
      </c>
      <c r="J18" s="132">
        <f>J19/J20</f>
        <v>0.6470588235294118</v>
      </c>
      <c r="K18" s="129"/>
      <c r="L18" s="122">
        <f t="shared" si="5"/>
        <v>0.52158273381294962</v>
      </c>
      <c r="M18" s="73"/>
      <c r="N18" s="96"/>
      <c r="O18" s="96"/>
      <c r="P18" s="17"/>
      <c r="Q18" s="17"/>
      <c r="R18" s="17"/>
      <c r="S18" s="17"/>
      <c r="T18" s="17"/>
      <c r="U18" s="17"/>
      <c r="V18" s="17"/>
      <c r="W18" s="17"/>
      <c r="X18" s="17"/>
      <c r="Y18" s="17"/>
    </row>
    <row r="19" spans="1:25" s="18" customFormat="1" ht="15.6" x14ac:dyDescent="0.25">
      <c r="A19" s="71" t="s">
        <v>260</v>
      </c>
      <c r="B19" s="93" t="s">
        <v>148</v>
      </c>
      <c r="C19">
        <v>258</v>
      </c>
      <c r="D19">
        <v>197</v>
      </c>
      <c r="E19">
        <v>108</v>
      </c>
      <c r="F19">
        <v>168</v>
      </c>
      <c r="G19">
        <v>169</v>
      </c>
      <c r="H19">
        <v>135</v>
      </c>
      <c r="I19">
        <v>221</v>
      </c>
      <c r="J19" s="105">
        <v>55</v>
      </c>
      <c r="K19" s="105"/>
      <c r="L19">
        <v>145</v>
      </c>
      <c r="M19" s="74"/>
      <c r="N19" s="96"/>
      <c r="O19" s="96"/>
      <c r="P19" s="17"/>
      <c r="Q19" s="17"/>
      <c r="R19" s="17"/>
      <c r="S19" s="17"/>
      <c r="T19" s="17"/>
      <c r="U19" s="17"/>
      <c r="V19" s="17"/>
      <c r="W19" s="17"/>
      <c r="X19" s="17"/>
      <c r="Y19" s="17"/>
    </row>
    <row r="20" spans="1:25" s="18" customFormat="1" ht="15.6" x14ac:dyDescent="0.25">
      <c r="A20" s="71" t="s">
        <v>260</v>
      </c>
      <c r="B20" s="93" t="s">
        <v>149</v>
      </c>
      <c r="C20">
        <v>404</v>
      </c>
      <c r="D20">
        <v>285</v>
      </c>
      <c r="E20">
        <v>153</v>
      </c>
      <c r="F20">
        <v>271</v>
      </c>
      <c r="G20">
        <v>275</v>
      </c>
      <c r="H20">
        <v>223</v>
      </c>
      <c r="I20">
        <v>307</v>
      </c>
      <c r="J20" s="105">
        <v>85</v>
      </c>
      <c r="K20" s="105"/>
      <c r="L20">
        <v>278</v>
      </c>
      <c r="M20" s="74"/>
      <c r="N20" s="96"/>
      <c r="O20" s="96"/>
      <c r="P20" s="17"/>
      <c r="Q20" s="17"/>
      <c r="R20" s="17"/>
      <c r="S20" s="17"/>
      <c r="T20" s="17"/>
      <c r="U20" s="17"/>
      <c r="V20" s="17"/>
      <c r="W20" s="17"/>
      <c r="X20" s="17"/>
      <c r="Y20" s="17"/>
    </row>
    <row r="21" spans="1:25" s="18" customFormat="1" ht="15.6" x14ac:dyDescent="0.3">
      <c r="A21" s="71" t="s">
        <v>261</v>
      </c>
      <c r="B21" s="93" t="s">
        <v>147</v>
      </c>
      <c r="C21" s="133">
        <f t="shared" ref="C21" si="6">C22/C25</f>
        <v>0.77586206896551724</v>
      </c>
      <c r="D21" s="122">
        <f t="shared" ref="D21:L21" si="7">D22/D25</f>
        <v>0.80212014134275622</v>
      </c>
      <c r="E21" s="122">
        <f t="shared" si="7"/>
        <v>0.86754966887417218</v>
      </c>
      <c r="F21" s="122">
        <f t="shared" si="7"/>
        <v>0.80669144981412644</v>
      </c>
      <c r="G21" s="122">
        <f t="shared" si="7"/>
        <v>0.77289377289377292</v>
      </c>
      <c r="H21" s="122">
        <f t="shared" si="7"/>
        <v>0.74545454545454548</v>
      </c>
      <c r="I21" s="122">
        <f t="shared" si="7"/>
        <v>0.86754966887417218</v>
      </c>
      <c r="J21" s="132">
        <f>J22/J25</f>
        <v>0.82926829268292679</v>
      </c>
      <c r="K21" s="129"/>
      <c r="L21" s="122">
        <f t="shared" si="7"/>
        <v>0.91843971631205679</v>
      </c>
      <c r="M21" s="73"/>
      <c r="N21" s="96"/>
      <c r="O21" s="96"/>
      <c r="P21" s="17"/>
      <c r="Q21" s="17"/>
      <c r="R21" s="17"/>
      <c r="S21" s="17"/>
      <c r="T21" s="17"/>
      <c r="U21" s="17"/>
      <c r="V21" s="17"/>
      <c r="W21" s="17"/>
      <c r="X21" s="17"/>
      <c r="Y21" s="17"/>
    </row>
    <row r="22" spans="1:25" s="18" customFormat="1" ht="15.6" x14ac:dyDescent="0.25">
      <c r="A22" s="71" t="s">
        <v>261</v>
      </c>
      <c r="B22" s="93" t="s">
        <v>148</v>
      </c>
      <c r="C22">
        <v>315</v>
      </c>
      <c r="D22">
        <v>227</v>
      </c>
      <c r="E22">
        <v>131</v>
      </c>
      <c r="F22">
        <v>217</v>
      </c>
      <c r="G22">
        <v>211</v>
      </c>
      <c r="H22">
        <v>164</v>
      </c>
      <c r="I22">
        <v>262</v>
      </c>
      <c r="J22" s="105">
        <v>68</v>
      </c>
      <c r="K22" s="105"/>
      <c r="L22">
        <v>259</v>
      </c>
      <c r="M22" s="74"/>
      <c r="N22" s="96"/>
      <c r="O22" s="96"/>
      <c r="P22" s="17"/>
      <c r="Q22" s="17"/>
      <c r="R22" s="17"/>
      <c r="S22" s="17"/>
      <c r="T22" s="17"/>
      <c r="U22" s="17"/>
      <c r="V22" s="17"/>
      <c r="W22" s="17"/>
      <c r="X22" s="17"/>
      <c r="Y22" s="17"/>
    </row>
    <row r="23" spans="1:25" s="18" customFormat="1" ht="15.6" x14ac:dyDescent="0.3">
      <c r="A23" s="71" t="s">
        <v>269</v>
      </c>
      <c r="B23" s="93" t="s">
        <v>147</v>
      </c>
      <c r="C23" s="122">
        <f t="shared" ref="C23" si="8">C24/C25</f>
        <v>0.26108374384236455</v>
      </c>
      <c r="D23" s="122">
        <f t="shared" ref="D23:L23" si="9">D24/D25</f>
        <v>0.31802120141342755</v>
      </c>
      <c r="E23" s="122">
        <f t="shared" si="9"/>
        <v>0.45033112582781459</v>
      </c>
      <c r="F23" s="122">
        <f t="shared" si="9"/>
        <v>0.33085501858736061</v>
      </c>
      <c r="G23" s="122">
        <f t="shared" si="9"/>
        <v>0.32967032967032966</v>
      </c>
      <c r="H23" s="122">
        <f t="shared" si="9"/>
        <v>0.44545454545454544</v>
      </c>
      <c r="I23" s="122">
        <f t="shared" si="9"/>
        <v>0.49006622516556292</v>
      </c>
      <c r="J23" s="132">
        <f>J24/J25</f>
        <v>0.5</v>
      </c>
      <c r="K23" s="129"/>
      <c r="L23" s="122">
        <f t="shared" si="9"/>
        <v>0.64893617021276595</v>
      </c>
      <c r="M23" s="73"/>
      <c r="N23" s="96"/>
      <c r="O23" s="96"/>
      <c r="P23" s="17"/>
      <c r="Q23" s="17"/>
      <c r="R23" s="17"/>
      <c r="S23" s="17"/>
      <c r="T23" s="17"/>
      <c r="U23" s="17"/>
      <c r="V23" s="17"/>
      <c r="W23" s="17"/>
      <c r="X23" s="17"/>
      <c r="Y23" s="17"/>
    </row>
    <row r="24" spans="1:25" s="18" customFormat="1" ht="15.6" x14ac:dyDescent="0.25">
      <c r="A24" s="93" t="s">
        <v>262</v>
      </c>
      <c r="B24" s="93" t="s">
        <v>148</v>
      </c>
      <c r="C24">
        <v>106</v>
      </c>
      <c r="D24">
        <v>90</v>
      </c>
      <c r="E24">
        <v>68</v>
      </c>
      <c r="F24">
        <v>89</v>
      </c>
      <c r="G24">
        <v>90</v>
      </c>
      <c r="H24">
        <v>98</v>
      </c>
      <c r="I24">
        <v>148</v>
      </c>
      <c r="J24" s="105">
        <v>41</v>
      </c>
      <c r="K24" s="105"/>
      <c r="L24">
        <v>183</v>
      </c>
      <c r="M24" s="74"/>
      <c r="N24" s="96"/>
      <c r="O24" s="96"/>
      <c r="P24" s="17"/>
      <c r="Q24" s="17"/>
      <c r="R24" s="17"/>
      <c r="S24" s="17"/>
      <c r="T24" s="17"/>
      <c r="U24" s="17"/>
      <c r="V24" s="17"/>
      <c r="W24" s="17"/>
      <c r="X24" s="17"/>
      <c r="Y24" s="17"/>
    </row>
    <row r="25" spans="1:25" s="18" customFormat="1" ht="15.6" x14ac:dyDescent="0.25">
      <c r="A25" s="93" t="s">
        <v>261</v>
      </c>
      <c r="B25" s="93" t="s">
        <v>149</v>
      </c>
      <c r="C25">
        <v>406</v>
      </c>
      <c r="D25">
        <v>283</v>
      </c>
      <c r="E25">
        <v>151</v>
      </c>
      <c r="F25">
        <v>269</v>
      </c>
      <c r="G25">
        <v>273</v>
      </c>
      <c r="H25">
        <v>220</v>
      </c>
      <c r="I25">
        <v>302</v>
      </c>
      <c r="J25" s="105">
        <v>82</v>
      </c>
      <c r="K25" s="105"/>
      <c r="L25">
        <v>282</v>
      </c>
      <c r="M25" s="74"/>
      <c r="N25" s="96"/>
      <c r="O25" s="96"/>
      <c r="P25" s="17"/>
      <c r="Q25" s="17"/>
      <c r="R25" s="17"/>
      <c r="S25" s="17"/>
      <c r="T25" s="17"/>
      <c r="U25" s="17"/>
      <c r="V25" s="17"/>
      <c r="W25" s="17"/>
      <c r="X25" s="17"/>
      <c r="Y25" s="17"/>
    </row>
    <row r="26" spans="1:25" s="18" customFormat="1" ht="15.6" x14ac:dyDescent="0.3">
      <c r="A26" s="71" t="s">
        <v>263</v>
      </c>
      <c r="B26" s="93" t="s">
        <v>147</v>
      </c>
      <c r="C26" s="122">
        <f>C27/C30</f>
        <v>0.70822942643391518</v>
      </c>
      <c r="D26" s="122">
        <f t="shared" ref="D26:L26" si="10">D27/D30</f>
        <v>0.74285714285714288</v>
      </c>
      <c r="E26" s="122">
        <f t="shared" si="10"/>
        <v>0.78</v>
      </c>
      <c r="F26" s="122">
        <f t="shared" si="10"/>
        <v>0.77037037037037037</v>
      </c>
      <c r="G26" s="122">
        <f t="shared" si="10"/>
        <v>0.74339622641509429</v>
      </c>
      <c r="H26" s="122">
        <f t="shared" si="10"/>
        <v>0.75348837209302322</v>
      </c>
      <c r="I26" s="122">
        <f t="shared" si="10"/>
        <v>0.83892617449664431</v>
      </c>
      <c r="J26" s="132">
        <f>J27/J30</f>
        <v>0.8125</v>
      </c>
      <c r="K26" s="129"/>
      <c r="L26" s="122">
        <f t="shared" si="10"/>
        <v>0.86170212765957444</v>
      </c>
      <c r="M26" s="73"/>
      <c r="N26" s="96"/>
      <c r="O26" s="96"/>
      <c r="P26" s="17"/>
      <c r="Q26" s="17"/>
      <c r="R26" s="17"/>
      <c r="S26" s="17"/>
      <c r="T26" s="17"/>
      <c r="U26" s="17"/>
      <c r="V26" s="17"/>
      <c r="W26" s="17"/>
      <c r="X26" s="17"/>
      <c r="Y26" s="17"/>
    </row>
    <row r="27" spans="1:25" s="18" customFormat="1" ht="15.6" x14ac:dyDescent="0.25">
      <c r="A27" s="71" t="s">
        <v>263</v>
      </c>
      <c r="B27" s="93" t="s">
        <v>148</v>
      </c>
      <c r="C27">
        <v>284</v>
      </c>
      <c r="D27">
        <v>208</v>
      </c>
      <c r="E27">
        <v>117</v>
      </c>
      <c r="F27">
        <v>208</v>
      </c>
      <c r="G27">
        <v>197</v>
      </c>
      <c r="H27">
        <v>162</v>
      </c>
      <c r="I27">
        <v>250</v>
      </c>
      <c r="J27" s="105">
        <v>65</v>
      </c>
      <c r="K27" s="105"/>
      <c r="L27">
        <v>243</v>
      </c>
      <c r="M27" s="74"/>
      <c r="N27" s="96"/>
      <c r="O27" s="96"/>
      <c r="P27" s="17"/>
      <c r="Q27" s="17"/>
      <c r="R27" s="17"/>
      <c r="S27" s="17"/>
      <c r="T27" s="17"/>
      <c r="U27" s="17"/>
      <c r="V27" s="17"/>
      <c r="W27" s="17"/>
      <c r="X27" s="17"/>
      <c r="Y27" s="17"/>
    </row>
    <row r="28" spans="1:25" s="18" customFormat="1" ht="15.6" x14ac:dyDescent="0.3">
      <c r="A28" s="93" t="s">
        <v>270</v>
      </c>
      <c r="B28" s="93" t="s">
        <v>147</v>
      </c>
      <c r="C28" s="122">
        <f t="shared" ref="C28:L28" si="11">C29/C30</f>
        <v>0.23940149625935161</v>
      </c>
      <c r="D28" s="122">
        <f t="shared" si="11"/>
        <v>0.25</v>
      </c>
      <c r="E28" s="122">
        <f t="shared" si="11"/>
        <v>0.36666666666666664</v>
      </c>
      <c r="F28" s="122">
        <f t="shared" si="11"/>
        <v>0.31481481481481483</v>
      </c>
      <c r="G28" s="122">
        <f t="shared" si="11"/>
        <v>0.31698113207547168</v>
      </c>
      <c r="H28" s="122">
        <f t="shared" si="11"/>
        <v>0.36279069767441863</v>
      </c>
      <c r="I28" s="122">
        <f t="shared" si="11"/>
        <v>0.40604026845637586</v>
      </c>
      <c r="J28" s="132">
        <f>J29/J30</f>
        <v>0.41249999999999998</v>
      </c>
      <c r="K28" s="129"/>
      <c r="L28" s="122">
        <f t="shared" si="11"/>
        <v>0.54609929078014185</v>
      </c>
      <c r="M28" s="73"/>
      <c r="N28" s="96"/>
      <c r="O28" s="96"/>
      <c r="P28" s="17"/>
      <c r="Q28" s="17"/>
      <c r="R28" s="17"/>
      <c r="S28" s="17"/>
      <c r="T28" s="17"/>
      <c r="U28" s="17"/>
      <c r="V28" s="17"/>
      <c r="W28" s="17"/>
      <c r="X28" s="17"/>
      <c r="Y28" s="17"/>
    </row>
    <row r="29" spans="1:25" s="18" customFormat="1" ht="15.6" x14ac:dyDescent="0.25">
      <c r="A29" s="93" t="s">
        <v>264</v>
      </c>
      <c r="B29" s="93" t="s">
        <v>148</v>
      </c>
      <c r="C29">
        <v>96</v>
      </c>
      <c r="D29">
        <v>70</v>
      </c>
      <c r="E29">
        <v>55</v>
      </c>
      <c r="F29">
        <v>85</v>
      </c>
      <c r="G29">
        <v>84</v>
      </c>
      <c r="H29">
        <v>78</v>
      </c>
      <c r="I29">
        <v>121</v>
      </c>
      <c r="J29" s="105">
        <v>33</v>
      </c>
      <c r="K29" s="105"/>
      <c r="L29">
        <v>154</v>
      </c>
      <c r="M29" s="74"/>
      <c r="N29" s="96"/>
      <c r="O29" s="96"/>
      <c r="P29" s="17"/>
      <c r="Q29" s="17"/>
      <c r="R29" s="17"/>
      <c r="S29" s="17"/>
      <c r="T29" s="17"/>
      <c r="U29" s="17"/>
      <c r="V29" s="17"/>
      <c r="W29" s="17"/>
      <c r="X29" s="17"/>
      <c r="Y29" s="17"/>
    </row>
    <row r="30" spans="1:25" s="18" customFormat="1" ht="15.6" x14ac:dyDescent="0.25">
      <c r="A30" s="93" t="s">
        <v>263</v>
      </c>
      <c r="B30" s="93" t="s">
        <v>149</v>
      </c>
      <c r="C30">
        <v>401</v>
      </c>
      <c r="D30">
        <v>280</v>
      </c>
      <c r="E30">
        <v>150</v>
      </c>
      <c r="F30">
        <v>270</v>
      </c>
      <c r="G30">
        <v>265</v>
      </c>
      <c r="H30">
        <v>215</v>
      </c>
      <c r="I30">
        <v>298</v>
      </c>
      <c r="J30" s="105">
        <v>80</v>
      </c>
      <c r="K30" s="105"/>
      <c r="L30">
        <v>282</v>
      </c>
      <c r="M30" s="74"/>
      <c r="N30" s="96"/>
      <c r="O30" s="96"/>
      <c r="P30" s="17"/>
      <c r="Q30" s="17"/>
      <c r="R30" s="17"/>
      <c r="S30" s="17"/>
      <c r="T30" s="17"/>
      <c r="U30" s="17"/>
      <c r="V30" s="17"/>
      <c r="W30" s="17"/>
      <c r="X30" s="17"/>
      <c r="Y30" s="17"/>
    </row>
    <row r="31" spans="1:25" s="18" customFormat="1" ht="15.6" x14ac:dyDescent="0.3">
      <c r="A31" s="71" t="s">
        <v>265</v>
      </c>
      <c r="B31" s="93" t="s">
        <v>147</v>
      </c>
      <c r="C31" s="122">
        <f t="shared" ref="C31:L31" si="12">C32/C33</f>
        <v>0.15450643776824036</v>
      </c>
      <c r="D31" s="122">
        <f t="shared" si="12"/>
        <v>0.15231788079470199</v>
      </c>
      <c r="E31" s="122">
        <f t="shared" si="12"/>
        <v>0.04</v>
      </c>
      <c r="F31" s="122">
        <f t="shared" si="12"/>
        <v>0.16312056737588654</v>
      </c>
      <c r="G31" s="122">
        <f t="shared" si="12"/>
        <v>0.16176470588235295</v>
      </c>
      <c r="H31" s="122">
        <f t="shared" si="12"/>
        <v>0.12142857142857143</v>
      </c>
      <c r="I31" s="122">
        <f t="shared" si="12"/>
        <v>0.19230769230769232</v>
      </c>
      <c r="J31" s="132">
        <f>J32/J33</f>
        <v>0.33333333333333331</v>
      </c>
      <c r="K31" s="129"/>
      <c r="L31" s="122">
        <f t="shared" si="12"/>
        <v>0.20300751879699247</v>
      </c>
      <c r="M31" s="73"/>
      <c r="N31" s="96"/>
      <c r="O31" s="96"/>
      <c r="P31" s="17"/>
      <c r="Q31" s="17"/>
      <c r="R31" s="17"/>
      <c r="S31" s="17"/>
      <c r="T31" s="17"/>
      <c r="U31" s="17"/>
      <c r="V31" s="17"/>
      <c r="W31" s="17"/>
      <c r="X31" s="17"/>
      <c r="Y31" s="17"/>
    </row>
    <row r="32" spans="1:25" s="18" customFormat="1" ht="15.6" x14ac:dyDescent="0.25">
      <c r="A32" s="71" t="s">
        <v>265</v>
      </c>
      <c r="B32" s="93" t="s">
        <v>148</v>
      </c>
      <c r="C32">
        <v>36</v>
      </c>
      <c r="D32">
        <v>23</v>
      </c>
      <c r="E32">
        <v>3</v>
      </c>
      <c r="F32">
        <v>23</v>
      </c>
      <c r="G32">
        <v>22</v>
      </c>
      <c r="H32">
        <v>17</v>
      </c>
      <c r="I32">
        <v>30</v>
      </c>
      <c r="J32" s="105">
        <v>16</v>
      </c>
      <c r="K32" s="105"/>
      <c r="L32">
        <v>27</v>
      </c>
      <c r="M32" s="74"/>
      <c r="N32" s="96"/>
      <c r="O32" s="96"/>
      <c r="P32" s="17"/>
      <c r="Q32" s="17"/>
      <c r="R32" s="17"/>
      <c r="S32" s="17"/>
      <c r="T32" s="17"/>
      <c r="U32" s="17"/>
      <c r="V32" s="17"/>
      <c r="W32" s="17"/>
      <c r="X32" s="17"/>
      <c r="Y32" s="17"/>
    </row>
    <row r="33" spans="1:25" s="18" customFormat="1" ht="15.6" x14ac:dyDescent="0.25">
      <c r="A33" s="71" t="s">
        <v>265</v>
      </c>
      <c r="B33" s="93" t="s">
        <v>149</v>
      </c>
      <c r="C33">
        <v>233</v>
      </c>
      <c r="D33">
        <v>151</v>
      </c>
      <c r="E33">
        <v>75</v>
      </c>
      <c r="F33">
        <v>141</v>
      </c>
      <c r="G33">
        <v>136</v>
      </c>
      <c r="H33">
        <v>140</v>
      </c>
      <c r="I33">
        <v>156</v>
      </c>
      <c r="J33" s="105">
        <v>48</v>
      </c>
      <c r="K33" s="105"/>
      <c r="L33">
        <v>133</v>
      </c>
      <c r="M33" s="74"/>
      <c r="N33" s="96"/>
      <c r="O33" s="96"/>
      <c r="P33" s="17"/>
      <c r="Q33" s="17"/>
      <c r="R33" s="17"/>
      <c r="S33" s="17"/>
      <c r="T33" s="17"/>
      <c r="U33" s="17"/>
      <c r="V33" s="17"/>
      <c r="W33" s="17"/>
      <c r="X33" s="17"/>
      <c r="Y33" s="17"/>
    </row>
    <row r="34" spans="1:25" s="18" customFormat="1" ht="15.6" x14ac:dyDescent="0.3">
      <c r="A34" s="71" t="s">
        <v>266</v>
      </c>
      <c r="B34" s="93" t="s">
        <v>147</v>
      </c>
      <c r="C34" s="122">
        <f t="shared" ref="C34:L34" si="13">C35/C36</f>
        <v>0.31623931623931623</v>
      </c>
      <c r="D34" s="122">
        <f t="shared" si="13"/>
        <v>0.37254901960784315</v>
      </c>
      <c r="E34" s="122">
        <f t="shared" si="13"/>
        <v>0.25333333333333335</v>
      </c>
      <c r="F34" s="122">
        <f t="shared" si="13"/>
        <v>0.35</v>
      </c>
      <c r="G34" s="122">
        <f t="shared" si="13"/>
        <v>0.33088235294117646</v>
      </c>
      <c r="H34" s="122">
        <f t="shared" si="13"/>
        <v>0.33571428571428569</v>
      </c>
      <c r="I34" s="122">
        <f t="shared" si="13"/>
        <v>0.36538461538461536</v>
      </c>
      <c r="J34" s="132">
        <f>J35/J36</f>
        <v>0.55102040816326525</v>
      </c>
      <c r="K34" s="129"/>
      <c r="L34" s="122">
        <f t="shared" si="13"/>
        <v>0.34558823529411764</v>
      </c>
      <c r="M34" s="73"/>
      <c r="N34" s="96"/>
      <c r="O34" s="96"/>
      <c r="P34" s="17"/>
      <c r="Q34" s="17"/>
      <c r="R34" s="17"/>
      <c r="S34" s="17"/>
      <c r="T34" s="17"/>
      <c r="U34" s="17"/>
      <c r="V34" s="17"/>
      <c r="W34" s="17"/>
      <c r="X34" s="17"/>
      <c r="Y34" s="17"/>
    </row>
    <row r="35" spans="1:25" s="18" customFormat="1" ht="15.6" x14ac:dyDescent="0.25">
      <c r="A35" s="71" t="s">
        <v>266</v>
      </c>
      <c r="B35" s="93" t="s">
        <v>148</v>
      </c>
      <c r="C35">
        <v>74</v>
      </c>
      <c r="D35">
        <v>57</v>
      </c>
      <c r="E35">
        <v>19</v>
      </c>
      <c r="F35">
        <v>49</v>
      </c>
      <c r="G35">
        <v>45</v>
      </c>
      <c r="H35">
        <v>47</v>
      </c>
      <c r="I35">
        <v>57</v>
      </c>
      <c r="J35" s="105">
        <v>27</v>
      </c>
      <c r="K35" s="105"/>
      <c r="L35">
        <v>47</v>
      </c>
      <c r="M35" s="74"/>
      <c r="N35" s="96"/>
      <c r="O35" s="96"/>
      <c r="P35" s="17"/>
      <c r="Q35" s="17"/>
      <c r="R35" s="17"/>
      <c r="S35" s="17"/>
      <c r="T35" s="17"/>
      <c r="U35" s="17"/>
      <c r="V35" s="17"/>
      <c r="W35" s="17"/>
      <c r="X35" s="17"/>
      <c r="Y35" s="17"/>
    </row>
    <row r="36" spans="1:25" s="18" customFormat="1" ht="15.6" x14ac:dyDescent="0.25">
      <c r="A36" s="71" t="s">
        <v>266</v>
      </c>
      <c r="B36" s="93" t="s">
        <v>149</v>
      </c>
      <c r="C36">
        <v>234</v>
      </c>
      <c r="D36">
        <v>153</v>
      </c>
      <c r="E36">
        <v>75</v>
      </c>
      <c r="F36">
        <v>140</v>
      </c>
      <c r="G36">
        <v>136</v>
      </c>
      <c r="H36">
        <v>140</v>
      </c>
      <c r="I36">
        <v>156</v>
      </c>
      <c r="J36" s="105">
        <v>49</v>
      </c>
      <c r="K36" s="105"/>
      <c r="L36">
        <v>136</v>
      </c>
      <c r="M36" s="74"/>
      <c r="N36" s="96"/>
      <c r="O36" s="96"/>
      <c r="P36" s="17"/>
      <c r="Q36" s="17"/>
      <c r="R36" s="17"/>
      <c r="S36" s="17"/>
      <c r="T36" s="17"/>
      <c r="U36" s="17"/>
      <c r="V36" s="17"/>
      <c r="W36" s="17"/>
      <c r="X36" s="17"/>
      <c r="Y36" s="17"/>
    </row>
    <row r="37" spans="1:25" s="18" customFormat="1" ht="15.6" x14ac:dyDescent="0.3">
      <c r="A37" s="71" t="s">
        <v>157</v>
      </c>
      <c r="B37" s="93" t="s">
        <v>147</v>
      </c>
      <c r="C37" s="122">
        <f t="shared" ref="C37:L37" si="14">C38/C39</f>
        <v>0.45147679324894513</v>
      </c>
      <c r="D37" s="122">
        <f t="shared" si="14"/>
        <v>0.34838709677419355</v>
      </c>
      <c r="E37" s="122">
        <f t="shared" si="14"/>
        <v>0.32894736842105265</v>
      </c>
      <c r="F37" s="122">
        <f t="shared" si="14"/>
        <v>0.40579710144927539</v>
      </c>
      <c r="G37" s="122">
        <f t="shared" si="14"/>
        <v>0.54814814814814816</v>
      </c>
      <c r="H37" s="122">
        <f t="shared" si="14"/>
        <v>0.66433566433566438</v>
      </c>
      <c r="I37" s="122">
        <f t="shared" si="14"/>
        <v>0.68354430379746833</v>
      </c>
      <c r="J37" s="132">
        <f>J38/J39</f>
        <v>0.52083333333333337</v>
      </c>
      <c r="K37" s="129"/>
      <c r="L37" s="122">
        <f t="shared" si="14"/>
        <v>0.65734265734265729</v>
      </c>
      <c r="M37" s="73"/>
      <c r="N37" s="96"/>
      <c r="O37" s="96"/>
      <c r="P37" s="17"/>
      <c r="Q37" s="17"/>
      <c r="R37" s="17"/>
      <c r="S37" s="17"/>
      <c r="T37" s="17"/>
      <c r="U37" s="17"/>
      <c r="V37" s="17"/>
      <c r="W37" s="17"/>
      <c r="X37" s="17"/>
      <c r="Y37" s="17"/>
    </row>
    <row r="38" spans="1:25" s="18" customFormat="1" ht="15.6" x14ac:dyDescent="0.25">
      <c r="A38" s="71" t="s">
        <v>157</v>
      </c>
      <c r="B38" s="93" t="s">
        <v>148</v>
      </c>
      <c r="C38">
        <v>107</v>
      </c>
      <c r="D38">
        <v>54</v>
      </c>
      <c r="E38">
        <v>25</v>
      </c>
      <c r="F38">
        <v>56</v>
      </c>
      <c r="G38">
        <v>74</v>
      </c>
      <c r="H38">
        <v>95</v>
      </c>
      <c r="I38">
        <v>108</v>
      </c>
      <c r="J38" s="105">
        <v>25</v>
      </c>
      <c r="K38" s="105"/>
      <c r="L38">
        <v>94</v>
      </c>
      <c r="M38" s="74"/>
      <c r="N38" s="96"/>
      <c r="O38" s="96"/>
      <c r="P38" s="17"/>
      <c r="Q38" s="17"/>
      <c r="R38" s="17"/>
      <c r="S38" s="17"/>
      <c r="T38" s="17"/>
      <c r="U38" s="17"/>
      <c r="V38" s="17"/>
      <c r="W38" s="17"/>
      <c r="X38" s="17"/>
      <c r="Y38" s="17"/>
    </row>
    <row r="39" spans="1:25" s="18" customFormat="1" ht="15.6" x14ac:dyDescent="0.25">
      <c r="A39" s="71" t="s">
        <v>157</v>
      </c>
      <c r="B39" s="93" t="s">
        <v>149</v>
      </c>
      <c r="C39">
        <v>237</v>
      </c>
      <c r="D39">
        <v>155</v>
      </c>
      <c r="E39">
        <v>76</v>
      </c>
      <c r="F39">
        <v>138</v>
      </c>
      <c r="G39">
        <v>135</v>
      </c>
      <c r="H39">
        <v>143</v>
      </c>
      <c r="I39">
        <v>158</v>
      </c>
      <c r="J39" s="105">
        <v>48</v>
      </c>
      <c r="K39" s="105"/>
      <c r="L39">
        <v>143</v>
      </c>
      <c r="M39" s="74"/>
      <c r="N39" s="96"/>
      <c r="O39" s="96"/>
      <c r="P39" s="17"/>
      <c r="Q39" s="17"/>
      <c r="R39" s="17"/>
      <c r="S39" s="17"/>
      <c r="T39" s="17"/>
      <c r="U39" s="17"/>
      <c r="V39" s="17"/>
      <c r="W39" s="17"/>
      <c r="X39" s="17"/>
      <c r="Y39" s="17"/>
    </row>
    <row r="40" spans="1:25" s="18" customFormat="1" ht="15.6" x14ac:dyDescent="0.3">
      <c r="A40" s="71" t="s">
        <v>160</v>
      </c>
      <c r="B40" s="93" t="s">
        <v>147</v>
      </c>
      <c r="C40" s="122">
        <f t="shared" ref="C40:L40" si="15">C41/C42</f>
        <v>0.37704918032786883</v>
      </c>
      <c r="D40" s="122">
        <f t="shared" si="15"/>
        <v>0.30573248407643311</v>
      </c>
      <c r="E40" s="122">
        <f t="shared" si="15"/>
        <v>0.31578947368421051</v>
      </c>
      <c r="F40" s="122">
        <f t="shared" si="15"/>
        <v>0.3546099290780142</v>
      </c>
      <c r="G40" s="122">
        <f t="shared" si="15"/>
        <v>0.45588235294117646</v>
      </c>
      <c r="H40" s="122">
        <f t="shared" si="15"/>
        <v>0.30769230769230771</v>
      </c>
      <c r="I40" s="122">
        <f t="shared" si="15"/>
        <v>0.4140127388535032</v>
      </c>
      <c r="J40" s="132">
        <f>J41/J42</f>
        <v>0.34693877551020408</v>
      </c>
      <c r="K40" s="129"/>
      <c r="L40" s="122">
        <f t="shared" si="15"/>
        <v>0.38620689655172413</v>
      </c>
      <c r="M40" s="73"/>
      <c r="N40" s="96"/>
      <c r="O40" s="96"/>
      <c r="P40" s="17"/>
      <c r="Q40" s="17"/>
      <c r="R40" s="17"/>
      <c r="S40" s="17"/>
      <c r="T40" s="17"/>
      <c r="U40" s="17"/>
      <c r="V40" s="17"/>
      <c r="W40" s="17"/>
      <c r="X40" s="17"/>
      <c r="Y40" s="17"/>
    </row>
    <row r="41" spans="1:25" s="18" customFormat="1" ht="15.6" x14ac:dyDescent="0.25">
      <c r="A41" s="71" t="s">
        <v>160</v>
      </c>
      <c r="B41" s="93" t="s">
        <v>148</v>
      </c>
      <c r="C41">
        <v>92</v>
      </c>
      <c r="D41">
        <v>48</v>
      </c>
      <c r="E41">
        <v>24</v>
      </c>
      <c r="F41">
        <v>50</v>
      </c>
      <c r="G41">
        <v>62</v>
      </c>
      <c r="H41">
        <v>44</v>
      </c>
      <c r="I41">
        <v>65</v>
      </c>
      <c r="J41" s="105">
        <v>17</v>
      </c>
      <c r="K41" s="105"/>
      <c r="L41">
        <v>56</v>
      </c>
      <c r="M41" s="74"/>
      <c r="N41" s="96"/>
      <c r="O41" s="96"/>
      <c r="P41" s="17"/>
      <c r="Q41" s="17"/>
      <c r="R41" s="17"/>
      <c r="S41" s="17"/>
      <c r="T41" s="17"/>
      <c r="U41" s="17"/>
      <c r="V41" s="17"/>
      <c r="W41" s="17"/>
      <c r="X41" s="17"/>
      <c r="Y41" s="17"/>
    </row>
    <row r="42" spans="1:25" s="18" customFormat="1" ht="15.6" x14ac:dyDescent="0.25">
      <c r="A42" s="71" t="s">
        <v>160</v>
      </c>
      <c r="B42" s="93" t="s">
        <v>149</v>
      </c>
      <c r="C42">
        <v>244</v>
      </c>
      <c r="D42">
        <v>157</v>
      </c>
      <c r="E42">
        <v>76</v>
      </c>
      <c r="F42">
        <v>141</v>
      </c>
      <c r="G42">
        <v>136</v>
      </c>
      <c r="H42">
        <v>143</v>
      </c>
      <c r="I42">
        <v>157</v>
      </c>
      <c r="J42" s="105">
        <v>49</v>
      </c>
      <c r="K42" s="105"/>
      <c r="L42">
        <v>145</v>
      </c>
      <c r="M42" s="74"/>
      <c r="N42" s="96"/>
      <c r="O42" s="96"/>
      <c r="P42" s="17"/>
      <c r="Q42" s="17"/>
      <c r="R42" s="17"/>
      <c r="S42" s="17"/>
      <c r="T42" s="17"/>
      <c r="U42" s="17"/>
      <c r="V42" s="17"/>
      <c r="W42" s="17"/>
      <c r="X42" s="17"/>
      <c r="Y42" s="17"/>
    </row>
    <row r="43" spans="1:25" s="18" customFormat="1" ht="15.6" x14ac:dyDescent="0.3">
      <c r="A43" s="71" t="s">
        <v>267</v>
      </c>
      <c r="B43" s="93" t="s">
        <v>147</v>
      </c>
      <c r="C43" s="122">
        <f t="shared" ref="C43" si="16">C44/C45</f>
        <v>0.20652173913043478</v>
      </c>
      <c r="D43" s="122">
        <f t="shared" ref="D43:L43" si="17">D44/D45</f>
        <v>0.26666666666666666</v>
      </c>
      <c r="E43" s="122">
        <f t="shared" si="17"/>
        <v>0.26666666666666666</v>
      </c>
      <c r="F43" s="122">
        <f t="shared" si="17"/>
        <v>0.28260869565217389</v>
      </c>
      <c r="G43" s="122">
        <f t="shared" si="17"/>
        <v>0.1951219512195122</v>
      </c>
      <c r="H43" s="122">
        <f t="shared" si="17"/>
        <v>0.13043478260869565</v>
      </c>
      <c r="I43" s="122">
        <f t="shared" si="17"/>
        <v>0.18367346938775511</v>
      </c>
      <c r="J43" s="129">
        <f>J44/J45</f>
        <v>4.5454545454545456E-2</v>
      </c>
      <c r="K43" s="129"/>
      <c r="L43" s="122">
        <f t="shared" si="17"/>
        <v>0.19672131147540983</v>
      </c>
      <c r="M43" s="73"/>
      <c r="N43" s="96"/>
      <c r="O43" s="96"/>
      <c r="P43" s="17"/>
      <c r="Q43" s="17"/>
      <c r="R43" s="17"/>
      <c r="S43" s="17"/>
      <c r="T43" s="17"/>
      <c r="U43" s="17"/>
      <c r="V43" s="17"/>
      <c r="W43" s="17"/>
      <c r="X43" s="17"/>
      <c r="Y43" s="17"/>
    </row>
    <row r="44" spans="1:25" s="18" customFormat="1" ht="15.6" x14ac:dyDescent="0.25">
      <c r="A44" s="71" t="s">
        <v>267</v>
      </c>
      <c r="B44" s="93" t="s">
        <v>148</v>
      </c>
      <c r="C44">
        <v>19</v>
      </c>
      <c r="D44">
        <v>16</v>
      </c>
      <c r="E44">
        <v>8</v>
      </c>
      <c r="F44">
        <v>13</v>
      </c>
      <c r="G44">
        <v>8</v>
      </c>
      <c r="H44">
        <v>6</v>
      </c>
      <c r="I44">
        <v>9</v>
      </c>
      <c r="J44" s="105">
        <v>1</v>
      </c>
      <c r="K44" s="105"/>
      <c r="L44">
        <v>12</v>
      </c>
      <c r="M44" s="74"/>
      <c r="N44" s="96"/>
      <c r="O44" s="96"/>
      <c r="P44" s="17"/>
      <c r="Q44" s="17"/>
      <c r="R44" s="17"/>
      <c r="S44" s="17"/>
      <c r="T44" s="17"/>
      <c r="U44" s="17"/>
      <c r="V44" s="17"/>
      <c r="W44" s="17"/>
      <c r="X44" s="17"/>
      <c r="Y44" s="17"/>
    </row>
    <row r="45" spans="1:25" s="18" customFormat="1" ht="15.6" x14ac:dyDescent="0.25">
      <c r="A45" s="71" t="s">
        <v>267</v>
      </c>
      <c r="B45" s="93" t="s">
        <v>149</v>
      </c>
      <c r="C45">
        <v>92</v>
      </c>
      <c r="D45">
        <v>60</v>
      </c>
      <c r="E45">
        <v>30</v>
      </c>
      <c r="F45">
        <v>46</v>
      </c>
      <c r="G45">
        <v>41</v>
      </c>
      <c r="H45">
        <v>46</v>
      </c>
      <c r="I45">
        <v>49</v>
      </c>
      <c r="J45" s="105">
        <v>22</v>
      </c>
      <c r="K45" s="105"/>
      <c r="L45">
        <v>61</v>
      </c>
      <c r="M45" s="74"/>
      <c r="N45" s="96"/>
      <c r="O45" s="96"/>
      <c r="P45" s="17"/>
      <c r="Q45" s="17"/>
      <c r="R45" s="17"/>
      <c r="S45" s="17"/>
      <c r="T45" s="17"/>
      <c r="U45" s="17"/>
      <c r="V45" s="17"/>
      <c r="W45" s="17"/>
      <c r="X45" s="17"/>
      <c r="Y45" s="17"/>
    </row>
  </sheetData>
  <hyperlinks>
    <hyperlink ref="A4" location="Abbreviations_definitions_notes!A1" display="Some cells refer to notes which can be found on the abbreviations, definitions and notes worksheet." xr:uid="{1180420A-DDD7-4AD2-893E-784562744EEE}"/>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45"/>
  <sheetViews>
    <sheetView zoomScaleNormal="100" workbookViewId="0"/>
  </sheetViews>
  <sheetFormatPr defaultColWidth="8.81640625" defaultRowHeight="15" customHeight="1" x14ac:dyDescent="0.25"/>
  <cols>
    <col min="1" max="1" width="65.81640625" style="17" customWidth="1"/>
    <col min="2" max="2" width="28.54296875" style="17" bestFit="1" customWidth="1"/>
    <col min="3" max="11" width="8.453125" style="17" customWidth="1"/>
    <col min="12" max="12" width="8.1796875" style="17" customWidth="1"/>
    <col min="13" max="13" width="13.1796875" style="17" customWidth="1"/>
    <col min="14" max="14" width="8.81640625" style="17" customWidth="1"/>
    <col min="15" max="16384" width="8.81640625" style="17"/>
  </cols>
  <sheetData>
    <row r="1" spans="1:25" s="18" customFormat="1" ht="22.8" x14ac:dyDescent="0.4">
      <c r="A1" s="47" t="s">
        <v>250</v>
      </c>
      <c r="B1" s="36"/>
      <c r="C1" s="36"/>
      <c r="D1" s="37"/>
      <c r="E1" s="37"/>
      <c r="F1" s="37"/>
      <c r="G1" s="37"/>
      <c r="H1" s="37"/>
      <c r="I1" s="37"/>
      <c r="J1" s="37"/>
      <c r="K1" s="37"/>
      <c r="L1" s="37"/>
      <c r="M1" s="37"/>
      <c r="N1" s="17"/>
      <c r="O1" s="17"/>
      <c r="P1" s="17"/>
      <c r="Q1" s="17"/>
      <c r="R1" s="17"/>
      <c r="S1" s="17"/>
      <c r="T1" s="17"/>
      <c r="U1" s="17"/>
      <c r="V1" s="17"/>
      <c r="W1" s="17"/>
      <c r="X1" s="17"/>
    </row>
    <row r="2" spans="1:25" s="34" customFormat="1" ht="17.399999999999999" x14ac:dyDescent="0.25">
      <c r="A2" s="49" t="s">
        <v>275</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0" t="s">
        <v>252</v>
      </c>
      <c r="B5" s="80" t="s">
        <v>145</v>
      </c>
      <c r="C5" s="120" t="s">
        <v>119</v>
      </c>
      <c r="D5" s="120" t="s">
        <v>120</v>
      </c>
      <c r="E5" s="120" t="s">
        <v>121</v>
      </c>
      <c r="F5" s="120" t="s">
        <v>122</v>
      </c>
      <c r="G5" s="120" t="s">
        <v>123</v>
      </c>
      <c r="H5" s="120" t="s">
        <v>124</v>
      </c>
      <c r="I5" s="120" t="s">
        <v>125</v>
      </c>
      <c r="J5" s="120" t="s">
        <v>126</v>
      </c>
      <c r="K5" s="120" t="s">
        <v>127</v>
      </c>
      <c r="L5" s="120" t="s">
        <v>128</v>
      </c>
      <c r="M5" s="77"/>
      <c r="N5" s="22"/>
      <c r="O5" s="22"/>
      <c r="P5" s="22"/>
      <c r="Q5" s="22"/>
      <c r="R5" s="22"/>
      <c r="S5" s="22"/>
      <c r="T5" s="22"/>
      <c r="U5" s="22"/>
      <c r="V5" s="22"/>
      <c r="W5" s="22"/>
      <c r="X5" s="22"/>
    </row>
    <row r="6" spans="1:25" s="18" customFormat="1" ht="15.6" x14ac:dyDescent="0.3">
      <c r="A6" s="71" t="s">
        <v>253</v>
      </c>
      <c r="B6" s="93" t="s">
        <v>147</v>
      </c>
      <c r="C6" s="122">
        <f t="shared" ref="C6" si="0">C7/C8</f>
        <v>0</v>
      </c>
      <c r="D6" s="122">
        <f t="shared" ref="D6:L6" si="1">D7/D8</f>
        <v>0</v>
      </c>
      <c r="E6" s="126">
        <f t="shared" si="1"/>
        <v>4.830917874396135E-3</v>
      </c>
      <c r="F6" s="126">
        <f t="shared" si="1"/>
        <v>4.4150110375275938E-3</v>
      </c>
      <c r="G6" s="126">
        <f t="shared" si="1"/>
        <v>3.8167938931297708E-3</v>
      </c>
      <c r="H6" s="126">
        <f t="shared" si="1"/>
        <v>2.9325513196480938E-3</v>
      </c>
      <c r="I6" s="126">
        <f t="shared" si="1"/>
        <v>2.5974025974025974E-3</v>
      </c>
      <c r="J6" s="132">
        <f>J7/J8</f>
        <v>0</v>
      </c>
      <c r="K6" s="129"/>
      <c r="L6" s="126">
        <f t="shared" si="1"/>
        <v>7.4487895716945996E-3</v>
      </c>
      <c r="M6" s="73"/>
      <c r="N6" s="17"/>
      <c r="O6" s="17"/>
      <c r="P6" s="17"/>
      <c r="Q6" s="17"/>
      <c r="R6" s="17"/>
      <c r="S6" s="17"/>
      <c r="T6" s="17"/>
      <c r="U6" s="17"/>
      <c r="V6" s="17"/>
      <c r="W6" s="17"/>
      <c r="X6" s="17"/>
      <c r="Y6" s="17"/>
    </row>
    <row r="7" spans="1:25" s="18" customFormat="1" ht="15.6" x14ac:dyDescent="0.25">
      <c r="A7" s="71" t="s">
        <v>254</v>
      </c>
      <c r="B7" s="93" t="s">
        <v>148</v>
      </c>
      <c r="C7">
        <v>0</v>
      </c>
      <c r="D7">
        <v>0</v>
      </c>
      <c r="E7">
        <v>2</v>
      </c>
      <c r="F7">
        <v>2</v>
      </c>
      <c r="G7">
        <v>1</v>
      </c>
      <c r="H7">
        <v>1</v>
      </c>
      <c r="I7">
        <v>1</v>
      </c>
      <c r="J7" s="105">
        <v>0</v>
      </c>
      <c r="K7" s="105"/>
      <c r="L7">
        <v>4</v>
      </c>
      <c r="M7" s="74"/>
      <c r="N7" s="96"/>
      <c r="O7" s="96"/>
      <c r="P7" s="17"/>
      <c r="Q7" s="17"/>
      <c r="R7" s="17"/>
      <c r="S7" s="17"/>
      <c r="T7" s="17"/>
      <c r="U7" s="17"/>
      <c r="V7" s="17"/>
      <c r="W7" s="17"/>
      <c r="X7" s="17"/>
      <c r="Y7" s="17"/>
    </row>
    <row r="8" spans="1:25" s="18" customFormat="1" ht="15.6" x14ac:dyDescent="0.25">
      <c r="A8" s="71" t="s">
        <v>254</v>
      </c>
      <c r="B8" s="93" t="s">
        <v>255</v>
      </c>
      <c r="C8">
        <v>379</v>
      </c>
      <c r="D8">
        <v>383</v>
      </c>
      <c r="E8">
        <v>414</v>
      </c>
      <c r="F8">
        <v>453</v>
      </c>
      <c r="G8">
        <v>262</v>
      </c>
      <c r="H8">
        <v>341</v>
      </c>
      <c r="I8">
        <v>385</v>
      </c>
      <c r="J8" s="105">
        <v>149</v>
      </c>
      <c r="K8" s="105"/>
      <c r="L8">
        <v>537</v>
      </c>
      <c r="M8" s="74"/>
      <c r="N8" s="96"/>
      <c r="O8" s="96"/>
      <c r="P8" s="17"/>
      <c r="Q8" s="17"/>
      <c r="R8" s="17"/>
      <c r="S8" s="17"/>
      <c r="T8" s="17"/>
      <c r="U8" s="17"/>
      <c r="V8" s="17"/>
      <c r="W8" s="17"/>
      <c r="X8" s="17"/>
      <c r="Y8" s="17"/>
    </row>
    <row r="9" spans="1:25" s="18" customFormat="1" ht="15.6" x14ac:dyDescent="0.3">
      <c r="A9" s="71" t="s">
        <v>256</v>
      </c>
      <c r="B9" s="93" t="s">
        <v>147</v>
      </c>
      <c r="C9" s="122">
        <f t="shared" ref="C9:L9" si="2">C10/C11</f>
        <v>0.3089887640449438</v>
      </c>
      <c r="D9" s="122">
        <f t="shared" si="2"/>
        <v>0.2689295039164491</v>
      </c>
      <c r="E9" s="122">
        <f t="shared" si="2"/>
        <v>0.23429951690821257</v>
      </c>
      <c r="F9" s="122">
        <f t="shared" si="2"/>
        <v>0.18322295805739514</v>
      </c>
      <c r="G9" s="122">
        <f t="shared" si="2"/>
        <v>0.22900763358778625</v>
      </c>
      <c r="H9" s="122">
        <f t="shared" si="2"/>
        <v>0.11436950146627566</v>
      </c>
      <c r="I9" s="122">
        <f t="shared" si="2"/>
        <v>0.16883116883116883</v>
      </c>
      <c r="J9" s="132">
        <f>J10/J11</f>
        <v>0.12751677852348994</v>
      </c>
      <c r="K9" s="129"/>
      <c r="L9" s="122">
        <f t="shared" si="2"/>
        <v>0.13035381750465549</v>
      </c>
      <c r="M9" s="73"/>
      <c r="N9" s="96"/>
      <c r="O9" s="96"/>
      <c r="P9" s="17"/>
      <c r="Q9" s="17"/>
      <c r="R9" s="17"/>
      <c r="S9" s="17"/>
      <c r="T9" s="17"/>
      <c r="U9" s="17"/>
      <c r="V9" s="17"/>
      <c r="W9" s="17"/>
      <c r="X9" s="17"/>
      <c r="Y9" s="17"/>
    </row>
    <row r="10" spans="1:25" s="18" customFormat="1" ht="15.6" x14ac:dyDescent="0.25">
      <c r="A10" s="71" t="s">
        <v>180</v>
      </c>
      <c r="B10" s="93" t="s">
        <v>148</v>
      </c>
      <c r="C10">
        <v>110</v>
      </c>
      <c r="D10">
        <v>103</v>
      </c>
      <c r="E10">
        <v>97</v>
      </c>
      <c r="F10">
        <v>83</v>
      </c>
      <c r="G10">
        <v>60</v>
      </c>
      <c r="H10">
        <v>39</v>
      </c>
      <c r="I10">
        <v>65</v>
      </c>
      <c r="J10" s="105">
        <v>19</v>
      </c>
      <c r="K10" s="105"/>
      <c r="L10">
        <v>70</v>
      </c>
      <c r="M10" s="74"/>
      <c r="N10" s="96"/>
      <c r="O10" s="96"/>
      <c r="P10" s="17"/>
      <c r="Q10" s="17"/>
      <c r="R10" s="17"/>
      <c r="S10" s="17"/>
      <c r="T10" s="17"/>
      <c r="U10" s="17"/>
      <c r="V10" s="17"/>
      <c r="W10" s="17"/>
      <c r="X10" s="17"/>
      <c r="Y10" s="17"/>
    </row>
    <row r="11" spans="1:25" s="18" customFormat="1" ht="15.6" x14ac:dyDescent="0.25">
      <c r="A11" s="71" t="s">
        <v>180</v>
      </c>
      <c r="B11" s="93" t="s">
        <v>255</v>
      </c>
      <c r="C11">
        <v>356</v>
      </c>
      <c r="D11">
        <v>383</v>
      </c>
      <c r="E11">
        <v>414</v>
      </c>
      <c r="F11">
        <v>453</v>
      </c>
      <c r="G11">
        <v>262</v>
      </c>
      <c r="H11">
        <v>341</v>
      </c>
      <c r="I11">
        <v>385</v>
      </c>
      <c r="J11" s="105">
        <v>149</v>
      </c>
      <c r="K11" s="105"/>
      <c r="L11">
        <v>537</v>
      </c>
      <c r="M11" s="74"/>
      <c r="N11" s="96"/>
      <c r="O11" s="96"/>
      <c r="P11" s="17"/>
      <c r="Q11" s="17"/>
      <c r="R11" s="17"/>
      <c r="S11" s="17"/>
      <c r="T11" s="17"/>
      <c r="U11" s="17"/>
      <c r="V11" s="17"/>
      <c r="W11" s="17"/>
      <c r="X11" s="17"/>
      <c r="Y11" s="17"/>
    </row>
    <row r="12" spans="1:25" s="18" customFormat="1" ht="15.6" x14ac:dyDescent="0.3">
      <c r="A12" s="71" t="s">
        <v>257</v>
      </c>
      <c r="B12" s="93" t="s">
        <v>147</v>
      </c>
      <c r="C12" s="122">
        <f t="shared" ref="C12:L12" si="3">C13/C14</f>
        <v>0.68073878627968343</v>
      </c>
      <c r="D12" s="122">
        <f t="shared" si="3"/>
        <v>0.65535248041775462</v>
      </c>
      <c r="E12" s="122">
        <f t="shared" si="3"/>
        <v>0.67874396135265702</v>
      </c>
      <c r="F12" s="122">
        <f t="shared" si="3"/>
        <v>0.66004415011037532</v>
      </c>
      <c r="G12" s="122">
        <f t="shared" si="3"/>
        <v>0.60687022900763354</v>
      </c>
      <c r="H12" s="122">
        <f t="shared" si="3"/>
        <v>0.63636363636363635</v>
      </c>
      <c r="I12" s="122">
        <f t="shared" si="3"/>
        <v>0.61298701298701297</v>
      </c>
      <c r="J12" s="132">
        <f>J13/J14</f>
        <v>0.65771812080536918</v>
      </c>
      <c r="K12" s="129"/>
      <c r="L12" s="122">
        <f t="shared" si="3"/>
        <v>0.56797020484171323</v>
      </c>
      <c r="M12" s="73"/>
      <c r="N12" s="96"/>
      <c r="O12" s="96"/>
      <c r="P12" s="17"/>
      <c r="Q12" s="17"/>
      <c r="R12" s="17"/>
      <c r="S12" s="17"/>
      <c r="T12" s="17"/>
      <c r="U12" s="17"/>
      <c r="V12" s="17"/>
      <c r="W12" s="17"/>
      <c r="X12" s="17"/>
      <c r="Y12" s="17"/>
    </row>
    <row r="13" spans="1:25" s="18" customFormat="1" ht="15.6" x14ac:dyDescent="0.25">
      <c r="A13" s="71" t="s">
        <v>186</v>
      </c>
      <c r="B13" s="93" t="s">
        <v>148</v>
      </c>
      <c r="C13">
        <v>258</v>
      </c>
      <c r="D13">
        <v>251</v>
      </c>
      <c r="E13">
        <v>281</v>
      </c>
      <c r="F13">
        <v>299</v>
      </c>
      <c r="G13">
        <v>159</v>
      </c>
      <c r="H13">
        <v>217</v>
      </c>
      <c r="I13">
        <v>236</v>
      </c>
      <c r="J13" s="105">
        <v>98</v>
      </c>
      <c r="K13" s="105"/>
      <c r="L13">
        <v>305</v>
      </c>
      <c r="M13" s="74"/>
      <c r="N13" s="96"/>
      <c r="O13" s="96"/>
      <c r="P13" s="17"/>
      <c r="Q13" s="17"/>
      <c r="R13" s="17"/>
      <c r="S13" s="17"/>
      <c r="T13" s="17"/>
      <c r="U13" s="17"/>
      <c r="V13" s="17"/>
      <c r="W13" s="17"/>
      <c r="X13" s="17"/>
      <c r="Y13" s="17"/>
    </row>
    <row r="14" spans="1:25" s="18" customFormat="1" ht="15.6" x14ac:dyDescent="0.25">
      <c r="A14" s="71" t="s">
        <v>186</v>
      </c>
      <c r="B14" s="93" t="s">
        <v>255</v>
      </c>
      <c r="C14">
        <v>379</v>
      </c>
      <c r="D14">
        <v>383</v>
      </c>
      <c r="E14">
        <v>414</v>
      </c>
      <c r="F14">
        <v>453</v>
      </c>
      <c r="G14">
        <v>262</v>
      </c>
      <c r="H14">
        <v>341</v>
      </c>
      <c r="I14">
        <v>385</v>
      </c>
      <c r="J14" s="105">
        <v>149</v>
      </c>
      <c r="K14" s="105"/>
      <c r="L14">
        <v>537</v>
      </c>
      <c r="M14" s="74"/>
      <c r="N14" s="96"/>
      <c r="O14" s="96"/>
      <c r="P14" s="17"/>
      <c r="Q14" s="17"/>
      <c r="R14" s="17"/>
      <c r="S14" s="17"/>
      <c r="T14" s="17"/>
      <c r="U14" s="17"/>
      <c r="V14" s="17"/>
      <c r="W14" s="17"/>
      <c r="X14" s="17"/>
      <c r="Y14" s="17"/>
    </row>
    <row r="15" spans="1:25" s="18" customFormat="1" ht="15.6" x14ac:dyDescent="0.3">
      <c r="A15" s="93" t="s">
        <v>258</v>
      </c>
      <c r="B15" s="93" t="s">
        <v>147</v>
      </c>
      <c r="C15" s="122">
        <f t="shared" ref="C15:L15" si="4">C16/C17</f>
        <v>0.5662650602409639</v>
      </c>
      <c r="D15" s="122">
        <f t="shared" si="4"/>
        <v>0.5491071428571429</v>
      </c>
      <c r="E15" s="122">
        <f t="shared" si="4"/>
        <v>0.53784860557768921</v>
      </c>
      <c r="F15" s="122">
        <f t="shared" si="4"/>
        <v>0.54014598540145986</v>
      </c>
      <c r="G15" s="122">
        <f t="shared" si="4"/>
        <v>0.52482269503546097</v>
      </c>
      <c r="H15" s="122">
        <f t="shared" si="4"/>
        <v>0.52682926829268295</v>
      </c>
      <c r="I15" s="122">
        <f t="shared" si="4"/>
        <v>0.42325581395348838</v>
      </c>
      <c r="J15" s="132">
        <f>J16/J17</f>
        <v>0.26881720430107525</v>
      </c>
      <c r="K15" s="129"/>
      <c r="L15" s="122">
        <f t="shared" si="4"/>
        <v>0.16967509025270758</v>
      </c>
      <c r="M15" s="73"/>
      <c r="N15" s="96"/>
      <c r="O15" s="96"/>
      <c r="P15" s="17"/>
      <c r="Q15" s="17"/>
      <c r="R15" s="17"/>
      <c r="S15" s="17"/>
      <c r="T15" s="17"/>
      <c r="U15" s="17"/>
      <c r="V15" s="17"/>
      <c r="W15" s="17"/>
      <c r="X15" s="17"/>
      <c r="Y15" s="17"/>
    </row>
    <row r="16" spans="1:25" s="18" customFormat="1" ht="15.6" x14ac:dyDescent="0.25">
      <c r="A16" s="93" t="s">
        <v>259</v>
      </c>
      <c r="B16" s="93" t="s">
        <v>148</v>
      </c>
      <c r="C16">
        <v>141</v>
      </c>
      <c r="D16">
        <v>123</v>
      </c>
      <c r="E16">
        <v>135</v>
      </c>
      <c r="F16">
        <v>148</v>
      </c>
      <c r="G16">
        <v>74</v>
      </c>
      <c r="H16">
        <v>108</v>
      </c>
      <c r="I16">
        <v>91</v>
      </c>
      <c r="J16" s="105">
        <v>25</v>
      </c>
      <c r="K16" s="105"/>
      <c r="L16">
        <v>47</v>
      </c>
      <c r="M16" s="74"/>
      <c r="N16" s="96"/>
      <c r="O16" s="96"/>
      <c r="P16" s="17"/>
      <c r="Q16" s="17"/>
      <c r="R16" s="17"/>
      <c r="S16" s="17"/>
      <c r="T16" s="17"/>
      <c r="U16" s="17"/>
      <c r="V16" s="17"/>
      <c r="W16" s="17"/>
      <c r="X16" s="17"/>
      <c r="Y16" s="17"/>
    </row>
    <row r="17" spans="1:25" s="18" customFormat="1" ht="15.6" x14ac:dyDescent="0.25">
      <c r="A17" s="93" t="s">
        <v>259</v>
      </c>
      <c r="B17" s="93" t="s">
        <v>255</v>
      </c>
      <c r="C17">
        <v>249</v>
      </c>
      <c r="D17">
        <v>224</v>
      </c>
      <c r="E17">
        <v>251</v>
      </c>
      <c r="F17">
        <v>274</v>
      </c>
      <c r="G17">
        <v>141</v>
      </c>
      <c r="H17">
        <v>205</v>
      </c>
      <c r="I17">
        <v>215</v>
      </c>
      <c r="J17" s="105">
        <v>93</v>
      </c>
      <c r="K17" s="105"/>
      <c r="L17">
        <v>277</v>
      </c>
      <c r="M17" s="74"/>
      <c r="N17" s="96"/>
      <c r="O17" s="96"/>
      <c r="P17" s="17"/>
      <c r="Q17" s="17"/>
      <c r="R17" s="17"/>
      <c r="S17" s="17"/>
      <c r="T17" s="17"/>
      <c r="U17" s="17"/>
      <c r="V17" s="17"/>
      <c r="W17" s="17"/>
      <c r="X17" s="17"/>
      <c r="Y17" s="17"/>
    </row>
    <row r="18" spans="1:25" s="18" customFormat="1" ht="15.6" x14ac:dyDescent="0.3">
      <c r="A18" s="71" t="s">
        <v>260</v>
      </c>
      <c r="B18" s="93" t="s">
        <v>147</v>
      </c>
      <c r="C18" s="122">
        <f t="shared" ref="C18:L18" si="5">C19/C20</f>
        <v>0.71199999999999997</v>
      </c>
      <c r="D18" s="122">
        <f t="shared" si="5"/>
        <v>0.69729729729729728</v>
      </c>
      <c r="E18" s="122">
        <f t="shared" si="5"/>
        <v>0.81280788177339902</v>
      </c>
      <c r="F18" s="122">
        <f t="shared" si="5"/>
        <v>0.76348547717842319</v>
      </c>
      <c r="G18" s="122">
        <f t="shared" si="5"/>
        <v>0.81931464174454827</v>
      </c>
      <c r="H18" s="122">
        <f t="shared" si="5"/>
        <v>0.71851851851851856</v>
      </c>
      <c r="I18" s="122">
        <f t="shared" si="5"/>
        <v>0.6974358974358974</v>
      </c>
      <c r="J18" s="132">
        <f>J19/J20</f>
        <v>0.64935064935064934</v>
      </c>
      <c r="K18" s="129"/>
      <c r="L18" s="122">
        <f t="shared" si="5"/>
        <v>0.59055118110236215</v>
      </c>
      <c r="M18" s="73"/>
      <c r="N18" s="96"/>
      <c r="O18" s="96"/>
      <c r="P18" s="17"/>
      <c r="Q18" s="17"/>
      <c r="R18" s="17"/>
      <c r="S18" s="17"/>
      <c r="T18" s="17"/>
      <c r="U18" s="17"/>
      <c r="V18" s="17"/>
      <c r="W18" s="17"/>
      <c r="X18" s="17"/>
      <c r="Y18" s="17"/>
    </row>
    <row r="19" spans="1:25" s="18" customFormat="1" ht="15.6" x14ac:dyDescent="0.25">
      <c r="A19" s="71" t="s">
        <v>260</v>
      </c>
      <c r="B19" s="93" t="s">
        <v>148</v>
      </c>
      <c r="C19">
        <v>267</v>
      </c>
      <c r="D19">
        <v>258</v>
      </c>
      <c r="E19">
        <v>330</v>
      </c>
      <c r="F19">
        <v>368</v>
      </c>
      <c r="G19">
        <v>263</v>
      </c>
      <c r="H19">
        <v>291</v>
      </c>
      <c r="I19">
        <v>272</v>
      </c>
      <c r="J19" s="105">
        <v>100</v>
      </c>
      <c r="K19" s="105"/>
      <c r="L19">
        <v>300</v>
      </c>
      <c r="M19" s="74"/>
      <c r="N19" s="96"/>
      <c r="O19" s="96"/>
      <c r="P19" s="17"/>
      <c r="Q19" s="17"/>
      <c r="R19" s="17"/>
      <c r="S19" s="17"/>
      <c r="T19" s="17"/>
      <c r="U19" s="17"/>
      <c r="V19" s="17"/>
      <c r="W19" s="17"/>
      <c r="X19" s="17"/>
      <c r="Y19" s="17"/>
    </row>
    <row r="20" spans="1:25" s="18" customFormat="1" ht="15.6" x14ac:dyDescent="0.25">
      <c r="A20" s="71" t="s">
        <v>260</v>
      </c>
      <c r="B20" s="93" t="s">
        <v>149</v>
      </c>
      <c r="C20">
        <v>375</v>
      </c>
      <c r="D20">
        <v>370</v>
      </c>
      <c r="E20">
        <v>406</v>
      </c>
      <c r="F20">
        <v>482</v>
      </c>
      <c r="G20">
        <v>321</v>
      </c>
      <c r="H20">
        <v>405</v>
      </c>
      <c r="I20">
        <v>390</v>
      </c>
      <c r="J20" s="105">
        <v>154</v>
      </c>
      <c r="K20" s="105"/>
      <c r="L20">
        <v>508</v>
      </c>
      <c r="M20" s="74"/>
      <c r="N20" s="96"/>
      <c r="O20" s="96"/>
      <c r="P20" s="17"/>
      <c r="Q20" s="17"/>
      <c r="R20" s="17"/>
      <c r="S20" s="17"/>
      <c r="T20" s="17"/>
      <c r="U20" s="17"/>
      <c r="V20" s="17"/>
      <c r="W20" s="17"/>
      <c r="X20" s="17"/>
      <c r="Y20" s="17"/>
    </row>
    <row r="21" spans="1:25" s="18" customFormat="1" ht="15.6" x14ac:dyDescent="0.3">
      <c r="A21" s="71" t="s">
        <v>261</v>
      </c>
      <c r="B21" s="93" t="s">
        <v>147</v>
      </c>
      <c r="C21" s="133">
        <f t="shared" ref="C21" si="6">C22/C25</f>
        <v>0.78415300546448086</v>
      </c>
      <c r="D21" s="122">
        <f t="shared" ref="D21:L21" si="7">D22/D25</f>
        <v>0.81842818428184283</v>
      </c>
      <c r="E21" s="122">
        <f t="shared" si="7"/>
        <v>0.90099009900990101</v>
      </c>
      <c r="F21" s="122">
        <f t="shared" si="7"/>
        <v>0.86458333333333337</v>
      </c>
      <c r="G21" s="122">
        <f t="shared" si="7"/>
        <v>0.88273615635179148</v>
      </c>
      <c r="H21" s="122">
        <f t="shared" si="7"/>
        <v>0.85492227979274615</v>
      </c>
      <c r="I21" s="122">
        <f t="shared" si="7"/>
        <v>0.8392370572207084</v>
      </c>
      <c r="J21" s="132">
        <f>J22/J25</f>
        <v>0.91056910569105687</v>
      </c>
      <c r="K21" s="129"/>
      <c r="L21" s="122">
        <f t="shared" si="7"/>
        <v>0.85106382978723405</v>
      </c>
      <c r="M21" s="73"/>
      <c r="N21" s="96"/>
      <c r="O21" s="96"/>
      <c r="P21" s="17"/>
      <c r="Q21" s="17"/>
      <c r="R21" s="17"/>
      <c r="S21" s="17"/>
      <c r="T21" s="17"/>
      <c r="U21" s="17"/>
      <c r="V21" s="17"/>
      <c r="W21" s="17"/>
      <c r="X21" s="17"/>
      <c r="Y21" s="17"/>
    </row>
    <row r="22" spans="1:25" s="18" customFormat="1" ht="15.6" x14ac:dyDescent="0.25">
      <c r="A22" s="71" t="s">
        <v>261</v>
      </c>
      <c r="B22" s="93" t="s">
        <v>148</v>
      </c>
      <c r="C22">
        <v>287</v>
      </c>
      <c r="D22">
        <v>302</v>
      </c>
      <c r="E22">
        <v>364</v>
      </c>
      <c r="F22">
        <v>415</v>
      </c>
      <c r="G22">
        <v>271</v>
      </c>
      <c r="H22">
        <v>330</v>
      </c>
      <c r="I22">
        <v>308</v>
      </c>
      <c r="J22" s="105">
        <v>112</v>
      </c>
      <c r="K22" s="105"/>
      <c r="L22">
        <v>440</v>
      </c>
      <c r="M22" s="74"/>
      <c r="N22" s="96"/>
      <c r="O22" s="96"/>
      <c r="P22" s="17"/>
      <c r="Q22" s="17"/>
      <c r="R22" s="17"/>
      <c r="S22" s="17"/>
      <c r="T22" s="17"/>
      <c r="U22" s="17"/>
      <c r="V22" s="17"/>
      <c r="W22" s="17"/>
      <c r="X22" s="17"/>
      <c r="Y22" s="17"/>
    </row>
    <row r="23" spans="1:25" s="18" customFormat="1" ht="15.6" x14ac:dyDescent="0.3">
      <c r="A23" s="71" t="s">
        <v>269</v>
      </c>
      <c r="B23" s="93" t="s">
        <v>147</v>
      </c>
      <c r="C23" s="122">
        <f t="shared" ref="C23" si="8">C24/C25</f>
        <v>0.31147540983606559</v>
      </c>
      <c r="D23" s="122">
        <f t="shared" ref="D23:L23" si="9">D24/D25</f>
        <v>0.28455284552845528</v>
      </c>
      <c r="E23" s="122">
        <f t="shared" si="9"/>
        <v>0.36138613861386137</v>
      </c>
      <c r="F23" s="122">
        <f t="shared" si="9"/>
        <v>0.32916666666666666</v>
      </c>
      <c r="G23" s="122">
        <f t="shared" si="9"/>
        <v>0.35504885993485341</v>
      </c>
      <c r="H23" s="122">
        <f t="shared" si="9"/>
        <v>0.4015544041450777</v>
      </c>
      <c r="I23" s="122">
        <f t="shared" si="9"/>
        <v>0.40326975476839239</v>
      </c>
      <c r="J23" s="132">
        <f>J24/J25</f>
        <v>0.47967479674796748</v>
      </c>
      <c r="K23" s="129"/>
      <c r="L23" s="122">
        <f t="shared" si="9"/>
        <v>0.42940038684719534</v>
      </c>
      <c r="M23" s="73"/>
      <c r="N23" s="96"/>
      <c r="O23" s="96"/>
      <c r="P23" s="17"/>
      <c r="Q23" s="17"/>
      <c r="R23" s="17"/>
      <c r="S23" s="17"/>
      <c r="T23" s="17"/>
      <c r="U23" s="17"/>
      <c r="V23" s="17"/>
      <c r="W23" s="17"/>
      <c r="X23" s="17"/>
      <c r="Y23" s="17"/>
    </row>
    <row r="24" spans="1:25" s="18" customFormat="1" ht="15.6" x14ac:dyDescent="0.25">
      <c r="A24" s="93" t="s">
        <v>262</v>
      </c>
      <c r="B24" s="93" t="s">
        <v>148</v>
      </c>
      <c r="C24">
        <v>114</v>
      </c>
      <c r="D24">
        <v>105</v>
      </c>
      <c r="E24">
        <v>146</v>
      </c>
      <c r="F24">
        <v>158</v>
      </c>
      <c r="G24">
        <v>109</v>
      </c>
      <c r="H24">
        <v>155</v>
      </c>
      <c r="I24">
        <v>148</v>
      </c>
      <c r="J24" s="105">
        <v>59</v>
      </c>
      <c r="K24" s="105"/>
      <c r="L24">
        <v>222</v>
      </c>
      <c r="M24" s="74"/>
      <c r="N24" s="96"/>
      <c r="O24" s="96"/>
      <c r="P24" s="17"/>
      <c r="Q24" s="17"/>
      <c r="R24" s="17"/>
      <c r="S24" s="17"/>
      <c r="T24" s="17"/>
      <c r="U24" s="17"/>
      <c r="V24" s="17"/>
      <c r="W24" s="17"/>
      <c r="X24" s="17"/>
      <c r="Y24" s="17"/>
    </row>
    <row r="25" spans="1:25" s="18" customFormat="1" ht="15.6" x14ac:dyDescent="0.25">
      <c r="A25" s="93" t="s">
        <v>261</v>
      </c>
      <c r="B25" s="93" t="s">
        <v>149</v>
      </c>
      <c r="C25">
        <v>366</v>
      </c>
      <c r="D25">
        <v>369</v>
      </c>
      <c r="E25">
        <v>404</v>
      </c>
      <c r="F25">
        <v>480</v>
      </c>
      <c r="G25">
        <v>307</v>
      </c>
      <c r="H25">
        <v>386</v>
      </c>
      <c r="I25">
        <v>367</v>
      </c>
      <c r="J25" s="105">
        <v>123</v>
      </c>
      <c r="K25" s="105"/>
      <c r="L25">
        <v>517</v>
      </c>
      <c r="M25" s="74"/>
      <c r="N25" s="96"/>
      <c r="O25" s="96"/>
      <c r="P25" s="17"/>
      <c r="Q25" s="17"/>
      <c r="R25" s="17"/>
      <c r="S25" s="17"/>
      <c r="T25" s="17"/>
      <c r="U25" s="17"/>
      <c r="V25" s="17"/>
      <c r="W25" s="17"/>
      <c r="X25" s="17"/>
      <c r="Y25" s="17"/>
    </row>
    <row r="26" spans="1:25" s="18" customFormat="1" ht="15.6" x14ac:dyDescent="0.3">
      <c r="A26" s="71" t="s">
        <v>263</v>
      </c>
      <c r="B26" s="93" t="s">
        <v>147</v>
      </c>
      <c r="C26" s="133">
        <f t="shared" ref="C26" si="10">C27/C30</f>
        <v>0.6629526462395543</v>
      </c>
      <c r="D26" s="122">
        <f t="shared" ref="D26:L26" si="11">D27/D30</f>
        <v>0.70329670329670335</v>
      </c>
      <c r="E26" s="122">
        <f t="shared" si="11"/>
        <v>0.81203007518796988</v>
      </c>
      <c r="F26" s="122">
        <f t="shared" si="11"/>
        <v>0.73486430062630481</v>
      </c>
      <c r="G26" s="122">
        <f t="shared" si="11"/>
        <v>0.73333333333333328</v>
      </c>
      <c r="H26" s="122">
        <f t="shared" si="11"/>
        <v>0.67724867724867721</v>
      </c>
      <c r="I26" s="122">
        <f t="shared" si="11"/>
        <v>0.75418994413407825</v>
      </c>
      <c r="J26" s="132">
        <f>J27/J30</f>
        <v>0.76984126984126988</v>
      </c>
      <c r="K26" s="129"/>
      <c r="L26" s="122">
        <f t="shared" si="11"/>
        <v>0.77419354838709675</v>
      </c>
      <c r="M26" s="73"/>
      <c r="N26" s="96"/>
      <c r="O26" s="96"/>
      <c r="P26" s="17"/>
      <c r="Q26" s="17"/>
      <c r="R26" s="17"/>
      <c r="S26" s="17"/>
      <c r="T26" s="17"/>
      <c r="U26" s="17"/>
      <c r="V26" s="17"/>
      <c r="W26" s="17"/>
      <c r="X26" s="17"/>
      <c r="Y26" s="17"/>
    </row>
    <row r="27" spans="1:25" s="18" customFormat="1" ht="15.6" x14ac:dyDescent="0.25">
      <c r="A27" s="71" t="s">
        <v>263</v>
      </c>
      <c r="B27" s="93" t="s">
        <v>148</v>
      </c>
      <c r="C27">
        <v>238</v>
      </c>
      <c r="D27">
        <v>256</v>
      </c>
      <c r="E27">
        <v>324</v>
      </c>
      <c r="F27">
        <v>352</v>
      </c>
      <c r="G27">
        <v>220</v>
      </c>
      <c r="H27">
        <v>256</v>
      </c>
      <c r="I27">
        <v>270</v>
      </c>
      <c r="J27" s="105">
        <v>97</v>
      </c>
      <c r="K27" s="105"/>
      <c r="L27">
        <v>408</v>
      </c>
      <c r="M27" s="74"/>
      <c r="N27" s="96"/>
      <c r="O27" s="96"/>
      <c r="P27" s="17"/>
      <c r="Q27" s="17"/>
      <c r="R27" s="17"/>
      <c r="S27" s="17"/>
      <c r="T27" s="17"/>
      <c r="U27" s="17"/>
      <c r="V27" s="17"/>
      <c r="W27" s="17"/>
      <c r="X27" s="17"/>
      <c r="Y27" s="17"/>
    </row>
    <row r="28" spans="1:25" s="18" customFormat="1" ht="15.6" x14ac:dyDescent="0.3">
      <c r="A28" s="93" t="s">
        <v>270</v>
      </c>
      <c r="B28" s="93" t="s">
        <v>147</v>
      </c>
      <c r="C28" s="122">
        <f t="shared" ref="C28" si="12">C29/C30</f>
        <v>0.24791086350974931</v>
      </c>
      <c r="D28" s="122">
        <f t="shared" ref="D28:L28" si="13">D29/D30</f>
        <v>0.22527472527472528</v>
      </c>
      <c r="E28" s="122">
        <f t="shared" si="13"/>
        <v>0.2857142857142857</v>
      </c>
      <c r="F28" s="122">
        <f t="shared" si="13"/>
        <v>0.24008350730688935</v>
      </c>
      <c r="G28" s="122">
        <f t="shared" si="13"/>
        <v>0.26666666666666666</v>
      </c>
      <c r="H28" s="122">
        <f t="shared" si="13"/>
        <v>0.25925925925925924</v>
      </c>
      <c r="I28" s="122">
        <f t="shared" si="13"/>
        <v>0.33798882681564246</v>
      </c>
      <c r="J28" s="132">
        <f>J29/J30</f>
        <v>0.34126984126984128</v>
      </c>
      <c r="K28" s="129"/>
      <c r="L28" s="122">
        <f t="shared" si="13"/>
        <v>0.34345351043643263</v>
      </c>
      <c r="M28" s="73"/>
      <c r="N28" s="96"/>
      <c r="O28" s="96"/>
      <c r="P28" s="17"/>
      <c r="Q28" s="17"/>
      <c r="R28" s="17"/>
      <c r="S28" s="17"/>
      <c r="T28" s="17"/>
      <c r="U28" s="17"/>
      <c r="V28" s="17"/>
      <c r="W28" s="17"/>
      <c r="X28" s="17"/>
      <c r="Y28" s="17"/>
    </row>
    <row r="29" spans="1:25" s="18" customFormat="1" ht="15.6" x14ac:dyDescent="0.25">
      <c r="A29" s="93" t="s">
        <v>264</v>
      </c>
      <c r="B29" s="93" t="s">
        <v>148</v>
      </c>
      <c r="C29">
        <v>89</v>
      </c>
      <c r="D29">
        <v>82</v>
      </c>
      <c r="E29">
        <v>114</v>
      </c>
      <c r="F29">
        <v>115</v>
      </c>
      <c r="G29">
        <v>80</v>
      </c>
      <c r="H29">
        <v>98</v>
      </c>
      <c r="I29">
        <v>121</v>
      </c>
      <c r="J29" s="105">
        <v>43</v>
      </c>
      <c r="K29" s="105"/>
      <c r="L29">
        <v>181</v>
      </c>
      <c r="M29" s="74"/>
      <c r="N29" s="96"/>
      <c r="O29" s="96"/>
      <c r="P29" s="17"/>
      <c r="Q29" s="17"/>
      <c r="R29" s="17"/>
      <c r="S29" s="17"/>
      <c r="T29" s="17"/>
      <c r="U29" s="17"/>
      <c r="V29" s="17"/>
      <c r="W29" s="17"/>
      <c r="X29" s="17"/>
      <c r="Y29" s="17"/>
    </row>
    <row r="30" spans="1:25" s="18" customFormat="1" ht="15.6" x14ac:dyDescent="0.25">
      <c r="A30" s="93" t="s">
        <v>263</v>
      </c>
      <c r="B30" s="93" t="s">
        <v>149</v>
      </c>
      <c r="C30">
        <v>359</v>
      </c>
      <c r="D30">
        <v>364</v>
      </c>
      <c r="E30">
        <v>399</v>
      </c>
      <c r="F30">
        <v>479</v>
      </c>
      <c r="G30">
        <v>300</v>
      </c>
      <c r="H30">
        <v>378</v>
      </c>
      <c r="I30">
        <v>358</v>
      </c>
      <c r="J30" s="105">
        <v>126</v>
      </c>
      <c r="K30" s="105"/>
      <c r="L30">
        <v>527</v>
      </c>
      <c r="M30" s="74"/>
      <c r="N30" s="96"/>
      <c r="O30" s="96"/>
      <c r="P30" s="17"/>
      <c r="Q30" s="17"/>
      <c r="R30" s="17"/>
      <c r="S30" s="17"/>
      <c r="T30" s="17"/>
      <c r="U30" s="17"/>
      <c r="V30" s="17"/>
      <c r="W30" s="17"/>
      <c r="X30" s="17"/>
      <c r="Y30" s="17"/>
    </row>
    <row r="31" spans="1:25" s="18" customFormat="1" ht="15.6" x14ac:dyDescent="0.3">
      <c r="A31" s="71" t="s">
        <v>265</v>
      </c>
      <c r="B31" s="93" t="s">
        <v>147</v>
      </c>
      <c r="C31" s="122">
        <f t="shared" ref="C31:L31" si="14">C32/C33</f>
        <v>0.14482758620689656</v>
      </c>
      <c r="D31" s="122">
        <f t="shared" si="14"/>
        <v>0.14102564102564102</v>
      </c>
      <c r="E31" s="122">
        <f t="shared" si="14"/>
        <v>0.14917127071823205</v>
      </c>
      <c r="F31" s="122">
        <f t="shared" si="14"/>
        <v>0.11162790697674418</v>
      </c>
      <c r="G31" s="122">
        <f t="shared" si="14"/>
        <v>0.17123287671232876</v>
      </c>
      <c r="H31" s="122">
        <f t="shared" si="14"/>
        <v>0.1657142857142857</v>
      </c>
      <c r="I31" s="122">
        <f t="shared" si="14"/>
        <v>0.22950819672131148</v>
      </c>
      <c r="J31" s="132">
        <f>J32/J33</f>
        <v>0.27027027027027029</v>
      </c>
      <c r="K31" s="129"/>
      <c r="L31" s="122">
        <f t="shared" si="14"/>
        <v>0.23571428571428571</v>
      </c>
      <c r="M31" s="73"/>
      <c r="N31" s="96"/>
      <c r="O31" s="96"/>
      <c r="P31" s="17"/>
      <c r="Q31" s="17"/>
      <c r="R31" s="17"/>
      <c r="S31" s="17"/>
      <c r="T31" s="17"/>
      <c r="U31" s="17"/>
      <c r="V31" s="17"/>
      <c r="W31" s="17"/>
      <c r="X31" s="17"/>
      <c r="Y31" s="17"/>
    </row>
    <row r="32" spans="1:25" s="18" customFormat="1" ht="15.6" x14ac:dyDescent="0.25">
      <c r="A32" s="71" t="s">
        <v>265</v>
      </c>
      <c r="B32" s="93" t="s">
        <v>148</v>
      </c>
      <c r="C32">
        <v>21</v>
      </c>
      <c r="D32">
        <v>22</v>
      </c>
      <c r="E32">
        <v>27</v>
      </c>
      <c r="F32">
        <v>24</v>
      </c>
      <c r="G32">
        <v>25</v>
      </c>
      <c r="H32">
        <v>29</v>
      </c>
      <c r="I32">
        <v>28</v>
      </c>
      <c r="J32" s="105">
        <v>10</v>
      </c>
      <c r="K32" s="105"/>
      <c r="L32">
        <v>33</v>
      </c>
      <c r="M32" s="74"/>
      <c r="N32" s="96"/>
      <c r="O32" s="96"/>
      <c r="P32" s="17"/>
      <c r="Q32" s="17"/>
      <c r="R32" s="17"/>
      <c r="S32" s="17"/>
      <c r="T32" s="17"/>
      <c r="U32" s="17"/>
      <c r="V32" s="17"/>
      <c r="W32" s="17"/>
      <c r="X32" s="17"/>
      <c r="Y32" s="17"/>
    </row>
    <row r="33" spans="1:25" s="18" customFormat="1" ht="15.6" x14ac:dyDescent="0.25">
      <c r="A33" s="71" t="s">
        <v>265</v>
      </c>
      <c r="B33" s="93" t="s">
        <v>149</v>
      </c>
      <c r="C33">
        <v>145</v>
      </c>
      <c r="D33">
        <v>156</v>
      </c>
      <c r="E33">
        <v>181</v>
      </c>
      <c r="F33">
        <v>215</v>
      </c>
      <c r="G33">
        <v>146</v>
      </c>
      <c r="H33">
        <v>175</v>
      </c>
      <c r="I33">
        <v>122</v>
      </c>
      <c r="J33" s="105">
        <v>37</v>
      </c>
      <c r="K33" s="105"/>
      <c r="L33">
        <v>140</v>
      </c>
      <c r="M33" s="74"/>
      <c r="N33" s="96"/>
      <c r="O33" s="96"/>
      <c r="P33" s="17"/>
      <c r="Q33" s="17"/>
      <c r="R33" s="17"/>
      <c r="S33" s="17"/>
      <c r="T33" s="17"/>
      <c r="U33" s="17"/>
      <c r="V33" s="17"/>
      <c r="W33" s="17"/>
      <c r="X33" s="17"/>
      <c r="Y33" s="17"/>
    </row>
    <row r="34" spans="1:25" s="18" customFormat="1" ht="15.6" x14ac:dyDescent="0.3">
      <c r="A34" s="71" t="s">
        <v>266</v>
      </c>
      <c r="B34" s="93" t="s">
        <v>147</v>
      </c>
      <c r="C34" s="122">
        <f t="shared" ref="C34:L34" si="15">C35/C36</f>
        <v>0.34246575342465752</v>
      </c>
      <c r="D34" s="122">
        <f t="shared" si="15"/>
        <v>0.38216560509554143</v>
      </c>
      <c r="E34" s="122">
        <f t="shared" si="15"/>
        <v>0.33888888888888891</v>
      </c>
      <c r="F34" s="122">
        <f t="shared" si="15"/>
        <v>0.39366515837104071</v>
      </c>
      <c r="G34" s="122">
        <f t="shared" si="15"/>
        <v>0.39072847682119205</v>
      </c>
      <c r="H34" s="122">
        <f t="shared" si="15"/>
        <v>0.35795454545454547</v>
      </c>
      <c r="I34" s="122">
        <f t="shared" si="15"/>
        <v>0.3902439024390244</v>
      </c>
      <c r="J34" s="132">
        <f>J35/J36</f>
        <v>0.39473684210526316</v>
      </c>
      <c r="K34" s="129"/>
      <c r="L34" s="122">
        <f t="shared" si="15"/>
        <v>0.47586206896551725</v>
      </c>
      <c r="M34" s="73"/>
      <c r="N34" s="96"/>
      <c r="O34" s="96"/>
      <c r="P34" s="17"/>
      <c r="Q34" s="17"/>
      <c r="R34" s="17"/>
      <c r="S34" s="17"/>
      <c r="T34" s="17"/>
      <c r="U34" s="17"/>
      <c r="V34" s="17"/>
      <c r="W34" s="17"/>
      <c r="X34" s="17"/>
      <c r="Y34" s="17"/>
    </row>
    <row r="35" spans="1:25" s="18" customFormat="1" ht="15.6" x14ac:dyDescent="0.25">
      <c r="A35" s="71" t="s">
        <v>266</v>
      </c>
      <c r="B35" s="93" t="s">
        <v>148</v>
      </c>
      <c r="C35">
        <v>50</v>
      </c>
      <c r="D35">
        <v>60</v>
      </c>
      <c r="E35">
        <v>61</v>
      </c>
      <c r="F35">
        <v>87</v>
      </c>
      <c r="G35">
        <v>59</v>
      </c>
      <c r="H35">
        <v>63</v>
      </c>
      <c r="I35">
        <v>48</v>
      </c>
      <c r="J35" s="105">
        <v>15</v>
      </c>
      <c r="K35" s="105"/>
      <c r="L35">
        <v>69</v>
      </c>
      <c r="M35" s="74"/>
      <c r="N35" s="96"/>
      <c r="O35" s="96"/>
      <c r="P35" s="17"/>
      <c r="Q35" s="17"/>
      <c r="R35" s="17"/>
      <c r="S35" s="17"/>
      <c r="T35" s="17"/>
      <c r="U35" s="17"/>
      <c r="V35" s="17"/>
      <c r="W35" s="17"/>
      <c r="X35" s="17"/>
      <c r="Y35" s="17"/>
    </row>
    <row r="36" spans="1:25" s="18" customFormat="1" ht="15.6" x14ac:dyDescent="0.25">
      <c r="A36" s="71" t="s">
        <v>266</v>
      </c>
      <c r="B36" s="93" t="s">
        <v>149</v>
      </c>
      <c r="C36">
        <v>146</v>
      </c>
      <c r="D36">
        <v>157</v>
      </c>
      <c r="E36">
        <v>180</v>
      </c>
      <c r="F36">
        <v>221</v>
      </c>
      <c r="G36">
        <v>151</v>
      </c>
      <c r="H36">
        <v>176</v>
      </c>
      <c r="I36">
        <v>123</v>
      </c>
      <c r="J36" s="105">
        <v>38</v>
      </c>
      <c r="K36" s="105"/>
      <c r="L36">
        <v>145</v>
      </c>
      <c r="M36" s="74"/>
      <c r="N36" s="96"/>
      <c r="O36" s="96"/>
      <c r="P36" s="17"/>
      <c r="Q36" s="17"/>
      <c r="R36" s="17"/>
      <c r="S36" s="17"/>
      <c r="T36" s="17"/>
      <c r="U36" s="17"/>
      <c r="V36" s="17"/>
      <c r="W36" s="17"/>
      <c r="X36" s="17"/>
      <c r="Y36" s="17"/>
    </row>
    <row r="37" spans="1:25" s="18" customFormat="1" ht="15.6" x14ac:dyDescent="0.3">
      <c r="A37" s="71" t="s">
        <v>157</v>
      </c>
      <c r="B37" s="93" t="s">
        <v>147</v>
      </c>
      <c r="C37" s="122">
        <f t="shared" ref="C37:L37" si="16">C38/C39</f>
        <v>0.48</v>
      </c>
      <c r="D37" s="122">
        <f t="shared" si="16"/>
        <v>0.50314465408805031</v>
      </c>
      <c r="E37" s="122">
        <f t="shared" si="16"/>
        <v>0.53551912568306015</v>
      </c>
      <c r="F37" s="122">
        <f t="shared" si="16"/>
        <v>0.54222222222222227</v>
      </c>
      <c r="G37" s="122">
        <f t="shared" si="16"/>
        <v>0.45751633986928103</v>
      </c>
      <c r="H37" s="122">
        <f t="shared" si="16"/>
        <v>0.58888888888888891</v>
      </c>
      <c r="I37" s="122">
        <f t="shared" si="16"/>
        <v>0.4838709677419355</v>
      </c>
      <c r="J37" s="132">
        <f>J38/J39</f>
        <v>0.65853658536585369</v>
      </c>
      <c r="K37" s="129"/>
      <c r="L37" s="122">
        <f t="shared" si="16"/>
        <v>0.53378378378378377</v>
      </c>
      <c r="M37" s="73"/>
      <c r="N37" s="96"/>
      <c r="O37" s="96"/>
      <c r="P37" s="17"/>
      <c r="Q37" s="17"/>
      <c r="R37" s="17"/>
      <c r="S37" s="17"/>
      <c r="T37" s="17"/>
      <c r="U37" s="17"/>
      <c r="V37" s="17"/>
      <c r="W37" s="17"/>
      <c r="X37" s="17"/>
      <c r="Y37" s="17"/>
    </row>
    <row r="38" spans="1:25" s="18" customFormat="1" ht="15.6" x14ac:dyDescent="0.25">
      <c r="A38" s="71" t="s">
        <v>157</v>
      </c>
      <c r="B38" s="93" t="s">
        <v>148</v>
      </c>
      <c r="C38">
        <v>72</v>
      </c>
      <c r="D38">
        <v>80</v>
      </c>
      <c r="E38">
        <v>98</v>
      </c>
      <c r="F38">
        <v>122</v>
      </c>
      <c r="G38">
        <v>70</v>
      </c>
      <c r="H38">
        <v>106</v>
      </c>
      <c r="I38">
        <v>60</v>
      </c>
      <c r="J38" s="105">
        <v>27</v>
      </c>
      <c r="K38" s="105"/>
      <c r="L38">
        <v>79</v>
      </c>
      <c r="M38" s="74"/>
      <c r="N38" s="96"/>
      <c r="O38" s="96"/>
      <c r="P38" s="17"/>
      <c r="Q38" s="17"/>
      <c r="R38" s="17"/>
      <c r="S38" s="17"/>
      <c r="T38" s="17"/>
      <c r="U38" s="17"/>
      <c r="V38" s="17"/>
      <c r="W38" s="17"/>
      <c r="X38" s="17"/>
      <c r="Y38" s="17"/>
    </row>
    <row r="39" spans="1:25" s="18" customFormat="1" ht="15.6" x14ac:dyDescent="0.25">
      <c r="A39" s="71" t="s">
        <v>157</v>
      </c>
      <c r="B39" s="93" t="s">
        <v>149</v>
      </c>
      <c r="C39">
        <v>150</v>
      </c>
      <c r="D39">
        <v>159</v>
      </c>
      <c r="E39">
        <v>183</v>
      </c>
      <c r="F39">
        <v>225</v>
      </c>
      <c r="G39">
        <v>153</v>
      </c>
      <c r="H39">
        <v>180</v>
      </c>
      <c r="I39">
        <v>124</v>
      </c>
      <c r="J39" s="105">
        <v>41</v>
      </c>
      <c r="K39" s="105"/>
      <c r="L39">
        <v>148</v>
      </c>
      <c r="M39" s="74"/>
      <c r="N39" s="96"/>
      <c r="O39" s="96"/>
      <c r="P39" s="17"/>
      <c r="Q39" s="17"/>
      <c r="R39" s="17"/>
      <c r="S39" s="17"/>
      <c r="T39" s="17"/>
      <c r="U39" s="17"/>
      <c r="V39" s="17"/>
      <c r="W39" s="17"/>
      <c r="X39" s="17"/>
      <c r="Y39" s="17"/>
    </row>
    <row r="40" spans="1:25" s="18" customFormat="1" ht="15.6" x14ac:dyDescent="0.3">
      <c r="A40" s="71" t="s">
        <v>160</v>
      </c>
      <c r="B40" s="93" t="s">
        <v>147</v>
      </c>
      <c r="C40" s="122">
        <f t="shared" ref="C40:L40" si="17">C41/C42</f>
        <v>0.44666666666666666</v>
      </c>
      <c r="D40" s="122">
        <f t="shared" si="17"/>
        <v>0.42138364779874216</v>
      </c>
      <c r="E40" s="122">
        <f t="shared" si="17"/>
        <v>0.46408839779005523</v>
      </c>
      <c r="F40" s="122">
        <f t="shared" si="17"/>
        <v>0.41409691629955947</v>
      </c>
      <c r="G40" s="122">
        <f t="shared" si="17"/>
        <v>0.36538461538461536</v>
      </c>
      <c r="H40" s="122">
        <f t="shared" si="17"/>
        <v>0.41081081081081083</v>
      </c>
      <c r="I40" s="122">
        <f t="shared" si="17"/>
        <v>0.432</v>
      </c>
      <c r="J40" s="132">
        <f>J41/J42</f>
        <v>0.5</v>
      </c>
      <c r="K40" s="129"/>
      <c r="L40" s="122">
        <f t="shared" si="17"/>
        <v>0.44966442953020136</v>
      </c>
      <c r="M40" s="73"/>
      <c r="N40" s="96"/>
      <c r="O40" s="96"/>
      <c r="P40" s="17"/>
      <c r="Q40" s="17"/>
      <c r="R40" s="17"/>
      <c r="S40" s="17"/>
      <c r="T40" s="17"/>
      <c r="U40" s="17"/>
      <c r="V40" s="17"/>
      <c r="W40" s="17"/>
      <c r="X40" s="17"/>
      <c r="Y40" s="17"/>
    </row>
    <row r="41" spans="1:25" s="18" customFormat="1" ht="15.6" x14ac:dyDescent="0.25">
      <c r="A41" s="71" t="s">
        <v>160</v>
      </c>
      <c r="B41" s="93" t="s">
        <v>148</v>
      </c>
      <c r="C41">
        <v>67</v>
      </c>
      <c r="D41">
        <v>67</v>
      </c>
      <c r="E41">
        <v>84</v>
      </c>
      <c r="F41">
        <v>94</v>
      </c>
      <c r="G41">
        <v>57</v>
      </c>
      <c r="H41">
        <v>76</v>
      </c>
      <c r="I41">
        <v>54</v>
      </c>
      <c r="J41" s="105">
        <v>21</v>
      </c>
      <c r="K41" s="105"/>
      <c r="L41">
        <v>67</v>
      </c>
      <c r="M41" s="74"/>
      <c r="N41" s="96"/>
      <c r="O41" s="96"/>
      <c r="P41" s="17"/>
      <c r="Q41" s="17"/>
      <c r="R41" s="17"/>
      <c r="S41" s="17"/>
      <c r="T41" s="17"/>
      <c r="U41" s="17"/>
      <c r="V41" s="17"/>
      <c r="W41" s="17"/>
      <c r="X41" s="17"/>
      <c r="Y41" s="17"/>
    </row>
    <row r="42" spans="1:25" s="18" customFormat="1" ht="15.6" x14ac:dyDescent="0.25">
      <c r="A42" s="71" t="s">
        <v>160</v>
      </c>
      <c r="B42" s="93" t="s">
        <v>149</v>
      </c>
      <c r="C42">
        <v>150</v>
      </c>
      <c r="D42">
        <v>159</v>
      </c>
      <c r="E42">
        <v>181</v>
      </c>
      <c r="F42">
        <v>227</v>
      </c>
      <c r="G42">
        <v>156</v>
      </c>
      <c r="H42">
        <v>185</v>
      </c>
      <c r="I42">
        <v>125</v>
      </c>
      <c r="J42" s="105">
        <v>42</v>
      </c>
      <c r="K42" s="105"/>
      <c r="L42">
        <v>149</v>
      </c>
      <c r="M42" s="74"/>
      <c r="N42" s="96"/>
      <c r="O42" s="96"/>
      <c r="P42" s="17"/>
      <c r="Q42" s="17"/>
      <c r="R42" s="17"/>
      <c r="S42" s="17"/>
      <c r="T42" s="17"/>
      <c r="U42" s="17"/>
      <c r="V42" s="17"/>
      <c r="W42" s="17"/>
      <c r="X42" s="17"/>
      <c r="Y42" s="17"/>
    </row>
    <row r="43" spans="1:25" s="18" customFormat="1" ht="15.6" x14ac:dyDescent="0.3">
      <c r="A43" s="71" t="s">
        <v>267</v>
      </c>
      <c r="B43" s="93" t="s">
        <v>147</v>
      </c>
      <c r="C43" s="122">
        <f t="shared" ref="C43" si="18">C44/C45</f>
        <v>0.14864864864864866</v>
      </c>
      <c r="D43" s="122">
        <f t="shared" ref="D43:L43" si="19">D44/D45</f>
        <v>0.28333333333333333</v>
      </c>
      <c r="E43" s="122">
        <f t="shared" si="19"/>
        <v>0.2608695652173913</v>
      </c>
      <c r="F43" s="122">
        <f t="shared" si="19"/>
        <v>0.23943661971830985</v>
      </c>
      <c r="G43" s="122">
        <f t="shared" si="19"/>
        <v>0.18518518518518517</v>
      </c>
      <c r="H43" s="122">
        <f t="shared" si="19"/>
        <v>0.16981132075471697</v>
      </c>
      <c r="I43" s="128">
        <f t="shared" si="19"/>
        <v>0.21428571428571427</v>
      </c>
      <c r="J43" s="134"/>
      <c r="K43" s="135"/>
      <c r="L43" s="122">
        <f t="shared" si="19"/>
        <v>0.1875</v>
      </c>
      <c r="M43" s="73"/>
      <c r="N43" s="96"/>
      <c r="O43" s="96"/>
      <c r="P43" s="17"/>
      <c r="Q43" s="17"/>
      <c r="R43" s="17"/>
      <c r="S43" s="17"/>
      <c r="T43" s="17"/>
      <c r="U43" s="17"/>
      <c r="V43" s="17"/>
      <c r="W43" s="17"/>
      <c r="X43" s="17"/>
      <c r="Y43" s="17"/>
    </row>
    <row r="44" spans="1:25" s="18" customFormat="1" ht="15.6" x14ac:dyDescent="0.25">
      <c r="A44" s="71" t="s">
        <v>267</v>
      </c>
      <c r="B44" s="93" t="s">
        <v>148</v>
      </c>
      <c r="C44">
        <v>11</v>
      </c>
      <c r="D44">
        <v>17</v>
      </c>
      <c r="E44">
        <v>18</v>
      </c>
      <c r="F44">
        <v>17</v>
      </c>
      <c r="G44">
        <v>10</v>
      </c>
      <c r="H44">
        <v>9</v>
      </c>
      <c r="I44" s="136">
        <v>12</v>
      </c>
      <c r="J44" s="102"/>
      <c r="K44" s="102"/>
      <c r="L44">
        <v>15</v>
      </c>
      <c r="M44" s="74"/>
      <c r="N44" s="96"/>
      <c r="O44" s="96"/>
      <c r="P44" s="17"/>
      <c r="Q44" s="17"/>
      <c r="R44" s="17"/>
      <c r="S44" s="17"/>
      <c r="T44" s="17"/>
      <c r="U44" s="17"/>
      <c r="V44" s="17"/>
      <c r="W44" s="17"/>
      <c r="X44" s="17"/>
      <c r="Y44" s="17"/>
    </row>
    <row r="45" spans="1:25" s="18" customFormat="1" ht="15.6" x14ac:dyDescent="0.25">
      <c r="A45" s="71" t="s">
        <v>267</v>
      </c>
      <c r="B45" s="93" t="s">
        <v>149</v>
      </c>
      <c r="C45">
        <v>74</v>
      </c>
      <c r="D45">
        <v>60</v>
      </c>
      <c r="E45">
        <v>69</v>
      </c>
      <c r="F45">
        <v>71</v>
      </c>
      <c r="G45">
        <v>54</v>
      </c>
      <c r="H45">
        <v>53</v>
      </c>
      <c r="I45" s="136">
        <v>56</v>
      </c>
      <c r="J45" s="102"/>
      <c r="K45" s="102"/>
      <c r="L45">
        <v>80</v>
      </c>
      <c r="M45" s="74"/>
      <c r="N45" s="96"/>
      <c r="O45" s="96"/>
      <c r="P45" s="17"/>
      <c r="Q45" s="17"/>
      <c r="R45" s="17"/>
      <c r="S45" s="17"/>
      <c r="T45" s="17"/>
      <c r="U45" s="17"/>
      <c r="V45" s="17"/>
      <c r="W45" s="17"/>
      <c r="X45" s="17"/>
      <c r="Y45" s="17"/>
    </row>
  </sheetData>
  <hyperlinks>
    <hyperlink ref="A4" location="Abbreviations_definitions_notes!A1" display="Some cells refer to notes which can be found on the abbreviations, definitions and notes worksheet." xr:uid="{FF60C982-761F-4D44-8CEE-69BFC4AACAB9}"/>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45"/>
  <sheetViews>
    <sheetView zoomScaleNormal="100" workbookViewId="0"/>
  </sheetViews>
  <sheetFormatPr defaultColWidth="8.81640625" defaultRowHeight="15" customHeight="1" x14ac:dyDescent="0.25"/>
  <cols>
    <col min="1" max="1" width="67.1796875" style="17" customWidth="1"/>
    <col min="2" max="2" width="28.54296875" style="17" bestFit="1" customWidth="1"/>
    <col min="3" max="11" width="8.453125" style="17" customWidth="1"/>
    <col min="12" max="12" width="8.1796875" style="17" customWidth="1"/>
    <col min="13" max="13" width="13.1796875" style="17" customWidth="1"/>
    <col min="14" max="14" width="8.81640625" style="17" customWidth="1"/>
    <col min="15" max="16384" width="8.81640625" style="17"/>
  </cols>
  <sheetData>
    <row r="1" spans="1:25" s="28" customFormat="1" ht="22.8" x14ac:dyDescent="0.4">
      <c r="A1" s="47" t="s">
        <v>250</v>
      </c>
      <c r="B1" s="31"/>
      <c r="C1" s="31"/>
      <c r="D1" s="27"/>
      <c r="E1" s="27"/>
      <c r="F1" s="27"/>
      <c r="G1" s="27"/>
      <c r="H1" s="27"/>
      <c r="I1" s="27"/>
      <c r="J1" s="27"/>
      <c r="K1" s="27"/>
      <c r="L1" s="27"/>
      <c r="M1" s="27"/>
    </row>
    <row r="2" spans="1:25" s="34" customFormat="1" ht="17.399999999999999" x14ac:dyDescent="0.25">
      <c r="A2" s="49" t="s">
        <v>276</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0" t="s">
        <v>252</v>
      </c>
      <c r="B5" s="80" t="s">
        <v>145</v>
      </c>
      <c r="C5" s="120" t="s">
        <v>119</v>
      </c>
      <c r="D5" s="120" t="s">
        <v>120</v>
      </c>
      <c r="E5" s="120" t="s">
        <v>121</v>
      </c>
      <c r="F5" s="120" t="s">
        <v>122</v>
      </c>
      <c r="G5" s="120" t="s">
        <v>123</v>
      </c>
      <c r="H5" s="120" t="s">
        <v>124</v>
      </c>
      <c r="I5" s="120" t="s">
        <v>125</v>
      </c>
      <c r="J5" s="120" t="s">
        <v>126</v>
      </c>
      <c r="K5" s="120" t="s">
        <v>127</v>
      </c>
      <c r="L5" s="120" t="s">
        <v>128</v>
      </c>
      <c r="M5" s="77"/>
      <c r="N5" s="22"/>
      <c r="O5" s="22"/>
      <c r="P5" s="22"/>
      <c r="Q5" s="22"/>
      <c r="R5" s="22"/>
      <c r="S5" s="22"/>
      <c r="T5" s="22"/>
      <c r="U5" s="22"/>
      <c r="V5" s="22"/>
      <c r="W5" s="22"/>
      <c r="X5" s="22"/>
    </row>
    <row r="6" spans="1:25" s="18" customFormat="1" ht="15.6" x14ac:dyDescent="0.3">
      <c r="A6" s="71" t="s">
        <v>253</v>
      </c>
      <c r="B6" s="93" t="s">
        <v>147</v>
      </c>
      <c r="C6" s="126">
        <f t="shared" ref="C6" si="0">C7/C8</f>
        <v>2.9325513196480938E-3</v>
      </c>
      <c r="D6" s="126">
        <f t="shared" ref="D6:L6" si="1">D7/D8</f>
        <v>2.5252525252525255E-3</v>
      </c>
      <c r="E6" s="122">
        <f t="shared" si="1"/>
        <v>0</v>
      </c>
      <c r="F6" s="126">
        <f t="shared" si="1"/>
        <v>3.8461538461538464E-3</v>
      </c>
      <c r="G6" s="122">
        <f t="shared" si="1"/>
        <v>0</v>
      </c>
      <c r="H6" s="122">
        <f t="shared" si="1"/>
        <v>0</v>
      </c>
      <c r="I6" s="126">
        <f t="shared" si="1"/>
        <v>2.8248587570621469E-3</v>
      </c>
      <c r="J6" s="132">
        <f>J7/J8</f>
        <v>0</v>
      </c>
      <c r="K6" s="129"/>
      <c r="L6" s="126">
        <f t="shared" si="1"/>
        <v>6.4724919093851136E-3</v>
      </c>
      <c r="M6" s="73"/>
      <c r="N6" s="17"/>
      <c r="O6" s="17"/>
      <c r="P6" s="17"/>
      <c r="Q6" s="17"/>
      <c r="R6" s="17"/>
      <c r="S6" s="17"/>
      <c r="T6" s="17"/>
      <c r="U6" s="17"/>
      <c r="V6" s="17"/>
      <c r="W6" s="17"/>
      <c r="X6" s="17"/>
      <c r="Y6" s="17"/>
    </row>
    <row r="7" spans="1:25" s="18" customFormat="1" ht="15.6" x14ac:dyDescent="0.25">
      <c r="A7" s="71" t="s">
        <v>254</v>
      </c>
      <c r="B7" s="93" t="s">
        <v>148</v>
      </c>
      <c r="C7">
        <v>1</v>
      </c>
      <c r="D7">
        <v>1</v>
      </c>
      <c r="E7">
        <v>0</v>
      </c>
      <c r="F7">
        <v>1</v>
      </c>
      <c r="G7">
        <v>0</v>
      </c>
      <c r="H7">
        <v>0</v>
      </c>
      <c r="I7">
        <v>1</v>
      </c>
      <c r="J7" s="105">
        <v>0</v>
      </c>
      <c r="K7" s="105"/>
      <c r="L7">
        <v>2</v>
      </c>
      <c r="M7" s="74"/>
      <c r="N7" s="96"/>
      <c r="O7" s="96"/>
      <c r="P7" s="17"/>
      <c r="Q7" s="17"/>
      <c r="R7" s="17"/>
      <c r="S7" s="17"/>
      <c r="T7" s="17"/>
      <c r="U7" s="17"/>
      <c r="V7" s="17"/>
      <c r="W7" s="17"/>
      <c r="X7" s="17"/>
      <c r="Y7" s="17"/>
    </row>
    <row r="8" spans="1:25" s="18" customFormat="1" ht="15.6" x14ac:dyDescent="0.25">
      <c r="A8" s="71" t="s">
        <v>254</v>
      </c>
      <c r="B8" s="93" t="s">
        <v>255</v>
      </c>
      <c r="C8">
        <v>341</v>
      </c>
      <c r="D8">
        <v>396</v>
      </c>
      <c r="E8">
        <v>228</v>
      </c>
      <c r="F8">
        <v>260</v>
      </c>
      <c r="G8">
        <v>225</v>
      </c>
      <c r="H8">
        <v>143</v>
      </c>
      <c r="I8">
        <v>354</v>
      </c>
      <c r="J8" s="105">
        <v>101</v>
      </c>
      <c r="K8" s="105"/>
      <c r="L8">
        <v>309</v>
      </c>
      <c r="M8" s="74"/>
      <c r="N8" s="96"/>
      <c r="O8" s="96"/>
      <c r="P8" s="17"/>
      <c r="Q8" s="17"/>
      <c r="R8" s="17"/>
      <c r="S8" s="17"/>
      <c r="T8" s="17"/>
      <c r="U8" s="17"/>
      <c r="V8" s="17"/>
      <c r="W8" s="17"/>
      <c r="X8" s="17"/>
      <c r="Y8" s="17"/>
    </row>
    <row r="9" spans="1:25" s="18" customFormat="1" ht="15.6" x14ac:dyDescent="0.3">
      <c r="A9" s="71" t="s">
        <v>256</v>
      </c>
      <c r="B9" s="93" t="s">
        <v>147</v>
      </c>
      <c r="C9" s="122">
        <f t="shared" ref="C9:L9" si="2">C10/C11</f>
        <v>0.11143695014662756</v>
      </c>
      <c r="D9" s="123">
        <f t="shared" si="2"/>
        <v>8.5858585858585856E-2</v>
      </c>
      <c r="E9" s="123">
        <f t="shared" si="2"/>
        <v>3.9647577092511016E-2</v>
      </c>
      <c r="F9" s="122">
        <f t="shared" si="2"/>
        <v>0.11538461538461539</v>
      </c>
      <c r="G9" s="123">
        <f t="shared" si="2"/>
        <v>8.8888888888888892E-2</v>
      </c>
      <c r="H9" s="123">
        <f t="shared" si="2"/>
        <v>7.6923076923076927E-2</v>
      </c>
      <c r="I9" s="122">
        <f t="shared" si="2"/>
        <v>0.10451977401129943</v>
      </c>
      <c r="J9" s="129">
        <f>J10/J11</f>
        <v>7.9207920792079209E-2</v>
      </c>
      <c r="K9" s="129"/>
      <c r="L9" s="123">
        <f t="shared" si="2"/>
        <v>5.5016181229773461E-2</v>
      </c>
      <c r="M9" s="73"/>
      <c r="N9" s="96"/>
      <c r="O9" s="96"/>
      <c r="P9" s="17"/>
      <c r="Q9" s="17"/>
      <c r="R9" s="17"/>
      <c r="S9" s="17"/>
      <c r="T9" s="17"/>
      <c r="U9" s="17"/>
      <c r="V9" s="17"/>
      <c r="W9" s="17"/>
      <c r="X9" s="17"/>
      <c r="Y9" s="17"/>
    </row>
    <row r="10" spans="1:25" s="18" customFormat="1" ht="15.6" x14ac:dyDescent="0.25">
      <c r="A10" s="71" t="s">
        <v>180</v>
      </c>
      <c r="B10" s="93" t="s">
        <v>148</v>
      </c>
      <c r="C10">
        <v>38</v>
      </c>
      <c r="D10">
        <v>34</v>
      </c>
      <c r="E10">
        <v>9</v>
      </c>
      <c r="F10">
        <v>30</v>
      </c>
      <c r="G10">
        <v>20</v>
      </c>
      <c r="H10">
        <v>11</v>
      </c>
      <c r="I10">
        <v>37</v>
      </c>
      <c r="J10" s="105">
        <v>8</v>
      </c>
      <c r="K10" s="105"/>
      <c r="L10">
        <v>17</v>
      </c>
      <c r="M10" s="74"/>
      <c r="N10" s="96"/>
      <c r="O10" s="96"/>
      <c r="P10" s="17"/>
      <c r="Q10" s="17"/>
      <c r="R10" s="17"/>
      <c r="S10" s="17"/>
      <c r="T10" s="17"/>
      <c r="U10" s="17"/>
      <c r="V10" s="17"/>
      <c r="W10" s="17"/>
      <c r="X10" s="17"/>
      <c r="Y10" s="17"/>
    </row>
    <row r="11" spans="1:25" s="18" customFormat="1" ht="15.6" x14ac:dyDescent="0.25">
      <c r="A11" s="71" t="s">
        <v>180</v>
      </c>
      <c r="B11" s="93" t="s">
        <v>255</v>
      </c>
      <c r="C11">
        <v>341</v>
      </c>
      <c r="D11">
        <v>396</v>
      </c>
      <c r="E11">
        <v>227</v>
      </c>
      <c r="F11">
        <v>260</v>
      </c>
      <c r="G11">
        <v>225</v>
      </c>
      <c r="H11">
        <v>143</v>
      </c>
      <c r="I11">
        <v>354</v>
      </c>
      <c r="J11" s="105">
        <v>101</v>
      </c>
      <c r="K11" s="105"/>
      <c r="L11">
        <v>309</v>
      </c>
      <c r="M11" s="74"/>
      <c r="N11" s="96"/>
      <c r="O11" s="96"/>
      <c r="P11" s="17"/>
      <c r="Q11" s="17"/>
      <c r="R11" s="17"/>
      <c r="S11" s="17"/>
      <c r="T11" s="17"/>
      <c r="U11" s="17"/>
      <c r="V11" s="17"/>
      <c r="W11" s="17"/>
      <c r="X11" s="17"/>
      <c r="Y11" s="17"/>
    </row>
    <row r="12" spans="1:25" s="18" customFormat="1" ht="15.6" x14ac:dyDescent="0.3">
      <c r="A12" s="71" t="s">
        <v>257</v>
      </c>
      <c r="B12" s="93" t="s">
        <v>147</v>
      </c>
      <c r="C12" s="122">
        <f t="shared" ref="C12:L12" si="3">C13/C14</f>
        <v>0.50439882697947214</v>
      </c>
      <c r="D12" s="122">
        <f t="shared" si="3"/>
        <v>0.52272727272727271</v>
      </c>
      <c r="E12" s="122">
        <f t="shared" si="3"/>
        <v>0.48245614035087719</v>
      </c>
      <c r="F12" s="122">
        <f t="shared" si="3"/>
        <v>0.56538461538461537</v>
      </c>
      <c r="G12" s="122">
        <f t="shared" si="3"/>
        <v>0.57777777777777772</v>
      </c>
      <c r="H12" s="122">
        <f t="shared" si="3"/>
        <v>0.53146853146853146</v>
      </c>
      <c r="I12" s="122">
        <f t="shared" si="3"/>
        <v>0.5847457627118644</v>
      </c>
      <c r="J12" s="132">
        <f>J13/J14</f>
        <v>0.57425742574257421</v>
      </c>
      <c r="K12" s="129"/>
      <c r="L12" s="122">
        <f t="shared" si="3"/>
        <v>0.58576051779935279</v>
      </c>
      <c r="M12" s="73"/>
      <c r="N12" s="96"/>
      <c r="O12" s="96"/>
      <c r="P12" s="17"/>
      <c r="Q12" s="17"/>
      <c r="R12" s="17"/>
      <c r="S12" s="17"/>
      <c r="T12" s="17"/>
      <c r="U12" s="17"/>
      <c r="V12" s="17"/>
      <c r="W12" s="17"/>
      <c r="X12" s="17"/>
      <c r="Y12" s="17"/>
    </row>
    <row r="13" spans="1:25" s="18" customFormat="1" ht="15.6" x14ac:dyDescent="0.25">
      <c r="A13" s="71" t="s">
        <v>186</v>
      </c>
      <c r="B13" s="93" t="s">
        <v>148</v>
      </c>
      <c r="C13">
        <v>172</v>
      </c>
      <c r="D13">
        <v>207</v>
      </c>
      <c r="E13">
        <v>110</v>
      </c>
      <c r="F13">
        <v>147</v>
      </c>
      <c r="G13">
        <v>130</v>
      </c>
      <c r="H13">
        <v>76</v>
      </c>
      <c r="I13">
        <v>207</v>
      </c>
      <c r="J13" s="105">
        <v>58</v>
      </c>
      <c r="K13" s="105"/>
      <c r="L13">
        <v>181</v>
      </c>
      <c r="M13" s="74"/>
      <c r="N13" s="96"/>
      <c r="O13" s="96"/>
      <c r="P13" s="17"/>
      <c r="Q13" s="17"/>
      <c r="R13" s="17"/>
      <c r="S13" s="17"/>
      <c r="T13" s="17"/>
      <c r="U13" s="17"/>
      <c r="V13" s="17"/>
      <c r="W13" s="17"/>
      <c r="X13" s="17"/>
      <c r="Y13" s="17"/>
    </row>
    <row r="14" spans="1:25" s="18" customFormat="1" ht="15.6" x14ac:dyDescent="0.25">
      <c r="A14" s="71" t="s">
        <v>186</v>
      </c>
      <c r="B14" s="93" t="s">
        <v>255</v>
      </c>
      <c r="C14">
        <v>341</v>
      </c>
      <c r="D14">
        <v>396</v>
      </c>
      <c r="E14">
        <v>228</v>
      </c>
      <c r="F14">
        <v>260</v>
      </c>
      <c r="G14">
        <v>225</v>
      </c>
      <c r="H14">
        <v>143</v>
      </c>
      <c r="I14">
        <v>354</v>
      </c>
      <c r="J14" s="105">
        <v>101</v>
      </c>
      <c r="K14" s="105"/>
      <c r="L14">
        <v>309</v>
      </c>
      <c r="M14" s="74"/>
      <c r="N14" s="96"/>
      <c r="O14" s="96"/>
      <c r="P14" s="17"/>
      <c r="Q14" s="17"/>
      <c r="R14" s="17"/>
      <c r="S14" s="17"/>
      <c r="T14" s="17"/>
      <c r="U14" s="17"/>
      <c r="V14" s="17"/>
      <c r="W14" s="17"/>
      <c r="X14" s="17"/>
      <c r="Y14" s="17"/>
    </row>
    <row r="15" spans="1:25" s="18" customFormat="1" ht="15.6" x14ac:dyDescent="0.3">
      <c r="A15" s="93" t="s">
        <v>258</v>
      </c>
      <c r="B15" s="93" t="s">
        <v>147</v>
      </c>
      <c r="C15" s="122">
        <f t="shared" ref="C15:L15" si="4">C16/C17</f>
        <v>0.60666666666666669</v>
      </c>
      <c r="D15" s="122">
        <f t="shared" si="4"/>
        <v>0.66844919786096257</v>
      </c>
      <c r="E15" s="122">
        <f t="shared" si="4"/>
        <v>0.55882352941176472</v>
      </c>
      <c r="F15" s="122">
        <f t="shared" si="4"/>
        <v>0.56834532374100721</v>
      </c>
      <c r="G15" s="122">
        <f t="shared" si="4"/>
        <v>0.54621848739495793</v>
      </c>
      <c r="H15" s="122">
        <f t="shared" si="4"/>
        <v>0.44444444444444442</v>
      </c>
      <c r="I15" s="122">
        <f t="shared" si="4"/>
        <v>0.455026455026455</v>
      </c>
      <c r="J15" s="132">
        <f>J16/J17</f>
        <v>0.35185185185185186</v>
      </c>
      <c r="K15" s="129"/>
      <c r="L15" s="122">
        <f t="shared" si="4"/>
        <v>0.17088607594936708</v>
      </c>
      <c r="M15" s="73"/>
      <c r="N15" s="96"/>
      <c r="O15" s="96"/>
      <c r="P15" s="17"/>
      <c r="Q15" s="17"/>
      <c r="R15" s="17"/>
      <c r="S15" s="17"/>
      <c r="T15" s="17"/>
      <c r="U15" s="17"/>
      <c r="V15" s="17"/>
      <c r="W15" s="17"/>
      <c r="X15" s="17"/>
      <c r="Y15" s="17"/>
    </row>
    <row r="16" spans="1:25" s="18" customFormat="1" ht="15.6" x14ac:dyDescent="0.25">
      <c r="A16" s="93" t="s">
        <v>259</v>
      </c>
      <c r="B16" s="93" t="s">
        <v>148</v>
      </c>
      <c r="C16">
        <v>91</v>
      </c>
      <c r="D16">
        <v>125</v>
      </c>
      <c r="E16">
        <v>57</v>
      </c>
      <c r="F16">
        <v>79</v>
      </c>
      <c r="G16">
        <v>65</v>
      </c>
      <c r="H16">
        <v>32</v>
      </c>
      <c r="I16">
        <v>86</v>
      </c>
      <c r="J16" s="105">
        <v>19</v>
      </c>
      <c r="K16" s="105"/>
      <c r="L16">
        <v>27</v>
      </c>
      <c r="M16" s="74"/>
      <c r="N16" s="96"/>
      <c r="O16" s="96"/>
      <c r="P16" s="17"/>
      <c r="Q16" s="17"/>
      <c r="R16" s="17"/>
      <c r="S16" s="17"/>
      <c r="T16" s="17"/>
      <c r="U16" s="17"/>
      <c r="V16" s="17"/>
      <c r="W16" s="17"/>
      <c r="X16" s="17"/>
      <c r="Y16" s="17"/>
    </row>
    <row r="17" spans="1:25" s="18" customFormat="1" ht="15.6" x14ac:dyDescent="0.25">
      <c r="A17" s="93" t="s">
        <v>259</v>
      </c>
      <c r="B17" s="93" t="s">
        <v>255</v>
      </c>
      <c r="C17">
        <v>150</v>
      </c>
      <c r="D17">
        <v>187</v>
      </c>
      <c r="E17">
        <v>102</v>
      </c>
      <c r="F17">
        <v>139</v>
      </c>
      <c r="G17">
        <v>119</v>
      </c>
      <c r="H17">
        <v>72</v>
      </c>
      <c r="I17">
        <v>189</v>
      </c>
      <c r="J17" s="105">
        <v>54</v>
      </c>
      <c r="K17" s="105"/>
      <c r="L17">
        <v>158</v>
      </c>
      <c r="M17" s="74"/>
      <c r="N17" s="96"/>
      <c r="O17" s="96"/>
      <c r="P17" s="17"/>
      <c r="Q17" s="17"/>
      <c r="R17" s="17"/>
      <c r="S17" s="17"/>
      <c r="T17" s="17"/>
      <c r="U17" s="17"/>
      <c r="V17" s="17"/>
      <c r="W17" s="17"/>
      <c r="X17" s="17"/>
      <c r="Y17" s="17"/>
    </row>
    <row r="18" spans="1:25" s="18" customFormat="1" ht="15.6" x14ac:dyDescent="0.3">
      <c r="A18" s="71" t="s">
        <v>260</v>
      </c>
      <c r="B18" s="93" t="s">
        <v>147</v>
      </c>
      <c r="C18" s="122">
        <f t="shared" ref="C18:L18" si="5">C19/C20</f>
        <v>0.771513353115727</v>
      </c>
      <c r="D18" s="122">
        <f t="shared" si="5"/>
        <v>0.78100263852242746</v>
      </c>
      <c r="E18" s="122">
        <f t="shared" si="5"/>
        <v>0.76363636363636367</v>
      </c>
      <c r="F18" s="122">
        <f t="shared" si="5"/>
        <v>0.79681274900398402</v>
      </c>
      <c r="G18" s="122">
        <f t="shared" si="5"/>
        <v>0.7649572649572649</v>
      </c>
      <c r="H18" s="122">
        <f t="shared" si="5"/>
        <v>0.80606060606060603</v>
      </c>
      <c r="I18" s="122">
        <f t="shared" si="5"/>
        <v>0.65155807365439089</v>
      </c>
      <c r="J18" s="132">
        <f>J19/J20</f>
        <v>0.7183908045977011</v>
      </c>
      <c r="K18" s="129"/>
      <c r="L18" s="122">
        <f t="shared" si="5"/>
        <v>0.4854368932038835</v>
      </c>
      <c r="M18" s="73"/>
      <c r="N18" s="96"/>
      <c r="O18" s="96"/>
      <c r="P18" s="17"/>
      <c r="Q18" s="17"/>
      <c r="R18" s="17"/>
      <c r="S18" s="17"/>
      <c r="T18" s="17"/>
      <c r="U18" s="17"/>
      <c r="V18" s="17"/>
      <c r="W18" s="17"/>
      <c r="X18" s="17"/>
      <c r="Y18" s="17"/>
    </row>
    <row r="19" spans="1:25" s="18" customFormat="1" ht="15.6" x14ac:dyDescent="0.25">
      <c r="A19" s="71" t="s">
        <v>260</v>
      </c>
      <c r="B19" s="93" t="s">
        <v>148</v>
      </c>
      <c r="C19">
        <v>260</v>
      </c>
      <c r="D19">
        <v>296</v>
      </c>
      <c r="E19">
        <v>168</v>
      </c>
      <c r="F19">
        <v>200</v>
      </c>
      <c r="G19">
        <v>179</v>
      </c>
      <c r="H19">
        <v>133</v>
      </c>
      <c r="I19">
        <v>230</v>
      </c>
      <c r="J19" s="105">
        <v>125</v>
      </c>
      <c r="K19" s="105"/>
      <c r="L19">
        <v>150</v>
      </c>
      <c r="M19" s="74"/>
      <c r="N19" s="96"/>
      <c r="O19" s="96"/>
      <c r="P19" s="17"/>
      <c r="Q19" s="17"/>
      <c r="R19" s="17"/>
      <c r="S19" s="17"/>
      <c r="T19" s="17"/>
      <c r="U19" s="17"/>
      <c r="V19" s="17"/>
      <c r="W19" s="17"/>
      <c r="X19" s="17"/>
      <c r="Y19" s="17"/>
    </row>
    <row r="20" spans="1:25" s="18" customFormat="1" ht="15.6" x14ac:dyDescent="0.25">
      <c r="A20" s="71" t="s">
        <v>260</v>
      </c>
      <c r="B20" s="93" t="s">
        <v>149</v>
      </c>
      <c r="C20">
        <v>337</v>
      </c>
      <c r="D20">
        <v>379</v>
      </c>
      <c r="E20">
        <v>220</v>
      </c>
      <c r="F20">
        <v>251</v>
      </c>
      <c r="G20">
        <v>234</v>
      </c>
      <c r="H20">
        <v>165</v>
      </c>
      <c r="I20">
        <v>353</v>
      </c>
      <c r="J20" s="105">
        <v>174</v>
      </c>
      <c r="K20" s="105"/>
      <c r="L20">
        <v>309</v>
      </c>
      <c r="M20" s="74"/>
      <c r="N20" s="96"/>
      <c r="O20" s="96"/>
      <c r="P20" s="17"/>
      <c r="Q20" s="17"/>
      <c r="R20" s="17"/>
      <c r="S20" s="17"/>
      <c r="T20" s="17"/>
      <c r="U20" s="17"/>
      <c r="V20" s="17"/>
      <c r="W20" s="17"/>
      <c r="X20" s="17"/>
      <c r="Y20" s="17"/>
    </row>
    <row r="21" spans="1:25" s="18" customFormat="1" ht="15.6" x14ac:dyDescent="0.3">
      <c r="A21" s="71" t="s">
        <v>261</v>
      </c>
      <c r="B21" s="93" t="s">
        <v>147</v>
      </c>
      <c r="C21" s="133">
        <f t="shared" ref="C21" si="6">C22/C25</f>
        <v>0.83231707317073167</v>
      </c>
      <c r="D21" s="122">
        <f t="shared" ref="D21:L21" si="7">D22/D25</f>
        <v>0.82539682539682535</v>
      </c>
      <c r="E21" s="122">
        <f t="shared" si="7"/>
        <v>0.81860465116279069</v>
      </c>
      <c r="F21" s="122">
        <f t="shared" si="7"/>
        <v>0.87747035573122534</v>
      </c>
      <c r="G21" s="122">
        <f t="shared" si="7"/>
        <v>0.8441558441558441</v>
      </c>
      <c r="H21" s="122">
        <f t="shared" si="7"/>
        <v>0.78980891719745228</v>
      </c>
      <c r="I21" s="122">
        <f t="shared" si="7"/>
        <v>0.86390532544378695</v>
      </c>
      <c r="J21" s="132">
        <f>J22/J25</f>
        <v>0.89473684210526316</v>
      </c>
      <c r="K21" s="129"/>
      <c r="L21" s="122">
        <f t="shared" si="7"/>
        <v>0.87908496732026142</v>
      </c>
      <c r="M21" s="73"/>
      <c r="N21" s="96"/>
      <c r="O21" s="96"/>
      <c r="P21" s="17"/>
      <c r="Q21" s="17"/>
      <c r="R21" s="17"/>
      <c r="S21" s="17"/>
      <c r="T21" s="17"/>
      <c r="U21" s="17"/>
      <c r="V21" s="17"/>
      <c r="W21" s="17"/>
      <c r="X21" s="17"/>
      <c r="Y21" s="17"/>
    </row>
    <row r="22" spans="1:25" s="18" customFormat="1" ht="15.6" x14ac:dyDescent="0.25">
      <c r="A22" s="71" t="s">
        <v>261</v>
      </c>
      <c r="B22" s="93" t="s">
        <v>148</v>
      </c>
      <c r="C22">
        <v>273</v>
      </c>
      <c r="D22">
        <v>312</v>
      </c>
      <c r="E22">
        <v>176</v>
      </c>
      <c r="F22">
        <v>222</v>
      </c>
      <c r="G22">
        <v>195</v>
      </c>
      <c r="H22">
        <v>124</v>
      </c>
      <c r="I22">
        <v>292</v>
      </c>
      <c r="J22" s="105">
        <v>153</v>
      </c>
      <c r="K22" s="105"/>
      <c r="L22">
        <v>269</v>
      </c>
      <c r="M22" s="74"/>
      <c r="N22" s="96"/>
      <c r="O22" s="96"/>
      <c r="P22" s="17"/>
      <c r="Q22" s="17"/>
      <c r="R22" s="17"/>
      <c r="S22" s="17"/>
      <c r="T22" s="17"/>
      <c r="U22" s="17"/>
      <c r="V22" s="17"/>
      <c r="W22" s="17"/>
      <c r="X22" s="17"/>
      <c r="Y22" s="17"/>
    </row>
    <row r="23" spans="1:25" s="18" customFormat="1" ht="15.6" x14ac:dyDescent="0.3">
      <c r="A23" s="71" t="s">
        <v>269</v>
      </c>
      <c r="B23" s="93" t="s">
        <v>147</v>
      </c>
      <c r="C23" s="122">
        <f t="shared" ref="C23" si="8">C24/C25</f>
        <v>0.375</v>
      </c>
      <c r="D23" s="122">
        <f t="shared" ref="D23:L23" si="9">D24/D25</f>
        <v>0.39417989417989419</v>
      </c>
      <c r="E23" s="122">
        <f t="shared" si="9"/>
        <v>0.35348837209302325</v>
      </c>
      <c r="F23" s="122">
        <f t="shared" si="9"/>
        <v>0.33596837944664032</v>
      </c>
      <c r="G23" s="122">
        <f t="shared" si="9"/>
        <v>0.30735930735930733</v>
      </c>
      <c r="H23" s="122">
        <f t="shared" si="9"/>
        <v>0.40127388535031849</v>
      </c>
      <c r="I23" s="122">
        <f t="shared" si="9"/>
        <v>0.35207100591715978</v>
      </c>
      <c r="J23" s="132">
        <f>J24/J25</f>
        <v>0.46198830409356723</v>
      </c>
      <c r="K23" s="129"/>
      <c r="L23" s="122">
        <f t="shared" si="9"/>
        <v>0.56209150326797386</v>
      </c>
      <c r="M23" s="73"/>
      <c r="N23" s="96"/>
      <c r="O23" s="96"/>
      <c r="P23" s="17"/>
      <c r="Q23" s="17"/>
      <c r="R23" s="17"/>
      <c r="S23" s="17"/>
      <c r="T23" s="17"/>
      <c r="U23" s="17"/>
      <c r="V23" s="17"/>
      <c r="W23" s="17"/>
      <c r="X23" s="17"/>
      <c r="Y23" s="17"/>
    </row>
    <row r="24" spans="1:25" s="18" customFormat="1" ht="15.6" x14ac:dyDescent="0.25">
      <c r="A24" s="93" t="s">
        <v>262</v>
      </c>
      <c r="B24" s="93" t="s">
        <v>148</v>
      </c>
      <c r="C24">
        <v>123</v>
      </c>
      <c r="D24">
        <v>149</v>
      </c>
      <c r="E24">
        <v>76</v>
      </c>
      <c r="F24">
        <v>85</v>
      </c>
      <c r="G24">
        <v>71</v>
      </c>
      <c r="H24">
        <v>63</v>
      </c>
      <c r="I24">
        <v>119</v>
      </c>
      <c r="J24" s="105">
        <v>79</v>
      </c>
      <c r="K24" s="105"/>
      <c r="L24">
        <v>172</v>
      </c>
      <c r="M24" s="74"/>
      <c r="N24" s="96"/>
      <c r="O24" s="96"/>
      <c r="P24" s="17"/>
      <c r="Q24" s="17"/>
      <c r="R24" s="17"/>
      <c r="S24" s="17"/>
      <c r="T24" s="17"/>
      <c r="U24" s="17"/>
      <c r="V24" s="17"/>
      <c r="W24" s="17"/>
      <c r="X24" s="17"/>
      <c r="Y24" s="17"/>
    </row>
    <row r="25" spans="1:25" s="18" customFormat="1" ht="15.6" x14ac:dyDescent="0.25">
      <c r="A25" s="93" t="s">
        <v>261</v>
      </c>
      <c r="B25" s="93" t="s">
        <v>149</v>
      </c>
      <c r="C25">
        <v>328</v>
      </c>
      <c r="D25">
        <v>378</v>
      </c>
      <c r="E25">
        <v>215</v>
      </c>
      <c r="F25">
        <v>253</v>
      </c>
      <c r="G25">
        <v>231</v>
      </c>
      <c r="H25">
        <v>157</v>
      </c>
      <c r="I25">
        <v>338</v>
      </c>
      <c r="J25" s="105">
        <v>171</v>
      </c>
      <c r="K25" s="105"/>
      <c r="L25">
        <v>306</v>
      </c>
      <c r="M25" s="74"/>
      <c r="N25" s="96"/>
      <c r="O25" s="96"/>
      <c r="P25" s="17"/>
      <c r="Q25" s="17"/>
      <c r="R25" s="17"/>
      <c r="S25" s="17"/>
      <c r="T25" s="17"/>
      <c r="U25" s="17"/>
      <c r="V25" s="17"/>
      <c r="W25" s="17"/>
      <c r="X25" s="17"/>
      <c r="Y25" s="17"/>
    </row>
    <row r="26" spans="1:25" s="18" customFormat="1" ht="15.6" x14ac:dyDescent="0.3">
      <c r="A26" s="71" t="s">
        <v>263</v>
      </c>
      <c r="B26" s="93" t="s">
        <v>147</v>
      </c>
      <c r="C26" s="133">
        <f t="shared" ref="C26" si="10">C27/C30</f>
        <v>0.72340425531914898</v>
      </c>
      <c r="D26" s="122">
        <f t="shared" ref="D26:L26" si="11">D27/D30</f>
        <v>0.72799999999999998</v>
      </c>
      <c r="E26" s="122">
        <f t="shared" si="11"/>
        <v>0.74885844748858443</v>
      </c>
      <c r="F26" s="122">
        <f t="shared" si="11"/>
        <v>0.77419354838709675</v>
      </c>
      <c r="G26" s="122">
        <f t="shared" si="11"/>
        <v>0.77522935779816515</v>
      </c>
      <c r="H26" s="122">
        <f t="shared" si="11"/>
        <v>0.74342105263157898</v>
      </c>
      <c r="I26" s="122">
        <f t="shared" si="11"/>
        <v>0.75609756097560976</v>
      </c>
      <c r="J26" s="132">
        <f>J27/J30</f>
        <v>0.86826347305389218</v>
      </c>
      <c r="K26" s="129"/>
      <c r="L26" s="122">
        <f t="shared" si="11"/>
        <v>0.83225806451612905</v>
      </c>
      <c r="M26" s="73"/>
      <c r="N26" s="96"/>
      <c r="O26" s="96"/>
      <c r="P26" s="17"/>
      <c r="Q26" s="17"/>
      <c r="R26" s="17"/>
      <c r="S26" s="17"/>
      <c r="T26" s="17"/>
      <c r="U26" s="17"/>
      <c r="V26" s="17"/>
      <c r="W26" s="17"/>
      <c r="X26" s="17"/>
      <c r="Y26" s="17"/>
    </row>
    <row r="27" spans="1:25" s="18" customFormat="1" ht="15.6" x14ac:dyDescent="0.25">
      <c r="A27" s="71" t="s">
        <v>263</v>
      </c>
      <c r="B27" s="93" t="s">
        <v>148</v>
      </c>
      <c r="C27">
        <v>238</v>
      </c>
      <c r="D27">
        <v>273</v>
      </c>
      <c r="E27">
        <v>164</v>
      </c>
      <c r="F27">
        <v>192</v>
      </c>
      <c r="G27">
        <v>169</v>
      </c>
      <c r="H27">
        <v>113</v>
      </c>
      <c r="I27">
        <v>248</v>
      </c>
      <c r="J27" s="105">
        <v>145</v>
      </c>
      <c r="K27" s="105"/>
      <c r="L27">
        <v>258</v>
      </c>
      <c r="M27" s="74"/>
      <c r="N27" s="96"/>
      <c r="O27" s="96"/>
      <c r="P27" s="17"/>
      <c r="Q27" s="17"/>
      <c r="R27" s="17"/>
      <c r="S27" s="17"/>
      <c r="T27" s="17"/>
      <c r="U27" s="17"/>
      <c r="V27" s="17"/>
      <c r="W27" s="17"/>
      <c r="X27" s="17"/>
      <c r="Y27" s="17"/>
    </row>
    <row r="28" spans="1:25" s="18" customFormat="1" ht="15.6" x14ac:dyDescent="0.3">
      <c r="A28" s="93" t="s">
        <v>270</v>
      </c>
      <c r="B28" s="93" t="s">
        <v>147</v>
      </c>
      <c r="C28" s="122">
        <f t="shared" ref="C28" si="12">C29/C30</f>
        <v>0.31306990881458968</v>
      </c>
      <c r="D28" s="122">
        <f t="shared" ref="D28:L28" si="13">D29/D30</f>
        <v>0.32800000000000001</v>
      </c>
      <c r="E28" s="122">
        <f t="shared" si="13"/>
        <v>0.29680365296803651</v>
      </c>
      <c r="F28" s="122">
        <f t="shared" si="13"/>
        <v>0.30645161290322581</v>
      </c>
      <c r="G28" s="122">
        <f t="shared" si="13"/>
        <v>0.29357798165137616</v>
      </c>
      <c r="H28" s="122">
        <f t="shared" si="13"/>
        <v>0.34868421052631576</v>
      </c>
      <c r="I28" s="122">
        <f t="shared" si="13"/>
        <v>0.27743902439024393</v>
      </c>
      <c r="J28" s="132">
        <f>J29/J30</f>
        <v>0.3473053892215569</v>
      </c>
      <c r="K28" s="129"/>
      <c r="L28" s="122">
        <f t="shared" si="13"/>
        <v>0.5</v>
      </c>
      <c r="M28" s="73"/>
      <c r="N28" s="96"/>
      <c r="O28" s="96"/>
      <c r="P28" s="17"/>
      <c r="Q28" s="17"/>
      <c r="R28" s="17"/>
      <c r="S28" s="17"/>
      <c r="T28" s="17"/>
      <c r="U28" s="17"/>
      <c r="V28" s="17"/>
      <c r="W28" s="17"/>
      <c r="X28" s="17"/>
      <c r="Y28" s="17"/>
    </row>
    <row r="29" spans="1:25" s="18" customFormat="1" ht="15.6" x14ac:dyDescent="0.25">
      <c r="A29" s="93" t="s">
        <v>264</v>
      </c>
      <c r="B29" s="93" t="s">
        <v>148</v>
      </c>
      <c r="C29">
        <v>103</v>
      </c>
      <c r="D29">
        <v>123</v>
      </c>
      <c r="E29">
        <v>65</v>
      </c>
      <c r="F29">
        <v>76</v>
      </c>
      <c r="G29">
        <v>64</v>
      </c>
      <c r="H29">
        <v>53</v>
      </c>
      <c r="I29">
        <v>91</v>
      </c>
      <c r="J29" s="105">
        <v>58</v>
      </c>
      <c r="K29" s="105"/>
      <c r="L29">
        <v>155</v>
      </c>
      <c r="M29" s="74"/>
      <c r="N29" s="96"/>
      <c r="O29" s="96"/>
      <c r="P29" s="17"/>
      <c r="Q29" s="17"/>
      <c r="R29" s="17"/>
      <c r="S29" s="17"/>
      <c r="T29" s="17"/>
      <c r="U29" s="17"/>
      <c r="V29" s="17"/>
      <c r="W29" s="17"/>
      <c r="X29" s="17"/>
      <c r="Y29" s="17"/>
    </row>
    <row r="30" spans="1:25" s="18" customFormat="1" ht="15.6" x14ac:dyDescent="0.25">
      <c r="A30" s="93" t="s">
        <v>263</v>
      </c>
      <c r="B30" s="93" t="s">
        <v>149</v>
      </c>
      <c r="C30">
        <v>329</v>
      </c>
      <c r="D30">
        <v>375</v>
      </c>
      <c r="E30">
        <v>219</v>
      </c>
      <c r="F30">
        <v>248</v>
      </c>
      <c r="G30">
        <v>218</v>
      </c>
      <c r="H30">
        <v>152</v>
      </c>
      <c r="I30">
        <v>328</v>
      </c>
      <c r="J30" s="105">
        <v>167</v>
      </c>
      <c r="K30" s="105"/>
      <c r="L30">
        <v>310</v>
      </c>
      <c r="M30" s="74"/>
      <c r="N30" s="96"/>
      <c r="O30" s="96"/>
      <c r="P30" s="17"/>
      <c r="Q30" s="17"/>
      <c r="R30" s="17"/>
      <c r="S30" s="17"/>
      <c r="T30" s="17"/>
      <c r="U30" s="17"/>
      <c r="V30" s="17"/>
      <c r="W30" s="17"/>
      <c r="X30" s="17"/>
      <c r="Y30" s="17"/>
    </row>
    <row r="31" spans="1:25" s="18" customFormat="1" ht="15.6" x14ac:dyDescent="0.3">
      <c r="A31" s="71" t="s">
        <v>265</v>
      </c>
      <c r="B31" s="93" t="s">
        <v>147</v>
      </c>
      <c r="C31" s="122">
        <f t="shared" ref="C31:L31" si="14">C32/C33</f>
        <v>0.13966480446927373</v>
      </c>
      <c r="D31" s="122">
        <f t="shared" si="14"/>
        <v>0.12568306010928962</v>
      </c>
      <c r="E31" s="122">
        <f t="shared" si="14"/>
        <v>0.14782608695652175</v>
      </c>
      <c r="F31" s="122">
        <f t="shared" si="14"/>
        <v>0.19298245614035087</v>
      </c>
      <c r="G31" s="122">
        <f t="shared" si="14"/>
        <v>0.13953488372093023</v>
      </c>
      <c r="H31" s="122">
        <f t="shared" si="14"/>
        <v>0.15384615384615385</v>
      </c>
      <c r="I31" s="122">
        <f t="shared" si="14"/>
        <v>0.2013888888888889</v>
      </c>
      <c r="J31" s="132">
        <f>J32/J33</f>
        <v>0.1</v>
      </c>
      <c r="K31" s="129"/>
      <c r="L31" s="122">
        <f t="shared" si="14"/>
        <v>0.20833333333333334</v>
      </c>
      <c r="M31" s="73"/>
      <c r="N31" s="96"/>
      <c r="O31" s="96"/>
      <c r="P31" s="17"/>
      <c r="Q31" s="17"/>
      <c r="R31" s="17"/>
      <c r="S31" s="17"/>
      <c r="T31" s="17"/>
      <c r="U31" s="17"/>
      <c r="V31" s="17"/>
      <c r="W31" s="17"/>
      <c r="X31" s="17"/>
      <c r="Y31" s="17"/>
    </row>
    <row r="32" spans="1:25" s="18" customFormat="1" ht="15.6" x14ac:dyDescent="0.25">
      <c r="A32" s="71" t="s">
        <v>265</v>
      </c>
      <c r="B32" s="93" t="s">
        <v>148</v>
      </c>
      <c r="C32">
        <v>25</v>
      </c>
      <c r="D32">
        <v>23</v>
      </c>
      <c r="E32">
        <v>17</v>
      </c>
      <c r="F32">
        <v>22</v>
      </c>
      <c r="G32">
        <v>18</v>
      </c>
      <c r="H32">
        <v>10</v>
      </c>
      <c r="I32">
        <v>29</v>
      </c>
      <c r="J32" s="105">
        <v>7</v>
      </c>
      <c r="K32" s="105"/>
      <c r="L32">
        <v>20</v>
      </c>
      <c r="M32" s="74"/>
      <c r="N32" s="96"/>
      <c r="O32" s="96"/>
      <c r="P32" s="17"/>
      <c r="Q32" s="17"/>
      <c r="R32" s="17"/>
      <c r="S32" s="17"/>
      <c r="T32" s="17"/>
      <c r="U32" s="17"/>
      <c r="V32" s="17"/>
      <c r="W32" s="17"/>
      <c r="X32" s="17"/>
      <c r="Y32" s="17"/>
    </row>
    <row r="33" spans="1:25" s="18" customFormat="1" ht="15.6" x14ac:dyDescent="0.25">
      <c r="A33" s="71" t="s">
        <v>265</v>
      </c>
      <c r="B33" s="93" t="s">
        <v>149</v>
      </c>
      <c r="C33">
        <v>179</v>
      </c>
      <c r="D33">
        <v>183</v>
      </c>
      <c r="E33">
        <v>115</v>
      </c>
      <c r="F33">
        <v>114</v>
      </c>
      <c r="G33">
        <v>129</v>
      </c>
      <c r="H33">
        <v>65</v>
      </c>
      <c r="I33">
        <v>144</v>
      </c>
      <c r="J33" s="105">
        <v>70</v>
      </c>
      <c r="K33" s="105"/>
      <c r="L33">
        <v>96</v>
      </c>
      <c r="M33" s="74"/>
      <c r="N33" s="96"/>
      <c r="O33" s="96"/>
      <c r="P33" s="17"/>
      <c r="Q33" s="17"/>
      <c r="R33" s="17"/>
      <c r="S33" s="17"/>
      <c r="T33" s="17"/>
      <c r="U33" s="17"/>
      <c r="V33" s="17"/>
      <c r="W33" s="17"/>
      <c r="X33" s="17"/>
      <c r="Y33" s="17"/>
    </row>
    <row r="34" spans="1:25" s="18" customFormat="1" ht="15.6" x14ac:dyDescent="0.3">
      <c r="A34" s="71" t="s">
        <v>266</v>
      </c>
      <c r="B34" s="93" t="s">
        <v>147</v>
      </c>
      <c r="C34" s="122">
        <f t="shared" ref="C34:L34" si="15">C35/C36</f>
        <v>0.40782122905027934</v>
      </c>
      <c r="D34" s="122">
        <f t="shared" si="15"/>
        <v>0.35638297872340424</v>
      </c>
      <c r="E34" s="122">
        <f t="shared" si="15"/>
        <v>0.4358974358974359</v>
      </c>
      <c r="F34" s="122">
        <f t="shared" si="15"/>
        <v>0.42608695652173911</v>
      </c>
      <c r="G34" s="122">
        <f t="shared" si="15"/>
        <v>0.33333333333333331</v>
      </c>
      <c r="H34" s="122">
        <f t="shared" si="15"/>
        <v>0.4925373134328358</v>
      </c>
      <c r="I34" s="122">
        <f t="shared" si="15"/>
        <v>0.4206896551724138</v>
      </c>
      <c r="J34" s="132">
        <f>J35/J36</f>
        <v>0.41428571428571431</v>
      </c>
      <c r="K34" s="129"/>
      <c r="L34" s="122">
        <f t="shared" si="15"/>
        <v>0.45833333333333331</v>
      </c>
      <c r="M34" s="73"/>
      <c r="N34" s="96"/>
      <c r="O34" s="96"/>
      <c r="P34" s="17"/>
      <c r="Q34" s="17"/>
      <c r="R34" s="17"/>
      <c r="S34" s="17"/>
      <c r="T34" s="17"/>
      <c r="U34" s="17"/>
      <c r="V34" s="17"/>
      <c r="W34" s="17"/>
      <c r="X34" s="17"/>
      <c r="Y34" s="17"/>
    </row>
    <row r="35" spans="1:25" s="18" customFormat="1" ht="15.6" x14ac:dyDescent="0.25">
      <c r="A35" s="71" t="s">
        <v>266</v>
      </c>
      <c r="B35" s="93" t="s">
        <v>148</v>
      </c>
      <c r="C35">
        <v>73</v>
      </c>
      <c r="D35">
        <v>67</v>
      </c>
      <c r="E35">
        <v>51</v>
      </c>
      <c r="F35">
        <v>49</v>
      </c>
      <c r="G35">
        <v>44</v>
      </c>
      <c r="H35">
        <v>33</v>
      </c>
      <c r="I35">
        <v>61</v>
      </c>
      <c r="J35" s="105">
        <v>29</v>
      </c>
      <c r="K35" s="105"/>
      <c r="L35">
        <v>44</v>
      </c>
      <c r="M35" s="74"/>
      <c r="N35" s="96"/>
      <c r="O35" s="96"/>
      <c r="P35" s="17"/>
      <c r="Q35" s="17"/>
      <c r="R35" s="17"/>
      <c r="S35" s="17"/>
      <c r="T35" s="17"/>
      <c r="U35" s="17"/>
      <c r="V35" s="17"/>
      <c r="W35" s="17"/>
      <c r="X35" s="17"/>
      <c r="Y35" s="17"/>
    </row>
    <row r="36" spans="1:25" s="18" customFormat="1" ht="15.6" x14ac:dyDescent="0.25">
      <c r="A36" s="71" t="s">
        <v>266</v>
      </c>
      <c r="B36" s="93" t="s">
        <v>149</v>
      </c>
      <c r="C36">
        <v>179</v>
      </c>
      <c r="D36">
        <v>188</v>
      </c>
      <c r="E36">
        <v>117</v>
      </c>
      <c r="F36">
        <v>115</v>
      </c>
      <c r="G36">
        <v>132</v>
      </c>
      <c r="H36">
        <v>67</v>
      </c>
      <c r="I36">
        <v>145</v>
      </c>
      <c r="J36" s="105">
        <v>70</v>
      </c>
      <c r="K36" s="105"/>
      <c r="L36">
        <v>96</v>
      </c>
      <c r="M36" s="74"/>
      <c r="N36" s="96"/>
      <c r="O36" s="96"/>
      <c r="P36" s="17"/>
      <c r="Q36" s="17"/>
      <c r="R36" s="17"/>
      <c r="S36" s="17"/>
      <c r="T36" s="17"/>
      <c r="U36" s="17"/>
      <c r="V36" s="17"/>
      <c r="W36" s="17"/>
      <c r="X36" s="17"/>
      <c r="Y36" s="17"/>
    </row>
    <row r="37" spans="1:25" s="18" customFormat="1" ht="15.6" x14ac:dyDescent="0.3">
      <c r="A37" s="71" t="s">
        <v>157</v>
      </c>
      <c r="B37" s="93" t="s">
        <v>147</v>
      </c>
      <c r="C37" s="122">
        <f t="shared" ref="C37:L37" si="16">C38/C39</f>
        <v>0.42622950819672129</v>
      </c>
      <c r="D37" s="122">
        <f t="shared" si="16"/>
        <v>0.35449735449735448</v>
      </c>
      <c r="E37" s="122">
        <f t="shared" si="16"/>
        <v>0.56302521008403361</v>
      </c>
      <c r="F37" s="122">
        <f t="shared" si="16"/>
        <v>0.61403508771929827</v>
      </c>
      <c r="G37" s="122">
        <f t="shared" si="16"/>
        <v>0.72727272727272729</v>
      </c>
      <c r="H37" s="122">
        <f t="shared" si="16"/>
        <v>0.72857142857142854</v>
      </c>
      <c r="I37" s="122">
        <f t="shared" si="16"/>
        <v>0.56375838926174493</v>
      </c>
      <c r="J37" s="132">
        <f>J38/J39</f>
        <v>0.69117647058823528</v>
      </c>
      <c r="K37" s="129"/>
      <c r="L37" s="122">
        <f t="shared" si="16"/>
        <v>0.69473684210526321</v>
      </c>
      <c r="M37" s="73"/>
      <c r="N37" s="96"/>
      <c r="O37" s="96"/>
      <c r="P37" s="17"/>
      <c r="Q37" s="17"/>
      <c r="R37" s="17"/>
      <c r="S37" s="17"/>
      <c r="T37" s="17"/>
      <c r="U37" s="17"/>
      <c r="V37" s="17"/>
      <c r="W37" s="17"/>
      <c r="X37" s="17"/>
      <c r="Y37" s="17"/>
    </row>
    <row r="38" spans="1:25" s="18" customFormat="1" ht="15.6" x14ac:dyDescent="0.25">
      <c r="A38" s="71" t="s">
        <v>157</v>
      </c>
      <c r="B38" s="93" t="s">
        <v>148</v>
      </c>
      <c r="C38">
        <v>78</v>
      </c>
      <c r="D38">
        <v>67</v>
      </c>
      <c r="E38">
        <v>67</v>
      </c>
      <c r="F38">
        <v>70</v>
      </c>
      <c r="G38">
        <v>96</v>
      </c>
      <c r="H38">
        <v>51</v>
      </c>
      <c r="I38">
        <v>84</v>
      </c>
      <c r="J38" s="105">
        <v>47</v>
      </c>
      <c r="K38" s="105"/>
      <c r="L38">
        <v>66</v>
      </c>
      <c r="M38" s="74"/>
      <c r="N38" s="96"/>
      <c r="O38" s="96"/>
      <c r="P38" s="17"/>
      <c r="Q38" s="17"/>
      <c r="R38" s="17"/>
      <c r="S38" s="17"/>
      <c r="T38" s="17"/>
      <c r="U38" s="17"/>
      <c r="V38" s="17"/>
      <c r="W38" s="17"/>
      <c r="X38" s="17"/>
      <c r="Y38" s="17"/>
    </row>
    <row r="39" spans="1:25" s="18" customFormat="1" ht="15.6" x14ac:dyDescent="0.25">
      <c r="A39" s="71" t="s">
        <v>157</v>
      </c>
      <c r="B39" s="93" t="s">
        <v>149</v>
      </c>
      <c r="C39">
        <v>183</v>
      </c>
      <c r="D39">
        <v>189</v>
      </c>
      <c r="E39">
        <v>119</v>
      </c>
      <c r="F39">
        <v>114</v>
      </c>
      <c r="G39">
        <v>132</v>
      </c>
      <c r="H39">
        <v>70</v>
      </c>
      <c r="I39">
        <v>149</v>
      </c>
      <c r="J39" s="105">
        <v>68</v>
      </c>
      <c r="K39" s="105"/>
      <c r="L39">
        <v>95</v>
      </c>
      <c r="M39" s="74"/>
      <c r="N39" s="96"/>
      <c r="O39" s="96"/>
      <c r="P39" s="17"/>
      <c r="Q39" s="17"/>
      <c r="R39" s="17"/>
      <c r="S39" s="17"/>
      <c r="T39" s="17"/>
      <c r="U39" s="17"/>
      <c r="V39" s="17"/>
      <c r="W39" s="17"/>
      <c r="X39" s="17"/>
      <c r="Y39" s="17"/>
    </row>
    <row r="40" spans="1:25" s="18" customFormat="1" ht="15.6" x14ac:dyDescent="0.3">
      <c r="A40" s="71" t="s">
        <v>160</v>
      </c>
      <c r="B40" s="93" t="s">
        <v>147</v>
      </c>
      <c r="C40" s="122">
        <f t="shared" ref="C40:L40" si="17">C41/C42</f>
        <v>0.49197860962566847</v>
      </c>
      <c r="D40" s="122">
        <f t="shared" si="17"/>
        <v>0.41052631578947368</v>
      </c>
      <c r="E40" s="122">
        <f t="shared" si="17"/>
        <v>0.47899159663865548</v>
      </c>
      <c r="F40" s="122">
        <f t="shared" si="17"/>
        <v>0.42608695652173911</v>
      </c>
      <c r="G40" s="122">
        <f t="shared" si="17"/>
        <v>0.55970149253731338</v>
      </c>
      <c r="H40" s="122">
        <f t="shared" si="17"/>
        <v>0.39436619718309857</v>
      </c>
      <c r="I40" s="122">
        <f t="shared" si="17"/>
        <v>0.45945945945945948</v>
      </c>
      <c r="J40" s="132">
        <f>J41/J42</f>
        <v>0.53623188405797106</v>
      </c>
      <c r="K40" s="129"/>
      <c r="L40" s="122">
        <f t="shared" si="17"/>
        <v>0.34693877551020408</v>
      </c>
      <c r="M40" s="73"/>
      <c r="N40" s="96"/>
      <c r="O40" s="96"/>
      <c r="P40" s="17"/>
      <c r="Q40" s="17"/>
      <c r="R40" s="17"/>
      <c r="S40" s="17"/>
      <c r="T40" s="17"/>
      <c r="U40" s="17"/>
      <c r="V40" s="17"/>
      <c r="W40" s="17"/>
      <c r="X40" s="17"/>
      <c r="Y40" s="17"/>
    </row>
    <row r="41" spans="1:25" s="18" customFormat="1" ht="15.6" x14ac:dyDescent="0.25">
      <c r="A41" s="71" t="s">
        <v>160</v>
      </c>
      <c r="B41" s="93" t="s">
        <v>148</v>
      </c>
      <c r="C41">
        <v>92</v>
      </c>
      <c r="D41">
        <v>78</v>
      </c>
      <c r="E41">
        <v>57</v>
      </c>
      <c r="F41">
        <v>49</v>
      </c>
      <c r="G41">
        <v>75</v>
      </c>
      <c r="H41">
        <v>28</v>
      </c>
      <c r="I41">
        <v>68</v>
      </c>
      <c r="J41" s="105">
        <v>37</v>
      </c>
      <c r="K41" s="105"/>
      <c r="L41">
        <v>34</v>
      </c>
      <c r="M41" s="74"/>
      <c r="N41" s="96"/>
      <c r="O41" s="96"/>
      <c r="P41" s="17"/>
      <c r="Q41" s="17"/>
      <c r="R41" s="17"/>
      <c r="S41" s="17"/>
      <c r="T41" s="17"/>
      <c r="U41" s="17"/>
      <c r="V41" s="17"/>
      <c r="W41" s="17"/>
      <c r="X41" s="17"/>
      <c r="Y41" s="17"/>
    </row>
    <row r="42" spans="1:25" s="18" customFormat="1" ht="15.6" x14ac:dyDescent="0.25">
      <c r="A42" s="71" t="s">
        <v>160</v>
      </c>
      <c r="B42" s="93" t="s">
        <v>149</v>
      </c>
      <c r="C42">
        <v>187</v>
      </c>
      <c r="D42">
        <v>190</v>
      </c>
      <c r="E42">
        <v>119</v>
      </c>
      <c r="F42">
        <v>115</v>
      </c>
      <c r="G42">
        <v>134</v>
      </c>
      <c r="H42">
        <v>71</v>
      </c>
      <c r="I42">
        <v>148</v>
      </c>
      <c r="J42" s="105">
        <v>69</v>
      </c>
      <c r="K42" s="105"/>
      <c r="L42">
        <v>98</v>
      </c>
      <c r="M42" s="74"/>
      <c r="N42" s="96"/>
      <c r="O42" s="96"/>
      <c r="P42" s="17"/>
      <c r="Q42" s="17"/>
      <c r="R42" s="17"/>
      <c r="S42" s="17"/>
      <c r="T42" s="17"/>
      <c r="U42" s="17"/>
      <c r="V42" s="17"/>
      <c r="W42" s="17"/>
      <c r="X42" s="17"/>
      <c r="Y42" s="17"/>
    </row>
    <row r="43" spans="1:25" s="18" customFormat="1" ht="15.6" x14ac:dyDescent="0.3">
      <c r="A43" s="71" t="s">
        <v>267</v>
      </c>
      <c r="B43" s="93" t="s">
        <v>147</v>
      </c>
      <c r="C43" s="122">
        <f t="shared" ref="C43:L43" si="18">C44/C45</f>
        <v>0.16250000000000001</v>
      </c>
      <c r="D43" s="122">
        <f t="shared" si="18"/>
        <v>0.16666666666666666</v>
      </c>
      <c r="E43" s="122">
        <f t="shared" si="18"/>
        <v>0.25531914893617019</v>
      </c>
      <c r="F43" s="122">
        <f t="shared" si="18"/>
        <v>0.1875</v>
      </c>
      <c r="G43" s="122">
        <f t="shared" si="18"/>
        <v>0.15151515151515152</v>
      </c>
      <c r="H43" s="122">
        <f t="shared" si="18"/>
        <v>0.2857142857142857</v>
      </c>
      <c r="I43" s="122">
        <f t="shared" si="18"/>
        <v>0.25454545454545452</v>
      </c>
      <c r="J43" s="132">
        <f>J44/J45</f>
        <v>0.15151515151515152</v>
      </c>
      <c r="K43" s="129"/>
      <c r="L43" s="122">
        <f t="shared" si="18"/>
        <v>0.24074074074074073</v>
      </c>
      <c r="M43" s="73"/>
      <c r="N43" s="96"/>
      <c r="O43" s="96"/>
      <c r="P43" s="17"/>
      <c r="Q43" s="17"/>
      <c r="R43" s="17"/>
      <c r="S43" s="17"/>
      <c r="T43" s="17"/>
      <c r="U43" s="17"/>
      <c r="V43" s="17"/>
      <c r="W43" s="17"/>
      <c r="X43" s="17"/>
      <c r="Y43" s="17"/>
    </row>
    <row r="44" spans="1:25" s="18" customFormat="1" ht="15.6" x14ac:dyDescent="0.25">
      <c r="A44" s="71" t="s">
        <v>267</v>
      </c>
      <c r="B44" s="93" t="s">
        <v>148</v>
      </c>
      <c r="C44">
        <v>13</v>
      </c>
      <c r="D44">
        <v>11</v>
      </c>
      <c r="E44">
        <v>12</v>
      </c>
      <c r="F44">
        <v>9</v>
      </c>
      <c r="G44">
        <v>5</v>
      </c>
      <c r="H44">
        <v>8</v>
      </c>
      <c r="I44">
        <v>14</v>
      </c>
      <c r="J44" s="105">
        <v>5</v>
      </c>
      <c r="K44" s="105"/>
      <c r="L44">
        <v>13</v>
      </c>
      <c r="M44" s="74"/>
      <c r="N44" s="96"/>
      <c r="O44" s="96"/>
      <c r="P44" s="17"/>
      <c r="Q44" s="17"/>
      <c r="R44" s="17"/>
      <c r="S44" s="17"/>
      <c r="T44" s="17"/>
      <c r="U44" s="17"/>
      <c r="V44" s="17"/>
      <c r="W44" s="17"/>
      <c r="X44" s="17"/>
      <c r="Y44" s="17"/>
    </row>
    <row r="45" spans="1:25" s="18" customFormat="1" ht="15.6" x14ac:dyDescent="0.25">
      <c r="A45" s="71" t="s">
        <v>267</v>
      </c>
      <c r="B45" s="93" t="s">
        <v>149</v>
      </c>
      <c r="C45">
        <v>80</v>
      </c>
      <c r="D45">
        <v>66</v>
      </c>
      <c r="E45">
        <v>47</v>
      </c>
      <c r="F45">
        <v>48</v>
      </c>
      <c r="G45">
        <v>33</v>
      </c>
      <c r="H45">
        <v>28</v>
      </c>
      <c r="I45">
        <v>55</v>
      </c>
      <c r="J45" s="105">
        <v>33</v>
      </c>
      <c r="K45" s="105"/>
      <c r="L45">
        <v>54</v>
      </c>
      <c r="M45" s="74"/>
      <c r="N45" s="96"/>
      <c r="O45" s="96"/>
      <c r="P45" s="17"/>
      <c r="Q45" s="17"/>
      <c r="R45" s="17"/>
      <c r="S45" s="17"/>
      <c r="T45" s="17"/>
      <c r="U45" s="17"/>
      <c r="V45" s="17"/>
      <c r="W45" s="17"/>
      <c r="X45" s="17"/>
      <c r="Y45" s="17"/>
    </row>
  </sheetData>
  <hyperlinks>
    <hyperlink ref="A4" location="Abbreviations_definitions_notes!A1" display="Some cells refer to notes which can be found on the abbreviations, definitions and notes worksheet." xr:uid="{4B470E82-0110-4751-BC1F-50CD5350EE29}"/>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Y46"/>
  <sheetViews>
    <sheetView zoomScaleNormal="100" workbookViewId="0"/>
  </sheetViews>
  <sheetFormatPr defaultColWidth="8.81640625" defaultRowHeight="15" customHeight="1" x14ac:dyDescent="0.25"/>
  <cols>
    <col min="1" max="1" width="67.36328125" style="17" customWidth="1"/>
    <col min="2" max="2" width="28.54296875" style="17" bestFit="1" customWidth="1"/>
    <col min="3" max="11" width="8.453125" style="17" customWidth="1"/>
    <col min="12" max="12" width="8.1796875" style="17" customWidth="1"/>
    <col min="13" max="13" width="13.1796875" style="17" customWidth="1"/>
    <col min="14" max="14" width="8.81640625" style="17" customWidth="1"/>
    <col min="15" max="16384" width="8.81640625" style="17"/>
  </cols>
  <sheetData>
    <row r="1" spans="1:25" s="28" customFormat="1" ht="22.8" x14ac:dyDescent="0.4">
      <c r="A1" s="47" t="s">
        <v>250</v>
      </c>
      <c r="B1" s="31"/>
      <c r="C1" s="31"/>
      <c r="D1" s="27"/>
      <c r="E1" s="27"/>
      <c r="F1" s="27"/>
      <c r="G1" s="27"/>
      <c r="H1" s="27"/>
      <c r="I1" s="27"/>
      <c r="J1" s="27"/>
      <c r="K1" s="27"/>
      <c r="L1" s="27"/>
      <c r="M1" s="27"/>
    </row>
    <row r="2" spans="1:25" s="34" customFormat="1" ht="17.399999999999999" x14ac:dyDescent="0.25">
      <c r="A2" s="49" t="s">
        <v>277</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0" t="s">
        <v>252</v>
      </c>
      <c r="B5" s="80" t="s">
        <v>145</v>
      </c>
      <c r="C5" s="120" t="s">
        <v>119</v>
      </c>
      <c r="D5" s="120" t="s">
        <v>120</v>
      </c>
      <c r="E5" s="120" t="s">
        <v>121</v>
      </c>
      <c r="F5" s="120" t="s">
        <v>122</v>
      </c>
      <c r="G5" s="120" t="s">
        <v>123</v>
      </c>
      <c r="H5" s="120" t="s">
        <v>124</v>
      </c>
      <c r="I5" s="120" t="s">
        <v>125</v>
      </c>
      <c r="J5" s="120" t="s">
        <v>126</v>
      </c>
      <c r="K5" s="120" t="s">
        <v>127</v>
      </c>
      <c r="L5" s="120" t="s">
        <v>128</v>
      </c>
      <c r="M5" s="77"/>
      <c r="N5" s="22"/>
      <c r="O5" s="22"/>
      <c r="P5" s="22"/>
      <c r="Q5" s="22"/>
      <c r="R5" s="22"/>
      <c r="S5" s="22"/>
      <c r="T5" s="22"/>
      <c r="U5" s="22"/>
      <c r="V5" s="22"/>
      <c r="W5" s="22"/>
      <c r="X5" s="22"/>
    </row>
    <row r="6" spans="1:25" s="18" customFormat="1" ht="15.6" x14ac:dyDescent="0.3">
      <c r="A6" s="71" t="s">
        <v>253</v>
      </c>
      <c r="B6" s="93" t="s">
        <v>147</v>
      </c>
      <c r="C6" s="126">
        <f t="shared" ref="C6" si="0">C7/C8</f>
        <v>9.316770186335404E-3</v>
      </c>
      <c r="D6" s="123">
        <f t="shared" ref="D6:L6" si="1">D7/D8</f>
        <v>2.5078369905956112E-2</v>
      </c>
      <c r="E6" s="123">
        <f t="shared" si="1"/>
        <v>2.1645021645021644E-2</v>
      </c>
      <c r="F6" s="123">
        <f t="shared" si="1"/>
        <v>2.1052631578947368E-2</v>
      </c>
      <c r="G6" s="123">
        <f t="shared" si="1"/>
        <v>1.282051282051282E-2</v>
      </c>
      <c r="H6" s="122">
        <f t="shared" si="1"/>
        <v>0</v>
      </c>
      <c r="I6" s="126">
        <f t="shared" si="1"/>
        <v>3.246753246753247E-3</v>
      </c>
      <c r="J6" s="129">
        <f>J7/J8</f>
        <v>1.4851485148514851E-2</v>
      </c>
      <c r="K6" s="129"/>
      <c r="L6" s="123">
        <f t="shared" si="1"/>
        <v>9.6618357487922701E-3</v>
      </c>
      <c r="M6" s="73"/>
      <c r="N6" s="17"/>
      <c r="O6" s="17"/>
      <c r="P6" s="17"/>
      <c r="Q6" s="17"/>
      <c r="R6" s="17"/>
      <c r="S6" s="17"/>
      <c r="T6" s="17"/>
      <c r="U6" s="17"/>
      <c r="V6" s="17"/>
      <c r="W6" s="17"/>
      <c r="X6" s="17"/>
      <c r="Y6" s="17"/>
    </row>
    <row r="7" spans="1:25" s="18" customFormat="1" ht="15.6" x14ac:dyDescent="0.25">
      <c r="A7" s="71" t="s">
        <v>254</v>
      </c>
      <c r="B7" s="93" t="s">
        <v>148</v>
      </c>
      <c r="C7">
        <v>3</v>
      </c>
      <c r="D7">
        <v>8</v>
      </c>
      <c r="E7">
        <v>5</v>
      </c>
      <c r="F7">
        <v>4</v>
      </c>
      <c r="G7">
        <v>4</v>
      </c>
      <c r="H7">
        <v>0</v>
      </c>
      <c r="I7">
        <v>1</v>
      </c>
      <c r="J7" s="105">
        <v>6</v>
      </c>
      <c r="K7" s="105"/>
      <c r="L7">
        <v>4</v>
      </c>
      <c r="M7" s="74"/>
      <c r="N7" s="96"/>
      <c r="O7" s="96"/>
      <c r="P7" s="17"/>
      <c r="Q7" s="17"/>
      <c r="R7" s="17"/>
      <c r="S7" s="17"/>
      <c r="T7" s="17"/>
      <c r="U7" s="17"/>
      <c r="V7" s="17"/>
      <c r="W7" s="17"/>
      <c r="X7" s="17"/>
      <c r="Y7" s="17"/>
    </row>
    <row r="8" spans="1:25" s="18" customFormat="1" ht="15.6" x14ac:dyDescent="0.25">
      <c r="A8" s="71" t="s">
        <v>254</v>
      </c>
      <c r="B8" s="93" t="s">
        <v>255</v>
      </c>
      <c r="C8">
        <v>322</v>
      </c>
      <c r="D8">
        <v>319</v>
      </c>
      <c r="E8">
        <v>231</v>
      </c>
      <c r="F8">
        <v>190</v>
      </c>
      <c r="G8">
        <v>312</v>
      </c>
      <c r="H8">
        <v>189</v>
      </c>
      <c r="I8">
        <v>308</v>
      </c>
      <c r="J8" s="105">
        <v>404</v>
      </c>
      <c r="K8" s="105"/>
      <c r="L8">
        <v>414</v>
      </c>
      <c r="M8" s="74"/>
      <c r="N8" s="96"/>
      <c r="O8" s="96"/>
      <c r="P8" s="17"/>
      <c r="Q8" s="17"/>
      <c r="R8" s="17"/>
      <c r="S8" s="17"/>
      <c r="T8" s="17"/>
      <c r="U8" s="17"/>
      <c r="V8" s="17"/>
      <c r="W8" s="17"/>
      <c r="X8" s="17"/>
      <c r="Y8" s="17"/>
    </row>
    <row r="9" spans="1:25" s="18" customFormat="1" ht="15.6" x14ac:dyDescent="0.3">
      <c r="A9" s="71" t="s">
        <v>256</v>
      </c>
      <c r="B9" s="93" t="s">
        <v>147</v>
      </c>
      <c r="C9" s="122">
        <f t="shared" ref="C9:L9" si="2">C10/C11</f>
        <v>0.11490683229813664</v>
      </c>
      <c r="D9" s="122">
        <f t="shared" si="2"/>
        <v>0.11912225705329153</v>
      </c>
      <c r="E9" s="122">
        <f t="shared" si="2"/>
        <v>0.13419913419913421</v>
      </c>
      <c r="F9" s="123">
        <f t="shared" si="2"/>
        <v>6.8421052631578952E-2</v>
      </c>
      <c r="G9" s="123">
        <f t="shared" si="2"/>
        <v>8.0128205128205135E-2</v>
      </c>
      <c r="H9" s="123">
        <f t="shared" si="2"/>
        <v>4.7619047619047616E-2</v>
      </c>
      <c r="I9" s="123">
        <f t="shared" si="2"/>
        <v>3.896103896103896E-2</v>
      </c>
      <c r="J9" s="129">
        <f>J10/J11</f>
        <v>6.1881188118811881E-2</v>
      </c>
      <c r="K9" s="129"/>
      <c r="L9" s="123">
        <f t="shared" si="2"/>
        <v>3.6231884057971016E-2</v>
      </c>
      <c r="M9" s="73"/>
      <c r="N9" s="96"/>
      <c r="O9" s="96"/>
      <c r="P9" s="17"/>
      <c r="Q9" s="17"/>
      <c r="R9" s="17"/>
      <c r="S9" s="17"/>
      <c r="T9" s="17"/>
      <c r="U9" s="17"/>
      <c r="V9" s="17"/>
      <c r="W9" s="17"/>
      <c r="X9" s="17"/>
      <c r="Y9" s="17"/>
    </row>
    <row r="10" spans="1:25" s="18" customFormat="1" ht="15.6" x14ac:dyDescent="0.25">
      <c r="A10" s="71" t="s">
        <v>180</v>
      </c>
      <c r="B10" s="93" t="s">
        <v>148</v>
      </c>
      <c r="C10">
        <v>37</v>
      </c>
      <c r="D10">
        <v>38</v>
      </c>
      <c r="E10">
        <v>31</v>
      </c>
      <c r="F10">
        <v>13</v>
      </c>
      <c r="G10">
        <v>25</v>
      </c>
      <c r="H10">
        <v>9</v>
      </c>
      <c r="I10">
        <v>12</v>
      </c>
      <c r="J10" s="105">
        <v>25</v>
      </c>
      <c r="K10" s="105"/>
      <c r="L10">
        <v>15</v>
      </c>
      <c r="M10" s="74"/>
      <c r="N10" s="96"/>
      <c r="O10" s="96"/>
      <c r="P10" s="17"/>
      <c r="Q10" s="17"/>
      <c r="R10" s="17"/>
      <c r="S10" s="17"/>
      <c r="T10" s="17"/>
      <c r="U10" s="17"/>
      <c r="V10" s="17"/>
      <c r="W10" s="17"/>
      <c r="X10" s="17"/>
      <c r="Y10" s="17"/>
    </row>
    <row r="11" spans="1:25" s="18" customFormat="1" ht="15.6" x14ac:dyDescent="0.25">
      <c r="A11" s="71" t="s">
        <v>180</v>
      </c>
      <c r="B11" s="93" t="s">
        <v>255</v>
      </c>
      <c r="C11">
        <v>322</v>
      </c>
      <c r="D11">
        <v>319</v>
      </c>
      <c r="E11">
        <v>231</v>
      </c>
      <c r="F11">
        <v>190</v>
      </c>
      <c r="G11">
        <v>312</v>
      </c>
      <c r="H11">
        <v>189</v>
      </c>
      <c r="I11">
        <v>308</v>
      </c>
      <c r="J11" s="105">
        <v>404</v>
      </c>
      <c r="K11" s="105"/>
      <c r="L11">
        <v>414</v>
      </c>
      <c r="M11" s="74"/>
      <c r="N11" s="96"/>
      <c r="O11" s="96"/>
      <c r="P11" s="17"/>
      <c r="Q11" s="17"/>
      <c r="R11" s="17"/>
      <c r="S11" s="17"/>
      <c r="T11" s="17"/>
      <c r="U11" s="17"/>
      <c r="V11" s="17"/>
      <c r="W11" s="17"/>
      <c r="X11" s="17"/>
      <c r="Y11" s="17"/>
    </row>
    <row r="12" spans="1:25" s="18" customFormat="1" ht="15.6" x14ac:dyDescent="0.3">
      <c r="A12" s="71" t="s">
        <v>257</v>
      </c>
      <c r="B12" s="93" t="s">
        <v>147</v>
      </c>
      <c r="C12" s="122">
        <f t="shared" ref="C12:L12" si="3">C13/C14</f>
        <v>0.49068322981366458</v>
      </c>
      <c r="D12" s="122">
        <f t="shared" si="3"/>
        <v>0.47335423197492166</v>
      </c>
      <c r="E12" s="122">
        <f t="shared" si="3"/>
        <v>0.50649350649350644</v>
      </c>
      <c r="F12" s="122">
        <f t="shared" si="3"/>
        <v>0.45789473684210524</v>
      </c>
      <c r="G12" s="122">
        <f t="shared" si="3"/>
        <v>0.51602564102564108</v>
      </c>
      <c r="H12" s="122">
        <f t="shared" si="3"/>
        <v>0.43915343915343913</v>
      </c>
      <c r="I12" s="122">
        <f t="shared" si="3"/>
        <v>0.47402597402597402</v>
      </c>
      <c r="J12" s="132">
        <f>J13/J14</f>
        <v>0.54455445544554459</v>
      </c>
      <c r="K12" s="129"/>
      <c r="L12" s="122">
        <f t="shared" si="3"/>
        <v>0.48792270531400966</v>
      </c>
      <c r="M12" s="73"/>
      <c r="N12" s="96"/>
      <c r="O12" s="96"/>
      <c r="P12" s="17"/>
      <c r="Q12" s="17"/>
      <c r="R12" s="17"/>
      <c r="S12" s="17"/>
      <c r="T12" s="17"/>
      <c r="U12" s="17"/>
      <c r="V12" s="17"/>
      <c r="W12" s="17"/>
      <c r="X12" s="17"/>
      <c r="Y12" s="17"/>
    </row>
    <row r="13" spans="1:25" s="18" customFormat="1" ht="15.6" x14ac:dyDescent="0.25">
      <c r="A13" s="71" t="s">
        <v>186</v>
      </c>
      <c r="B13" s="93" t="s">
        <v>148</v>
      </c>
      <c r="C13">
        <v>158</v>
      </c>
      <c r="D13">
        <v>151</v>
      </c>
      <c r="E13">
        <v>117</v>
      </c>
      <c r="F13">
        <v>87</v>
      </c>
      <c r="G13">
        <v>161</v>
      </c>
      <c r="H13">
        <v>83</v>
      </c>
      <c r="I13">
        <v>146</v>
      </c>
      <c r="J13" s="105">
        <v>220</v>
      </c>
      <c r="K13" s="105"/>
      <c r="L13">
        <v>202</v>
      </c>
      <c r="M13" s="74"/>
      <c r="N13" s="96"/>
      <c r="O13" s="96"/>
      <c r="P13" s="17"/>
      <c r="Q13" s="17"/>
      <c r="R13" s="17"/>
      <c r="S13" s="17"/>
      <c r="T13" s="17"/>
      <c r="U13" s="17"/>
      <c r="V13" s="17"/>
      <c r="W13" s="17"/>
      <c r="X13" s="17"/>
      <c r="Y13" s="17"/>
    </row>
    <row r="14" spans="1:25" s="18" customFormat="1" ht="15.6" x14ac:dyDescent="0.25">
      <c r="A14" s="71" t="s">
        <v>186</v>
      </c>
      <c r="B14" s="93" t="s">
        <v>255</v>
      </c>
      <c r="C14">
        <v>322</v>
      </c>
      <c r="D14">
        <v>319</v>
      </c>
      <c r="E14">
        <v>231</v>
      </c>
      <c r="F14">
        <v>190</v>
      </c>
      <c r="G14">
        <v>312</v>
      </c>
      <c r="H14">
        <v>189</v>
      </c>
      <c r="I14">
        <v>308</v>
      </c>
      <c r="J14" s="105">
        <v>404</v>
      </c>
      <c r="K14" s="105"/>
      <c r="L14">
        <v>414</v>
      </c>
      <c r="M14" s="74"/>
      <c r="N14" s="96"/>
      <c r="O14" s="96"/>
      <c r="P14" s="17"/>
      <c r="Q14" s="17"/>
      <c r="R14" s="17"/>
      <c r="S14" s="17"/>
      <c r="T14" s="17"/>
      <c r="U14" s="17"/>
      <c r="V14" s="17"/>
      <c r="W14" s="17"/>
      <c r="X14" s="17"/>
      <c r="Y14" s="17"/>
    </row>
    <row r="15" spans="1:25" s="18" customFormat="1" ht="15.6" x14ac:dyDescent="0.3">
      <c r="A15" s="93" t="s">
        <v>258</v>
      </c>
      <c r="B15" s="93" t="s">
        <v>147</v>
      </c>
      <c r="C15" s="122">
        <f t="shared" ref="C15:L15" si="4">C16/C17</f>
        <v>0.50704225352112675</v>
      </c>
      <c r="D15" s="122">
        <f t="shared" si="4"/>
        <v>0.56081081081081086</v>
      </c>
      <c r="E15" s="122">
        <f t="shared" si="4"/>
        <v>0.60377358490566035</v>
      </c>
      <c r="F15" s="122">
        <f t="shared" si="4"/>
        <v>0.5662650602409639</v>
      </c>
      <c r="G15" s="122">
        <f t="shared" si="4"/>
        <v>0.5374149659863946</v>
      </c>
      <c r="H15" s="122">
        <f t="shared" si="4"/>
        <v>0.51351351351351349</v>
      </c>
      <c r="I15" s="122">
        <f t="shared" si="4"/>
        <v>0.4</v>
      </c>
      <c r="J15" s="132">
        <f>J16/J17</f>
        <v>0.23584905660377359</v>
      </c>
      <c r="K15" s="129"/>
      <c r="L15" s="122">
        <f t="shared" si="4"/>
        <v>0.2138728323699422</v>
      </c>
      <c r="M15" s="73"/>
      <c r="N15" s="96"/>
      <c r="O15" s="96"/>
      <c r="P15" s="17"/>
      <c r="Q15" s="17"/>
      <c r="R15" s="17"/>
      <c r="S15" s="17"/>
      <c r="T15" s="17"/>
      <c r="U15" s="17"/>
      <c r="V15" s="17"/>
      <c r="W15" s="17"/>
      <c r="X15" s="17"/>
      <c r="Y15" s="17"/>
    </row>
    <row r="16" spans="1:25" s="18" customFormat="1" ht="15.6" x14ac:dyDescent="0.25">
      <c r="A16" s="93" t="s">
        <v>259</v>
      </c>
      <c r="B16" s="93" t="s">
        <v>148</v>
      </c>
      <c r="C16">
        <v>72</v>
      </c>
      <c r="D16">
        <v>83</v>
      </c>
      <c r="E16">
        <v>64</v>
      </c>
      <c r="F16">
        <v>47</v>
      </c>
      <c r="G16">
        <v>79</v>
      </c>
      <c r="H16">
        <v>38</v>
      </c>
      <c r="I16">
        <v>54</v>
      </c>
      <c r="J16" s="105">
        <v>50</v>
      </c>
      <c r="K16" s="105"/>
      <c r="L16">
        <v>37</v>
      </c>
      <c r="M16" s="74"/>
      <c r="N16" s="96"/>
      <c r="O16" s="96"/>
      <c r="P16" s="17"/>
      <c r="Q16" s="17"/>
      <c r="R16" s="17"/>
      <c r="S16" s="17"/>
      <c r="T16" s="17"/>
      <c r="U16" s="17"/>
      <c r="V16" s="17"/>
      <c r="W16" s="17"/>
      <c r="X16" s="17"/>
      <c r="Y16" s="17"/>
    </row>
    <row r="17" spans="1:25" s="18" customFormat="1" ht="15.6" x14ac:dyDescent="0.25">
      <c r="A17" s="93" t="s">
        <v>259</v>
      </c>
      <c r="B17" s="93" t="s">
        <v>255</v>
      </c>
      <c r="C17">
        <v>142</v>
      </c>
      <c r="D17">
        <v>148</v>
      </c>
      <c r="E17">
        <v>106</v>
      </c>
      <c r="F17">
        <v>83</v>
      </c>
      <c r="G17">
        <v>147</v>
      </c>
      <c r="H17">
        <v>74</v>
      </c>
      <c r="I17">
        <v>135</v>
      </c>
      <c r="J17" s="105">
        <v>212</v>
      </c>
      <c r="K17" s="105"/>
      <c r="L17">
        <v>173</v>
      </c>
      <c r="M17" s="74"/>
      <c r="N17" s="96"/>
      <c r="O17" s="96"/>
      <c r="P17" s="17"/>
      <c r="Q17" s="17"/>
      <c r="R17" s="17"/>
      <c r="S17" s="17"/>
      <c r="T17" s="17"/>
      <c r="U17" s="17"/>
      <c r="V17" s="17"/>
      <c r="W17" s="17"/>
      <c r="X17" s="17"/>
      <c r="Y17" s="17"/>
    </row>
    <row r="18" spans="1:25" s="18" customFormat="1" ht="15.6" x14ac:dyDescent="0.3">
      <c r="A18" s="71" t="s">
        <v>260</v>
      </c>
      <c r="B18" s="93" t="s">
        <v>147</v>
      </c>
      <c r="C18" s="122">
        <f t="shared" ref="C18:L18" si="5">C19/C20</f>
        <v>0.76451612903225807</v>
      </c>
      <c r="D18" s="122">
        <f t="shared" si="5"/>
        <v>0.75641025641025639</v>
      </c>
      <c r="E18" s="122">
        <f t="shared" si="5"/>
        <v>0.7366071428571429</v>
      </c>
      <c r="F18" s="122">
        <f t="shared" si="5"/>
        <v>0.72429906542056077</v>
      </c>
      <c r="G18" s="122">
        <f t="shared" si="5"/>
        <v>0.76878612716763006</v>
      </c>
      <c r="H18" s="122">
        <f t="shared" si="5"/>
        <v>0.76587301587301593</v>
      </c>
      <c r="I18" s="122">
        <f t="shared" si="5"/>
        <v>0.70532915360501569</v>
      </c>
      <c r="J18" s="132">
        <f>J19/J20</f>
        <v>0.63549160671462834</v>
      </c>
      <c r="K18" s="129"/>
      <c r="L18" s="122">
        <f t="shared" si="5"/>
        <v>0.6029411764705882</v>
      </c>
      <c r="M18" s="73"/>
      <c r="N18" s="96"/>
      <c r="O18" s="96"/>
      <c r="P18" s="17"/>
      <c r="Q18" s="17"/>
      <c r="R18" s="17"/>
      <c r="S18" s="17"/>
      <c r="T18" s="17"/>
      <c r="U18" s="17"/>
      <c r="V18" s="17"/>
      <c r="W18" s="17"/>
      <c r="X18" s="17"/>
      <c r="Y18" s="17"/>
    </row>
    <row r="19" spans="1:25" s="18" customFormat="1" ht="15.6" x14ac:dyDescent="0.25">
      <c r="A19" s="71" t="s">
        <v>260</v>
      </c>
      <c r="B19" s="93" t="s">
        <v>148</v>
      </c>
      <c r="C19">
        <v>237</v>
      </c>
      <c r="D19">
        <v>236</v>
      </c>
      <c r="E19">
        <v>165</v>
      </c>
      <c r="F19">
        <v>155</v>
      </c>
      <c r="G19">
        <v>266</v>
      </c>
      <c r="H19">
        <v>193</v>
      </c>
      <c r="I19">
        <v>225</v>
      </c>
      <c r="J19" s="105">
        <v>265</v>
      </c>
      <c r="K19" s="105"/>
      <c r="L19">
        <v>246</v>
      </c>
      <c r="M19" s="74"/>
      <c r="N19" s="96"/>
      <c r="O19" s="96"/>
      <c r="P19" s="17"/>
      <c r="Q19" s="17"/>
      <c r="R19" s="17"/>
      <c r="S19" s="17"/>
      <c r="T19" s="17"/>
      <c r="U19" s="17"/>
      <c r="V19" s="17"/>
      <c r="W19" s="17"/>
      <c r="X19" s="17"/>
      <c r="Y19" s="17"/>
    </row>
    <row r="20" spans="1:25" s="18" customFormat="1" ht="15.6" x14ac:dyDescent="0.25">
      <c r="A20" s="71" t="s">
        <v>260</v>
      </c>
      <c r="B20" s="93" t="s">
        <v>149</v>
      </c>
      <c r="C20">
        <v>310</v>
      </c>
      <c r="D20">
        <v>312</v>
      </c>
      <c r="E20">
        <v>224</v>
      </c>
      <c r="F20">
        <v>214</v>
      </c>
      <c r="G20">
        <v>346</v>
      </c>
      <c r="H20">
        <v>252</v>
      </c>
      <c r="I20">
        <v>319</v>
      </c>
      <c r="J20" s="105">
        <v>417</v>
      </c>
      <c r="K20" s="105"/>
      <c r="L20">
        <v>408</v>
      </c>
      <c r="M20" s="74"/>
      <c r="N20" s="96"/>
      <c r="O20" s="96"/>
      <c r="P20" s="17"/>
      <c r="Q20" s="17"/>
      <c r="R20" s="17"/>
      <c r="S20" s="17"/>
      <c r="T20" s="17"/>
      <c r="U20" s="17"/>
      <c r="V20" s="17"/>
      <c r="W20" s="17"/>
      <c r="X20" s="17"/>
      <c r="Y20" s="17"/>
    </row>
    <row r="21" spans="1:25" s="18" customFormat="1" ht="15.6" x14ac:dyDescent="0.3">
      <c r="A21" s="71" t="s">
        <v>261</v>
      </c>
      <c r="B21" s="93" t="s">
        <v>147</v>
      </c>
      <c r="C21" s="133">
        <f t="shared" ref="C21" si="6">C22/C25</f>
        <v>0.84768211920529801</v>
      </c>
      <c r="D21" s="122">
        <f t="shared" ref="D21:L21" si="7">D22/D25</f>
        <v>0.8612903225806452</v>
      </c>
      <c r="E21" s="122">
        <f t="shared" si="7"/>
        <v>0.90265486725663713</v>
      </c>
      <c r="F21" s="122">
        <f t="shared" si="7"/>
        <v>0.87081339712918659</v>
      </c>
      <c r="G21" s="122">
        <f t="shared" si="7"/>
        <v>0.85964912280701755</v>
      </c>
      <c r="H21" s="122">
        <f t="shared" si="7"/>
        <v>0.86695278969957079</v>
      </c>
      <c r="I21" s="122">
        <f t="shared" si="7"/>
        <v>0.81818181818181823</v>
      </c>
      <c r="J21" s="132">
        <f>J22/J25</f>
        <v>0.87980769230769229</v>
      </c>
      <c r="K21" s="129"/>
      <c r="L21" s="122">
        <f t="shared" si="7"/>
        <v>0.85853658536585364</v>
      </c>
      <c r="M21" s="73"/>
      <c r="N21" s="96"/>
      <c r="O21" s="96"/>
      <c r="P21" s="17"/>
      <c r="Q21" s="17"/>
      <c r="R21" s="17"/>
      <c r="S21" s="17"/>
      <c r="T21" s="17"/>
      <c r="U21" s="17"/>
      <c r="V21" s="17"/>
      <c r="W21" s="17"/>
      <c r="X21" s="17"/>
      <c r="Y21" s="17"/>
    </row>
    <row r="22" spans="1:25" s="18" customFormat="1" ht="15.6" x14ac:dyDescent="0.25">
      <c r="A22" s="71" t="s">
        <v>261</v>
      </c>
      <c r="B22" s="93" t="s">
        <v>148</v>
      </c>
      <c r="C22">
        <v>256</v>
      </c>
      <c r="D22">
        <v>267</v>
      </c>
      <c r="E22">
        <v>204</v>
      </c>
      <c r="F22">
        <v>182</v>
      </c>
      <c r="G22">
        <v>245</v>
      </c>
      <c r="H22">
        <v>202</v>
      </c>
      <c r="I22">
        <v>252</v>
      </c>
      <c r="J22" s="105">
        <v>366</v>
      </c>
      <c r="K22" s="105"/>
      <c r="L22">
        <v>352</v>
      </c>
      <c r="M22" s="74"/>
      <c r="N22" s="96"/>
      <c r="O22" s="96"/>
      <c r="P22" s="17"/>
      <c r="Q22" s="17"/>
      <c r="R22" s="17"/>
      <c r="S22" s="17"/>
      <c r="T22" s="17"/>
      <c r="U22" s="17"/>
      <c r="V22" s="17"/>
      <c r="W22" s="17"/>
      <c r="X22" s="17"/>
      <c r="Y22" s="17"/>
    </row>
    <row r="23" spans="1:25" s="18" customFormat="1" ht="15.6" x14ac:dyDescent="0.3">
      <c r="A23" s="71" t="s">
        <v>269</v>
      </c>
      <c r="B23" s="93" t="s">
        <v>147</v>
      </c>
      <c r="C23" s="122">
        <f t="shared" ref="C23" si="8">C24/C25</f>
        <v>0.33443708609271522</v>
      </c>
      <c r="D23" s="122">
        <f t="shared" ref="D23:L23" si="9">D24/D25</f>
        <v>0.36774193548387096</v>
      </c>
      <c r="E23" s="122">
        <f t="shared" si="9"/>
        <v>0.35398230088495575</v>
      </c>
      <c r="F23" s="122">
        <f t="shared" si="9"/>
        <v>0.36363636363636365</v>
      </c>
      <c r="G23" s="122">
        <f t="shared" si="9"/>
        <v>0.3473684210526316</v>
      </c>
      <c r="H23" s="122">
        <f t="shared" si="9"/>
        <v>0.45493562231759654</v>
      </c>
      <c r="I23" s="122">
        <f t="shared" si="9"/>
        <v>0.44480519480519481</v>
      </c>
      <c r="J23" s="132">
        <f>J24/J25</f>
        <v>0.33173076923076922</v>
      </c>
      <c r="K23" s="129"/>
      <c r="L23" s="122">
        <f t="shared" si="9"/>
        <v>0.40731707317073168</v>
      </c>
      <c r="M23" s="73"/>
      <c r="N23" s="96"/>
      <c r="O23" s="96"/>
      <c r="P23" s="17"/>
      <c r="Q23" s="17"/>
      <c r="R23" s="17"/>
      <c r="S23" s="17"/>
      <c r="T23" s="17"/>
      <c r="U23" s="17"/>
      <c r="V23" s="17"/>
      <c r="W23" s="17"/>
      <c r="X23" s="17"/>
      <c r="Y23" s="17"/>
    </row>
    <row r="24" spans="1:25" s="18" customFormat="1" ht="15.6" x14ac:dyDescent="0.25">
      <c r="A24" s="93" t="s">
        <v>262</v>
      </c>
      <c r="B24" s="93" t="s">
        <v>148</v>
      </c>
      <c r="C24">
        <v>101</v>
      </c>
      <c r="D24">
        <v>114</v>
      </c>
      <c r="E24">
        <v>80</v>
      </c>
      <c r="F24">
        <v>76</v>
      </c>
      <c r="G24">
        <v>99</v>
      </c>
      <c r="H24">
        <v>106</v>
      </c>
      <c r="I24">
        <v>137</v>
      </c>
      <c r="J24" s="105">
        <v>138</v>
      </c>
      <c r="K24" s="105"/>
      <c r="L24">
        <v>167</v>
      </c>
      <c r="M24" s="74"/>
      <c r="N24" s="96"/>
      <c r="O24" s="96"/>
      <c r="P24" s="17"/>
      <c r="Q24" s="17"/>
      <c r="R24" s="17"/>
      <c r="S24" s="17"/>
      <c r="T24" s="17"/>
      <c r="U24" s="17"/>
      <c r="V24" s="17"/>
      <c r="W24" s="17"/>
      <c r="X24" s="17"/>
      <c r="Y24" s="17"/>
    </row>
    <row r="25" spans="1:25" s="18" customFormat="1" ht="15.6" x14ac:dyDescent="0.25">
      <c r="A25" s="93" t="s">
        <v>261</v>
      </c>
      <c r="B25" s="93" t="s">
        <v>149</v>
      </c>
      <c r="C25">
        <v>302</v>
      </c>
      <c r="D25">
        <v>310</v>
      </c>
      <c r="E25">
        <v>226</v>
      </c>
      <c r="F25">
        <v>209</v>
      </c>
      <c r="G25">
        <v>285</v>
      </c>
      <c r="H25">
        <v>233</v>
      </c>
      <c r="I25">
        <v>308</v>
      </c>
      <c r="J25" s="105">
        <v>416</v>
      </c>
      <c r="K25" s="105"/>
      <c r="L25">
        <v>410</v>
      </c>
      <c r="M25" s="74"/>
      <c r="N25" s="96"/>
      <c r="O25" s="96"/>
      <c r="P25" s="17"/>
      <c r="Q25" s="17"/>
      <c r="R25" s="17"/>
      <c r="S25" s="17"/>
      <c r="T25" s="17"/>
      <c r="U25" s="17"/>
      <c r="V25" s="17"/>
      <c r="W25" s="17"/>
      <c r="X25" s="17"/>
      <c r="Y25" s="17"/>
    </row>
    <row r="26" spans="1:25" s="18" customFormat="1" ht="15.6" x14ac:dyDescent="0.3">
      <c r="A26" s="71" t="s">
        <v>263</v>
      </c>
      <c r="B26" s="93" t="s">
        <v>147</v>
      </c>
      <c r="C26" s="133">
        <f t="shared" ref="C26" si="10">C27/C30</f>
        <v>0.75415282392026584</v>
      </c>
      <c r="D26" s="122">
        <f t="shared" ref="D26:L26" si="11">D27/D30</f>
        <v>0.75250836120401343</v>
      </c>
      <c r="E26" s="122">
        <f t="shared" si="11"/>
        <v>0.80821917808219179</v>
      </c>
      <c r="F26" s="122">
        <f t="shared" si="11"/>
        <v>0.82211538461538458</v>
      </c>
      <c r="G26" s="122">
        <f t="shared" si="11"/>
        <v>0.80701754385964908</v>
      </c>
      <c r="H26" s="122">
        <f t="shared" si="11"/>
        <v>0.77828054298642535</v>
      </c>
      <c r="I26" s="122">
        <f t="shared" si="11"/>
        <v>0.73244147157190631</v>
      </c>
      <c r="J26" s="132">
        <f>J27/J30</f>
        <v>0.81463414634146336</v>
      </c>
      <c r="K26" s="129"/>
      <c r="L26" s="122">
        <f t="shared" si="11"/>
        <v>0.79512195121951224</v>
      </c>
      <c r="M26" s="73"/>
      <c r="N26" s="96"/>
      <c r="O26" s="96"/>
      <c r="P26" s="17"/>
      <c r="Q26" s="17"/>
      <c r="R26" s="17"/>
      <c r="S26" s="17"/>
      <c r="T26" s="17"/>
      <c r="U26" s="17"/>
      <c r="V26" s="17"/>
      <c r="W26" s="17"/>
      <c r="X26" s="17"/>
      <c r="Y26" s="17"/>
    </row>
    <row r="27" spans="1:25" s="18" customFormat="1" ht="15.6" x14ac:dyDescent="0.25">
      <c r="A27" s="71" t="s">
        <v>263</v>
      </c>
      <c r="B27" s="93" t="s">
        <v>148</v>
      </c>
      <c r="C27">
        <v>227</v>
      </c>
      <c r="D27">
        <v>225</v>
      </c>
      <c r="E27">
        <v>177</v>
      </c>
      <c r="F27">
        <v>171</v>
      </c>
      <c r="G27">
        <v>230</v>
      </c>
      <c r="H27">
        <v>172</v>
      </c>
      <c r="I27">
        <v>219</v>
      </c>
      <c r="J27" s="105">
        <v>334</v>
      </c>
      <c r="K27" s="105"/>
      <c r="L27">
        <v>326</v>
      </c>
      <c r="M27" s="74"/>
      <c r="N27" s="96"/>
      <c r="O27" s="96"/>
      <c r="P27" s="17"/>
      <c r="Q27" s="17"/>
      <c r="R27" s="17"/>
      <c r="S27" s="17"/>
      <c r="T27" s="17"/>
      <c r="U27" s="17"/>
      <c r="V27" s="17"/>
      <c r="W27" s="17"/>
      <c r="X27" s="17"/>
      <c r="Y27" s="17"/>
    </row>
    <row r="28" spans="1:25" s="18" customFormat="1" ht="15.6" x14ac:dyDescent="0.3">
      <c r="A28" s="93" t="s">
        <v>270</v>
      </c>
      <c r="B28" s="93" t="s">
        <v>147</v>
      </c>
      <c r="C28" s="122">
        <f t="shared" ref="C28" si="12">C29/C30</f>
        <v>0.31893687707641194</v>
      </c>
      <c r="D28" s="122">
        <f t="shared" ref="D28:L28" si="13">D29/D30</f>
        <v>0.30434782608695654</v>
      </c>
      <c r="E28" s="122">
        <f t="shared" si="13"/>
        <v>0.36986301369863012</v>
      </c>
      <c r="F28" s="122">
        <f t="shared" si="13"/>
        <v>0.35096153846153844</v>
      </c>
      <c r="G28" s="122">
        <f t="shared" si="13"/>
        <v>0.27017543859649124</v>
      </c>
      <c r="H28" s="122">
        <f t="shared" si="13"/>
        <v>0.33484162895927599</v>
      </c>
      <c r="I28" s="122">
        <f t="shared" si="13"/>
        <v>0.35785953177257523</v>
      </c>
      <c r="J28" s="132">
        <f>J29/J30</f>
        <v>0.23414634146341465</v>
      </c>
      <c r="K28" s="129"/>
      <c r="L28" s="122">
        <f t="shared" si="13"/>
        <v>0.33902439024390246</v>
      </c>
      <c r="M28" s="73"/>
      <c r="N28" s="96"/>
      <c r="O28" s="96"/>
      <c r="P28" s="17"/>
      <c r="Q28" s="17"/>
      <c r="R28" s="17"/>
      <c r="S28" s="17"/>
      <c r="T28" s="17"/>
      <c r="U28" s="17"/>
      <c r="V28" s="17"/>
      <c r="W28" s="17"/>
      <c r="X28" s="17"/>
      <c r="Y28" s="17"/>
    </row>
    <row r="29" spans="1:25" s="18" customFormat="1" ht="15.6" x14ac:dyDescent="0.25">
      <c r="A29" s="93" t="s">
        <v>264</v>
      </c>
      <c r="B29" s="93" t="s">
        <v>148</v>
      </c>
      <c r="C29">
        <v>96</v>
      </c>
      <c r="D29">
        <v>91</v>
      </c>
      <c r="E29">
        <v>81</v>
      </c>
      <c r="F29">
        <v>73</v>
      </c>
      <c r="G29">
        <v>77</v>
      </c>
      <c r="H29">
        <v>74</v>
      </c>
      <c r="I29">
        <v>107</v>
      </c>
      <c r="J29" s="105">
        <v>96</v>
      </c>
      <c r="K29" s="105"/>
      <c r="L29">
        <v>139</v>
      </c>
      <c r="M29" s="74"/>
      <c r="N29" s="96"/>
      <c r="O29" s="96"/>
      <c r="P29" s="17"/>
      <c r="Q29" s="17"/>
      <c r="R29" s="17"/>
      <c r="S29" s="17"/>
      <c r="T29" s="17"/>
      <c r="U29" s="17"/>
      <c r="V29" s="17"/>
      <c r="W29" s="17"/>
      <c r="X29" s="17"/>
      <c r="Y29" s="17"/>
    </row>
    <row r="30" spans="1:25" s="18" customFormat="1" ht="15.6" x14ac:dyDescent="0.25">
      <c r="A30" s="93" t="s">
        <v>263</v>
      </c>
      <c r="B30" s="93" t="s">
        <v>149</v>
      </c>
      <c r="C30">
        <v>301</v>
      </c>
      <c r="D30">
        <v>299</v>
      </c>
      <c r="E30">
        <v>219</v>
      </c>
      <c r="F30">
        <v>208</v>
      </c>
      <c r="G30">
        <v>285</v>
      </c>
      <c r="H30">
        <v>221</v>
      </c>
      <c r="I30">
        <v>299</v>
      </c>
      <c r="J30" s="105">
        <v>410</v>
      </c>
      <c r="K30" s="105"/>
      <c r="L30">
        <v>410</v>
      </c>
      <c r="M30" s="74"/>
      <c r="N30" s="96"/>
      <c r="O30" s="96"/>
      <c r="P30" s="17"/>
      <c r="Q30" s="17"/>
      <c r="R30" s="17"/>
      <c r="S30" s="17"/>
      <c r="T30" s="17"/>
      <c r="U30" s="17"/>
      <c r="V30" s="17"/>
      <c r="W30" s="17"/>
      <c r="X30" s="17"/>
      <c r="Y30" s="17"/>
    </row>
    <row r="31" spans="1:25" s="18" customFormat="1" ht="15.6" x14ac:dyDescent="0.3">
      <c r="A31" s="71" t="s">
        <v>265</v>
      </c>
      <c r="B31" s="93" t="s">
        <v>147</v>
      </c>
      <c r="C31" s="122">
        <f t="shared" ref="C31:L31" si="14">C32/C33</f>
        <v>0.13333333333333333</v>
      </c>
      <c r="D31" s="122">
        <f t="shared" si="14"/>
        <v>0.14347826086956522</v>
      </c>
      <c r="E31" s="122">
        <f t="shared" si="14"/>
        <v>0.1888111888111888</v>
      </c>
      <c r="F31" s="122">
        <f t="shared" si="14"/>
        <v>0.1111111111111111</v>
      </c>
      <c r="G31" s="122">
        <f t="shared" si="14"/>
        <v>0.15686274509803921</v>
      </c>
      <c r="H31" s="122">
        <f t="shared" si="14"/>
        <v>0.3</v>
      </c>
      <c r="I31" s="122">
        <f t="shared" si="14"/>
        <v>0.18</v>
      </c>
      <c r="J31" s="132">
        <f>J32/J33</f>
        <v>0.16939890710382513</v>
      </c>
      <c r="K31" s="129"/>
      <c r="L31" s="122">
        <f t="shared" si="14"/>
        <v>0.17142857142857143</v>
      </c>
      <c r="M31" s="73"/>
      <c r="N31" s="96"/>
      <c r="O31" s="96"/>
      <c r="P31" s="17"/>
      <c r="Q31" s="17"/>
      <c r="R31" s="17"/>
      <c r="S31" s="17"/>
      <c r="T31" s="17"/>
      <c r="U31" s="17"/>
      <c r="V31" s="17"/>
      <c r="W31" s="17"/>
      <c r="X31" s="17"/>
      <c r="Y31" s="17"/>
    </row>
    <row r="32" spans="1:25" s="18" customFormat="1" ht="15.6" x14ac:dyDescent="0.25">
      <c r="A32" s="71" t="s">
        <v>265</v>
      </c>
      <c r="B32" s="93" t="s">
        <v>148</v>
      </c>
      <c r="C32">
        <v>30</v>
      </c>
      <c r="D32">
        <v>33</v>
      </c>
      <c r="E32">
        <v>27</v>
      </c>
      <c r="F32">
        <v>11</v>
      </c>
      <c r="G32">
        <v>24</v>
      </c>
      <c r="H32">
        <v>39</v>
      </c>
      <c r="I32">
        <v>27</v>
      </c>
      <c r="J32" s="105">
        <v>31</v>
      </c>
      <c r="K32" s="105"/>
      <c r="L32">
        <v>30</v>
      </c>
      <c r="M32" s="74"/>
      <c r="N32" s="96"/>
      <c r="O32" s="96"/>
      <c r="P32" s="17"/>
      <c r="Q32" s="17"/>
      <c r="R32" s="17"/>
      <c r="S32" s="17"/>
      <c r="T32" s="17"/>
      <c r="U32" s="17"/>
      <c r="V32" s="17"/>
      <c r="W32" s="17"/>
      <c r="X32" s="17"/>
      <c r="Y32" s="17"/>
    </row>
    <row r="33" spans="1:25" s="18" customFormat="1" ht="15.6" x14ac:dyDescent="0.25">
      <c r="A33" s="71" t="s">
        <v>265</v>
      </c>
      <c r="B33" s="93" t="s">
        <v>149</v>
      </c>
      <c r="C33">
        <v>225</v>
      </c>
      <c r="D33">
        <v>230</v>
      </c>
      <c r="E33">
        <v>143</v>
      </c>
      <c r="F33">
        <v>99</v>
      </c>
      <c r="G33">
        <v>153</v>
      </c>
      <c r="H33">
        <v>130</v>
      </c>
      <c r="I33">
        <v>150</v>
      </c>
      <c r="J33" s="105">
        <v>183</v>
      </c>
      <c r="K33" s="105"/>
      <c r="L33">
        <v>175</v>
      </c>
      <c r="M33" s="74"/>
      <c r="N33" s="96"/>
      <c r="O33" s="96"/>
      <c r="P33" s="17"/>
      <c r="Q33" s="17"/>
      <c r="R33" s="17"/>
      <c r="S33" s="17"/>
      <c r="T33" s="17"/>
      <c r="U33" s="17"/>
      <c r="V33" s="17"/>
      <c r="W33" s="17"/>
      <c r="X33" s="17"/>
      <c r="Y33" s="17"/>
    </row>
    <row r="34" spans="1:25" s="18" customFormat="1" ht="15.6" x14ac:dyDescent="0.3">
      <c r="A34" s="71" t="s">
        <v>266</v>
      </c>
      <c r="B34" s="93" t="s">
        <v>147</v>
      </c>
      <c r="C34" s="122">
        <f t="shared" ref="C34:L34" si="15">C35/C36</f>
        <v>0.34801762114537443</v>
      </c>
      <c r="D34" s="122">
        <f t="shared" si="15"/>
        <v>0.31601731601731603</v>
      </c>
      <c r="E34" s="122">
        <f t="shared" si="15"/>
        <v>0.30555555555555558</v>
      </c>
      <c r="F34" s="122">
        <f t="shared" si="15"/>
        <v>0.25</v>
      </c>
      <c r="G34" s="122">
        <f t="shared" si="15"/>
        <v>0.33333333333333331</v>
      </c>
      <c r="H34" s="122">
        <f t="shared" si="15"/>
        <v>0.51145038167938928</v>
      </c>
      <c r="I34" s="122">
        <f t="shared" si="15"/>
        <v>0.29333333333333333</v>
      </c>
      <c r="J34" s="132">
        <f>J35/J36</f>
        <v>0.32786885245901637</v>
      </c>
      <c r="K34" s="129"/>
      <c r="L34" s="122">
        <f t="shared" si="15"/>
        <v>0.32203389830508472</v>
      </c>
      <c r="M34" s="73"/>
      <c r="N34" s="96"/>
      <c r="O34" s="96"/>
      <c r="P34" s="17"/>
      <c r="Q34" s="17"/>
      <c r="R34" s="17"/>
      <c r="S34" s="17"/>
      <c r="T34" s="17"/>
      <c r="U34" s="17"/>
      <c r="V34" s="17"/>
      <c r="W34" s="17"/>
      <c r="X34" s="17"/>
      <c r="Y34" s="17"/>
    </row>
    <row r="35" spans="1:25" s="18" customFormat="1" ht="15.6" x14ac:dyDescent="0.25">
      <c r="A35" s="71" t="s">
        <v>266</v>
      </c>
      <c r="B35" s="93" t="s">
        <v>148</v>
      </c>
      <c r="C35">
        <v>79</v>
      </c>
      <c r="D35">
        <v>73</v>
      </c>
      <c r="E35">
        <v>44</v>
      </c>
      <c r="F35">
        <v>25</v>
      </c>
      <c r="G35">
        <v>51</v>
      </c>
      <c r="H35">
        <v>67</v>
      </c>
      <c r="I35">
        <v>44</v>
      </c>
      <c r="J35" s="105">
        <v>60</v>
      </c>
      <c r="K35" s="105"/>
      <c r="L35">
        <v>57</v>
      </c>
      <c r="M35" s="74"/>
      <c r="N35" s="96"/>
      <c r="O35" s="96"/>
      <c r="P35" s="17"/>
      <c r="Q35" s="17"/>
      <c r="R35" s="17"/>
      <c r="S35" s="17"/>
      <c r="T35" s="17"/>
      <c r="U35" s="17"/>
      <c r="V35" s="17"/>
      <c r="W35" s="17"/>
      <c r="X35" s="17"/>
      <c r="Y35" s="17"/>
    </row>
    <row r="36" spans="1:25" s="18" customFormat="1" ht="15.6" x14ac:dyDescent="0.25">
      <c r="A36" s="71" t="s">
        <v>266</v>
      </c>
      <c r="B36" s="93" t="s">
        <v>149</v>
      </c>
      <c r="C36">
        <v>227</v>
      </c>
      <c r="D36">
        <v>231</v>
      </c>
      <c r="E36">
        <v>144</v>
      </c>
      <c r="F36">
        <v>100</v>
      </c>
      <c r="G36">
        <v>153</v>
      </c>
      <c r="H36">
        <v>131</v>
      </c>
      <c r="I36">
        <v>150</v>
      </c>
      <c r="J36" s="105">
        <v>183</v>
      </c>
      <c r="K36" s="105"/>
      <c r="L36">
        <v>177</v>
      </c>
      <c r="M36" s="74"/>
      <c r="N36" s="96"/>
      <c r="O36" s="96"/>
      <c r="P36" s="17"/>
      <c r="Q36" s="17"/>
      <c r="R36" s="17"/>
      <c r="S36" s="17"/>
      <c r="T36" s="17"/>
      <c r="U36" s="17"/>
      <c r="V36" s="17"/>
      <c r="W36" s="17"/>
      <c r="X36" s="17"/>
      <c r="Y36" s="17"/>
    </row>
    <row r="37" spans="1:25" s="18" customFormat="1" ht="15.6" x14ac:dyDescent="0.3">
      <c r="A37" s="71" t="s">
        <v>157</v>
      </c>
      <c r="B37" s="93" t="s">
        <v>147</v>
      </c>
      <c r="C37" s="122">
        <f t="shared" ref="C37:L37" si="16">C38/C39</f>
        <v>0.2807017543859649</v>
      </c>
      <c r="D37" s="122">
        <f t="shared" si="16"/>
        <v>0.36956521739130432</v>
      </c>
      <c r="E37" s="122">
        <f t="shared" si="16"/>
        <v>0.49324324324324326</v>
      </c>
      <c r="F37" s="122">
        <f t="shared" si="16"/>
        <v>0.56999999999999995</v>
      </c>
      <c r="G37" s="122">
        <f t="shared" si="16"/>
        <v>0.55128205128205132</v>
      </c>
      <c r="H37" s="122">
        <f t="shared" si="16"/>
        <v>0.56716417910447758</v>
      </c>
      <c r="I37" s="122">
        <f t="shared" si="16"/>
        <v>0.62</v>
      </c>
      <c r="J37" s="132">
        <f>J38/J39</f>
        <v>0.5449438202247191</v>
      </c>
      <c r="K37" s="129"/>
      <c r="L37" s="122">
        <f t="shared" si="16"/>
        <v>0.58333333333333337</v>
      </c>
      <c r="M37" s="73"/>
      <c r="N37" s="96"/>
      <c r="O37" s="96"/>
      <c r="P37" s="17"/>
      <c r="Q37" s="17"/>
      <c r="R37" s="17"/>
      <c r="S37" s="17"/>
      <c r="T37" s="17"/>
      <c r="U37" s="17"/>
      <c r="V37" s="17"/>
      <c r="W37" s="17"/>
      <c r="X37" s="17"/>
      <c r="Y37" s="17"/>
    </row>
    <row r="38" spans="1:25" s="18" customFormat="1" ht="15.6" x14ac:dyDescent="0.25">
      <c r="A38" s="71" t="s">
        <v>157</v>
      </c>
      <c r="B38" s="93" t="s">
        <v>148</v>
      </c>
      <c r="C38">
        <v>64</v>
      </c>
      <c r="D38">
        <v>85</v>
      </c>
      <c r="E38">
        <v>73</v>
      </c>
      <c r="F38">
        <v>57</v>
      </c>
      <c r="G38">
        <v>86</v>
      </c>
      <c r="H38">
        <v>76</v>
      </c>
      <c r="I38">
        <v>93</v>
      </c>
      <c r="J38" s="105">
        <v>97</v>
      </c>
      <c r="K38" s="105"/>
      <c r="L38">
        <v>105</v>
      </c>
      <c r="M38" s="74"/>
      <c r="N38" s="96"/>
      <c r="O38" s="96"/>
      <c r="P38" s="17"/>
      <c r="Q38" s="17"/>
      <c r="R38" s="17"/>
      <c r="S38" s="17"/>
      <c r="T38" s="17"/>
      <c r="U38" s="17"/>
      <c r="V38" s="17"/>
      <c r="W38" s="17"/>
      <c r="X38" s="17"/>
      <c r="Y38" s="17"/>
    </row>
    <row r="39" spans="1:25" s="18" customFormat="1" ht="15.6" x14ac:dyDescent="0.25">
      <c r="A39" s="71" t="s">
        <v>157</v>
      </c>
      <c r="B39" s="93" t="s">
        <v>149</v>
      </c>
      <c r="C39">
        <v>228</v>
      </c>
      <c r="D39">
        <v>230</v>
      </c>
      <c r="E39">
        <v>148</v>
      </c>
      <c r="F39">
        <v>100</v>
      </c>
      <c r="G39">
        <v>156</v>
      </c>
      <c r="H39">
        <v>134</v>
      </c>
      <c r="I39">
        <v>150</v>
      </c>
      <c r="J39" s="105">
        <v>178</v>
      </c>
      <c r="K39" s="105"/>
      <c r="L39">
        <v>180</v>
      </c>
      <c r="M39" s="74"/>
      <c r="N39" s="96"/>
      <c r="O39" s="96"/>
      <c r="P39" s="17"/>
      <c r="Q39" s="17"/>
      <c r="R39" s="17"/>
      <c r="S39" s="17"/>
      <c r="T39" s="17"/>
      <c r="U39" s="17"/>
      <c r="V39" s="17"/>
      <c r="W39" s="17"/>
      <c r="X39" s="17"/>
      <c r="Y39" s="17"/>
    </row>
    <row r="40" spans="1:25" s="18" customFormat="1" ht="15.6" x14ac:dyDescent="0.3">
      <c r="A40" s="71" t="s">
        <v>160</v>
      </c>
      <c r="B40" s="93" t="s">
        <v>147</v>
      </c>
      <c r="C40" s="122">
        <f t="shared" ref="C40:L40" si="17">C41/C42</f>
        <v>0.388646288209607</v>
      </c>
      <c r="D40" s="122">
        <f t="shared" si="17"/>
        <v>0.44255319148936167</v>
      </c>
      <c r="E40" s="122">
        <f t="shared" si="17"/>
        <v>0.2857142857142857</v>
      </c>
      <c r="F40" s="122">
        <f t="shared" si="17"/>
        <v>0.43564356435643564</v>
      </c>
      <c r="G40" s="122">
        <f t="shared" si="17"/>
        <v>0.29813664596273293</v>
      </c>
      <c r="H40" s="122">
        <f t="shared" si="17"/>
        <v>0.4</v>
      </c>
      <c r="I40" s="122">
        <f t="shared" si="17"/>
        <v>0.41830065359477125</v>
      </c>
      <c r="J40" s="132">
        <f>J41/J42</f>
        <v>0.29347826086956524</v>
      </c>
      <c r="K40" s="129"/>
      <c r="L40" s="122">
        <f t="shared" si="17"/>
        <v>0.40760869565217389</v>
      </c>
      <c r="M40" s="73"/>
      <c r="N40" s="96"/>
      <c r="O40" s="96"/>
      <c r="P40" s="17"/>
      <c r="Q40" s="17"/>
      <c r="R40" s="17"/>
      <c r="S40" s="17"/>
      <c r="T40" s="17"/>
      <c r="U40" s="17"/>
      <c r="V40" s="17"/>
      <c r="W40" s="17"/>
      <c r="X40" s="17"/>
      <c r="Y40" s="17"/>
    </row>
    <row r="41" spans="1:25" s="18" customFormat="1" ht="15.6" x14ac:dyDescent="0.25">
      <c r="A41" s="71" t="s">
        <v>160</v>
      </c>
      <c r="B41" s="93" t="s">
        <v>148</v>
      </c>
      <c r="C41">
        <v>89</v>
      </c>
      <c r="D41">
        <v>104</v>
      </c>
      <c r="E41">
        <v>42</v>
      </c>
      <c r="F41">
        <v>44</v>
      </c>
      <c r="G41">
        <v>48</v>
      </c>
      <c r="H41">
        <v>54</v>
      </c>
      <c r="I41">
        <v>64</v>
      </c>
      <c r="J41" s="105">
        <v>54</v>
      </c>
      <c r="K41" s="105"/>
      <c r="L41">
        <v>75</v>
      </c>
      <c r="M41" s="74"/>
      <c r="N41" s="96"/>
      <c r="O41" s="96"/>
      <c r="P41" s="17"/>
      <c r="Q41" s="17"/>
      <c r="R41" s="17"/>
      <c r="S41" s="17"/>
      <c r="T41" s="17"/>
      <c r="U41" s="17"/>
      <c r="V41" s="17"/>
      <c r="W41" s="17"/>
      <c r="X41" s="17"/>
      <c r="Y41" s="17"/>
    </row>
    <row r="42" spans="1:25" s="18" customFormat="1" ht="15.6" x14ac:dyDescent="0.25">
      <c r="A42" s="71" t="s">
        <v>160</v>
      </c>
      <c r="B42" s="93" t="s">
        <v>149</v>
      </c>
      <c r="C42">
        <v>229</v>
      </c>
      <c r="D42">
        <v>235</v>
      </c>
      <c r="E42">
        <v>147</v>
      </c>
      <c r="F42">
        <v>101</v>
      </c>
      <c r="G42">
        <v>161</v>
      </c>
      <c r="H42">
        <v>135</v>
      </c>
      <c r="I42">
        <v>153</v>
      </c>
      <c r="J42" s="105">
        <v>184</v>
      </c>
      <c r="K42" s="105"/>
      <c r="L42">
        <v>184</v>
      </c>
      <c r="M42" s="74"/>
      <c r="N42" s="96"/>
      <c r="O42" s="96"/>
      <c r="P42" s="17"/>
      <c r="Q42" s="17"/>
      <c r="R42" s="17"/>
      <c r="S42" s="17"/>
      <c r="T42" s="17"/>
      <c r="U42" s="17"/>
      <c r="V42" s="17"/>
      <c r="W42" s="17"/>
      <c r="X42" s="17"/>
      <c r="Y42" s="17"/>
    </row>
    <row r="43" spans="1:25" s="18" customFormat="1" ht="15.6" x14ac:dyDescent="0.3">
      <c r="A43" s="71" t="s">
        <v>267</v>
      </c>
      <c r="B43" s="93" t="s">
        <v>147</v>
      </c>
      <c r="C43" s="122">
        <f t="shared" ref="C43:L43" si="18">C44/C45</f>
        <v>0.17567567567567569</v>
      </c>
      <c r="D43" s="122">
        <f t="shared" si="18"/>
        <v>0.23456790123456789</v>
      </c>
      <c r="E43" s="122">
        <f t="shared" si="18"/>
        <v>0.22448979591836735</v>
      </c>
      <c r="F43" s="122">
        <f t="shared" si="18"/>
        <v>0.29411764705882354</v>
      </c>
      <c r="G43" s="122">
        <f t="shared" si="18"/>
        <v>0.15789473684210525</v>
      </c>
      <c r="H43" s="122">
        <f t="shared" si="18"/>
        <v>0.22222222222222221</v>
      </c>
      <c r="I43" s="122">
        <f t="shared" si="18"/>
        <v>0.18</v>
      </c>
      <c r="J43" s="132">
        <f>J44/J45</f>
        <v>0.20930232558139536</v>
      </c>
      <c r="K43" s="129"/>
      <c r="L43" s="122">
        <f t="shared" si="18"/>
        <v>0.19117647058823528</v>
      </c>
      <c r="M43" s="73"/>
      <c r="N43" s="96"/>
      <c r="O43" s="96"/>
      <c r="P43" s="17"/>
      <c r="Q43" s="17"/>
      <c r="R43" s="17"/>
      <c r="S43" s="17"/>
      <c r="T43" s="17"/>
      <c r="U43" s="17"/>
      <c r="V43" s="17"/>
      <c r="W43" s="17"/>
      <c r="X43" s="17"/>
      <c r="Y43" s="17"/>
    </row>
    <row r="44" spans="1:25" s="18" customFormat="1" ht="15.6" x14ac:dyDescent="0.25">
      <c r="A44" s="71" t="s">
        <v>267</v>
      </c>
      <c r="B44" s="93" t="s">
        <v>148</v>
      </c>
      <c r="C44">
        <v>13</v>
      </c>
      <c r="D44">
        <v>19</v>
      </c>
      <c r="E44">
        <v>11</v>
      </c>
      <c r="F44">
        <v>10</v>
      </c>
      <c r="G44">
        <v>9</v>
      </c>
      <c r="H44">
        <v>10</v>
      </c>
      <c r="I44">
        <v>9</v>
      </c>
      <c r="J44" s="105">
        <v>18</v>
      </c>
      <c r="K44" s="105"/>
      <c r="L44">
        <v>13</v>
      </c>
      <c r="M44" s="74"/>
      <c r="N44" s="96"/>
      <c r="O44" s="96"/>
      <c r="P44" s="17"/>
      <c r="Q44" s="17"/>
      <c r="R44" s="17"/>
      <c r="S44" s="17"/>
      <c r="T44" s="17"/>
      <c r="U44" s="17"/>
      <c r="V44" s="17"/>
      <c r="W44" s="17"/>
      <c r="X44" s="17"/>
      <c r="Y44" s="17"/>
    </row>
    <row r="45" spans="1:25" s="18" customFormat="1" ht="15.6" x14ac:dyDescent="0.25">
      <c r="A45" s="71" t="s">
        <v>267</v>
      </c>
      <c r="B45" s="93" t="s">
        <v>149</v>
      </c>
      <c r="C45">
        <v>74</v>
      </c>
      <c r="D45">
        <v>81</v>
      </c>
      <c r="E45">
        <v>49</v>
      </c>
      <c r="F45">
        <v>34</v>
      </c>
      <c r="G45">
        <v>57</v>
      </c>
      <c r="H45">
        <v>45</v>
      </c>
      <c r="I45">
        <v>50</v>
      </c>
      <c r="J45" s="105">
        <v>86</v>
      </c>
      <c r="K45" s="105"/>
      <c r="L45">
        <v>68</v>
      </c>
      <c r="M45" s="74"/>
      <c r="N45" s="96"/>
      <c r="O45" s="96"/>
      <c r="P45" s="17"/>
      <c r="Q45" s="17"/>
      <c r="R45" s="17"/>
      <c r="S45" s="17"/>
      <c r="T45" s="17"/>
      <c r="U45" s="17"/>
      <c r="V45" s="17"/>
      <c r="W45" s="17"/>
      <c r="X45" s="17"/>
      <c r="Y45" s="17"/>
    </row>
    <row r="46" spans="1:25" ht="15" customHeight="1" x14ac:dyDescent="0.3">
      <c r="J46" s="106"/>
      <c r="K46" s="98"/>
    </row>
  </sheetData>
  <hyperlinks>
    <hyperlink ref="A4" location="Abbreviations_definitions_notes!A1" display="Some cells refer to notes which can be found on the abbreviations, definitions and notes worksheet." xr:uid="{97185F0B-C707-42A1-9B5B-5E39E4D01CB9}"/>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45"/>
  <sheetViews>
    <sheetView zoomScaleNormal="100" workbookViewId="0"/>
  </sheetViews>
  <sheetFormatPr defaultColWidth="8.81640625" defaultRowHeight="15" customHeight="1" x14ac:dyDescent="0.25"/>
  <cols>
    <col min="1" max="1" width="67.1796875" style="17" customWidth="1"/>
    <col min="2" max="2" width="28.54296875" style="17" bestFit="1" customWidth="1"/>
    <col min="3" max="11" width="8.453125" style="17" customWidth="1"/>
    <col min="12" max="12" width="8.1796875" style="17" customWidth="1"/>
    <col min="13" max="13" width="13.1796875" style="17" customWidth="1"/>
    <col min="14" max="14" width="8.81640625" style="17" customWidth="1"/>
    <col min="15" max="16384" width="8.81640625" style="17"/>
  </cols>
  <sheetData>
    <row r="1" spans="1:25" s="28" customFormat="1" ht="22.8" x14ac:dyDescent="0.4">
      <c r="A1" s="47" t="s">
        <v>250</v>
      </c>
      <c r="B1" s="31"/>
      <c r="C1" s="31"/>
      <c r="D1" s="27"/>
      <c r="E1" s="27"/>
      <c r="F1" s="27"/>
      <c r="G1" s="27"/>
      <c r="H1" s="27"/>
      <c r="I1" s="27"/>
      <c r="J1" s="27"/>
      <c r="K1" s="27"/>
      <c r="L1" s="27"/>
      <c r="M1" s="27"/>
    </row>
    <row r="2" spans="1:25" s="34" customFormat="1" ht="17.399999999999999" x14ac:dyDescent="0.25">
      <c r="A2" s="49" t="s">
        <v>278</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0" t="s">
        <v>252</v>
      </c>
      <c r="B5" s="80" t="s">
        <v>145</v>
      </c>
      <c r="C5" s="120" t="s">
        <v>119</v>
      </c>
      <c r="D5" s="120" t="s">
        <v>120</v>
      </c>
      <c r="E5" s="120" t="s">
        <v>121</v>
      </c>
      <c r="F5" s="120" t="s">
        <v>122</v>
      </c>
      <c r="G5" s="120" t="s">
        <v>123</v>
      </c>
      <c r="H5" s="120" t="s">
        <v>124</v>
      </c>
      <c r="I5" s="120" t="s">
        <v>125</v>
      </c>
      <c r="J5" s="120" t="s">
        <v>126</v>
      </c>
      <c r="K5" s="120" t="s">
        <v>127</v>
      </c>
      <c r="L5" s="120" t="s">
        <v>128</v>
      </c>
      <c r="M5" s="77"/>
      <c r="N5" s="22"/>
      <c r="O5" s="22"/>
      <c r="P5" s="22"/>
      <c r="Q5" s="22"/>
      <c r="R5" s="22"/>
      <c r="S5" s="22"/>
      <c r="T5" s="22"/>
      <c r="U5" s="22"/>
      <c r="V5" s="22"/>
      <c r="W5" s="22"/>
      <c r="X5" s="22"/>
    </row>
    <row r="6" spans="1:25" s="18" customFormat="1" ht="15.6" x14ac:dyDescent="0.3">
      <c r="A6" s="71" t="s">
        <v>253</v>
      </c>
      <c r="B6" s="93" t="s">
        <v>147</v>
      </c>
      <c r="C6" s="126">
        <f t="shared" ref="C6" si="0">C7/C8</f>
        <v>3.8461538461538464E-3</v>
      </c>
      <c r="D6" s="122">
        <f t="shared" ref="D6:L6" si="1">D7/D8</f>
        <v>0</v>
      </c>
      <c r="E6" s="122">
        <f t="shared" si="1"/>
        <v>0</v>
      </c>
      <c r="F6" s="122">
        <f t="shared" si="1"/>
        <v>0</v>
      </c>
      <c r="G6" s="122">
        <f t="shared" si="1"/>
        <v>0</v>
      </c>
      <c r="H6" s="126">
        <f t="shared" si="1"/>
        <v>8.771929824561403E-3</v>
      </c>
      <c r="I6" s="122">
        <f t="shared" si="1"/>
        <v>0</v>
      </c>
      <c r="J6" s="132">
        <f>J7/J8</f>
        <v>0</v>
      </c>
      <c r="K6" s="129"/>
      <c r="L6" s="122">
        <f t="shared" si="1"/>
        <v>0</v>
      </c>
      <c r="M6" s="73"/>
      <c r="N6" s="17"/>
      <c r="O6" s="17"/>
      <c r="P6" s="17"/>
      <c r="Q6" s="17"/>
      <c r="R6" s="17"/>
      <c r="S6" s="17"/>
      <c r="T6" s="17"/>
      <c r="U6" s="17"/>
      <c r="V6" s="17"/>
      <c r="W6" s="17"/>
      <c r="X6" s="17"/>
      <c r="Y6" s="17"/>
    </row>
    <row r="7" spans="1:25" s="18" customFormat="1" ht="15.6" x14ac:dyDescent="0.25">
      <c r="A7" s="71" t="s">
        <v>254</v>
      </c>
      <c r="B7" s="93" t="s">
        <v>148</v>
      </c>
      <c r="C7">
        <v>1</v>
      </c>
      <c r="D7">
        <v>0</v>
      </c>
      <c r="E7">
        <v>0</v>
      </c>
      <c r="F7">
        <v>0</v>
      </c>
      <c r="G7">
        <v>0</v>
      </c>
      <c r="H7">
        <v>1</v>
      </c>
      <c r="I7">
        <v>0</v>
      </c>
      <c r="J7" s="105">
        <v>0</v>
      </c>
      <c r="K7" s="105"/>
      <c r="L7">
        <v>0</v>
      </c>
      <c r="M7" s="74"/>
      <c r="N7" s="96"/>
      <c r="O7" s="96"/>
      <c r="P7" s="17"/>
      <c r="Q7" s="17"/>
      <c r="R7" s="17"/>
      <c r="S7" s="17"/>
      <c r="T7" s="17"/>
      <c r="U7" s="17"/>
      <c r="V7" s="17"/>
      <c r="W7" s="17"/>
      <c r="X7" s="17"/>
      <c r="Y7" s="17"/>
    </row>
    <row r="8" spans="1:25" s="18" customFormat="1" ht="15.6" x14ac:dyDescent="0.25">
      <c r="A8" s="71" t="s">
        <v>254</v>
      </c>
      <c r="B8" s="93" t="s">
        <v>255</v>
      </c>
      <c r="C8">
        <v>260</v>
      </c>
      <c r="D8">
        <v>225</v>
      </c>
      <c r="E8">
        <v>157</v>
      </c>
      <c r="F8">
        <v>168</v>
      </c>
      <c r="G8">
        <v>198</v>
      </c>
      <c r="H8">
        <v>114</v>
      </c>
      <c r="I8">
        <v>144</v>
      </c>
      <c r="J8" s="105">
        <v>105</v>
      </c>
      <c r="K8" s="105"/>
      <c r="L8">
        <v>198</v>
      </c>
      <c r="M8" s="74"/>
      <c r="N8" s="96"/>
      <c r="O8" s="96"/>
      <c r="P8" s="17"/>
      <c r="Q8" s="17"/>
      <c r="R8" s="17"/>
      <c r="S8" s="17"/>
      <c r="T8" s="17"/>
      <c r="U8" s="17"/>
      <c r="V8" s="17"/>
      <c r="W8" s="17"/>
      <c r="X8" s="17"/>
      <c r="Y8" s="17"/>
    </row>
    <row r="9" spans="1:25" s="18" customFormat="1" ht="15.6" x14ac:dyDescent="0.3">
      <c r="A9" s="71" t="s">
        <v>256</v>
      </c>
      <c r="B9" s="93" t="s">
        <v>147</v>
      </c>
      <c r="C9" s="122">
        <f t="shared" ref="C9:L9" si="2">C10/C11</f>
        <v>9.6153846153846159E-2</v>
      </c>
      <c r="D9" s="123">
        <f t="shared" si="2"/>
        <v>7.5555555555555556E-2</v>
      </c>
      <c r="E9" s="123">
        <f t="shared" si="2"/>
        <v>5.7324840764331211E-2</v>
      </c>
      <c r="F9" s="123">
        <f t="shared" si="2"/>
        <v>6.5476190476190479E-2</v>
      </c>
      <c r="G9" s="123">
        <f t="shared" si="2"/>
        <v>6.0606060606060608E-2</v>
      </c>
      <c r="H9" s="123">
        <f t="shared" si="2"/>
        <v>1.7543859649122806E-2</v>
      </c>
      <c r="I9" s="123">
        <f t="shared" si="2"/>
        <v>8.3333333333333329E-2</v>
      </c>
      <c r="J9" s="129">
        <f>J10/J11</f>
        <v>4.7619047619047616E-2</v>
      </c>
      <c r="K9" s="129"/>
      <c r="L9" s="123">
        <f t="shared" si="2"/>
        <v>8.0808080808080815E-2</v>
      </c>
      <c r="M9" s="73"/>
      <c r="N9" s="96"/>
      <c r="O9" s="96"/>
      <c r="P9" s="17"/>
      <c r="Q9" s="17"/>
      <c r="R9" s="17"/>
      <c r="S9" s="17"/>
      <c r="T9" s="17"/>
      <c r="U9" s="17"/>
      <c r="V9" s="17"/>
      <c r="W9" s="17"/>
      <c r="X9" s="17"/>
      <c r="Y9" s="17"/>
    </row>
    <row r="10" spans="1:25" s="18" customFormat="1" ht="15.6" x14ac:dyDescent="0.25">
      <c r="A10" s="71" t="s">
        <v>180</v>
      </c>
      <c r="B10" s="93" t="s">
        <v>148</v>
      </c>
      <c r="C10">
        <v>25</v>
      </c>
      <c r="D10">
        <v>17</v>
      </c>
      <c r="E10">
        <v>9</v>
      </c>
      <c r="F10">
        <v>11</v>
      </c>
      <c r="G10">
        <v>12</v>
      </c>
      <c r="H10">
        <v>2</v>
      </c>
      <c r="I10">
        <v>12</v>
      </c>
      <c r="J10" s="105">
        <v>5</v>
      </c>
      <c r="K10" s="105"/>
      <c r="L10">
        <v>16</v>
      </c>
      <c r="M10" s="74"/>
      <c r="N10" s="96"/>
      <c r="O10" s="96"/>
      <c r="P10" s="17"/>
      <c r="Q10" s="17"/>
      <c r="R10" s="17"/>
      <c r="S10" s="17"/>
      <c r="T10" s="17"/>
      <c r="U10" s="17"/>
      <c r="V10" s="17"/>
      <c r="W10" s="17"/>
      <c r="X10" s="17"/>
      <c r="Y10" s="17"/>
    </row>
    <row r="11" spans="1:25" s="18" customFormat="1" ht="15.6" x14ac:dyDescent="0.25">
      <c r="A11" s="71" t="s">
        <v>180</v>
      </c>
      <c r="B11" s="93" t="s">
        <v>255</v>
      </c>
      <c r="C11">
        <v>260</v>
      </c>
      <c r="D11">
        <v>225</v>
      </c>
      <c r="E11">
        <v>157</v>
      </c>
      <c r="F11">
        <v>168</v>
      </c>
      <c r="G11">
        <v>198</v>
      </c>
      <c r="H11">
        <v>114</v>
      </c>
      <c r="I11">
        <v>144</v>
      </c>
      <c r="J11" s="105">
        <v>105</v>
      </c>
      <c r="K11" s="105"/>
      <c r="L11">
        <v>198</v>
      </c>
      <c r="M11" s="74"/>
      <c r="N11" s="96"/>
      <c r="O11" s="96"/>
      <c r="P11" s="17"/>
      <c r="Q11" s="17"/>
      <c r="R11" s="17"/>
      <c r="S11" s="17"/>
      <c r="T11" s="17"/>
      <c r="U11" s="17"/>
      <c r="V11" s="17"/>
      <c r="W11" s="17"/>
      <c r="X11" s="17"/>
      <c r="Y11" s="17"/>
    </row>
    <row r="12" spans="1:25" s="18" customFormat="1" ht="15.6" x14ac:dyDescent="0.3">
      <c r="A12" s="71" t="s">
        <v>257</v>
      </c>
      <c r="B12" s="93" t="s">
        <v>147</v>
      </c>
      <c r="C12" s="122">
        <f t="shared" ref="C12:L12" si="3">C13/C14</f>
        <v>0.36538461538461536</v>
      </c>
      <c r="D12" s="122">
        <f t="shared" si="3"/>
        <v>0.29333333333333333</v>
      </c>
      <c r="E12" s="122">
        <f t="shared" si="3"/>
        <v>0.36305732484076431</v>
      </c>
      <c r="F12" s="122">
        <f t="shared" si="3"/>
        <v>0.38095238095238093</v>
      </c>
      <c r="G12" s="122">
        <f t="shared" si="3"/>
        <v>0.38383838383838381</v>
      </c>
      <c r="H12" s="122">
        <f t="shared" si="3"/>
        <v>0.44736842105263158</v>
      </c>
      <c r="I12" s="122">
        <f t="shared" si="3"/>
        <v>0.56944444444444442</v>
      </c>
      <c r="J12" s="132">
        <f>J13/J14</f>
        <v>0.72380952380952379</v>
      </c>
      <c r="K12" s="129"/>
      <c r="L12" s="122">
        <f t="shared" si="3"/>
        <v>0.51515151515151514</v>
      </c>
      <c r="M12" s="73"/>
      <c r="N12" s="96"/>
      <c r="O12" s="96"/>
      <c r="P12" s="17"/>
      <c r="Q12" s="17"/>
      <c r="R12" s="17"/>
      <c r="S12" s="17"/>
      <c r="T12" s="17"/>
      <c r="U12" s="17"/>
      <c r="V12" s="17"/>
      <c r="W12" s="17"/>
      <c r="X12" s="17"/>
      <c r="Y12" s="17"/>
    </row>
    <row r="13" spans="1:25" s="18" customFormat="1" ht="15.6" x14ac:dyDescent="0.25">
      <c r="A13" s="71" t="s">
        <v>186</v>
      </c>
      <c r="B13" s="93" t="s">
        <v>148</v>
      </c>
      <c r="C13">
        <v>95</v>
      </c>
      <c r="D13">
        <v>66</v>
      </c>
      <c r="E13">
        <v>57</v>
      </c>
      <c r="F13">
        <v>64</v>
      </c>
      <c r="G13">
        <v>76</v>
      </c>
      <c r="H13">
        <v>51</v>
      </c>
      <c r="I13">
        <v>82</v>
      </c>
      <c r="J13" s="105">
        <v>76</v>
      </c>
      <c r="K13" s="105"/>
      <c r="L13">
        <v>102</v>
      </c>
      <c r="M13" s="74"/>
      <c r="N13" s="96"/>
      <c r="O13" s="96"/>
      <c r="P13" s="17"/>
      <c r="Q13" s="17"/>
      <c r="R13" s="17"/>
      <c r="S13" s="17"/>
      <c r="T13" s="17"/>
      <c r="U13" s="17"/>
      <c r="V13" s="17"/>
      <c r="W13" s="17"/>
      <c r="X13" s="17"/>
      <c r="Y13" s="17"/>
    </row>
    <row r="14" spans="1:25" s="18" customFormat="1" ht="15.6" x14ac:dyDescent="0.25">
      <c r="A14" s="71" t="s">
        <v>186</v>
      </c>
      <c r="B14" s="93" t="s">
        <v>255</v>
      </c>
      <c r="C14">
        <v>260</v>
      </c>
      <c r="D14">
        <v>225</v>
      </c>
      <c r="E14">
        <v>157</v>
      </c>
      <c r="F14">
        <v>168</v>
      </c>
      <c r="G14">
        <v>198</v>
      </c>
      <c r="H14">
        <v>114</v>
      </c>
      <c r="I14">
        <v>144</v>
      </c>
      <c r="J14" s="105">
        <v>105</v>
      </c>
      <c r="K14" s="105"/>
      <c r="L14">
        <v>198</v>
      </c>
      <c r="M14" s="74"/>
      <c r="N14" s="96"/>
      <c r="O14" s="96"/>
      <c r="P14" s="17"/>
      <c r="Q14" s="17"/>
      <c r="R14" s="17"/>
      <c r="S14" s="17"/>
      <c r="T14" s="17"/>
      <c r="U14" s="17"/>
      <c r="V14" s="17"/>
      <c r="W14" s="17"/>
      <c r="X14" s="17"/>
      <c r="Y14" s="17"/>
    </row>
    <row r="15" spans="1:25" s="18" customFormat="1" ht="15.6" x14ac:dyDescent="0.3">
      <c r="A15" s="93" t="s">
        <v>258</v>
      </c>
      <c r="B15" s="93" t="s">
        <v>147</v>
      </c>
      <c r="C15" s="122">
        <f t="shared" ref="C15:L15" si="4">C16/C17</f>
        <v>0.39285714285714285</v>
      </c>
      <c r="D15" s="122">
        <f t="shared" si="4"/>
        <v>0.4</v>
      </c>
      <c r="E15" s="122">
        <f t="shared" si="4"/>
        <v>0.48076923076923078</v>
      </c>
      <c r="F15" s="122">
        <f t="shared" si="4"/>
        <v>0.50980392156862742</v>
      </c>
      <c r="G15" s="122">
        <f t="shared" si="4"/>
        <v>0.42424242424242425</v>
      </c>
      <c r="H15" s="122">
        <f t="shared" si="4"/>
        <v>0.67346938775510201</v>
      </c>
      <c r="I15" s="122">
        <f t="shared" si="4"/>
        <v>0.53164556962025311</v>
      </c>
      <c r="J15" s="132">
        <f>J16/J17</f>
        <v>0.36</v>
      </c>
      <c r="K15" s="129"/>
      <c r="L15" s="122">
        <f t="shared" si="4"/>
        <v>0.41304347826086957</v>
      </c>
      <c r="M15" s="73"/>
      <c r="N15" s="96"/>
      <c r="O15" s="96"/>
      <c r="P15" s="17"/>
      <c r="Q15" s="17"/>
      <c r="R15" s="17"/>
      <c r="S15" s="17"/>
      <c r="T15" s="17"/>
      <c r="U15" s="17"/>
      <c r="V15" s="17"/>
      <c r="W15" s="17"/>
      <c r="X15" s="17"/>
      <c r="Y15" s="17"/>
    </row>
    <row r="16" spans="1:25" s="18" customFormat="1" ht="15.6" x14ac:dyDescent="0.25">
      <c r="A16" s="93" t="s">
        <v>259</v>
      </c>
      <c r="B16" s="93" t="s">
        <v>148</v>
      </c>
      <c r="C16">
        <v>33</v>
      </c>
      <c r="D16">
        <v>22</v>
      </c>
      <c r="E16">
        <v>25</v>
      </c>
      <c r="F16">
        <v>26</v>
      </c>
      <c r="G16">
        <v>28</v>
      </c>
      <c r="H16">
        <v>33</v>
      </c>
      <c r="I16">
        <v>42</v>
      </c>
      <c r="J16" s="105">
        <v>27</v>
      </c>
      <c r="K16" s="105"/>
      <c r="L16">
        <v>38</v>
      </c>
      <c r="M16" s="74"/>
      <c r="N16" s="96"/>
      <c r="O16" s="96"/>
      <c r="P16" s="17"/>
      <c r="Q16" s="17"/>
      <c r="R16" s="17"/>
      <c r="S16" s="17"/>
      <c r="T16" s="17"/>
      <c r="U16" s="17"/>
      <c r="V16" s="17"/>
      <c r="W16" s="17"/>
      <c r="X16" s="17"/>
      <c r="Y16" s="17"/>
    </row>
    <row r="17" spans="1:25" s="18" customFormat="1" ht="15.6" x14ac:dyDescent="0.25">
      <c r="A17" s="93" t="s">
        <v>259</v>
      </c>
      <c r="B17" s="93" t="s">
        <v>255</v>
      </c>
      <c r="C17">
        <v>84</v>
      </c>
      <c r="D17">
        <v>55</v>
      </c>
      <c r="E17">
        <v>52</v>
      </c>
      <c r="F17">
        <v>51</v>
      </c>
      <c r="G17">
        <v>66</v>
      </c>
      <c r="H17">
        <v>49</v>
      </c>
      <c r="I17">
        <v>79</v>
      </c>
      <c r="J17" s="105">
        <v>75</v>
      </c>
      <c r="K17" s="105"/>
      <c r="L17">
        <v>92</v>
      </c>
      <c r="M17" s="74"/>
      <c r="N17" s="96"/>
      <c r="O17" s="96"/>
      <c r="P17" s="17"/>
      <c r="Q17" s="17"/>
      <c r="R17" s="17"/>
      <c r="S17" s="17"/>
      <c r="T17" s="17"/>
      <c r="U17" s="17"/>
      <c r="V17" s="17"/>
      <c r="W17" s="17"/>
      <c r="X17" s="17"/>
      <c r="Y17" s="17"/>
    </row>
    <row r="18" spans="1:25" s="18" customFormat="1" ht="15.6" x14ac:dyDescent="0.3">
      <c r="A18" s="71" t="s">
        <v>260</v>
      </c>
      <c r="B18" s="93" t="s">
        <v>147</v>
      </c>
      <c r="C18" s="122">
        <f t="shared" ref="C18:L18" si="5">C19/C20</f>
        <v>0.74206349206349209</v>
      </c>
      <c r="D18" s="122">
        <f t="shared" si="5"/>
        <v>0.69545454545454544</v>
      </c>
      <c r="E18" s="122">
        <f t="shared" si="5"/>
        <v>0.79470198675496684</v>
      </c>
      <c r="F18" s="122">
        <f t="shared" si="5"/>
        <v>0.68877551020408168</v>
      </c>
      <c r="G18" s="122">
        <f t="shared" si="5"/>
        <v>0.7904411764705882</v>
      </c>
      <c r="H18" s="122">
        <f t="shared" si="5"/>
        <v>0.75590551181102361</v>
      </c>
      <c r="I18" s="122">
        <f t="shared" si="5"/>
        <v>0.70833333333333337</v>
      </c>
      <c r="J18" s="132">
        <f>J19/J20</f>
        <v>0.53138075313807531</v>
      </c>
      <c r="K18" s="129"/>
      <c r="L18" s="122">
        <f t="shared" si="5"/>
        <v>0.56906077348066297</v>
      </c>
      <c r="M18" s="73"/>
      <c r="N18" s="96"/>
      <c r="O18" s="96"/>
      <c r="P18" s="17"/>
      <c r="Q18" s="17"/>
      <c r="R18" s="17"/>
      <c r="S18" s="17"/>
      <c r="T18" s="17"/>
      <c r="U18" s="17"/>
      <c r="V18" s="17"/>
      <c r="W18" s="17"/>
      <c r="X18" s="17"/>
      <c r="Y18" s="17"/>
    </row>
    <row r="19" spans="1:25" s="18" customFormat="1" ht="15.6" x14ac:dyDescent="0.25">
      <c r="A19" s="71" t="s">
        <v>260</v>
      </c>
      <c r="B19" s="93" t="s">
        <v>148</v>
      </c>
      <c r="C19">
        <v>187</v>
      </c>
      <c r="D19">
        <v>153</v>
      </c>
      <c r="E19">
        <v>120</v>
      </c>
      <c r="F19">
        <v>135</v>
      </c>
      <c r="G19">
        <v>215</v>
      </c>
      <c r="H19">
        <v>96</v>
      </c>
      <c r="I19">
        <v>102</v>
      </c>
      <c r="J19" s="105">
        <v>127</v>
      </c>
      <c r="K19" s="105"/>
      <c r="L19">
        <v>103</v>
      </c>
      <c r="M19" s="74"/>
      <c r="N19" s="96"/>
      <c r="O19" s="96"/>
      <c r="P19" s="17"/>
      <c r="Q19" s="17"/>
      <c r="R19" s="17"/>
      <c r="S19" s="17"/>
      <c r="T19" s="17"/>
      <c r="U19" s="17"/>
      <c r="V19" s="17"/>
      <c r="W19" s="17"/>
      <c r="X19" s="17"/>
      <c r="Y19" s="17"/>
    </row>
    <row r="20" spans="1:25" s="18" customFormat="1" ht="15.6" x14ac:dyDescent="0.25">
      <c r="A20" s="71" t="s">
        <v>260</v>
      </c>
      <c r="B20" s="93" t="s">
        <v>149</v>
      </c>
      <c r="C20">
        <v>252</v>
      </c>
      <c r="D20">
        <v>220</v>
      </c>
      <c r="E20">
        <v>151</v>
      </c>
      <c r="F20">
        <v>196</v>
      </c>
      <c r="G20">
        <v>272</v>
      </c>
      <c r="H20">
        <v>127</v>
      </c>
      <c r="I20">
        <v>144</v>
      </c>
      <c r="J20" s="105">
        <v>239</v>
      </c>
      <c r="K20" s="105"/>
      <c r="L20">
        <v>181</v>
      </c>
      <c r="M20" s="74"/>
      <c r="N20" s="96"/>
      <c r="O20" s="96"/>
      <c r="P20" s="17"/>
      <c r="Q20" s="17"/>
      <c r="R20" s="17"/>
      <c r="S20" s="17"/>
      <c r="T20" s="17"/>
      <c r="U20" s="17"/>
      <c r="V20" s="17"/>
      <c r="W20" s="17"/>
      <c r="X20" s="17"/>
      <c r="Y20" s="17"/>
    </row>
    <row r="21" spans="1:25" s="18" customFormat="1" ht="15.6" x14ac:dyDescent="0.3">
      <c r="A21" s="71" t="s">
        <v>261</v>
      </c>
      <c r="B21" s="93" t="s">
        <v>147</v>
      </c>
      <c r="C21" s="133">
        <f t="shared" ref="C21" si="6">C22/C25</f>
        <v>0.81300813008130079</v>
      </c>
      <c r="D21" s="122">
        <f t="shared" ref="D21:L21" si="7">D22/D25</f>
        <v>0.72811059907834097</v>
      </c>
      <c r="E21" s="122">
        <f t="shared" si="7"/>
        <v>0.83443708609271527</v>
      </c>
      <c r="F21" s="122">
        <f t="shared" si="7"/>
        <v>0.77435897435897438</v>
      </c>
      <c r="G21" s="122">
        <f t="shared" si="7"/>
        <v>0.82758620689655171</v>
      </c>
      <c r="H21" s="122">
        <f t="shared" si="7"/>
        <v>0.72</v>
      </c>
      <c r="I21" s="122">
        <f t="shared" si="7"/>
        <v>0.82269503546099287</v>
      </c>
      <c r="J21" s="132">
        <f>J22/J25</f>
        <v>0.66504854368932043</v>
      </c>
      <c r="K21" s="129"/>
      <c r="L21" s="122">
        <f t="shared" si="7"/>
        <v>0.83050847457627119</v>
      </c>
      <c r="M21" s="73"/>
      <c r="N21" s="96"/>
      <c r="O21" s="96"/>
      <c r="P21" s="17"/>
      <c r="Q21" s="17"/>
      <c r="R21" s="17"/>
      <c r="S21" s="17"/>
      <c r="T21" s="17"/>
      <c r="U21" s="17"/>
      <c r="V21" s="17"/>
      <c r="W21" s="17"/>
      <c r="X21" s="17"/>
      <c r="Y21" s="17"/>
    </row>
    <row r="22" spans="1:25" s="18" customFormat="1" ht="15.6" x14ac:dyDescent="0.25">
      <c r="A22" s="71" t="s">
        <v>261</v>
      </c>
      <c r="B22" s="93" t="s">
        <v>148</v>
      </c>
      <c r="C22">
        <v>200</v>
      </c>
      <c r="D22">
        <v>158</v>
      </c>
      <c r="E22">
        <v>126</v>
      </c>
      <c r="F22">
        <v>151</v>
      </c>
      <c r="G22">
        <v>216</v>
      </c>
      <c r="H22">
        <v>90</v>
      </c>
      <c r="I22">
        <v>116</v>
      </c>
      <c r="J22" s="105">
        <v>137</v>
      </c>
      <c r="K22" s="105"/>
      <c r="L22">
        <v>147</v>
      </c>
      <c r="M22" s="74"/>
      <c r="N22" s="96"/>
      <c r="O22" s="96"/>
      <c r="P22" s="17"/>
      <c r="Q22" s="17"/>
      <c r="R22" s="17"/>
      <c r="S22" s="17"/>
      <c r="T22" s="17"/>
      <c r="U22" s="17"/>
      <c r="V22" s="17"/>
      <c r="W22" s="17"/>
      <c r="X22" s="17"/>
      <c r="Y22" s="17"/>
    </row>
    <row r="23" spans="1:25" s="18" customFormat="1" ht="15.6" x14ac:dyDescent="0.3">
      <c r="A23" s="71" t="s">
        <v>269</v>
      </c>
      <c r="B23" s="93" t="s">
        <v>147</v>
      </c>
      <c r="C23" s="122">
        <f t="shared" ref="C23" si="8">C24/C25</f>
        <v>0.35772357723577236</v>
      </c>
      <c r="D23" s="122">
        <f t="shared" ref="D23:L23" si="9">D24/D25</f>
        <v>0.30875576036866359</v>
      </c>
      <c r="E23" s="122">
        <f t="shared" si="9"/>
        <v>0.37748344370860926</v>
      </c>
      <c r="F23" s="122">
        <f t="shared" si="9"/>
        <v>0.3487179487179487</v>
      </c>
      <c r="G23" s="122">
        <f t="shared" si="9"/>
        <v>0.40229885057471265</v>
      </c>
      <c r="H23" s="122">
        <f t="shared" si="9"/>
        <v>0.44</v>
      </c>
      <c r="I23" s="122">
        <f t="shared" si="9"/>
        <v>0.53900709219858156</v>
      </c>
      <c r="J23" s="132">
        <f>J24/J25</f>
        <v>0.29126213592233008</v>
      </c>
      <c r="K23" s="129"/>
      <c r="L23" s="122">
        <f t="shared" si="9"/>
        <v>0.50847457627118642</v>
      </c>
      <c r="M23" s="73"/>
      <c r="N23" s="96"/>
      <c r="O23" s="96"/>
      <c r="P23" s="17"/>
      <c r="Q23" s="17"/>
      <c r="R23" s="17"/>
      <c r="S23" s="17"/>
      <c r="T23" s="17"/>
      <c r="U23" s="17"/>
      <c r="V23" s="17"/>
      <c r="W23" s="17"/>
      <c r="X23" s="17"/>
      <c r="Y23" s="17"/>
    </row>
    <row r="24" spans="1:25" s="18" customFormat="1" ht="15.6" x14ac:dyDescent="0.25">
      <c r="A24" s="93" t="s">
        <v>262</v>
      </c>
      <c r="B24" s="93" t="s">
        <v>148</v>
      </c>
      <c r="C24">
        <v>88</v>
      </c>
      <c r="D24">
        <v>67</v>
      </c>
      <c r="E24">
        <v>57</v>
      </c>
      <c r="F24">
        <v>68</v>
      </c>
      <c r="G24">
        <v>105</v>
      </c>
      <c r="H24">
        <v>55</v>
      </c>
      <c r="I24">
        <v>76</v>
      </c>
      <c r="J24" s="105">
        <v>60</v>
      </c>
      <c r="K24" s="105"/>
      <c r="L24">
        <v>90</v>
      </c>
      <c r="M24" s="74"/>
      <c r="N24" s="96"/>
      <c r="O24" s="96"/>
      <c r="P24" s="17"/>
      <c r="Q24" s="17"/>
      <c r="R24" s="17"/>
      <c r="S24" s="17"/>
      <c r="T24" s="17"/>
      <c r="U24" s="17"/>
      <c r="V24" s="17"/>
      <c r="W24" s="17"/>
      <c r="X24" s="17"/>
      <c r="Y24" s="17"/>
    </row>
    <row r="25" spans="1:25" s="18" customFormat="1" ht="15.6" x14ac:dyDescent="0.25">
      <c r="A25" s="93" t="s">
        <v>261</v>
      </c>
      <c r="B25" s="93" t="s">
        <v>149</v>
      </c>
      <c r="C25">
        <v>246</v>
      </c>
      <c r="D25">
        <v>217</v>
      </c>
      <c r="E25">
        <v>151</v>
      </c>
      <c r="F25">
        <v>195</v>
      </c>
      <c r="G25">
        <v>261</v>
      </c>
      <c r="H25">
        <v>125</v>
      </c>
      <c r="I25">
        <v>141</v>
      </c>
      <c r="J25" s="105">
        <v>206</v>
      </c>
      <c r="K25" s="105"/>
      <c r="L25">
        <v>177</v>
      </c>
      <c r="M25" s="74"/>
      <c r="N25" s="96"/>
      <c r="O25" s="96"/>
      <c r="P25" s="17"/>
      <c r="Q25" s="17"/>
      <c r="R25" s="17"/>
      <c r="S25" s="17"/>
      <c r="T25" s="17"/>
      <c r="U25" s="17"/>
      <c r="V25" s="17"/>
      <c r="W25" s="17"/>
      <c r="X25" s="17"/>
      <c r="Y25" s="17"/>
    </row>
    <row r="26" spans="1:25" s="18" customFormat="1" ht="15.6" x14ac:dyDescent="0.3">
      <c r="A26" s="71" t="s">
        <v>263</v>
      </c>
      <c r="B26" s="93" t="s">
        <v>147</v>
      </c>
      <c r="C26" s="133">
        <f t="shared" ref="C26" si="10">C27/C30</f>
        <v>0.75708502024291502</v>
      </c>
      <c r="D26" s="122">
        <f t="shared" ref="D26:L26" si="11">D27/D30</f>
        <v>0.67906976744186043</v>
      </c>
      <c r="E26" s="122">
        <f t="shared" si="11"/>
        <v>0.74509803921568629</v>
      </c>
      <c r="F26" s="122">
        <f t="shared" si="11"/>
        <v>0.66666666666666663</v>
      </c>
      <c r="G26" s="122">
        <f t="shared" si="11"/>
        <v>0.78787878787878785</v>
      </c>
      <c r="H26" s="122">
        <f t="shared" si="11"/>
        <v>0.67479674796747968</v>
      </c>
      <c r="I26" s="122">
        <f t="shared" si="11"/>
        <v>0.73188405797101452</v>
      </c>
      <c r="J26" s="132">
        <f>J27/J30</f>
        <v>0.56338028169014087</v>
      </c>
      <c r="K26" s="129"/>
      <c r="L26" s="122">
        <f t="shared" si="11"/>
        <v>0.62569832402234637</v>
      </c>
      <c r="M26" s="73"/>
      <c r="N26" s="96"/>
      <c r="O26" s="96"/>
      <c r="P26" s="17"/>
      <c r="Q26" s="17"/>
      <c r="R26" s="17"/>
      <c r="S26" s="17"/>
      <c r="T26" s="17"/>
      <c r="U26" s="17"/>
      <c r="V26" s="17"/>
      <c r="W26" s="17"/>
      <c r="X26" s="17"/>
      <c r="Y26" s="17"/>
    </row>
    <row r="27" spans="1:25" s="18" customFormat="1" ht="15.6" x14ac:dyDescent="0.25">
      <c r="A27" s="71" t="s">
        <v>263</v>
      </c>
      <c r="B27" s="93" t="s">
        <v>148</v>
      </c>
      <c r="C27">
        <v>187</v>
      </c>
      <c r="D27">
        <v>146</v>
      </c>
      <c r="E27">
        <v>114</v>
      </c>
      <c r="F27">
        <v>130</v>
      </c>
      <c r="G27">
        <v>208</v>
      </c>
      <c r="H27">
        <v>83</v>
      </c>
      <c r="I27">
        <v>101</v>
      </c>
      <c r="J27" s="105">
        <v>120</v>
      </c>
      <c r="K27" s="105"/>
      <c r="L27">
        <v>112</v>
      </c>
      <c r="M27" s="74"/>
      <c r="N27" s="96"/>
      <c r="O27" s="96"/>
      <c r="P27" s="17"/>
      <c r="Q27" s="17"/>
      <c r="R27" s="17"/>
      <c r="S27" s="17"/>
      <c r="T27" s="17"/>
      <c r="U27" s="17"/>
      <c r="V27" s="17"/>
      <c r="W27" s="17"/>
      <c r="X27" s="17"/>
      <c r="Y27" s="17"/>
    </row>
    <row r="28" spans="1:25" s="18" customFormat="1" ht="15.6" x14ac:dyDescent="0.3">
      <c r="A28" s="93" t="s">
        <v>270</v>
      </c>
      <c r="B28" s="93" t="s">
        <v>147</v>
      </c>
      <c r="C28" s="122">
        <f t="shared" ref="C28" si="12">C29/C30</f>
        <v>0.31174089068825911</v>
      </c>
      <c r="D28" s="122">
        <f t="shared" ref="D28:L28" si="13">D29/D30</f>
        <v>0.33488372093023255</v>
      </c>
      <c r="E28" s="122">
        <f t="shared" si="13"/>
        <v>0.41830065359477125</v>
      </c>
      <c r="F28" s="122">
        <f t="shared" si="13"/>
        <v>0.29230769230769232</v>
      </c>
      <c r="G28" s="122">
        <f t="shared" si="13"/>
        <v>0.38636363636363635</v>
      </c>
      <c r="H28" s="122">
        <f t="shared" si="13"/>
        <v>0.37398373983739835</v>
      </c>
      <c r="I28" s="122">
        <f t="shared" si="13"/>
        <v>0.45652173913043476</v>
      </c>
      <c r="J28" s="132">
        <f>J29/J30</f>
        <v>0.15962441314553991</v>
      </c>
      <c r="K28" s="129"/>
      <c r="L28" s="122">
        <f t="shared" si="13"/>
        <v>0.35195530726256985</v>
      </c>
      <c r="M28" s="73"/>
      <c r="N28" s="96"/>
      <c r="O28" s="96"/>
      <c r="P28" s="17"/>
      <c r="Q28" s="17"/>
      <c r="R28" s="17"/>
      <c r="S28" s="17"/>
      <c r="T28" s="17"/>
      <c r="U28" s="17"/>
      <c r="V28" s="17"/>
      <c r="W28" s="17"/>
      <c r="X28" s="17"/>
      <c r="Y28" s="17"/>
    </row>
    <row r="29" spans="1:25" s="18" customFormat="1" ht="15.6" x14ac:dyDescent="0.25">
      <c r="A29" s="93" t="s">
        <v>264</v>
      </c>
      <c r="B29" s="93" t="s">
        <v>148</v>
      </c>
      <c r="C29">
        <v>77</v>
      </c>
      <c r="D29">
        <v>72</v>
      </c>
      <c r="E29">
        <v>64</v>
      </c>
      <c r="F29">
        <v>57</v>
      </c>
      <c r="G29">
        <v>102</v>
      </c>
      <c r="H29">
        <v>46</v>
      </c>
      <c r="I29">
        <v>63</v>
      </c>
      <c r="J29" s="105">
        <v>34</v>
      </c>
      <c r="K29" s="105"/>
      <c r="L29">
        <v>63</v>
      </c>
      <c r="M29" s="74"/>
      <c r="N29" s="96"/>
      <c r="O29" s="96"/>
      <c r="P29" s="17"/>
      <c r="Q29" s="17"/>
      <c r="R29" s="17"/>
      <c r="S29" s="17"/>
      <c r="T29" s="17"/>
      <c r="U29" s="17"/>
      <c r="V29" s="17"/>
      <c r="W29" s="17"/>
      <c r="X29" s="17"/>
      <c r="Y29" s="17"/>
    </row>
    <row r="30" spans="1:25" s="18" customFormat="1" ht="15.6" x14ac:dyDescent="0.25">
      <c r="A30" s="93" t="s">
        <v>263</v>
      </c>
      <c r="B30" s="93" t="s">
        <v>149</v>
      </c>
      <c r="C30">
        <v>247</v>
      </c>
      <c r="D30">
        <v>215</v>
      </c>
      <c r="E30">
        <v>153</v>
      </c>
      <c r="F30">
        <v>195</v>
      </c>
      <c r="G30">
        <v>264</v>
      </c>
      <c r="H30">
        <v>123</v>
      </c>
      <c r="I30">
        <v>138</v>
      </c>
      <c r="J30" s="105">
        <v>213</v>
      </c>
      <c r="K30" s="105"/>
      <c r="L30">
        <v>179</v>
      </c>
      <c r="M30" s="74"/>
      <c r="N30" s="96"/>
      <c r="O30" s="96"/>
      <c r="P30" s="17"/>
      <c r="Q30" s="17"/>
      <c r="R30" s="17"/>
      <c r="S30" s="17"/>
      <c r="T30" s="17"/>
      <c r="U30" s="17"/>
      <c r="V30" s="17"/>
      <c r="W30" s="17"/>
      <c r="X30" s="17"/>
      <c r="Y30" s="17"/>
    </row>
    <row r="31" spans="1:25" s="18" customFormat="1" ht="15.6" x14ac:dyDescent="0.3">
      <c r="A31" s="71" t="s">
        <v>265</v>
      </c>
      <c r="B31" s="93" t="s">
        <v>147</v>
      </c>
      <c r="C31" s="122">
        <f t="shared" ref="C31:L31" si="14">C32/C33</f>
        <v>0.22151898734177214</v>
      </c>
      <c r="D31" s="122">
        <f t="shared" si="14"/>
        <v>0.21897810218978103</v>
      </c>
      <c r="E31" s="122">
        <f t="shared" si="14"/>
        <v>0.16494845360824742</v>
      </c>
      <c r="F31" s="122">
        <f t="shared" si="14"/>
        <v>0.22627737226277372</v>
      </c>
      <c r="G31" s="122">
        <f t="shared" si="14"/>
        <v>0.17587939698492464</v>
      </c>
      <c r="H31" s="122">
        <f t="shared" si="14"/>
        <v>0.16842105263157894</v>
      </c>
      <c r="I31" s="122">
        <f t="shared" si="14"/>
        <v>0.11</v>
      </c>
      <c r="J31" s="132">
        <f>J32/J33</f>
        <v>0.39449541284403672</v>
      </c>
      <c r="K31" s="129"/>
      <c r="L31" s="122">
        <f t="shared" si="14"/>
        <v>0.19540229885057472</v>
      </c>
      <c r="M31" s="73"/>
      <c r="N31" s="96"/>
      <c r="O31" s="96"/>
      <c r="P31" s="17"/>
      <c r="Q31" s="17"/>
      <c r="R31" s="17"/>
      <c r="S31" s="17"/>
      <c r="T31" s="17"/>
      <c r="U31" s="17"/>
      <c r="V31" s="17"/>
      <c r="W31" s="17"/>
      <c r="X31" s="17"/>
      <c r="Y31" s="17"/>
    </row>
    <row r="32" spans="1:25" s="18" customFormat="1" ht="15.6" x14ac:dyDescent="0.25">
      <c r="A32" s="71" t="s">
        <v>265</v>
      </c>
      <c r="B32" s="93" t="s">
        <v>148</v>
      </c>
      <c r="C32">
        <v>35</v>
      </c>
      <c r="D32">
        <v>30</v>
      </c>
      <c r="E32">
        <v>16</v>
      </c>
      <c r="F32">
        <v>31</v>
      </c>
      <c r="G32">
        <v>35</v>
      </c>
      <c r="H32">
        <v>16</v>
      </c>
      <c r="I32">
        <v>11</v>
      </c>
      <c r="J32" s="105">
        <v>43</v>
      </c>
      <c r="K32" s="105"/>
      <c r="L32">
        <v>17</v>
      </c>
      <c r="M32" s="74"/>
      <c r="N32" s="96"/>
      <c r="O32" s="96"/>
      <c r="P32" s="17"/>
      <c r="Q32" s="17"/>
      <c r="R32" s="17"/>
      <c r="S32" s="17"/>
      <c r="T32" s="17"/>
      <c r="U32" s="17"/>
      <c r="V32" s="17"/>
      <c r="W32" s="17"/>
      <c r="X32" s="17"/>
      <c r="Y32" s="17"/>
    </row>
    <row r="33" spans="1:25" s="18" customFormat="1" ht="15.6" x14ac:dyDescent="0.25">
      <c r="A33" s="71" t="s">
        <v>265</v>
      </c>
      <c r="B33" s="93" t="s">
        <v>149</v>
      </c>
      <c r="C33">
        <v>158</v>
      </c>
      <c r="D33">
        <v>137</v>
      </c>
      <c r="E33">
        <v>97</v>
      </c>
      <c r="F33">
        <v>137</v>
      </c>
      <c r="G33">
        <v>199</v>
      </c>
      <c r="H33">
        <v>95</v>
      </c>
      <c r="I33">
        <v>100</v>
      </c>
      <c r="J33" s="105">
        <v>109</v>
      </c>
      <c r="K33" s="105"/>
      <c r="L33">
        <v>87</v>
      </c>
      <c r="M33" s="74"/>
      <c r="N33" s="96"/>
      <c r="O33" s="96"/>
      <c r="P33" s="17"/>
      <c r="Q33" s="17"/>
      <c r="R33" s="17"/>
      <c r="S33" s="17"/>
      <c r="T33" s="17"/>
      <c r="U33" s="17"/>
      <c r="V33" s="17"/>
      <c r="W33" s="17"/>
      <c r="X33" s="17"/>
      <c r="Y33" s="17"/>
    </row>
    <row r="34" spans="1:25" s="18" customFormat="1" ht="15.6" x14ac:dyDescent="0.3">
      <c r="A34" s="71" t="s">
        <v>266</v>
      </c>
      <c r="B34" s="93" t="s">
        <v>147</v>
      </c>
      <c r="C34" s="122">
        <f t="shared" ref="C34:L34" si="15">C35/C36</f>
        <v>0.42138364779874216</v>
      </c>
      <c r="D34" s="122">
        <f t="shared" si="15"/>
        <v>0.43065693430656932</v>
      </c>
      <c r="E34" s="122">
        <f t="shared" si="15"/>
        <v>0.29896907216494845</v>
      </c>
      <c r="F34" s="122">
        <f t="shared" si="15"/>
        <v>0.47857142857142859</v>
      </c>
      <c r="G34" s="122">
        <f t="shared" si="15"/>
        <v>0.34343434343434343</v>
      </c>
      <c r="H34" s="122">
        <f t="shared" si="15"/>
        <v>0.31578947368421051</v>
      </c>
      <c r="I34" s="122">
        <f t="shared" si="15"/>
        <v>0.29591836734693877</v>
      </c>
      <c r="J34" s="132">
        <f>J35/J36</f>
        <v>0.61818181818181817</v>
      </c>
      <c r="K34" s="129"/>
      <c r="L34" s="122">
        <f t="shared" si="15"/>
        <v>0.37931034482758619</v>
      </c>
      <c r="M34" s="73"/>
      <c r="N34" s="96"/>
      <c r="O34" s="96"/>
      <c r="P34" s="17"/>
      <c r="Q34" s="17"/>
      <c r="R34" s="17"/>
      <c r="S34" s="17"/>
      <c r="T34" s="17"/>
      <c r="U34" s="17"/>
      <c r="V34" s="17"/>
      <c r="W34" s="17"/>
      <c r="X34" s="17"/>
      <c r="Y34" s="17"/>
    </row>
    <row r="35" spans="1:25" s="18" customFormat="1" ht="15.6" x14ac:dyDescent="0.25">
      <c r="A35" s="71" t="s">
        <v>266</v>
      </c>
      <c r="B35" s="93" t="s">
        <v>148</v>
      </c>
      <c r="C35">
        <v>67</v>
      </c>
      <c r="D35">
        <v>59</v>
      </c>
      <c r="E35">
        <v>29</v>
      </c>
      <c r="F35">
        <v>67</v>
      </c>
      <c r="G35">
        <v>68</v>
      </c>
      <c r="H35">
        <v>30</v>
      </c>
      <c r="I35">
        <v>29</v>
      </c>
      <c r="J35" s="105">
        <v>68</v>
      </c>
      <c r="K35" s="105"/>
      <c r="L35">
        <v>33</v>
      </c>
      <c r="M35" s="74"/>
      <c r="N35" s="96"/>
      <c r="O35" s="96"/>
      <c r="P35" s="17"/>
      <c r="Q35" s="17"/>
      <c r="R35" s="17"/>
      <c r="S35" s="17"/>
      <c r="T35" s="17"/>
      <c r="U35" s="17"/>
      <c r="V35" s="17"/>
      <c r="W35" s="17"/>
      <c r="X35" s="17"/>
      <c r="Y35" s="17"/>
    </row>
    <row r="36" spans="1:25" s="18" customFormat="1" ht="15.6" x14ac:dyDescent="0.25">
      <c r="A36" s="71" t="s">
        <v>266</v>
      </c>
      <c r="B36" s="93" t="s">
        <v>149</v>
      </c>
      <c r="C36">
        <v>159</v>
      </c>
      <c r="D36">
        <v>137</v>
      </c>
      <c r="E36">
        <v>97</v>
      </c>
      <c r="F36">
        <v>140</v>
      </c>
      <c r="G36">
        <v>198</v>
      </c>
      <c r="H36">
        <v>95</v>
      </c>
      <c r="I36">
        <v>98</v>
      </c>
      <c r="J36" s="105">
        <v>110</v>
      </c>
      <c r="K36" s="105"/>
      <c r="L36">
        <v>87</v>
      </c>
      <c r="M36" s="74"/>
      <c r="N36" s="96"/>
      <c r="O36" s="96"/>
      <c r="P36" s="17"/>
      <c r="Q36" s="17"/>
      <c r="R36" s="17"/>
      <c r="S36" s="17"/>
      <c r="T36" s="17"/>
      <c r="U36" s="17"/>
      <c r="V36" s="17"/>
      <c r="W36" s="17"/>
      <c r="X36" s="17"/>
      <c r="Y36" s="17"/>
    </row>
    <row r="37" spans="1:25" s="18" customFormat="1" ht="15.6" x14ac:dyDescent="0.3">
      <c r="A37" s="71" t="s">
        <v>157</v>
      </c>
      <c r="B37" s="93" t="s">
        <v>147</v>
      </c>
      <c r="C37" s="122">
        <f t="shared" ref="C37:L37" si="16">C38/C39</f>
        <v>0.10909090909090909</v>
      </c>
      <c r="D37" s="123">
        <f t="shared" si="16"/>
        <v>5.7553956834532377E-2</v>
      </c>
      <c r="E37" s="123">
        <f t="shared" si="16"/>
        <v>8.247422680412371E-2</v>
      </c>
      <c r="F37" s="123">
        <f t="shared" si="16"/>
        <v>9.0277777777777776E-2</v>
      </c>
      <c r="G37" s="122">
        <f t="shared" si="16"/>
        <v>0.13432835820895522</v>
      </c>
      <c r="H37" s="123">
        <f t="shared" si="16"/>
        <v>8.4210526315789472E-2</v>
      </c>
      <c r="I37" s="122">
        <f t="shared" si="16"/>
        <v>0.14000000000000001</v>
      </c>
      <c r="J37" s="132">
        <f>J38/J39</f>
        <v>0.29629629629629628</v>
      </c>
      <c r="K37" s="129"/>
      <c r="L37" s="122">
        <f t="shared" si="16"/>
        <v>0.14942528735632185</v>
      </c>
      <c r="M37" s="73"/>
      <c r="N37" s="96"/>
      <c r="O37" s="96"/>
      <c r="P37" s="17"/>
      <c r="Q37" s="17"/>
      <c r="R37" s="17"/>
      <c r="S37" s="17"/>
      <c r="T37" s="17"/>
      <c r="U37" s="17"/>
      <c r="V37" s="17"/>
      <c r="W37" s="17"/>
      <c r="X37" s="17"/>
      <c r="Y37" s="17"/>
    </row>
    <row r="38" spans="1:25" s="18" customFormat="1" ht="15.6" x14ac:dyDescent="0.25">
      <c r="A38" s="71" t="s">
        <v>157</v>
      </c>
      <c r="B38" s="93" t="s">
        <v>148</v>
      </c>
      <c r="C38">
        <v>18</v>
      </c>
      <c r="D38">
        <v>8</v>
      </c>
      <c r="E38">
        <v>8</v>
      </c>
      <c r="F38">
        <v>13</v>
      </c>
      <c r="G38">
        <v>27</v>
      </c>
      <c r="H38">
        <v>8</v>
      </c>
      <c r="I38">
        <v>14</v>
      </c>
      <c r="J38" s="105">
        <v>32</v>
      </c>
      <c r="K38" s="105"/>
      <c r="L38">
        <v>13</v>
      </c>
      <c r="M38" s="74"/>
      <c r="N38" s="96"/>
      <c r="O38" s="96"/>
      <c r="P38" s="17"/>
      <c r="Q38" s="17"/>
      <c r="R38" s="17"/>
      <c r="S38" s="17"/>
      <c r="T38" s="17"/>
      <c r="U38" s="17"/>
      <c r="V38" s="17"/>
      <c r="W38" s="17"/>
      <c r="X38" s="17"/>
      <c r="Y38" s="17"/>
    </row>
    <row r="39" spans="1:25" s="18" customFormat="1" ht="15.6" x14ac:dyDescent="0.25">
      <c r="A39" s="71" t="s">
        <v>157</v>
      </c>
      <c r="B39" s="93" t="s">
        <v>149</v>
      </c>
      <c r="C39">
        <v>165</v>
      </c>
      <c r="D39">
        <v>139</v>
      </c>
      <c r="E39">
        <v>97</v>
      </c>
      <c r="F39">
        <v>144</v>
      </c>
      <c r="G39">
        <v>201</v>
      </c>
      <c r="H39">
        <v>95</v>
      </c>
      <c r="I39">
        <v>100</v>
      </c>
      <c r="J39" s="105">
        <v>108</v>
      </c>
      <c r="K39" s="105"/>
      <c r="L39">
        <v>87</v>
      </c>
      <c r="M39" s="74"/>
      <c r="N39" s="96"/>
      <c r="O39" s="96"/>
      <c r="P39" s="17"/>
      <c r="Q39" s="17"/>
      <c r="R39" s="17"/>
      <c r="S39" s="17"/>
      <c r="T39" s="17"/>
      <c r="U39" s="17"/>
      <c r="V39" s="17"/>
      <c r="W39" s="17"/>
      <c r="X39" s="17"/>
      <c r="Y39" s="17"/>
    </row>
    <row r="40" spans="1:25" s="18" customFormat="1" ht="15.6" x14ac:dyDescent="0.3">
      <c r="A40" s="71" t="s">
        <v>160</v>
      </c>
      <c r="B40" s="93" t="s">
        <v>147</v>
      </c>
      <c r="C40" s="122">
        <f t="shared" ref="C40:L40" si="17">C41/C42</f>
        <v>0.41212121212121211</v>
      </c>
      <c r="D40" s="122">
        <f t="shared" si="17"/>
        <v>0.38297872340425532</v>
      </c>
      <c r="E40" s="122">
        <f t="shared" si="17"/>
        <v>0.39393939393939392</v>
      </c>
      <c r="F40" s="122">
        <f t="shared" si="17"/>
        <v>0.44827586206896552</v>
      </c>
      <c r="G40" s="122">
        <f t="shared" si="17"/>
        <v>0.35121951219512193</v>
      </c>
      <c r="H40" s="122">
        <f t="shared" si="17"/>
        <v>0.34020618556701032</v>
      </c>
      <c r="I40" s="122">
        <f t="shared" si="17"/>
        <v>0.23529411764705882</v>
      </c>
      <c r="J40" s="132">
        <f>J41/J42</f>
        <v>0.43859649122807015</v>
      </c>
      <c r="K40" s="129"/>
      <c r="L40" s="122">
        <f t="shared" si="17"/>
        <v>0.37931034482758619</v>
      </c>
      <c r="M40" s="73"/>
      <c r="N40" s="96"/>
      <c r="O40" s="96"/>
      <c r="P40" s="17"/>
      <c r="Q40" s="17"/>
      <c r="R40" s="17"/>
      <c r="S40" s="17"/>
      <c r="T40" s="17"/>
      <c r="U40" s="17"/>
      <c r="V40" s="17"/>
      <c r="W40" s="17"/>
      <c r="X40" s="17"/>
      <c r="Y40" s="17"/>
    </row>
    <row r="41" spans="1:25" s="18" customFormat="1" ht="15.6" x14ac:dyDescent="0.25">
      <c r="A41" s="71" t="s">
        <v>160</v>
      </c>
      <c r="B41" s="93" t="s">
        <v>148</v>
      </c>
      <c r="C41">
        <v>68</v>
      </c>
      <c r="D41">
        <v>54</v>
      </c>
      <c r="E41">
        <v>39</v>
      </c>
      <c r="F41">
        <v>65</v>
      </c>
      <c r="G41">
        <v>72</v>
      </c>
      <c r="H41">
        <v>33</v>
      </c>
      <c r="I41">
        <v>24</v>
      </c>
      <c r="J41" s="105">
        <v>50</v>
      </c>
      <c r="K41" s="105"/>
      <c r="L41">
        <v>33</v>
      </c>
      <c r="M41" s="74"/>
      <c r="N41" s="96"/>
      <c r="O41" s="96"/>
      <c r="P41" s="17"/>
      <c r="Q41" s="17"/>
      <c r="R41" s="17"/>
      <c r="S41" s="17"/>
      <c r="T41" s="17"/>
      <c r="U41" s="17"/>
      <c r="V41" s="17"/>
      <c r="W41" s="17"/>
      <c r="X41" s="17"/>
      <c r="Y41" s="17"/>
    </row>
    <row r="42" spans="1:25" s="18" customFormat="1" ht="15.6" x14ac:dyDescent="0.25">
      <c r="A42" s="71" t="s">
        <v>160</v>
      </c>
      <c r="B42" s="93" t="s">
        <v>149</v>
      </c>
      <c r="C42">
        <v>165</v>
      </c>
      <c r="D42">
        <v>141</v>
      </c>
      <c r="E42">
        <v>99</v>
      </c>
      <c r="F42">
        <v>145</v>
      </c>
      <c r="G42">
        <v>205</v>
      </c>
      <c r="H42">
        <v>97</v>
      </c>
      <c r="I42">
        <v>102</v>
      </c>
      <c r="J42" s="105">
        <v>114</v>
      </c>
      <c r="K42" s="105"/>
      <c r="L42">
        <v>87</v>
      </c>
      <c r="M42" s="74"/>
      <c r="N42" s="96"/>
      <c r="O42" s="96"/>
      <c r="P42" s="17"/>
      <c r="Q42" s="17"/>
      <c r="R42" s="17"/>
      <c r="S42" s="17"/>
      <c r="T42" s="17"/>
      <c r="U42" s="17"/>
      <c r="V42" s="17"/>
      <c r="W42" s="17"/>
      <c r="X42" s="17"/>
      <c r="Y42" s="17"/>
    </row>
    <row r="43" spans="1:25" s="18" customFormat="1" ht="15.6" x14ac:dyDescent="0.3">
      <c r="A43" s="71" t="s">
        <v>267</v>
      </c>
      <c r="B43" s="93" t="s">
        <v>147</v>
      </c>
      <c r="C43" s="122">
        <f t="shared" ref="C43:G43" si="18">C44/C45</f>
        <v>0.14705882352941177</v>
      </c>
      <c r="D43" s="123">
        <f t="shared" si="18"/>
        <v>7.0175438596491224E-2</v>
      </c>
      <c r="E43" s="122">
        <f t="shared" si="18"/>
        <v>0.12820512820512819</v>
      </c>
      <c r="F43" s="122">
        <f t="shared" si="18"/>
        <v>0.21739130434782608</v>
      </c>
      <c r="G43" s="122">
        <f t="shared" si="18"/>
        <v>0.26229508196721313</v>
      </c>
      <c r="H43" s="132">
        <f>H44/H45</f>
        <v>0.28260869565217389</v>
      </c>
      <c r="I43" s="129"/>
      <c r="J43" s="132">
        <f>J44/J45</f>
        <v>0.10416666666666667</v>
      </c>
      <c r="K43" s="129"/>
      <c r="L43" s="131" t="s">
        <v>247</v>
      </c>
      <c r="M43" s="73"/>
      <c r="N43" s="96"/>
      <c r="O43" s="96"/>
      <c r="P43" s="17"/>
      <c r="Q43" s="17"/>
      <c r="R43" s="17"/>
      <c r="S43" s="17"/>
      <c r="T43" s="17"/>
      <c r="U43" s="17"/>
      <c r="V43" s="17"/>
      <c r="W43" s="17"/>
      <c r="X43" s="17"/>
      <c r="Y43" s="17"/>
    </row>
    <row r="44" spans="1:25" s="18" customFormat="1" ht="15.6" x14ac:dyDescent="0.25">
      <c r="A44" s="71" t="s">
        <v>267</v>
      </c>
      <c r="B44" s="93" t="s">
        <v>148</v>
      </c>
      <c r="C44">
        <v>10</v>
      </c>
      <c r="D44">
        <v>4</v>
      </c>
      <c r="E44">
        <v>5</v>
      </c>
      <c r="F44">
        <v>10</v>
      </c>
      <c r="G44">
        <v>16</v>
      </c>
      <c r="H44" s="105">
        <v>13</v>
      </c>
      <c r="I44" s="105"/>
      <c r="J44" s="105">
        <v>5</v>
      </c>
      <c r="K44" s="105"/>
      <c r="L44" s="111" t="s">
        <v>247</v>
      </c>
      <c r="M44" s="74"/>
      <c r="N44" s="96"/>
      <c r="O44" s="96"/>
      <c r="P44" s="17"/>
      <c r="Q44" s="17"/>
      <c r="R44" s="17"/>
      <c r="S44" s="17"/>
      <c r="T44" s="17"/>
      <c r="U44" s="17"/>
      <c r="V44" s="17"/>
      <c r="W44" s="17"/>
      <c r="X44" s="17"/>
      <c r="Y44" s="17"/>
    </row>
    <row r="45" spans="1:25" s="18" customFormat="1" ht="15.6" x14ac:dyDescent="0.25">
      <c r="A45" s="71" t="s">
        <v>267</v>
      </c>
      <c r="B45" s="93" t="s">
        <v>149</v>
      </c>
      <c r="C45">
        <v>68</v>
      </c>
      <c r="D45">
        <v>57</v>
      </c>
      <c r="E45">
        <v>39</v>
      </c>
      <c r="F45">
        <v>46</v>
      </c>
      <c r="G45">
        <v>61</v>
      </c>
      <c r="H45" s="105">
        <v>46</v>
      </c>
      <c r="I45" s="105"/>
      <c r="J45" s="105">
        <v>48</v>
      </c>
      <c r="K45" s="105"/>
      <c r="L45" s="111" t="s">
        <v>247</v>
      </c>
      <c r="M45" s="74"/>
      <c r="N45" s="96"/>
      <c r="O45" s="96"/>
      <c r="P45" s="17"/>
      <c r="Q45" s="17"/>
      <c r="R45" s="17"/>
      <c r="S45" s="17"/>
      <c r="T45" s="17"/>
      <c r="U45" s="17"/>
      <c r="V45" s="17"/>
      <c r="W45" s="17"/>
      <c r="X45" s="17"/>
      <c r="Y45" s="17"/>
    </row>
  </sheetData>
  <hyperlinks>
    <hyperlink ref="A4" location="Abbreviations_definitions_notes!A1" display="Some cells refer to notes which can be found on the abbreviations, definitions and notes worksheet." xr:uid="{433B6F3B-BD5C-451D-A3FF-E1509A0381A5}"/>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45"/>
  <sheetViews>
    <sheetView zoomScaleNormal="100" workbookViewId="0"/>
  </sheetViews>
  <sheetFormatPr defaultColWidth="8.81640625" defaultRowHeight="15" customHeight="1" x14ac:dyDescent="0.25"/>
  <cols>
    <col min="1" max="1" width="67" style="17" customWidth="1"/>
    <col min="2" max="2" width="28.54296875" style="17" bestFit="1" customWidth="1"/>
    <col min="3" max="11" width="8.453125" style="17" customWidth="1"/>
    <col min="12" max="12" width="8.1796875" style="17" customWidth="1"/>
    <col min="13" max="13" width="13.1796875" style="17" customWidth="1"/>
    <col min="14" max="14" width="8.81640625" style="17" customWidth="1"/>
    <col min="15" max="16384" width="8.81640625" style="17"/>
  </cols>
  <sheetData>
    <row r="1" spans="1:25" s="28" customFormat="1" ht="22.8" x14ac:dyDescent="0.4">
      <c r="A1" s="47" t="s">
        <v>250</v>
      </c>
      <c r="B1" s="31"/>
      <c r="C1" s="31"/>
      <c r="D1" s="27"/>
      <c r="E1" s="27"/>
      <c r="F1" s="27"/>
      <c r="G1" s="27"/>
      <c r="H1" s="27"/>
      <c r="I1" s="27"/>
      <c r="J1" s="27"/>
      <c r="K1" s="27"/>
      <c r="L1" s="27"/>
      <c r="M1" s="27"/>
    </row>
    <row r="2" spans="1:25" s="34" customFormat="1" ht="17.399999999999999" x14ac:dyDescent="0.25">
      <c r="A2" s="49" t="s">
        <v>279</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0" t="s">
        <v>252</v>
      </c>
      <c r="B5" s="80" t="s">
        <v>145</v>
      </c>
      <c r="C5" s="120" t="s">
        <v>119</v>
      </c>
      <c r="D5" s="120" t="s">
        <v>120</v>
      </c>
      <c r="E5" s="120" t="s">
        <v>121</v>
      </c>
      <c r="F5" s="120" t="s">
        <v>122</v>
      </c>
      <c r="G5" s="120" t="s">
        <v>123</v>
      </c>
      <c r="H5" s="120" t="s">
        <v>124</v>
      </c>
      <c r="I5" s="120" t="s">
        <v>125</v>
      </c>
      <c r="J5" s="120" t="s">
        <v>126</v>
      </c>
      <c r="K5" s="120" t="s">
        <v>127</v>
      </c>
      <c r="L5" s="120" t="s">
        <v>128</v>
      </c>
      <c r="M5" s="77"/>
      <c r="N5" s="22"/>
      <c r="O5" s="22"/>
      <c r="P5" s="22"/>
      <c r="Q5" s="22"/>
      <c r="R5" s="22"/>
      <c r="S5" s="22"/>
      <c r="T5" s="22"/>
      <c r="U5" s="22"/>
      <c r="V5" s="22"/>
      <c r="W5" s="22"/>
      <c r="X5" s="22"/>
    </row>
    <row r="6" spans="1:25" s="18" customFormat="1" ht="15.6" x14ac:dyDescent="0.3">
      <c r="A6" s="71" t="s">
        <v>253</v>
      </c>
      <c r="B6" s="93" t="s">
        <v>147</v>
      </c>
      <c r="C6" s="126">
        <f t="shared" ref="C6" si="0">C7/C8</f>
        <v>4.9751243781094526E-3</v>
      </c>
      <c r="D6" s="123">
        <f t="shared" ref="D6:L6" si="1">D7/D8</f>
        <v>1.1111111111111112E-2</v>
      </c>
      <c r="E6" s="126">
        <f t="shared" si="1"/>
        <v>7.6628352490421452E-3</v>
      </c>
      <c r="F6" s="123">
        <f t="shared" si="1"/>
        <v>1.4218009478672985E-2</v>
      </c>
      <c r="G6" s="123">
        <f t="shared" si="1"/>
        <v>1.0416666666666666E-2</v>
      </c>
      <c r="H6" s="123">
        <f t="shared" si="1"/>
        <v>1.935483870967742E-2</v>
      </c>
      <c r="I6" s="126">
        <f t="shared" si="1"/>
        <v>9.3457943925233638E-3</v>
      </c>
      <c r="J6" s="132">
        <f>J7/J8</f>
        <v>0</v>
      </c>
      <c r="K6" s="129"/>
      <c r="L6" s="123">
        <f t="shared" si="1"/>
        <v>1.0416666666666666E-2</v>
      </c>
      <c r="M6" s="73"/>
      <c r="N6" s="17"/>
      <c r="O6" s="17"/>
      <c r="P6" s="17"/>
      <c r="Q6" s="17"/>
      <c r="R6" s="17"/>
      <c r="S6" s="17"/>
      <c r="T6" s="17"/>
      <c r="U6" s="17"/>
      <c r="V6" s="17"/>
      <c r="W6" s="17"/>
      <c r="X6" s="17"/>
      <c r="Y6" s="17"/>
    </row>
    <row r="7" spans="1:25" s="18" customFormat="1" ht="15.6" x14ac:dyDescent="0.25">
      <c r="A7" s="71" t="s">
        <v>254</v>
      </c>
      <c r="B7" s="93" t="s">
        <v>148</v>
      </c>
      <c r="C7">
        <v>1</v>
      </c>
      <c r="D7">
        <v>3</v>
      </c>
      <c r="E7">
        <v>2</v>
      </c>
      <c r="F7">
        <v>3</v>
      </c>
      <c r="G7">
        <v>2</v>
      </c>
      <c r="H7">
        <v>3</v>
      </c>
      <c r="I7">
        <v>2</v>
      </c>
      <c r="J7" s="105">
        <v>0</v>
      </c>
      <c r="K7" s="105"/>
      <c r="L7">
        <v>1</v>
      </c>
      <c r="M7" s="74"/>
      <c r="N7" s="96"/>
      <c r="O7" s="96"/>
      <c r="P7" s="17"/>
      <c r="Q7" s="17"/>
      <c r="R7" s="17"/>
      <c r="S7" s="17"/>
      <c r="T7" s="17"/>
      <c r="U7" s="17"/>
      <c r="V7" s="17"/>
      <c r="W7" s="17"/>
      <c r="X7" s="17"/>
      <c r="Y7" s="17"/>
    </row>
    <row r="8" spans="1:25" s="18" customFormat="1" ht="15.6" x14ac:dyDescent="0.25">
      <c r="A8" s="71" t="s">
        <v>254</v>
      </c>
      <c r="B8" s="93" t="s">
        <v>255</v>
      </c>
      <c r="C8">
        <v>201</v>
      </c>
      <c r="D8">
        <v>270</v>
      </c>
      <c r="E8">
        <v>261</v>
      </c>
      <c r="F8">
        <v>211</v>
      </c>
      <c r="G8">
        <v>192</v>
      </c>
      <c r="H8">
        <v>155</v>
      </c>
      <c r="I8">
        <v>214</v>
      </c>
      <c r="J8" s="105">
        <v>64</v>
      </c>
      <c r="K8" s="105"/>
      <c r="L8">
        <v>96</v>
      </c>
      <c r="M8" s="74"/>
      <c r="N8" s="96"/>
      <c r="O8" s="96"/>
      <c r="P8" s="17"/>
      <c r="Q8" s="17"/>
      <c r="R8" s="17"/>
      <c r="S8" s="17"/>
      <c r="T8" s="17"/>
      <c r="U8" s="17"/>
      <c r="V8" s="17"/>
      <c r="W8" s="17"/>
      <c r="X8" s="17"/>
      <c r="Y8" s="17"/>
    </row>
    <row r="9" spans="1:25" s="18" customFormat="1" ht="15.6" x14ac:dyDescent="0.3">
      <c r="A9" s="71" t="s">
        <v>256</v>
      </c>
      <c r="B9" s="93" t="s">
        <v>147</v>
      </c>
      <c r="C9" s="122">
        <f t="shared" ref="C9:L9" si="2">C10/C11</f>
        <v>0.12437810945273632</v>
      </c>
      <c r="D9" s="122">
        <f t="shared" si="2"/>
        <v>0.1111111111111111</v>
      </c>
      <c r="E9" s="122">
        <f t="shared" si="2"/>
        <v>0.1111111111111111</v>
      </c>
      <c r="F9" s="122">
        <f t="shared" si="2"/>
        <v>0.10426540284360189</v>
      </c>
      <c r="G9" s="123">
        <f t="shared" si="2"/>
        <v>6.7708333333333329E-2</v>
      </c>
      <c r="H9" s="123">
        <f t="shared" si="2"/>
        <v>9.0322580645161285E-2</v>
      </c>
      <c r="I9" s="123">
        <f t="shared" si="2"/>
        <v>5.6074766355140186E-2</v>
      </c>
      <c r="J9" s="129">
        <f>J10/J11</f>
        <v>7.8125E-2</v>
      </c>
      <c r="K9" s="129"/>
      <c r="L9" s="123">
        <f t="shared" si="2"/>
        <v>5.2083333333333336E-2</v>
      </c>
      <c r="M9" s="73"/>
      <c r="N9" s="96"/>
      <c r="O9" s="96"/>
      <c r="P9" s="17"/>
      <c r="Q9" s="17"/>
      <c r="R9" s="17"/>
      <c r="S9" s="17"/>
      <c r="T9" s="17"/>
      <c r="U9" s="17"/>
      <c r="V9" s="17"/>
      <c r="W9" s="17"/>
      <c r="X9" s="17"/>
      <c r="Y9" s="17"/>
    </row>
    <row r="10" spans="1:25" s="18" customFormat="1" ht="15.6" x14ac:dyDescent="0.25">
      <c r="A10" s="71" t="s">
        <v>180</v>
      </c>
      <c r="B10" s="93" t="s">
        <v>148</v>
      </c>
      <c r="C10">
        <v>25</v>
      </c>
      <c r="D10">
        <v>30</v>
      </c>
      <c r="E10">
        <v>29</v>
      </c>
      <c r="F10">
        <v>22</v>
      </c>
      <c r="G10">
        <v>13</v>
      </c>
      <c r="H10">
        <v>14</v>
      </c>
      <c r="I10">
        <v>12</v>
      </c>
      <c r="J10" s="105">
        <v>5</v>
      </c>
      <c r="K10" s="105"/>
      <c r="L10">
        <v>5</v>
      </c>
      <c r="M10" s="74"/>
      <c r="N10" s="96"/>
      <c r="O10" s="96"/>
      <c r="P10" s="17"/>
      <c r="Q10" s="17"/>
      <c r="R10" s="17"/>
      <c r="S10" s="17"/>
      <c r="T10" s="17"/>
      <c r="U10" s="17"/>
      <c r="V10" s="17"/>
      <c r="W10" s="17"/>
      <c r="X10" s="17"/>
      <c r="Y10" s="17"/>
    </row>
    <row r="11" spans="1:25" s="18" customFormat="1" ht="15.6" x14ac:dyDescent="0.25">
      <c r="A11" s="71" t="s">
        <v>180</v>
      </c>
      <c r="B11" s="93" t="s">
        <v>255</v>
      </c>
      <c r="C11">
        <v>201</v>
      </c>
      <c r="D11">
        <v>270</v>
      </c>
      <c r="E11">
        <v>261</v>
      </c>
      <c r="F11">
        <v>211</v>
      </c>
      <c r="G11">
        <v>192</v>
      </c>
      <c r="H11">
        <v>155</v>
      </c>
      <c r="I11">
        <v>214</v>
      </c>
      <c r="J11" s="105">
        <v>64</v>
      </c>
      <c r="K11" s="105"/>
      <c r="L11">
        <v>96</v>
      </c>
      <c r="M11" s="74"/>
      <c r="N11" s="96"/>
      <c r="O11" s="96"/>
      <c r="P11" s="17"/>
      <c r="Q11" s="17"/>
      <c r="R11" s="17"/>
      <c r="S11" s="17"/>
      <c r="T11" s="17"/>
      <c r="U11" s="17"/>
      <c r="V11" s="17"/>
      <c r="W11" s="17"/>
      <c r="X11" s="17"/>
      <c r="Y11" s="17"/>
    </row>
    <row r="12" spans="1:25" s="18" customFormat="1" ht="15.6" x14ac:dyDescent="0.3">
      <c r="A12" s="71" t="s">
        <v>257</v>
      </c>
      <c r="B12" s="93" t="s">
        <v>147</v>
      </c>
      <c r="C12" s="122">
        <f t="shared" ref="C12:L12" si="3">C13/C14</f>
        <v>0.46766169154228854</v>
      </c>
      <c r="D12" s="122">
        <f t="shared" si="3"/>
        <v>0.50370370370370365</v>
      </c>
      <c r="E12" s="122">
        <f t="shared" si="3"/>
        <v>0.52873563218390807</v>
      </c>
      <c r="F12" s="122">
        <f t="shared" si="3"/>
        <v>0.51658767772511849</v>
      </c>
      <c r="G12" s="122">
        <f t="shared" si="3"/>
        <v>0.51041666666666663</v>
      </c>
      <c r="H12" s="122">
        <f t="shared" si="3"/>
        <v>0.54838709677419351</v>
      </c>
      <c r="I12" s="122">
        <f t="shared" si="3"/>
        <v>0.57943925233644855</v>
      </c>
      <c r="J12" s="132">
        <f>J13/J14</f>
        <v>0.484375</v>
      </c>
      <c r="K12" s="129"/>
      <c r="L12" s="122">
        <f t="shared" si="3"/>
        <v>0.64210526315789473</v>
      </c>
      <c r="M12" s="73"/>
      <c r="N12" s="96"/>
      <c r="O12" s="96"/>
      <c r="P12" s="17"/>
      <c r="Q12" s="17"/>
      <c r="R12" s="17"/>
      <c r="S12" s="17"/>
      <c r="T12" s="17"/>
      <c r="U12" s="17"/>
      <c r="V12" s="17"/>
      <c r="W12" s="17"/>
      <c r="X12" s="17"/>
      <c r="Y12" s="17"/>
    </row>
    <row r="13" spans="1:25" s="18" customFormat="1" ht="15.6" x14ac:dyDescent="0.25">
      <c r="A13" s="71" t="s">
        <v>186</v>
      </c>
      <c r="B13" s="93" t="s">
        <v>148</v>
      </c>
      <c r="C13">
        <v>94</v>
      </c>
      <c r="D13">
        <v>136</v>
      </c>
      <c r="E13">
        <v>138</v>
      </c>
      <c r="F13">
        <v>109</v>
      </c>
      <c r="G13">
        <v>98</v>
      </c>
      <c r="H13">
        <v>85</v>
      </c>
      <c r="I13">
        <v>124</v>
      </c>
      <c r="J13" s="105">
        <v>31</v>
      </c>
      <c r="K13" s="105"/>
      <c r="L13">
        <v>61</v>
      </c>
      <c r="M13" s="74"/>
      <c r="N13" s="96"/>
      <c r="O13" s="96"/>
      <c r="P13" s="17"/>
      <c r="Q13" s="17"/>
      <c r="R13" s="17"/>
      <c r="S13" s="17"/>
      <c r="T13" s="17"/>
      <c r="U13" s="17"/>
      <c r="V13" s="17"/>
      <c r="W13" s="17"/>
      <c r="X13" s="17"/>
      <c r="Y13" s="17"/>
    </row>
    <row r="14" spans="1:25" s="18" customFormat="1" ht="15.6" x14ac:dyDescent="0.25">
      <c r="A14" s="71" t="s">
        <v>186</v>
      </c>
      <c r="B14" s="93" t="s">
        <v>255</v>
      </c>
      <c r="C14">
        <v>201</v>
      </c>
      <c r="D14">
        <v>270</v>
      </c>
      <c r="E14">
        <v>261</v>
      </c>
      <c r="F14">
        <v>211</v>
      </c>
      <c r="G14">
        <v>192</v>
      </c>
      <c r="H14">
        <v>155</v>
      </c>
      <c r="I14">
        <v>214</v>
      </c>
      <c r="J14" s="105">
        <v>64</v>
      </c>
      <c r="K14" s="105"/>
      <c r="L14">
        <v>95</v>
      </c>
      <c r="M14" s="74"/>
      <c r="N14" s="96"/>
      <c r="O14" s="96"/>
      <c r="P14" s="17"/>
      <c r="Q14" s="17"/>
      <c r="R14" s="17"/>
      <c r="S14" s="17"/>
      <c r="T14" s="17"/>
      <c r="U14" s="17"/>
      <c r="V14" s="17"/>
      <c r="W14" s="17"/>
      <c r="X14" s="17"/>
      <c r="Y14" s="17"/>
    </row>
    <row r="15" spans="1:25" s="18" customFormat="1" ht="15.6" x14ac:dyDescent="0.3">
      <c r="A15" s="93" t="s">
        <v>258</v>
      </c>
      <c r="B15" s="93" t="s">
        <v>147</v>
      </c>
      <c r="C15" s="122">
        <f t="shared" ref="C15:L15" si="4">C16/C17</f>
        <v>0.66666666666666663</v>
      </c>
      <c r="D15" s="122">
        <f t="shared" si="4"/>
        <v>0.57377049180327866</v>
      </c>
      <c r="E15" s="122">
        <f t="shared" si="4"/>
        <v>0.5950413223140496</v>
      </c>
      <c r="F15" s="122">
        <f t="shared" si="4"/>
        <v>0.53921568627450978</v>
      </c>
      <c r="G15" s="122">
        <f t="shared" si="4"/>
        <v>0.38961038961038963</v>
      </c>
      <c r="H15" s="122">
        <f t="shared" si="4"/>
        <v>0.44444444444444442</v>
      </c>
      <c r="I15" s="122">
        <f t="shared" si="4"/>
        <v>0.33057851239669422</v>
      </c>
      <c r="J15" s="132">
        <f>J16/J17</f>
        <v>0.2857142857142857</v>
      </c>
      <c r="K15" s="129"/>
      <c r="L15" s="122">
        <f t="shared" si="4"/>
        <v>0.16666666666666666</v>
      </c>
      <c r="M15" s="73"/>
      <c r="N15" s="96"/>
      <c r="O15" s="96"/>
      <c r="P15" s="17"/>
      <c r="Q15" s="17"/>
      <c r="R15" s="17"/>
      <c r="S15" s="17"/>
      <c r="T15" s="17"/>
      <c r="U15" s="17"/>
      <c r="V15" s="17"/>
      <c r="W15" s="17"/>
      <c r="X15" s="17"/>
      <c r="Y15" s="17"/>
    </row>
    <row r="16" spans="1:25" s="18" customFormat="1" ht="15.6" x14ac:dyDescent="0.25">
      <c r="A16" s="93" t="s">
        <v>259</v>
      </c>
      <c r="B16" s="93" t="s">
        <v>148</v>
      </c>
      <c r="C16">
        <v>54</v>
      </c>
      <c r="D16">
        <v>70</v>
      </c>
      <c r="E16">
        <v>72</v>
      </c>
      <c r="F16">
        <v>55</v>
      </c>
      <c r="G16">
        <v>30</v>
      </c>
      <c r="H16">
        <v>36</v>
      </c>
      <c r="I16">
        <v>40</v>
      </c>
      <c r="J16" s="105">
        <v>8</v>
      </c>
      <c r="K16" s="105"/>
      <c r="L16">
        <v>9</v>
      </c>
      <c r="M16" s="74"/>
      <c r="N16" s="96"/>
      <c r="O16" s="96"/>
      <c r="P16" s="17"/>
      <c r="Q16" s="17"/>
      <c r="R16" s="17"/>
      <c r="S16" s="17"/>
      <c r="T16" s="17"/>
      <c r="U16" s="17"/>
      <c r="V16" s="17"/>
      <c r="W16" s="17"/>
      <c r="X16" s="17"/>
      <c r="Y16" s="17"/>
    </row>
    <row r="17" spans="1:25" s="18" customFormat="1" ht="15.6" x14ac:dyDescent="0.25">
      <c r="A17" s="93" t="s">
        <v>259</v>
      </c>
      <c r="B17" s="93" t="s">
        <v>255</v>
      </c>
      <c r="C17">
        <v>81</v>
      </c>
      <c r="D17">
        <v>122</v>
      </c>
      <c r="E17">
        <v>121</v>
      </c>
      <c r="F17">
        <v>102</v>
      </c>
      <c r="G17">
        <v>77</v>
      </c>
      <c r="H17">
        <v>81</v>
      </c>
      <c r="I17">
        <v>121</v>
      </c>
      <c r="J17" s="105">
        <v>28</v>
      </c>
      <c r="K17" s="105"/>
      <c r="L17">
        <v>54</v>
      </c>
      <c r="M17" s="74"/>
      <c r="N17" s="96"/>
      <c r="O17" s="96"/>
      <c r="P17" s="17"/>
      <c r="Q17" s="17"/>
      <c r="R17" s="17"/>
      <c r="S17" s="17"/>
      <c r="T17" s="17"/>
      <c r="U17" s="17"/>
      <c r="V17" s="17"/>
      <c r="W17" s="17"/>
      <c r="X17" s="17"/>
      <c r="Y17" s="17"/>
    </row>
    <row r="18" spans="1:25" s="18" customFormat="1" ht="15.6" x14ac:dyDescent="0.3">
      <c r="A18" s="71" t="s">
        <v>260</v>
      </c>
      <c r="B18" s="93" t="s">
        <v>147</v>
      </c>
      <c r="C18" s="122">
        <f t="shared" ref="C18:L18" si="5">C19/C20</f>
        <v>0.73499999999999999</v>
      </c>
      <c r="D18" s="122">
        <f t="shared" si="5"/>
        <v>0.76335877862595425</v>
      </c>
      <c r="E18" s="122">
        <f t="shared" si="5"/>
        <v>0.73461538461538467</v>
      </c>
      <c r="F18" s="122">
        <f t="shared" si="5"/>
        <v>0.6619718309859155</v>
      </c>
      <c r="G18" s="122">
        <f t="shared" si="5"/>
        <v>0.75943396226415094</v>
      </c>
      <c r="H18" s="122">
        <f t="shared" si="5"/>
        <v>0.70588235294117652</v>
      </c>
      <c r="I18" s="122">
        <f t="shared" si="5"/>
        <v>0.71889400921658986</v>
      </c>
      <c r="J18" s="132">
        <f>J19/J20</f>
        <v>0.49450549450549453</v>
      </c>
      <c r="K18" s="129"/>
      <c r="L18" s="122">
        <f t="shared" si="5"/>
        <v>0.58585858585858586</v>
      </c>
      <c r="M18" s="73"/>
      <c r="N18" s="96"/>
      <c r="O18" s="96"/>
      <c r="P18" s="17"/>
      <c r="Q18" s="17"/>
      <c r="R18" s="17"/>
      <c r="S18" s="17"/>
      <c r="T18" s="17"/>
      <c r="U18" s="17"/>
      <c r="V18" s="17"/>
      <c r="W18" s="17"/>
      <c r="X18" s="17"/>
      <c r="Y18" s="17"/>
    </row>
    <row r="19" spans="1:25" s="18" customFormat="1" ht="15.6" x14ac:dyDescent="0.25">
      <c r="A19" s="71" t="s">
        <v>260</v>
      </c>
      <c r="B19" s="93" t="s">
        <v>148</v>
      </c>
      <c r="C19">
        <v>147</v>
      </c>
      <c r="D19">
        <v>200</v>
      </c>
      <c r="E19">
        <v>191</v>
      </c>
      <c r="F19">
        <v>141</v>
      </c>
      <c r="G19">
        <v>161</v>
      </c>
      <c r="H19">
        <v>120</v>
      </c>
      <c r="I19">
        <v>156</v>
      </c>
      <c r="J19" s="105">
        <v>45</v>
      </c>
      <c r="K19" s="105"/>
      <c r="L19">
        <v>58</v>
      </c>
      <c r="M19" s="74"/>
      <c r="N19" s="96"/>
      <c r="O19" s="96"/>
      <c r="P19" s="17"/>
      <c r="Q19" s="17"/>
      <c r="R19" s="17"/>
      <c r="S19" s="17"/>
      <c r="T19" s="17"/>
      <c r="U19" s="17"/>
      <c r="V19" s="17"/>
      <c r="W19" s="17"/>
      <c r="X19" s="17"/>
      <c r="Y19" s="17"/>
    </row>
    <row r="20" spans="1:25" s="18" customFormat="1" ht="15.6" x14ac:dyDescent="0.25">
      <c r="A20" s="71" t="s">
        <v>260</v>
      </c>
      <c r="B20" s="93" t="s">
        <v>149</v>
      </c>
      <c r="C20">
        <v>200</v>
      </c>
      <c r="D20">
        <v>262</v>
      </c>
      <c r="E20">
        <v>260</v>
      </c>
      <c r="F20">
        <v>213</v>
      </c>
      <c r="G20">
        <v>212</v>
      </c>
      <c r="H20">
        <v>170</v>
      </c>
      <c r="I20">
        <v>217</v>
      </c>
      <c r="J20" s="105">
        <v>91</v>
      </c>
      <c r="K20" s="105"/>
      <c r="L20">
        <v>99</v>
      </c>
      <c r="M20" s="74"/>
      <c r="N20" s="96"/>
      <c r="O20" s="96"/>
      <c r="P20" s="17"/>
      <c r="Q20" s="17"/>
      <c r="R20" s="17"/>
      <c r="S20" s="17"/>
      <c r="T20" s="17"/>
      <c r="U20" s="17"/>
      <c r="V20" s="17"/>
      <c r="W20" s="17"/>
      <c r="X20" s="17"/>
      <c r="Y20" s="17"/>
    </row>
    <row r="21" spans="1:25" s="18" customFormat="1" ht="15.6" x14ac:dyDescent="0.3">
      <c r="A21" s="71" t="s">
        <v>261</v>
      </c>
      <c r="B21" s="93" t="s">
        <v>147</v>
      </c>
      <c r="C21" s="133">
        <f t="shared" ref="C21:L21" si="6">C22/C25</f>
        <v>0.84422110552763818</v>
      </c>
      <c r="D21" s="122">
        <f t="shared" si="6"/>
        <v>0.86037735849056607</v>
      </c>
      <c r="E21" s="122">
        <f t="shared" si="6"/>
        <v>0.81467181467181471</v>
      </c>
      <c r="F21" s="122">
        <f t="shared" si="6"/>
        <v>0.81904761904761902</v>
      </c>
      <c r="G21" s="122">
        <f t="shared" si="6"/>
        <v>0.81730769230769229</v>
      </c>
      <c r="H21" s="122">
        <f t="shared" si="6"/>
        <v>0.80952380952380953</v>
      </c>
      <c r="I21" s="122">
        <f t="shared" si="6"/>
        <v>0.88837209302325582</v>
      </c>
      <c r="J21" s="132">
        <f>J22/J25</f>
        <v>0.69318181818181823</v>
      </c>
      <c r="K21" s="129"/>
      <c r="L21" s="122">
        <f t="shared" si="6"/>
        <v>0.86458333333333337</v>
      </c>
      <c r="M21" s="73"/>
      <c r="N21" s="96"/>
      <c r="O21" s="96"/>
      <c r="P21" s="17"/>
      <c r="Q21" s="17"/>
      <c r="R21" s="17"/>
      <c r="S21" s="17"/>
      <c r="T21" s="17"/>
      <c r="U21" s="17"/>
      <c r="V21" s="17"/>
      <c r="W21" s="17"/>
      <c r="X21" s="17"/>
      <c r="Y21" s="17"/>
    </row>
    <row r="22" spans="1:25" s="18" customFormat="1" ht="15.6" x14ac:dyDescent="0.25">
      <c r="A22" s="71" t="s">
        <v>261</v>
      </c>
      <c r="B22" s="93" t="s">
        <v>148</v>
      </c>
      <c r="C22">
        <v>168</v>
      </c>
      <c r="D22">
        <v>228</v>
      </c>
      <c r="E22">
        <v>211</v>
      </c>
      <c r="F22">
        <v>172</v>
      </c>
      <c r="G22">
        <v>170</v>
      </c>
      <c r="H22">
        <v>136</v>
      </c>
      <c r="I22">
        <v>191</v>
      </c>
      <c r="J22" s="105">
        <v>61</v>
      </c>
      <c r="K22" s="105"/>
      <c r="L22">
        <v>83</v>
      </c>
      <c r="M22" s="74"/>
      <c r="N22" s="96"/>
      <c r="O22" s="96"/>
      <c r="P22" s="17"/>
      <c r="Q22" s="17"/>
      <c r="R22" s="17"/>
      <c r="S22" s="17"/>
      <c r="T22" s="17"/>
      <c r="U22" s="17"/>
      <c r="V22" s="17"/>
      <c r="W22" s="17"/>
      <c r="X22" s="17"/>
      <c r="Y22" s="17"/>
    </row>
    <row r="23" spans="1:25" s="18" customFormat="1" ht="15.6" x14ac:dyDescent="0.3">
      <c r="A23" s="71" t="s">
        <v>269</v>
      </c>
      <c r="B23" s="93" t="s">
        <v>147</v>
      </c>
      <c r="C23" s="122">
        <f t="shared" ref="C23:L23" si="7">C24/C25</f>
        <v>0.46231155778894473</v>
      </c>
      <c r="D23" s="122">
        <f t="shared" si="7"/>
        <v>0.43018867924528303</v>
      </c>
      <c r="E23" s="122">
        <f t="shared" si="7"/>
        <v>0.41312741312741313</v>
      </c>
      <c r="F23" s="122">
        <f t="shared" si="7"/>
        <v>0.39047619047619048</v>
      </c>
      <c r="G23" s="122">
        <f t="shared" si="7"/>
        <v>0.32211538461538464</v>
      </c>
      <c r="H23" s="122">
        <f t="shared" si="7"/>
        <v>0.42261904761904762</v>
      </c>
      <c r="I23" s="122">
        <f t="shared" si="7"/>
        <v>0.46046511627906977</v>
      </c>
      <c r="J23" s="132">
        <f>J24/J25</f>
        <v>0.18181818181818182</v>
      </c>
      <c r="K23" s="129"/>
      <c r="L23" s="122">
        <f t="shared" si="7"/>
        <v>0.42708333333333331</v>
      </c>
      <c r="M23" s="73"/>
      <c r="N23" s="96"/>
      <c r="O23" s="96"/>
      <c r="P23" s="17"/>
      <c r="Q23" s="17"/>
      <c r="R23" s="17"/>
      <c r="S23" s="17"/>
      <c r="T23" s="17"/>
      <c r="U23" s="17"/>
      <c r="V23" s="17"/>
      <c r="W23" s="17"/>
      <c r="X23" s="17"/>
      <c r="Y23" s="17"/>
    </row>
    <row r="24" spans="1:25" s="18" customFormat="1" ht="15.6" x14ac:dyDescent="0.25">
      <c r="A24" s="93" t="s">
        <v>262</v>
      </c>
      <c r="B24" s="93" t="s">
        <v>148</v>
      </c>
      <c r="C24">
        <v>92</v>
      </c>
      <c r="D24">
        <v>114</v>
      </c>
      <c r="E24">
        <v>107</v>
      </c>
      <c r="F24">
        <v>82</v>
      </c>
      <c r="G24">
        <v>67</v>
      </c>
      <c r="H24">
        <v>71</v>
      </c>
      <c r="I24">
        <v>99</v>
      </c>
      <c r="J24" s="105">
        <v>16</v>
      </c>
      <c r="K24" s="105"/>
      <c r="L24">
        <v>41</v>
      </c>
      <c r="M24" s="74"/>
      <c r="N24" s="96"/>
      <c r="O24" s="96"/>
      <c r="P24" s="17"/>
      <c r="Q24" s="17"/>
      <c r="R24" s="17"/>
      <c r="S24" s="17"/>
      <c r="T24" s="17"/>
      <c r="U24" s="17"/>
      <c r="V24" s="17"/>
      <c r="W24" s="17"/>
      <c r="X24" s="17"/>
      <c r="Y24" s="17"/>
    </row>
    <row r="25" spans="1:25" s="18" customFormat="1" ht="15.6" x14ac:dyDescent="0.25">
      <c r="A25" s="93" t="s">
        <v>261</v>
      </c>
      <c r="B25" s="93" t="s">
        <v>149</v>
      </c>
      <c r="C25">
        <v>199</v>
      </c>
      <c r="D25">
        <v>265</v>
      </c>
      <c r="E25">
        <v>259</v>
      </c>
      <c r="F25">
        <v>210</v>
      </c>
      <c r="G25">
        <v>208</v>
      </c>
      <c r="H25">
        <v>168</v>
      </c>
      <c r="I25">
        <v>215</v>
      </c>
      <c r="J25" s="105">
        <v>88</v>
      </c>
      <c r="K25" s="105"/>
      <c r="L25">
        <v>96</v>
      </c>
      <c r="M25" s="74"/>
      <c r="N25" s="96"/>
      <c r="O25" s="96"/>
      <c r="P25" s="17"/>
      <c r="Q25" s="17"/>
      <c r="R25" s="17"/>
      <c r="S25" s="17"/>
      <c r="T25" s="17"/>
      <c r="U25" s="17"/>
      <c r="V25" s="17"/>
      <c r="W25" s="17"/>
      <c r="X25" s="17"/>
      <c r="Y25" s="17"/>
    </row>
    <row r="26" spans="1:25" s="18" customFormat="1" ht="15.6" x14ac:dyDescent="0.3">
      <c r="A26" s="71" t="s">
        <v>263</v>
      </c>
      <c r="B26" s="93" t="s">
        <v>147</v>
      </c>
      <c r="C26" s="133">
        <f t="shared" ref="C26" si="8">C27/C30</f>
        <v>0.72959183673469385</v>
      </c>
      <c r="D26" s="122">
        <f t="shared" ref="D26:L26" si="9">D27/D30</f>
        <v>0.79230769230769227</v>
      </c>
      <c r="E26" s="122">
        <f t="shared" si="9"/>
        <v>0.74901960784313726</v>
      </c>
      <c r="F26" s="122">
        <f t="shared" si="9"/>
        <v>0.80094786729857825</v>
      </c>
      <c r="G26" s="122">
        <f t="shared" si="9"/>
        <v>0.75980392156862742</v>
      </c>
      <c r="H26" s="122">
        <f t="shared" si="9"/>
        <v>0.78048780487804881</v>
      </c>
      <c r="I26" s="122">
        <f t="shared" si="9"/>
        <v>0.83333333333333337</v>
      </c>
      <c r="J26" s="132">
        <f>J27/J30</f>
        <v>0.63636363636363635</v>
      </c>
      <c r="K26" s="129"/>
      <c r="L26" s="122">
        <f t="shared" si="9"/>
        <v>0.8125</v>
      </c>
      <c r="M26" s="73"/>
      <c r="N26" s="96"/>
      <c r="O26" s="96"/>
      <c r="P26" s="17"/>
      <c r="Q26" s="17"/>
      <c r="R26" s="17"/>
      <c r="S26" s="17"/>
      <c r="T26" s="17"/>
      <c r="U26" s="17"/>
      <c r="V26" s="17"/>
      <c r="W26" s="17"/>
      <c r="X26" s="17"/>
      <c r="Y26" s="17"/>
    </row>
    <row r="27" spans="1:25" s="18" customFormat="1" ht="15.6" x14ac:dyDescent="0.25">
      <c r="A27" s="71" t="s">
        <v>263</v>
      </c>
      <c r="B27" s="93" t="s">
        <v>148</v>
      </c>
      <c r="C27">
        <v>143</v>
      </c>
      <c r="D27">
        <v>206</v>
      </c>
      <c r="E27">
        <v>191</v>
      </c>
      <c r="F27">
        <v>169</v>
      </c>
      <c r="G27">
        <v>155</v>
      </c>
      <c r="H27">
        <v>128</v>
      </c>
      <c r="I27">
        <v>175</v>
      </c>
      <c r="J27" s="105">
        <v>56</v>
      </c>
      <c r="K27" s="105"/>
      <c r="L27">
        <v>78</v>
      </c>
      <c r="M27" s="74"/>
      <c r="N27" s="96"/>
      <c r="O27" s="96"/>
      <c r="P27" s="17"/>
      <c r="Q27" s="17"/>
      <c r="R27" s="17"/>
      <c r="S27" s="17"/>
      <c r="T27" s="17"/>
      <c r="U27" s="17"/>
      <c r="V27" s="17"/>
      <c r="W27" s="17"/>
      <c r="X27" s="17"/>
      <c r="Y27" s="17"/>
    </row>
    <row r="28" spans="1:25" s="18" customFormat="1" ht="15.6" x14ac:dyDescent="0.3">
      <c r="A28" s="93" t="s">
        <v>270</v>
      </c>
      <c r="B28" s="93" t="s">
        <v>147</v>
      </c>
      <c r="C28" s="122">
        <f t="shared" ref="C28" si="10">C29/C30</f>
        <v>0.34183673469387754</v>
      </c>
      <c r="D28" s="122">
        <f t="shared" ref="D28:L28" si="11">D29/D30</f>
        <v>0.36153846153846153</v>
      </c>
      <c r="E28" s="122">
        <f t="shared" si="11"/>
        <v>0.3843137254901961</v>
      </c>
      <c r="F28" s="122">
        <f t="shared" si="11"/>
        <v>0.36018957345971564</v>
      </c>
      <c r="G28" s="122">
        <f t="shared" si="11"/>
        <v>0.28431372549019607</v>
      </c>
      <c r="H28" s="122">
        <f t="shared" si="11"/>
        <v>0.32926829268292684</v>
      </c>
      <c r="I28" s="122">
        <f t="shared" si="11"/>
        <v>0.39523809523809522</v>
      </c>
      <c r="J28" s="132">
        <f>J29/J30</f>
        <v>0.14772727272727273</v>
      </c>
      <c r="K28" s="129"/>
      <c r="L28" s="122">
        <f t="shared" si="11"/>
        <v>0.375</v>
      </c>
      <c r="M28" s="73"/>
      <c r="N28" s="96"/>
      <c r="O28" s="96"/>
      <c r="P28" s="17"/>
      <c r="Q28" s="17"/>
      <c r="R28" s="17"/>
      <c r="S28" s="17"/>
      <c r="T28" s="17"/>
      <c r="U28" s="17"/>
      <c r="V28" s="17"/>
      <c r="W28" s="17"/>
      <c r="X28" s="17"/>
      <c r="Y28" s="17"/>
    </row>
    <row r="29" spans="1:25" s="18" customFormat="1" ht="15.6" x14ac:dyDescent="0.25">
      <c r="A29" s="93" t="s">
        <v>264</v>
      </c>
      <c r="B29" s="93" t="s">
        <v>148</v>
      </c>
      <c r="C29">
        <v>67</v>
      </c>
      <c r="D29">
        <v>94</v>
      </c>
      <c r="E29">
        <v>98</v>
      </c>
      <c r="F29">
        <v>76</v>
      </c>
      <c r="G29">
        <v>58</v>
      </c>
      <c r="H29">
        <v>54</v>
      </c>
      <c r="I29">
        <v>83</v>
      </c>
      <c r="J29" s="105">
        <v>13</v>
      </c>
      <c r="K29" s="105"/>
      <c r="L29">
        <v>36</v>
      </c>
      <c r="M29" s="74"/>
      <c r="N29" s="96"/>
      <c r="O29" s="96"/>
      <c r="P29" s="17"/>
      <c r="Q29" s="17"/>
      <c r="R29" s="17"/>
      <c r="S29" s="17"/>
      <c r="T29" s="17"/>
      <c r="U29" s="17"/>
      <c r="V29" s="17"/>
      <c r="W29" s="17"/>
      <c r="X29" s="17"/>
      <c r="Y29" s="17"/>
    </row>
    <row r="30" spans="1:25" s="18" customFormat="1" ht="15.6" x14ac:dyDescent="0.25">
      <c r="A30" s="93" t="s">
        <v>263</v>
      </c>
      <c r="B30" s="93" t="s">
        <v>149</v>
      </c>
      <c r="C30">
        <v>196</v>
      </c>
      <c r="D30">
        <v>260</v>
      </c>
      <c r="E30">
        <v>255</v>
      </c>
      <c r="F30">
        <v>211</v>
      </c>
      <c r="G30">
        <v>204</v>
      </c>
      <c r="H30">
        <v>164</v>
      </c>
      <c r="I30">
        <v>210</v>
      </c>
      <c r="J30" s="105">
        <v>88</v>
      </c>
      <c r="K30" s="105"/>
      <c r="L30">
        <v>96</v>
      </c>
      <c r="M30" s="74"/>
      <c r="N30" s="96"/>
      <c r="O30" s="96"/>
      <c r="P30" s="17"/>
      <c r="Q30" s="17"/>
      <c r="R30" s="17"/>
      <c r="S30" s="17"/>
      <c r="T30" s="17"/>
      <c r="U30" s="17"/>
      <c r="V30" s="17"/>
      <c r="W30" s="17"/>
      <c r="X30" s="17"/>
      <c r="Y30" s="17"/>
    </row>
    <row r="31" spans="1:25" s="18" customFormat="1" ht="15.6" x14ac:dyDescent="0.3">
      <c r="A31" s="71" t="s">
        <v>265</v>
      </c>
      <c r="B31" s="93" t="s">
        <v>147</v>
      </c>
      <c r="C31" s="122">
        <f t="shared" ref="C31:L31" si="12">C32/C33</f>
        <v>0.20799999999999999</v>
      </c>
      <c r="D31" s="122">
        <f t="shared" si="12"/>
        <v>0.21518987341772153</v>
      </c>
      <c r="E31" s="122">
        <f t="shared" si="12"/>
        <v>0.125</v>
      </c>
      <c r="F31" s="122">
        <f t="shared" si="12"/>
        <v>0.11188811188811189</v>
      </c>
      <c r="G31" s="122">
        <f t="shared" si="12"/>
        <v>0.1951219512195122</v>
      </c>
      <c r="H31" s="122">
        <f t="shared" si="12"/>
        <v>0.19444444444444445</v>
      </c>
      <c r="I31" s="122">
        <f t="shared" si="12"/>
        <v>0.22068965517241379</v>
      </c>
      <c r="J31" s="132">
        <f>J32/J33</f>
        <v>9.8039215686274508E-2</v>
      </c>
      <c r="K31" s="129"/>
      <c r="L31" s="123">
        <f t="shared" si="12"/>
        <v>7.1428571428571425E-2</v>
      </c>
      <c r="M31" s="73"/>
      <c r="N31" s="96"/>
      <c r="O31" s="96"/>
      <c r="P31" s="17"/>
      <c r="Q31" s="17"/>
      <c r="R31" s="17"/>
      <c r="S31" s="17"/>
      <c r="T31" s="17"/>
      <c r="U31" s="17"/>
      <c r="V31" s="17"/>
      <c r="W31" s="17"/>
      <c r="X31" s="17"/>
      <c r="Y31" s="17"/>
    </row>
    <row r="32" spans="1:25" s="18" customFormat="1" ht="15.6" x14ac:dyDescent="0.25">
      <c r="A32" s="71" t="s">
        <v>265</v>
      </c>
      <c r="B32" s="93" t="s">
        <v>148</v>
      </c>
      <c r="C32">
        <v>26</v>
      </c>
      <c r="D32">
        <v>34</v>
      </c>
      <c r="E32">
        <v>23</v>
      </c>
      <c r="F32">
        <v>16</v>
      </c>
      <c r="G32">
        <v>24</v>
      </c>
      <c r="H32">
        <v>21</v>
      </c>
      <c r="I32">
        <v>32</v>
      </c>
      <c r="J32" s="105">
        <v>5</v>
      </c>
      <c r="K32" s="105"/>
      <c r="L32">
        <v>3</v>
      </c>
      <c r="M32" s="74"/>
      <c r="N32" s="96"/>
      <c r="O32" s="96"/>
      <c r="P32" s="17"/>
      <c r="Q32" s="17"/>
      <c r="R32" s="17"/>
      <c r="S32" s="17"/>
      <c r="T32" s="17"/>
      <c r="U32" s="17"/>
      <c r="V32" s="17"/>
      <c r="W32" s="17"/>
      <c r="X32" s="17"/>
      <c r="Y32" s="17"/>
    </row>
    <row r="33" spans="1:25" s="18" customFormat="1" ht="15.6" x14ac:dyDescent="0.25">
      <c r="A33" s="71" t="s">
        <v>265</v>
      </c>
      <c r="B33" s="93" t="s">
        <v>149</v>
      </c>
      <c r="C33">
        <v>125</v>
      </c>
      <c r="D33">
        <v>158</v>
      </c>
      <c r="E33">
        <v>184</v>
      </c>
      <c r="F33">
        <v>143</v>
      </c>
      <c r="G33">
        <v>123</v>
      </c>
      <c r="H33">
        <v>108</v>
      </c>
      <c r="I33">
        <v>145</v>
      </c>
      <c r="J33" s="105">
        <v>51</v>
      </c>
      <c r="K33" s="105"/>
      <c r="L33">
        <v>42</v>
      </c>
      <c r="M33" s="74"/>
      <c r="N33" s="96"/>
      <c r="O33" s="96"/>
      <c r="P33" s="17"/>
      <c r="Q33" s="17"/>
      <c r="R33" s="17"/>
      <c r="S33" s="17"/>
      <c r="T33" s="17"/>
      <c r="U33" s="17"/>
      <c r="V33" s="17"/>
      <c r="W33" s="17"/>
      <c r="X33" s="17"/>
      <c r="Y33" s="17"/>
    </row>
    <row r="34" spans="1:25" s="18" customFormat="1" ht="15.6" x14ac:dyDescent="0.3">
      <c r="A34" s="71" t="s">
        <v>266</v>
      </c>
      <c r="B34" s="93" t="s">
        <v>147</v>
      </c>
      <c r="C34" s="122">
        <f t="shared" ref="C34:L34" si="13">C35/C36</f>
        <v>0.44444444444444442</v>
      </c>
      <c r="D34" s="122">
        <f t="shared" si="13"/>
        <v>0.40740740740740738</v>
      </c>
      <c r="E34" s="122">
        <f t="shared" si="13"/>
        <v>0.41711229946524064</v>
      </c>
      <c r="F34" s="122">
        <f t="shared" si="13"/>
        <v>0.36363636363636365</v>
      </c>
      <c r="G34" s="122">
        <f t="shared" si="13"/>
        <v>0.34645669291338582</v>
      </c>
      <c r="H34" s="122">
        <f t="shared" si="13"/>
        <v>0.3611111111111111</v>
      </c>
      <c r="I34" s="122">
        <f t="shared" si="13"/>
        <v>0.4</v>
      </c>
      <c r="J34" s="132">
        <f>J35/J36</f>
        <v>0.34615384615384615</v>
      </c>
      <c r="K34" s="129"/>
      <c r="L34" s="122">
        <f t="shared" si="13"/>
        <v>0.26190476190476192</v>
      </c>
      <c r="M34" s="73"/>
      <c r="N34" s="96"/>
      <c r="O34" s="96"/>
      <c r="P34" s="17"/>
      <c r="Q34" s="17"/>
      <c r="R34" s="17"/>
      <c r="S34" s="17"/>
      <c r="T34" s="17"/>
      <c r="U34" s="17"/>
      <c r="V34" s="17"/>
      <c r="W34" s="17"/>
      <c r="X34" s="17"/>
      <c r="Y34" s="17"/>
    </row>
    <row r="35" spans="1:25" s="18" customFormat="1" ht="15.6" x14ac:dyDescent="0.25">
      <c r="A35" s="71" t="s">
        <v>266</v>
      </c>
      <c r="B35" s="93" t="s">
        <v>148</v>
      </c>
      <c r="C35">
        <v>56</v>
      </c>
      <c r="D35">
        <v>66</v>
      </c>
      <c r="E35">
        <v>78</v>
      </c>
      <c r="F35">
        <v>52</v>
      </c>
      <c r="G35">
        <v>44</v>
      </c>
      <c r="H35">
        <v>39</v>
      </c>
      <c r="I35">
        <v>58</v>
      </c>
      <c r="J35" s="105">
        <v>18</v>
      </c>
      <c r="K35" s="105"/>
      <c r="L35">
        <v>11</v>
      </c>
      <c r="M35" s="74"/>
      <c r="N35" s="96"/>
      <c r="O35" s="96"/>
      <c r="P35" s="17"/>
      <c r="Q35" s="17"/>
      <c r="R35" s="17"/>
      <c r="S35" s="17"/>
      <c r="T35" s="17"/>
      <c r="U35" s="17"/>
      <c r="V35" s="17"/>
      <c r="W35" s="17"/>
      <c r="X35" s="17"/>
      <c r="Y35" s="17"/>
    </row>
    <row r="36" spans="1:25" s="18" customFormat="1" ht="15.6" x14ac:dyDescent="0.25">
      <c r="A36" s="71" t="s">
        <v>266</v>
      </c>
      <c r="B36" s="93" t="s">
        <v>149</v>
      </c>
      <c r="C36">
        <v>126</v>
      </c>
      <c r="D36">
        <v>162</v>
      </c>
      <c r="E36">
        <v>187</v>
      </c>
      <c r="F36">
        <v>143</v>
      </c>
      <c r="G36">
        <v>127</v>
      </c>
      <c r="H36">
        <v>108</v>
      </c>
      <c r="I36">
        <v>145</v>
      </c>
      <c r="J36" s="105">
        <v>52</v>
      </c>
      <c r="K36" s="105"/>
      <c r="L36">
        <v>42</v>
      </c>
      <c r="M36" s="74"/>
      <c r="N36" s="96"/>
      <c r="O36" s="96"/>
      <c r="P36" s="17"/>
      <c r="Q36" s="17"/>
      <c r="R36" s="17"/>
      <c r="S36" s="17"/>
      <c r="T36" s="17"/>
      <c r="U36" s="17"/>
      <c r="V36" s="17"/>
      <c r="W36" s="17"/>
      <c r="X36" s="17"/>
      <c r="Y36" s="17"/>
    </row>
    <row r="37" spans="1:25" s="18" customFormat="1" ht="15.6" x14ac:dyDescent="0.3">
      <c r="A37" s="71" t="s">
        <v>157</v>
      </c>
      <c r="B37" s="93" t="s">
        <v>147</v>
      </c>
      <c r="C37" s="122">
        <f t="shared" ref="C37:L37" si="14">C38/C39</f>
        <v>0.20967741935483872</v>
      </c>
      <c r="D37" s="122">
        <f t="shared" si="14"/>
        <v>0.18181818181818182</v>
      </c>
      <c r="E37" s="122">
        <f t="shared" si="14"/>
        <v>0.2388888888888889</v>
      </c>
      <c r="F37" s="122">
        <f t="shared" si="14"/>
        <v>0.36805555555555558</v>
      </c>
      <c r="G37" s="122">
        <f t="shared" si="14"/>
        <v>0.3543307086614173</v>
      </c>
      <c r="H37" s="122">
        <f t="shared" si="14"/>
        <v>0.42990654205607476</v>
      </c>
      <c r="I37" s="122">
        <f t="shared" si="14"/>
        <v>0.46938775510204084</v>
      </c>
      <c r="J37" s="132">
        <f>J38/J39</f>
        <v>0.42</v>
      </c>
      <c r="K37" s="129"/>
      <c r="L37" s="122">
        <f t="shared" si="14"/>
        <v>0.52272727272727271</v>
      </c>
      <c r="M37" s="73"/>
      <c r="N37" s="96"/>
      <c r="O37" s="96"/>
      <c r="P37" s="17"/>
      <c r="Q37" s="17"/>
      <c r="R37" s="17"/>
      <c r="S37" s="17"/>
      <c r="T37" s="17"/>
      <c r="U37" s="17"/>
      <c r="V37" s="17"/>
      <c r="W37" s="17"/>
      <c r="X37" s="17"/>
      <c r="Y37" s="17"/>
    </row>
    <row r="38" spans="1:25" s="18" customFormat="1" ht="15.6" x14ac:dyDescent="0.25">
      <c r="A38" s="71" t="s">
        <v>157</v>
      </c>
      <c r="B38" s="93" t="s">
        <v>148</v>
      </c>
      <c r="C38">
        <v>26</v>
      </c>
      <c r="D38">
        <v>30</v>
      </c>
      <c r="E38">
        <v>43</v>
      </c>
      <c r="F38">
        <v>53</v>
      </c>
      <c r="G38">
        <v>45</v>
      </c>
      <c r="H38">
        <v>46</v>
      </c>
      <c r="I38">
        <v>69</v>
      </c>
      <c r="J38" s="105">
        <v>21</v>
      </c>
      <c r="K38" s="105"/>
      <c r="L38">
        <v>23</v>
      </c>
      <c r="M38" s="74"/>
      <c r="N38" s="96"/>
      <c r="O38" s="96"/>
      <c r="P38" s="17"/>
      <c r="Q38" s="17"/>
      <c r="R38" s="17"/>
      <c r="S38" s="17"/>
      <c r="T38" s="17"/>
      <c r="U38" s="17"/>
      <c r="V38" s="17"/>
      <c r="W38" s="17"/>
      <c r="X38" s="17"/>
      <c r="Y38" s="17"/>
    </row>
    <row r="39" spans="1:25" s="18" customFormat="1" ht="15.6" x14ac:dyDescent="0.25">
      <c r="A39" s="71" t="s">
        <v>157</v>
      </c>
      <c r="B39" s="93" t="s">
        <v>149</v>
      </c>
      <c r="C39">
        <v>124</v>
      </c>
      <c r="D39">
        <v>165</v>
      </c>
      <c r="E39">
        <v>180</v>
      </c>
      <c r="F39">
        <v>144</v>
      </c>
      <c r="G39">
        <v>127</v>
      </c>
      <c r="H39">
        <v>107</v>
      </c>
      <c r="I39">
        <v>147</v>
      </c>
      <c r="J39" s="105">
        <v>50</v>
      </c>
      <c r="K39" s="105"/>
      <c r="L39">
        <v>44</v>
      </c>
      <c r="M39" s="74"/>
      <c r="N39" s="96"/>
      <c r="O39" s="96"/>
      <c r="P39" s="17"/>
      <c r="Q39" s="17"/>
      <c r="R39" s="17"/>
      <c r="S39" s="17"/>
      <c r="T39" s="17"/>
      <c r="U39" s="17"/>
      <c r="V39" s="17"/>
      <c r="W39" s="17"/>
      <c r="X39" s="17"/>
      <c r="Y39" s="17"/>
    </row>
    <row r="40" spans="1:25" s="18" customFormat="1" ht="15.6" x14ac:dyDescent="0.3">
      <c r="A40" s="71" t="s">
        <v>160</v>
      </c>
      <c r="B40" s="93" t="s">
        <v>147</v>
      </c>
      <c r="C40" s="122">
        <f t="shared" ref="C40:L40" si="15">C41/C42</f>
        <v>0.2868217054263566</v>
      </c>
      <c r="D40" s="122">
        <f t="shared" si="15"/>
        <v>0.38787878787878788</v>
      </c>
      <c r="E40" s="122">
        <f t="shared" si="15"/>
        <v>0.39893617021276595</v>
      </c>
      <c r="F40" s="122">
        <f t="shared" si="15"/>
        <v>0.3904109589041096</v>
      </c>
      <c r="G40" s="122">
        <f t="shared" si="15"/>
        <v>0.36434108527131781</v>
      </c>
      <c r="H40" s="122">
        <f t="shared" si="15"/>
        <v>0.41284403669724773</v>
      </c>
      <c r="I40" s="122">
        <f t="shared" si="15"/>
        <v>0.44295302013422821</v>
      </c>
      <c r="J40" s="132">
        <f>J41/J42</f>
        <v>0.38</v>
      </c>
      <c r="K40" s="129"/>
      <c r="L40" s="122">
        <f t="shared" si="15"/>
        <v>0.37209302325581395</v>
      </c>
      <c r="M40" s="73"/>
      <c r="N40" s="96"/>
      <c r="O40" s="96"/>
      <c r="P40" s="17"/>
      <c r="Q40" s="17"/>
      <c r="R40" s="17"/>
      <c r="S40" s="17"/>
      <c r="T40" s="17"/>
      <c r="U40" s="17"/>
      <c r="V40" s="17"/>
      <c r="W40" s="17"/>
      <c r="X40" s="17"/>
      <c r="Y40" s="17"/>
    </row>
    <row r="41" spans="1:25" s="18" customFormat="1" ht="15.6" x14ac:dyDescent="0.25">
      <c r="A41" s="71" t="s">
        <v>160</v>
      </c>
      <c r="B41" s="93" t="s">
        <v>148</v>
      </c>
      <c r="C41">
        <v>37</v>
      </c>
      <c r="D41">
        <v>64</v>
      </c>
      <c r="E41">
        <v>75</v>
      </c>
      <c r="F41">
        <v>57</v>
      </c>
      <c r="G41">
        <v>47</v>
      </c>
      <c r="H41">
        <v>45</v>
      </c>
      <c r="I41">
        <v>66</v>
      </c>
      <c r="J41" s="105">
        <v>19</v>
      </c>
      <c r="K41" s="105"/>
      <c r="L41">
        <v>16</v>
      </c>
      <c r="M41" s="74"/>
      <c r="N41" s="96"/>
      <c r="O41" s="96"/>
      <c r="P41" s="17"/>
      <c r="Q41" s="17"/>
      <c r="R41" s="17"/>
      <c r="S41" s="17"/>
      <c r="T41" s="17"/>
      <c r="U41" s="17"/>
      <c r="V41" s="17"/>
      <c r="W41" s="17"/>
      <c r="X41" s="17"/>
      <c r="Y41" s="17"/>
    </row>
    <row r="42" spans="1:25" s="18" customFormat="1" ht="15.6" x14ac:dyDescent="0.25">
      <c r="A42" s="71" t="s">
        <v>160</v>
      </c>
      <c r="B42" s="93" t="s">
        <v>149</v>
      </c>
      <c r="C42">
        <v>129</v>
      </c>
      <c r="D42">
        <v>165</v>
      </c>
      <c r="E42">
        <v>188</v>
      </c>
      <c r="F42">
        <v>146</v>
      </c>
      <c r="G42">
        <v>129</v>
      </c>
      <c r="H42">
        <v>109</v>
      </c>
      <c r="I42">
        <v>149</v>
      </c>
      <c r="J42" s="105">
        <v>50</v>
      </c>
      <c r="K42" s="105"/>
      <c r="L42">
        <v>43</v>
      </c>
      <c r="M42" s="74"/>
      <c r="N42" s="96"/>
      <c r="O42" s="96"/>
      <c r="P42" s="17"/>
      <c r="Q42" s="17"/>
      <c r="R42" s="17"/>
      <c r="S42" s="17"/>
      <c r="T42" s="17"/>
      <c r="U42" s="17"/>
      <c r="V42" s="17"/>
      <c r="W42" s="17"/>
      <c r="X42" s="17"/>
      <c r="Y42" s="17"/>
    </row>
    <row r="43" spans="1:25" s="18" customFormat="1" ht="15.6" x14ac:dyDescent="0.3">
      <c r="A43" s="71" t="s">
        <v>267</v>
      </c>
      <c r="B43" s="93" t="s">
        <v>147</v>
      </c>
      <c r="C43" s="122">
        <f t="shared" ref="C43:L43" si="16">C44/C45</f>
        <v>0.2</v>
      </c>
      <c r="D43" s="122">
        <f t="shared" si="16"/>
        <v>0.20895522388059701</v>
      </c>
      <c r="E43" s="122">
        <f t="shared" si="16"/>
        <v>0.19718309859154928</v>
      </c>
      <c r="F43" s="122">
        <f t="shared" si="16"/>
        <v>0.23529411764705882</v>
      </c>
      <c r="G43" s="122">
        <f t="shared" si="16"/>
        <v>0.16</v>
      </c>
      <c r="H43" s="122">
        <f t="shared" si="16"/>
        <v>0.11764705882352941</v>
      </c>
      <c r="I43" s="122">
        <f t="shared" si="16"/>
        <v>0.16326530612244897</v>
      </c>
      <c r="J43" s="132">
        <f>J44/J45</f>
        <v>0.13043478260869565</v>
      </c>
      <c r="K43" s="129"/>
      <c r="L43" s="122">
        <f t="shared" si="16"/>
        <v>0.20833333333333334</v>
      </c>
      <c r="M43" s="73"/>
      <c r="N43" s="96"/>
      <c r="O43" s="96"/>
      <c r="P43" s="17"/>
      <c r="Q43" s="17"/>
      <c r="R43" s="17"/>
      <c r="S43" s="17"/>
      <c r="T43" s="17"/>
      <c r="U43" s="17"/>
      <c r="V43" s="17"/>
      <c r="W43" s="17"/>
      <c r="X43" s="17"/>
      <c r="Y43" s="17"/>
    </row>
    <row r="44" spans="1:25" s="18" customFormat="1" ht="15.6" x14ac:dyDescent="0.25">
      <c r="A44" s="71" t="s">
        <v>267</v>
      </c>
      <c r="B44" s="93" t="s">
        <v>148</v>
      </c>
      <c r="C44">
        <v>10</v>
      </c>
      <c r="D44">
        <v>14</v>
      </c>
      <c r="E44">
        <v>14</v>
      </c>
      <c r="F44">
        <v>12</v>
      </c>
      <c r="G44">
        <v>8</v>
      </c>
      <c r="H44">
        <v>4</v>
      </c>
      <c r="I44">
        <v>8</v>
      </c>
      <c r="J44" s="105">
        <v>3</v>
      </c>
      <c r="K44" s="105"/>
      <c r="L44">
        <v>5</v>
      </c>
      <c r="M44" s="74"/>
      <c r="N44" s="96"/>
      <c r="O44" s="96"/>
      <c r="P44" s="17"/>
      <c r="Q44" s="17"/>
      <c r="R44" s="17"/>
      <c r="S44" s="17"/>
      <c r="T44" s="17"/>
      <c r="U44" s="17"/>
      <c r="V44" s="17"/>
      <c r="W44" s="17"/>
      <c r="X44" s="17"/>
      <c r="Y44" s="17"/>
    </row>
    <row r="45" spans="1:25" s="18" customFormat="1" ht="15.6" x14ac:dyDescent="0.25">
      <c r="A45" s="71" t="s">
        <v>267</v>
      </c>
      <c r="B45" s="93" t="s">
        <v>149</v>
      </c>
      <c r="C45">
        <v>50</v>
      </c>
      <c r="D45">
        <v>67</v>
      </c>
      <c r="E45">
        <v>71</v>
      </c>
      <c r="F45">
        <v>51</v>
      </c>
      <c r="G45">
        <v>50</v>
      </c>
      <c r="H45">
        <v>34</v>
      </c>
      <c r="I45">
        <v>49</v>
      </c>
      <c r="J45" s="105">
        <v>23</v>
      </c>
      <c r="K45" s="105"/>
      <c r="L45">
        <v>24</v>
      </c>
      <c r="M45" s="74"/>
      <c r="N45" s="96"/>
      <c r="O45" s="96"/>
      <c r="P45" s="17"/>
      <c r="Q45" s="17"/>
      <c r="R45" s="17"/>
      <c r="S45" s="17"/>
      <c r="T45" s="17"/>
      <c r="U45" s="17"/>
      <c r="V45" s="17"/>
      <c r="W45" s="17"/>
      <c r="X45" s="17"/>
      <c r="Y45" s="17"/>
    </row>
  </sheetData>
  <hyperlinks>
    <hyperlink ref="A4" location="Abbreviations_definitions_notes!A1" display="Some cells refer to notes which can be found on the abbreviations, definitions and notes worksheet." xr:uid="{52435E4F-977F-45A8-A2C7-25908ECB1C94}"/>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Y45"/>
  <sheetViews>
    <sheetView zoomScaleNormal="100" workbookViewId="0"/>
  </sheetViews>
  <sheetFormatPr defaultColWidth="8.81640625" defaultRowHeight="15" customHeight="1" x14ac:dyDescent="0.25"/>
  <cols>
    <col min="1" max="1" width="67.08984375" style="17" customWidth="1"/>
    <col min="2" max="2" width="28.54296875" style="17" bestFit="1" customWidth="1"/>
    <col min="3" max="11" width="8.453125" style="17" customWidth="1"/>
    <col min="12" max="12" width="8.1796875" style="17" customWidth="1"/>
    <col min="13" max="13" width="13.1796875" style="17" customWidth="1"/>
    <col min="14" max="14" width="8.81640625" style="17" customWidth="1"/>
    <col min="15" max="16384" width="8.81640625" style="17"/>
  </cols>
  <sheetData>
    <row r="1" spans="1:25" s="28" customFormat="1" ht="22.8" x14ac:dyDescent="0.4">
      <c r="A1" s="47" t="s">
        <v>250</v>
      </c>
      <c r="B1" s="31"/>
      <c r="C1" s="31"/>
      <c r="D1" s="27"/>
      <c r="E1" s="27"/>
      <c r="F1" s="27"/>
      <c r="G1" s="27"/>
      <c r="H1" s="27"/>
      <c r="I1" s="27"/>
      <c r="J1" s="27"/>
      <c r="K1" s="27"/>
      <c r="L1" s="27"/>
      <c r="M1" s="27"/>
    </row>
    <row r="2" spans="1:25" s="34" customFormat="1" ht="17.399999999999999" x14ac:dyDescent="0.25">
      <c r="A2" s="49" t="s">
        <v>280</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0" t="s">
        <v>252</v>
      </c>
      <c r="B5" s="80" t="s">
        <v>145</v>
      </c>
      <c r="C5" s="120" t="s">
        <v>119</v>
      </c>
      <c r="D5" s="120" t="s">
        <v>120</v>
      </c>
      <c r="E5" s="120" t="s">
        <v>121</v>
      </c>
      <c r="F5" s="120" t="s">
        <v>122</v>
      </c>
      <c r="G5" s="120" t="s">
        <v>123</v>
      </c>
      <c r="H5" s="120" t="s">
        <v>124</v>
      </c>
      <c r="I5" s="120" t="s">
        <v>125</v>
      </c>
      <c r="J5" s="120" t="s">
        <v>126</v>
      </c>
      <c r="K5" s="120" t="s">
        <v>127</v>
      </c>
      <c r="L5" s="120" t="s">
        <v>128</v>
      </c>
      <c r="M5" s="77"/>
      <c r="N5" s="22"/>
      <c r="O5" s="22"/>
      <c r="P5" s="22"/>
      <c r="Q5" s="22"/>
      <c r="R5" s="22"/>
      <c r="S5" s="22"/>
      <c r="T5" s="22"/>
      <c r="U5" s="22"/>
      <c r="V5" s="22"/>
      <c r="W5" s="22"/>
      <c r="X5" s="22"/>
    </row>
    <row r="6" spans="1:25" s="18" customFormat="1" ht="15.6" x14ac:dyDescent="0.3">
      <c r="A6" s="71" t="s">
        <v>253</v>
      </c>
      <c r="B6" s="93" t="s">
        <v>147</v>
      </c>
      <c r="C6" s="126">
        <f t="shared" ref="C6" si="0">C7/C8</f>
        <v>6.2111801242236021E-3</v>
      </c>
      <c r="D6" s="126">
        <f t="shared" ref="D6:L6" si="1">D7/D8</f>
        <v>6.4935064935064939E-3</v>
      </c>
      <c r="E6" s="126">
        <f t="shared" si="1"/>
        <v>6.5359477124183009E-3</v>
      </c>
      <c r="F6" s="122">
        <f t="shared" si="1"/>
        <v>0</v>
      </c>
      <c r="G6" s="122">
        <f t="shared" si="1"/>
        <v>0</v>
      </c>
      <c r="H6" s="123">
        <f t="shared" si="1"/>
        <v>1.3513513513513514E-2</v>
      </c>
      <c r="I6" s="126">
        <f t="shared" si="1"/>
        <v>9.0090090090090089E-3</v>
      </c>
      <c r="J6" s="129">
        <f>J7/J8</f>
        <v>5.46875E-2</v>
      </c>
      <c r="K6" s="129"/>
      <c r="L6" s="123">
        <f t="shared" si="1"/>
        <v>3.7974683544303799E-2</v>
      </c>
      <c r="M6" s="73"/>
      <c r="N6" s="17"/>
      <c r="O6" s="17"/>
      <c r="P6" s="17"/>
      <c r="Q6" s="17"/>
      <c r="R6" s="17"/>
      <c r="S6" s="17"/>
      <c r="T6" s="17"/>
      <c r="U6" s="17"/>
      <c r="V6" s="17"/>
      <c r="W6" s="17"/>
      <c r="X6" s="17"/>
      <c r="Y6" s="17"/>
    </row>
    <row r="7" spans="1:25" s="18" customFormat="1" ht="15.6" x14ac:dyDescent="0.25">
      <c r="A7" s="71" t="s">
        <v>254</v>
      </c>
      <c r="B7" s="93" t="s">
        <v>148</v>
      </c>
      <c r="C7">
        <v>1</v>
      </c>
      <c r="D7">
        <v>1</v>
      </c>
      <c r="E7">
        <v>1</v>
      </c>
      <c r="F7">
        <v>0</v>
      </c>
      <c r="G7">
        <v>0</v>
      </c>
      <c r="H7">
        <v>1</v>
      </c>
      <c r="I7">
        <v>1</v>
      </c>
      <c r="J7" s="105">
        <v>7</v>
      </c>
      <c r="K7" s="105"/>
      <c r="L7">
        <v>3</v>
      </c>
      <c r="M7" s="74"/>
      <c r="N7" s="96"/>
      <c r="O7" s="96"/>
      <c r="P7" s="17"/>
      <c r="Q7" s="17"/>
      <c r="R7" s="17"/>
      <c r="S7" s="17"/>
      <c r="T7" s="17"/>
      <c r="U7" s="17"/>
      <c r="V7" s="17"/>
      <c r="W7" s="17"/>
      <c r="X7" s="17"/>
      <c r="Y7" s="17"/>
    </row>
    <row r="8" spans="1:25" s="18" customFormat="1" ht="15.6" x14ac:dyDescent="0.25">
      <c r="A8" s="71" t="s">
        <v>254</v>
      </c>
      <c r="B8" s="93" t="s">
        <v>255</v>
      </c>
      <c r="C8">
        <v>161</v>
      </c>
      <c r="D8">
        <v>154</v>
      </c>
      <c r="E8">
        <v>153</v>
      </c>
      <c r="F8">
        <v>109</v>
      </c>
      <c r="G8">
        <v>60</v>
      </c>
      <c r="H8">
        <v>74</v>
      </c>
      <c r="I8">
        <v>111</v>
      </c>
      <c r="J8" s="105">
        <v>128</v>
      </c>
      <c r="K8" s="105"/>
      <c r="L8">
        <v>79</v>
      </c>
      <c r="M8" s="74"/>
      <c r="N8" s="96"/>
      <c r="O8" s="96"/>
      <c r="P8" s="17"/>
      <c r="Q8" s="17"/>
      <c r="R8" s="17"/>
      <c r="S8" s="17"/>
      <c r="T8" s="17"/>
      <c r="U8" s="17"/>
      <c r="V8" s="17"/>
      <c r="W8" s="17"/>
      <c r="X8" s="17"/>
      <c r="Y8" s="17"/>
    </row>
    <row r="9" spans="1:25" s="18" customFormat="1" ht="15.6" x14ac:dyDescent="0.3">
      <c r="A9" s="71" t="s">
        <v>256</v>
      </c>
      <c r="B9" s="93" t="s">
        <v>147</v>
      </c>
      <c r="C9" s="123">
        <f t="shared" ref="C9:L9" si="2">C10/C11</f>
        <v>6.2111801242236024E-2</v>
      </c>
      <c r="D9" s="123">
        <f t="shared" si="2"/>
        <v>5.844155844155844E-2</v>
      </c>
      <c r="E9" s="123">
        <f t="shared" si="2"/>
        <v>7.2368421052631582E-2</v>
      </c>
      <c r="F9" s="123">
        <f t="shared" si="2"/>
        <v>6.4220183486238536E-2</v>
      </c>
      <c r="G9" s="123">
        <f t="shared" si="2"/>
        <v>3.3333333333333333E-2</v>
      </c>
      <c r="H9" s="122">
        <f t="shared" si="2"/>
        <v>0</v>
      </c>
      <c r="I9" s="126">
        <f t="shared" si="2"/>
        <v>9.0090090090090089E-3</v>
      </c>
      <c r="J9" s="137">
        <f>J10/J11</f>
        <v>7.8125E-3</v>
      </c>
      <c r="K9" s="137"/>
      <c r="L9" s="123">
        <f t="shared" si="2"/>
        <v>1.2658227848101266E-2</v>
      </c>
      <c r="M9" s="73"/>
      <c r="N9" s="96"/>
      <c r="O9" s="96"/>
      <c r="P9" s="17"/>
      <c r="Q9" s="17"/>
      <c r="R9" s="17"/>
      <c r="S9" s="17"/>
      <c r="T9" s="17"/>
      <c r="U9" s="17"/>
      <c r="V9" s="17"/>
      <c r="W9" s="17"/>
      <c r="X9" s="17"/>
      <c r="Y9" s="17"/>
    </row>
    <row r="10" spans="1:25" s="18" customFormat="1" ht="15.6" x14ac:dyDescent="0.25">
      <c r="A10" s="71" t="s">
        <v>180</v>
      </c>
      <c r="B10" s="93" t="s">
        <v>148</v>
      </c>
      <c r="C10">
        <v>10</v>
      </c>
      <c r="D10">
        <v>9</v>
      </c>
      <c r="E10">
        <v>11</v>
      </c>
      <c r="F10">
        <v>7</v>
      </c>
      <c r="G10">
        <v>2</v>
      </c>
      <c r="H10">
        <v>0</v>
      </c>
      <c r="I10">
        <v>1</v>
      </c>
      <c r="J10" s="105">
        <v>1</v>
      </c>
      <c r="K10" s="105"/>
      <c r="L10">
        <v>1</v>
      </c>
      <c r="M10" s="74"/>
      <c r="N10" s="96"/>
      <c r="O10" s="96"/>
      <c r="P10" s="17"/>
      <c r="Q10" s="17"/>
      <c r="R10" s="17"/>
      <c r="S10" s="17"/>
      <c r="T10" s="17"/>
      <c r="U10" s="17"/>
      <c r="V10" s="17"/>
      <c r="W10" s="17"/>
      <c r="X10" s="17"/>
      <c r="Y10" s="17"/>
    </row>
    <row r="11" spans="1:25" s="18" customFormat="1" ht="15.6" x14ac:dyDescent="0.25">
      <c r="A11" s="71" t="s">
        <v>180</v>
      </c>
      <c r="B11" s="93" t="s">
        <v>255</v>
      </c>
      <c r="C11">
        <v>161</v>
      </c>
      <c r="D11">
        <v>154</v>
      </c>
      <c r="E11">
        <v>152</v>
      </c>
      <c r="F11">
        <v>109</v>
      </c>
      <c r="G11">
        <v>60</v>
      </c>
      <c r="H11">
        <v>74</v>
      </c>
      <c r="I11">
        <v>111</v>
      </c>
      <c r="J11" s="105">
        <v>128</v>
      </c>
      <c r="K11" s="105"/>
      <c r="L11">
        <v>79</v>
      </c>
      <c r="M11" s="74"/>
      <c r="N11" s="96"/>
      <c r="O11" s="96"/>
      <c r="P11" s="17"/>
      <c r="Q11" s="17"/>
      <c r="R11" s="17"/>
      <c r="S11" s="17"/>
      <c r="T11" s="17"/>
      <c r="U11" s="17"/>
      <c r="V11" s="17"/>
      <c r="W11" s="17"/>
      <c r="X11" s="17"/>
      <c r="Y11" s="17"/>
    </row>
    <row r="12" spans="1:25" s="18" customFormat="1" ht="15.6" x14ac:dyDescent="0.3">
      <c r="A12" s="71" t="s">
        <v>257</v>
      </c>
      <c r="B12" s="93" t="s">
        <v>147</v>
      </c>
      <c r="C12" s="122">
        <f t="shared" ref="C12:L12" si="3">C13/C14</f>
        <v>0.31677018633540371</v>
      </c>
      <c r="D12" s="122">
        <f t="shared" si="3"/>
        <v>0.23376623376623376</v>
      </c>
      <c r="E12" s="122">
        <f t="shared" si="3"/>
        <v>0.27450980392156865</v>
      </c>
      <c r="F12" s="122">
        <f t="shared" si="3"/>
        <v>0.22018348623853212</v>
      </c>
      <c r="G12" s="122">
        <f t="shared" si="3"/>
        <v>0.26666666666666666</v>
      </c>
      <c r="H12" s="122">
        <f t="shared" si="3"/>
        <v>0.24324324324324326</v>
      </c>
      <c r="I12" s="122">
        <f t="shared" si="3"/>
        <v>0.28828828828828829</v>
      </c>
      <c r="J12" s="132">
        <f>J13/J14</f>
        <v>0.5703125</v>
      </c>
      <c r="K12" s="129"/>
      <c r="L12" s="122">
        <f t="shared" si="3"/>
        <v>0.48101265822784811</v>
      </c>
      <c r="M12" s="73"/>
      <c r="N12" s="96"/>
      <c r="O12" s="96"/>
      <c r="P12" s="17"/>
      <c r="Q12" s="17"/>
      <c r="R12" s="17"/>
      <c r="S12" s="17"/>
      <c r="T12" s="17"/>
      <c r="U12" s="17"/>
      <c r="V12" s="17"/>
      <c r="W12" s="17"/>
      <c r="X12" s="17"/>
      <c r="Y12" s="17"/>
    </row>
    <row r="13" spans="1:25" s="18" customFormat="1" ht="15.6" x14ac:dyDescent="0.25">
      <c r="A13" s="71" t="s">
        <v>186</v>
      </c>
      <c r="B13" s="93" t="s">
        <v>148</v>
      </c>
      <c r="C13">
        <v>51</v>
      </c>
      <c r="D13">
        <v>36</v>
      </c>
      <c r="E13">
        <v>42</v>
      </c>
      <c r="F13">
        <v>24</v>
      </c>
      <c r="G13">
        <v>16</v>
      </c>
      <c r="H13">
        <v>18</v>
      </c>
      <c r="I13">
        <v>32</v>
      </c>
      <c r="J13" s="105">
        <v>73</v>
      </c>
      <c r="K13" s="105"/>
      <c r="L13">
        <v>38</v>
      </c>
      <c r="M13" s="74"/>
      <c r="N13" s="96"/>
      <c r="O13" s="96"/>
      <c r="P13" s="17"/>
      <c r="Q13" s="17"/>
      <c r="R13" s="17"/>
      <c r="S13" s="17"/>
      <c r="T13" s="17"/>
      <c r="U13" s="17"/>
      <c r="V13" s="17"/>
      <c r="W13" s="17"/>
      <c r="X13" s="17"/>
      <c r="Y13" s="17"/>
    </row>
    <row r="14" spans="1:25" s="18" customFormat="1" ht="15.6" x14ac:dyDescent="0.25">
      <c r="A14" s="71" t="s">
        <v>186</v>
      </c>
      <c r="B14" s="93" t="s">
        <v>255</v>
      </c>
      <c r="C14">
        <v>161</v>
      </c>
      <c r="D14">
        <v>154</v>
      </c>
      <c r="E14">
        <v>153</v>
      </c>
      <c r="F14">
        <v>109</v>
      </c>
      <c r="G14">
        <v>60</v>
      </c>
      <c r="H14">
        <v>74</v>
      </c>
      <c r="I14">
        <v>111</v>
      </c>
      <c r="J14" s="105">
        <v>128</v>
      </c>
      <c r="K14" s="105"/>
      <c r="L14">
        <v>79</v>
      </c>
      <c r="M14" s="74"/>
      <c r="N14" s="96"/>
      <c r="O14" s="96"/>
      <c r="P14" s="17"/>
      <c r="Q14" s="17"/>
      <c r="R14" s="17"/>
      <c r="S14" s="17"/>
      <c r="T14" s="17"/>
      <c r="U14" s="17"/>
      <c r="V14" s="17"/>
      <c r="W14" s="17"/>
      <c r="X14" s="17"/>
      <c r="Y14" s="17"/>
    </row>
    <row r="15" spans="1:25" s="18" customFormat="1" ht="15.6" x14ac:dyDescent="0.3">
      <c r="A15" s="93" t="s">
        <v>258</v>
      </c>
      <c r="B15" s="93" t="s">
        <v>147</v>
      </c>
      <c r="C15" s="122">
        <f t="shared" ref="C15:L15" si="4">C16/C17</f>
        <v>0.42857142857142855</v>
      </c>
      <c r="D15" s="122">
        <f t="shared" si="4"/>
        <v>0.46875</v>
      </c>
      <c r="E15" s="122">
        <f t="shared" si="4"/>
        <v>0.53658536585365857</v>
      </c>
      <c r="F15" s="122">
        <f t="shared" si="4"/>
        <v>0.45454545454545453</v>
      </c>
      <c r="G15" s="132">
        <f>G16/G17</f>
        <v>0.38235294117647056</v>
      </c>
      <c r="H15" s="129"/>
      <c r="I15" s="122">
        <f t="shared" si="4"/>
        <v>0.27586206896551724</v>
      </c>
      <c r="J15" s="132">
        <f>J16/J17</f>
        <v>0.49275362318840582</v>
      </c>
      <c r="K15" s="129"/>
      <c r="L15" s="122">
        <f t="shared" si="4"/>
        <v>0.56756756756756754</v>
      </c>
      <c r="M15" s="73"/>
      <c r="N15" s="96"/>
      <c r="O15" s="96"/>
      <c r="P15" s="17"/>
      <c r="Q15" s="17"/>
      <c r="R15" s="17"/>
      <c r="S15" s="17"/>
      <c r="T15" s="17"/>
      <c r="U15" s="17"/>
      <c r="V15" s="17"/>
      <c r="W15" s="17"/>
      <c r="X15" s="17"/>
      <c r="Y15" s="17"/>
    </row>
    <row r="16" spans="1:25" s="18" customFormat="1" ht="15.6" x14ac:dyDescent="0.25">
      <c r="A16" s="93" t="s">
        <v>259</v>
      </c>
      <c r="B16" s="93" t="s">
        <v>148</v>
      </c>
      <c r="C16">
        <v>21</v>
      </c>
      <c r="D16">
        <v>15</v>
      </c>
      <c r="E16">
        <v>22</v>
      </c>
      <c r="F16">
        <v>10</v>
      </c>
      <c r="G16" s="105">
        <v>13</v>
      </c>
      <c r="H16" s="105"/>
      <c r="I16">
        <v>8</v>
      </c>
      <c r="J16" s="105">
        <v>34</v>
      </c>
      <c r="K16" s="105"/>
      <c r="L16">
        <v>21</v>
      </c>
      <c r="M16" s="74"/>
      <c r="N16"/>
      <c r="O16"/>
      <c r="P16" s="17"/>
      <c r="Q16" s="17"/>
      <c r="R16" s="17"/>
      <c r="S16" s="17"/>
      <c r="T16" s="17"/>
      <c r="U16" s="17"/>
      <c r="V16" s="17"/>
      <c r="W16" s="17"/>
      <c r="X16" s="17"/>
      <c r="Y16" s="17"/>
    </row>
    <row r="17" spans="1:25" s="18" customFormat="1" ht="15.6" x14ac:dyDescent="0.25">
      <c r="A17" s="93" t="s">
        <v>259</v>
      </c>
      <c r="B17" s="93" t="s">
        <v>255</v>
      </c>
      <c r="C17">
        <v>49</v>
      </c>
      <c r="D17">
        <v>32</v>
      </c>
      <c r="E17">
        <v>41</v>
      </c>
      <c r="F17">
        <v>22</v>
      </c>
      <c r="G17" s="105">
        <v>34</v>
      </c>
      <c r="H17" s="105"/>
      <c r="I17">
        <v>29</v>
      </c>
      <c r="J17" s="105">
        <v>69</v>
      </c>
      <c r="K17" s="105"/>
      <c r="L17">
        <v>37</v>
      </c>
      <c r="M17" s="74"/>
      <c r="N17"/>
      <c r="O17"/>
      <c r="P17" s="17"/>
      <c r="Q17" s="17"/>
      <c r="R17" s="17"/>
      <c r="S17" s="17"/>
      <c r="T17" s="17"/>
      <c r="U17" s="17"/>
      <c r="V17" s="17"/>
      <c r="W17" s="17"/>
      <c r="X17" s="17"/>
      <c r="Y17" s="17"/>
    </row>
    <row r="18" spans="1:25" s="18" customFormat="1" ht="15.6" x14ac:dyDescent="0.3">
      <c r="A18" s="71" t="s">
        <v>260</v>
      </c>
      <c r="B18" s="93" t="s">
        <v>147</v>
      </c>
      <c r="C18" s="122">
        <f t="shared" ref="C18:L18" si="5">C19/C20</f>
        <v>0.74838709677419357</v>
      </c>
      <c r="D18" s="122">
        <f t="shared" si="5"/>
        <v>0.77333333333333332</v>
      </c>
      <c r="E18" s="122">
        <f t="shared" si="5"/>
        <v>0.84246575342465757</v>
      </c>
      <c r="F18" s="122">
        <f t="shared" si="5"/>
        <v>0.82113821138211385</v>
      </c>
      <c r="G18" s="122">
        <f t="shared" si="5"/>
        <v>0.8</v>
      </c>
      <c r="H18" s="122">
        <f t="shared" si="5"/>
        <v>0.76744186046511631</v>
      </c>
      <c r="I18" s="122">
        <f t="shared" si="5"/>
        <v>0.73109243697478987</v>
      </c>
      <c r="J18" s="132">
        <f>J19/J20</f>
        <v>0.51937984496124034</v>
      </c>
      <c r="K18" s="129"/>
      <c r="L18" s="122">
        <f t="shared" si="5"/>
        <v>0.58227848101265822</v>
      </c>
      <c r="M18" s="73"/>
      <c r="N18" s="96"/>
      <c r="O18" s="96"/>
      <c r="P18" s="17"/>
      <c r="Q18" s="17"/>
      <c r="R18" s="17"/>
      <c r="S18" s="17"/>
      <c r="T18" s="17"/>
      <c r="U18" s="17"/>
      <c r="V18" s="17"/>
      <c r="W18" s="17"/>
      <c r="X18" s="17"/>
      <c r="Y18" s="17"/>
    </row>
    <row r="19" spans="1:25" s="18" customFormat="1" ht="15.6" x14ac:dyDescent="0.25">
      <c r="A19" s="71" t="s">
        <v>260</v>
      </c>
      <c r="B19" s="93" t="s">
        <v>148</v>
      </c>
      <c r="C19">
        <v>116</v>
      </c>
      <c r="D19">
        <v>116</v>
      </c>
      <c r="E19">
        <v>123</v>
      </c>
      <c r="F19">
        <v>101</v>
      </c>
      <c r="G19">
        <v>60</v>
      </c>
      <c r="H19">
        <v>66</v>
      </c>
      <c r="I19">
        <v>87</v>
      </c>
      <c r="J19" s="105">
        <v>67</v>
      </c>
      <c r="K19" s="105"/>
      <c r="L19">
        <v>46</v>
      </c>
      <c r="M19" s="74"/>
      <c r="N19" s="96"/>
      <c r="O19" s="96"/>
      <c r="P19" s="17"/>
      <c r="Q19" s="17"/>
      <c r="R19" s="17"/>
      <c r="S19" s="17"/>
      <c r="T19" s="17"/>
      <c r="U19" s="17"/>
      <c r="V19" s="17"/>
      <c r="W19" s="17"/>
      <c r="X19" s="17"/>
      <c r="Y19" s="17"/>
    </row>
    <row r="20" spans="1:25" s="18" customFormat="1" ht="15.6" x14ac:dyDescent="0.25">
      <c r="A20" s="71" t="s">
        <v>260</v>
      </c>
      <c r="B20" s="93" t="s">
        <v>149</v>
      </c>
      <c r="C20">
        <v>155</v>
      </c>
      <c r="D20">
        <v>150</v>
      </c>
      <c r="E20">
        <v>146</v>
      </c>
      <c r="F20">
        <v>123</v>
      </c>
      <c r="G20">
        <v>75</v>
      </c>
      <c r="H20">
        <v>86</v>
      </c>
      <c r="I20">
        <v>119</v>
      </c>
      <c r="J20" s="105">
        <v>129</v>
      </c>
      <c r="K20" s="105"/>
      <c r="L20">
        <v>79</v>
      </c>
      <c r="M20" s="74"/>
      <c r="N20" s="96"/>
      <c r="O20" s="96"/>
      <c r="P20" s="17"/>
      <c r="Q20" s="17"/>
      <c r="R20" s="17"/>
      <c r="S20" s="17"/>
      <c r="T20" s="17"/>
      <c r="U20" s="17"/>
      <c r="V20" s="17"/>
      <c r="W20" s="17"/>
      <c r="X20" s="17"/>
      <c r="Y20" s="17"/>
    </row>
    <row r="21" spans="1:25" s="18" customFormat="1" ht="15.6" x14ac:dyDescent="0.3">
      <c r="A21" s="71" t="s">
        <v>261</v>
      </c>
      <c r="B21" s="93" t="s">
        <v>147</v>
      </c>
      <c r="C21" s="133">
        <f t="shared" ref="C21" si="6">C22/C25</f>
        <v>0.90909090909090906</v>
      </c>
      <c r="D21" s="122">
        <f t="shared" ref="D21:L21" si="7">D22/D25</f>
        <v>0.89403973509933776</v>
      </c>
      <c r="E21" s="122">
        <f t="shared" si="7"/>
        <v>0.94594594594594594</v>
      </c>
      <c r="F21" s="122">
        <f t="shared" si="7"/>
        <v>0.88524590163934425</v>
      </c>
      <c r="G21" s="122">
        <f t="shared" si="7"/>
        <v>0.9</v>
      </c>
      <c r="H21" s="122">
        <f t="shared" si="7"/>
        <v>0.87209302325581395</v>
      </c>
      <c r="I21" s="122">
        <f t="shared" si="7"/>
        <v>0.8482142857142857</v>
      </c>
      <c r="J21" s="132">
        <f>J22/J25</f>
        <v>0.86507936507936511</v>
      </c>
      <c r="K21" s="129"/>
      <c r="L21" s="122">
        <f t="shared" si="7"/>
        <v>0.88749999999999996</v>
      </c>
      <c r="M21" s="73"/>
      <c r="N21" s="96"/>
      <c r="O21" s="96"/>
      <c r="P21" s="17"/>
      <c r="Q21" s="17"/>
      <c r="R21" s="17"/>
      <c r="S21" s="17"/>
      <c r="T21" s="17"/>
      <c r="U21" s="17"/>
      <c r="V21" s="17"/>
      <c r="W21" s="17"/>
      <c r="X21" s="17"/>
      <c r="Y21" s="17"/>
    </row>
    <row r="22" spans="1:25" s="18" customFormat="1" ht="15.6" x14ac:dyDescent="0.25">
      <c r="A22" s="71" t="s">
        <v>261</v>
      </c>
      <c r="B22" s="93" t="s">
        <v>148</v>
      </c>
      <c r="C22">
        <v>140</v>
      </c>
      <c r="D22">
        <v>135</v>
      </c>
      <c r="E22">
        <v>140</v>
      </c>
      <c r="F22">
        <v>108</v>
      </c>
      <c r="G22">
        <v>63</v>
      </c>
      <c r="H22">
        <v>75</v>
      </c>
      <c r="I22">
        <v>95</v>
      </c>
      <c r="J22" s="105">
        <v>109</v>
      </c>
      <c r="K22" s="105"/>
      <c r="L22">
        <v>71</v>
      </c>
      <c r="M22" s="74"/>
      <c r="N22" s="96"/>
      <c r="O22" s="96"/>
      <c r="P22" s="17"/>
      <c r="Q22" s="17"/>
      <c r="R22" s="17"/>
      <c r="S22" s="17"/>
      <c r="T22" s="17"/>
      <c r="U22" s="17"/>
      <c r="V22" s="17"/>
      <c r="W22" s="17"/>
      <c r="X22" s="17"/>
      <c r="Y22" s="17"/>
    </row>
    <row r="23" spans="1:25" s="18" customFormat="1" ht="15.6" x14ac:dyDescent="0.3">
      <c r="A23" s="71" t="s">
        <v>269</v>
      </c>
      <c r="B23" s="93" t="s">
        <v>147</v>
      </c>
      <c r="C23" s="122">
        <f t="shared" ref="C23" si="8">C24/C25</f>
        <v>0.2857142857142857</v>
      </c>
      <c r="D23" s="122">
        <f t="shared" ref="D23:L23" si="9">D24/D25</f>
        <v>0.35099337748344372</v>
      </c>
      <c r="E23" s="122">
        <f t="shared" si="9"/>
        <v>0.47297297297297297</v>
      </c>
      <c r="F23" s="122">
        <f t="shared" si="9"/>
        <v>0.29508196721311475</v>
      </c>
      <c r="G23" s="122">
        <f t="shared" si="9"/>
        <v>0.34285714285714286</v>
      </c>
      <c r="H23" s="122">
        <f t="shared" si="9"/>
        <v>0.43023255813953487</v>
      </c>
      <c r="I23" s="122">
        <f t="shared" si="9"/>
        <v>0.3392857142857143</v>
      </c>
      <c r="J23" s="132">
        <f>J24/J25</f>
        <v>0.57936507936507942</v>
      </c>
      <c r="K23" s="129"/>
      <c r="L23" s="122">
        <f t="shared" si="9"/>
        <v>0.58750000000000002</v>
      </c>
      <c r="M23" s="73"/>
      <c r="N23" s="96"/>
      <c r="O23" s="96"/>
      <c r="P23" s="17"/>
      <c r="Q23" s="17"/>
      <c r="R23" s="17"/>
      <c r="S23" s="17"/>
      <c r="T23" s="17"/>
      <c r="U23" s="17"/>
      <c r="V23" s="17"/>
      <c r="W23" s="17"/>
      <c r="X23" s="17"/>
      <c r="Y23" s="17"/>
    </row>
    <row r="24" spans="1:25" s="18" customFormat="1" ht="15.6" x14ac:dyDescent="0.25">
      <c r="A24" s="93" t="s">
        <v>262</v>
      </c>
      <c r="B24" s="93" t="s">
        <v>148</v>
      </c>
      <c r="C24">
        <v>44</v>
      </c>
      <c r="D24">
        <v>53</v>
      </c>
      <c r="E24">
        <v>70</v>
      </c>
      <c r="F24">
        <v>36</v>
      </c>
      <c r="G24">
        <v>24</v>
      </c>
      <c r="H24">
        <v>37</v>
      </c>
      <c r="I24">
        <v>38</v>
      </c>
      <c r="J24" s="105">
        <v>73</v>
      </c>
      <c r="K24" s="105"/>
      <c r="L24">
        <v>47</v>
      </c>
      <c r="M24" s="74"/>
      <c r="N24" s="96"/>
      <c r="O24" s="96"/>
      <c r="P24" s="17"/>
      <c r="Q24" s="17"/>
      <c r="R24" s="17"/>
      <c r="S24" s="17"/>
      <c r="T24" s="17"/>
      <c r="U24" s="17"/>
      <c r="V24" s="17"/>
      <c r="W24" s="17"/>
      <c r="X24" s="17"/>
      <c r="Y24" s="17"/>
    </row>
    <row r="25" spans="1:25" s="18" customFormat="1" ht="15.6" x14ac:dyDescent="0.25">
      <c r="A25" s="93" t="s">
        <v>261</v>
      </c>
      <c r="B25" s="93" t="s">
        <v>149</v>
      </c>
      <c r="C25">
        <v>154</v>
      </c>
      <c r="D25">
        <v>151</v>
      </c>
      <c r="E25">
        <v>148</v>
      </c>
      <c r="F25">
        <v>122</v>
      </c>
      <c r="G25">
        <v>70</v>
      </c>
      <c r="H25">
        <v>86</v>
      </c>
      <c r="I25">
        <v>112</v>
      </c>
      <c r="J25" s="105">
        <v>126</v>
      </c>
      <c r="K25" s="105"/>
      <c r="L25">
        <v>80</v>
      </c>
      <c r="M25" s="74"/>
      <c r="N25" s="96"/>
      <c r="O25" s="96"/>
      <c r="P25" s="17"/>
      <c r="Q25" s="17"/>
      <c r="R25" s="17"/>
      <c r="S25" s="17"/>
      <c r="T25" s="17"/>
      <c r="U25" s="17"/>
      <c r="V25" s="17"/>
      <c r="W25" s="17"/>
      <c r="X25" s="17"/>
      <c r="Y25" s="17"/>
    </row>
    <row r="26" spans="1:25" s="18" customFormat="1" ht="15.6" x14ac:dyDescent="0.3">
      <c r="A26" s="71" t="s">
        <v>263</v>
      </c>
      <c r="B26" s="93" t="s">
        <v>147</v>
      </c>
      <c r="C26" s="133">
        <f t="shared" ref="C26" si="10">C27/C30</f>
        <v>0.90131578947368418</v>
      </c>
      <c r="D26" s="122">
        <f t="shared" ref="D26:L26" si="11">D27/D30</f>
        <v>0.91333333333333333</v>
      </c>
      <c r="E26" s="122">
        <f t="shared" si="11"/>
        <v>0.92517006802721091</v>
      </c>
      <c r="F26" s="122">
        <f t="shared" si="11"/>
        <v>0.8833333333333333</v>
      </c>
      <c r="G26" s="122">
        <f t="shared" si="11"/>
        <v>0.8783783783783784</v>
      </c>
      <c r="H26" s="122">
        <f t="shared" si="11"/>
        <v>0.87804878048780488</v>
      </c>
      <c r="I26" s="122">
        <f t="shared" si="11"/>
        <v>0.88073394495412849</v>
      </c>
      <c r="J26" s="132">
        <f>J27/J30</f>
        <v>0.89922480620155043</v>
      </c>
      <c r="K26" s="129"/>
      <c r="L26" s="122">
        <f t="shared" si="11"/>
        <v>0.88607594936708856</v>
      </c>
      <c r="M26" s="73"/>
      <c r="N26" s="96"/>
      <c r="O26" s="96"/>
      <c r="P26" s="17"/>
      <c r="Q26" s="17"/>
      <c r="R26" s="17"/>
      <c r="S26" s="17"/>
      <c r="T26" s="17"/>
      <c r="U26" s="17"/>
      <c r="V26" s="17"/>
      <c r="W26" s="17"/>
      <c r="X26" s="17"/>
      <c r="Y26" s="17"/>
    </row>
    <row r="27" spans="1:25" s="18" customFormat="1" ht="15.6" x14ac:dyDescent="0.25">
      <c r="A27" s="71" t="s">
        <v>263</v>
      </c>
      <c r="B27" s="93" t="s">
        <v>148</v>
      </c>
      <c r="C27">
        <v>137</v>
      </c>
      <c r="D27">
        <v>137</v>
      </c>
      <c r="E27">
        <v>136</v>
      </c>
      <c r="F27">
        <v>106</v>
      </c>
      <c r="G27">
        <v>65</v>
      </c>
      <c r="H27">
        <v>72</v>
      </c>
      <c r="I27">
        <v>96</v>
      </c>
      <c r="J27" s="105">
        <v>116</v>
      </c>
      <c r="K27" s="105"/>
      <c r="L27">
        <v>70</v>
      </c>
      <c r="M27" s="74"/>
      <c r="N27" s="96"/>
      <c r="O27" s="96"/>
      <c r="P27" s="17"/>
      <c r="Q27" s="17"/>
      <c r="R27" s="17"/>
      <c r="S27" s="17"/>
      <c r="T27" s="17"/>
      <c r="U27" s="17"/>
      <c r="V27" s="17"/>
      <c r="W27" s="17"/>
      <c r="X27" s="17"/>
      <c r="Y27" s="17"/>
    </row>
    <row r="28" spans="1:25" s="18" customFormat="1" ht="15.6" x14ac:dyDescent="0.3">
      <c r="A28" s="93" t="s">
        <v>270</v>
      </c>
      <c r="B28" s="93" t="s">
        <v>147</v>
      </c>
      <c r="C28" s="122">
        <f t="shared" ref="C28" si="12">C29/C30</f>
        <v>0.25657894736842107</v>
      </c>
      <c r="D28" s="122">
        <f t="shared" ref="D28:L28" si="13">D29/D30</f>
        <v>0.35333333333333333</v>
      </c>
      <c r="E28" s="122">
        <f t="shared" si="13"/>
        <v>0.42857142857142855</v>
      </c>
      <c r="F28" s="122">
        <f t="shared" si="13"/>
        <v>0.34166666666666667</v>
      </c>
      <c r="G28" s="122">
        <f t="shared" si="13"/>
        <v>0.35135135135135137</v>
      </c>
      <c r="H28" s="122">
        <f t="shared" si="13"/>
        <v>0.36585365853658536</v>
      </c>
      <c r="I28" s="122">
        <f t="shared" si="13"/>
        <v>0.31192660550458717</v>
      </c>
      <c r="J28" s="132">
        <f>J29/J30</f>
        <v>0.4573643410852713</v>
      </c>
      <c r="K28" s="129"/>
      <c r="L28" s="122">
        <f t="shared" si="13"/>
        <v>0.569620253164557</v>
      </c>
      <c r="M28" s="73"/>
      <c r="N28" s="96"/>
      <c r="O28" s="96"/>
      <c r="P28" s="17"/>
      <c r="Q28" s="17"/>
      <c r="R28" s="17"/>
      <c r="S28" s="17"/>
      <c r="T28" s="17"/>
      <c r="U28" s="17"/>
      <c r="V28" s="17"/>
      <c r="W28" s="17"/>
      <c r="X28" s="17"/>
      <c r="Y28" s="17"/>
    </row>
    <row r="29" spans="1:25" s="18" customFormat="1" ht="15.6" x14ac:dyDescent="0.25">
      <c r="A29" s="93" t="s">
        <v>264</v>
      </c>
      <c r="B29" s="93" t="s">
        <v>148</v>
      </c>
      <c r="C29">
        <v>39</v>
      </c>
      <c r="D29">
        <v>53</v>
      </c>
      <c r="E29">
        <v>63</v>
      </c>
      <c r="F29">
        <v>41</v>
      </c>
      <c r="G29">
        <v>26</v>
      </c>
      <c r="H29">
        <v>30</v>
      </c>
      <c r="I29">
        <v>34</v>
      </c>
      <c r="J29" s="105">
        <v>59</v>
      </c>
      <c r="K29" s="105"/>
      <c r="L29">
        <v>45</v>
      </c>
      <c r="M29" s="74"/>
      <c r="N29" s="96"/>
      <c r="O29" s="96"/>
      <c r="P29" s="17"/>
      <c r="Q29" s="17"/>
      <c r="R29" s="17"/>
      <c r="S29" s="17"/>
      <c r="T29" s="17"/>
      <c r="U29" s="17"/>
      <c r="V29" s="17"/>
      <c r="W29" s="17"/>
      <c r="X29" s="17"/>
      <c r="Y29" s="17"/>
    </row>
    <row r="30" spans="1:25" s="18" customFormat="1" ht="15.6" x14ac:dyDescent="0.25">
      <c r="A30" s="93" t="s">
        <v>263</v>
      </c>
      <c r="B30" s="93" t="s">
        <v>149</v>
      </c>
      <c r="C30">
        <v>152</v>
      </c>
      <c r="D30">
        <v>150</v>
      </c>
      <c r="E30">
        <v>147</v>
      </c>
      <c r="F30">
        <v>120</v>
      </c>
      <c r="G30">
        <v>74</v>
      </c>
      <c r="H30">
        <v>82</v>
      </c>
      <c r="I30">
        <v>109</v>
      </c>
      <c r="J30" s="105">
        <v>129</v>
      </c>
      <c r="K30" s="105"/>
      <c r="L30">
        <v>79</v>
      </c>
      <c r="M30" s="74"/>
      <c r="N30" s="96"/>
      <c r="O30" s="96"/>
      <c r="P30" s="17"/>
      <c r="Q30" s="17"/>
      <c r="R30" s="17"/>
      <c r="S30" s="17"/>
      <c r="T30" s="17"/>
      <c r="U30" s="17"/>
      <c r="V30" s="17"/>
      <c r="W30" s="17"/>
      <c r="X30" s="17"/>
      <c r="Y30" s="17"/>
    </row>
    <row r="31" spans="1:25" s="18" customFormat="1" ht="15.6" x14ac:dyDescent="0.3">
      <c r="A31" s="71" t="s">
        <v>265</v>
      </c>
      <c r="B31" s="93" t="s">
        <v>147</v>
      </c>
      <c r="C31" s="122">
        <f t="shared" ref="C31:L31" si="14">C32/C33</f>
        <v>0.30555555555555558</v>
      </c>
      <c r="D31" s="122">
        <f t="shared" si="14"/>
        <v>0.16666666666666666</v>
      </c>
      <c r="E31" s="122">
        <f t="shared" si="14"/>
        <v>0.16666666666666666</v>
      </c>
      <c r="F31" s="123">
        <f t="shared" si="14"/>
        <v>8.6956521739130432E-2</v>
      </c>
      <c r="G31" s="132">
        <v>0.19718309859154928</v>
      </c>
      <c r="H31" s="129"/>
      <c r="I31" s="122">
        <f t="shared" si="14"/>
        <v>9.5238095238095233E-2</v>
      </c>
      <c r="J31" s="132">
        <f>J32/J33</f>
        <v>0.19718309859154928</v>
      </c>
      <c r="K31" s="129"/>
      <c r="L31" s="122">
        <f t="shared" si="14"/>
        <v>0.22727272727272727</v>
      </c>
      <c r="M31" s="73"/>
      <c r="N31" s="96"/>
      <c r="O31" s="96"/>
      <c r="P31" s="17"/>
      <c r="Q31" s="17"/>
      <c r="R31" s="17"/>
      <c r="S31" s="17"/>
      <c r="T31" s="17"/>
      <c r="U31" s="17"/>
      <c r="V31" s="17"/>
      <c r="W31" s="17"/>
      <c r="X31" s="17"/>
      <c r="Y31" s="17"/>
    </row>
    <row r="32" spans="1:25" s="18" customFormat="1" ht="15.6" x14ac:dyDescent="0.25">
      <c r="A32" s="71" t="s">
        <v>265</v>
      </c>
      <c r="B32" s="93" t="s">
        <v>148</v>
      </c>
      <c r="C32">
        <v>11</v>
      </c>
      <c r="D32">
        <v>5</v>
      </c>
      <c r="E32">
        <v>6</v>
      </c>
      <c r="F32">
        <v>2</v>
      </c>
      <c r="G32" s="105">
        <v>7</v>
      </c>
      <c r="H32" s="105"/>
      <c r="I32">
        <v>2</v>
      </c>
      <c r="J32" s="105">
        <v>14</v>
      </c>
      <c r="K32" s="105"/>
      <c r="L32">
        <v>10</v>
      </c>
      <c r="M32" s="74"/>
      <c r="N32" s="96"/>
      <c r="O32" s="96"/>
      <c r="P32" s="17"/>
      <c r="Q32" s="17"/>
      <c r="R32" s="17"/>
      <c r="S32" s="17"/>
      <c r="T32" s="17"/>
      <c r="U32" s="17"/>
      <c r="V32" s="17"/>
      <c r="W32" s="17"/>
      <c r="X32" s="17"/>
      <c r="Y32" s="17"/>
    </row>
    <row r="33" spans="1:25" s="18" customFormat="1" ht="15.6" x14ac:dyDescent="0.25">
      <c r="A33" s="71" t="s">
        <v>265</v>
      </c>
      <c r="B33" s="93" t="s">
        <v>149</v>
      </c>
      <c r="C33">
        <v>36</v>
      </c>
      <c r="D33">
        <v>30</v>
      </c>
      <c r="E33">
        <v>36</v>
      </c>
      <c r="F33">
        <v>23</v>
      </c>
      <c r="G33" s="105">
        <v>33</v>
      </c>
      <c r="H33" s="105"/>
      <c r="I33">
        <v>21</v>
      </c>
      <c r="J33" s="105">
        <v>71</v>
      </c>
      <c r="K33" s="105"/>
      <c r="L33">
        <v>44</v>
      </c>
      <c r="M33" s="74"/>
      <c r="N33" s="96"/>
      <c r="O33" s="96"/>
      <c r="P33" s="17"/>
      <c r="Q33" s="17"/>
      <c r="R33" s="17"/>
      <c r="S33" s="17"/>
      <c r="T33" s="17"/>
      <c r="U33" s="17"/>
      <c r="V33" s="17"/>
      <c r="W33" s="17"/>
      <c r="X33" s="17"/>
      <c r="Y33" s="17"/>
    </row>
    <row r="34" spans="1:25" s="18" customFormat="1" ht="15.6" x14ac:dyDescent="0.3">
      <c r="A34" s="71" t="s">
        <v>266</v>
      </c>
      <c r="B34" s="93" t="s">
        <v>147</v>
      </c>
      <c r="C34" s="122">
        <f t="shared" ref="C34:L34" si="15">C35/C36</f>
        <v>0.43243243243243246</v>
      </c>
      <c r="D34" s="122">
        <f t="shared" si="15"/>
        <v>0.3</v>
      </c>
      <c r="E34" s="122">
        <f t="shared" si="15"/>
        <v>0.30555555555555558</v>
      </c>
      <c r="F34" s="122">
        <f t="shared" si="15"/>
        <v>0.13043478260869565</v>
      </c>
      <c r="G34" s="132">
        <v>0.40277777777777779</v>
      </c>
      <c r="H34" s="129"/>
      <c r="I34" s="122">
        <f t="shared" si="15"/>
        <v>0.45454545454545453</v>
      </c>
      <c r="J34" s="132">
        <f>J35/J36</f>
        <v>0.40277777777777779</v>
      </c>
      <c r="K34" s="129"/>
      <c r="L34" s="122">
        <f t="shared" si="15"/>
        <v>0.36363636363636365</v>
      </c>
      <c r="M34" s="73"/>
      <c r="N34" s="96"/>
      <c r="O34" s="96"/>
      <c r="P34" s="17"/>
      <c r="Q34" s="17"/>
      <c r="R34" s="17"/>
      <c r="S34" s="17"/>
      <c r="T34" s="17"/>
      <c r="U34" s="17"/>
      <c r="V34" s="17"/>
      <c r="W34" s="17"/>
      <c r="X34" s="17"/>
      <c r="Y34" s="17"/>
    </row>
    <row r="35" spans="1:25" s="18" customFormat="1" ht="15.6" x14ac:dyDescent="0.25">
      <c r="A35" s="71" t="s">
        <v>266</v>
      </c>
      <c r="B35" s="93" t="s">
        <v>148</v>
      </c>
      <c r="C35">
        <v>16</v>
      </c>
      <c r="D35">
        <v>9</v>
      </c>
      <c r="E35">
        <v>11</v>
      </c>
      <c r="F35">
        <v>3</v>
      </c>
      <c r="G35" s="105">
        <v>11</v>
      </c>
      <c r="H35" s="105"/>
      <c r="I35">
        <v>10</v>
      </c>
      <c r="J35" s="105">
        <v>29</v>
      </c>
      <c r="K35" s="105"/>
      <c r="L35">
        <v>16</v>
      </c>
      <c r="M35" s="74"/>
      <c r="N35" s="96"/>
      <c r="O35" s="96"/>
      <c r="P35" s="17"/>
      <c r="Q35" s="17"/>
      <c r="R35" s="17"/>
      <c r="S35" s="17"/>
      <c r="T35" s="17"/>
      <c r="U35" s="17"/>
      <c r="V35" s="17"/>
      <c r="W35" s="17"/>
      <c r="X35" s="17"/>
      <c r="Y35" s="17"/>
    </row>
    <row r="36" spans="1:25" s="18" customFormat="1" ht="15.6" x14ac:dyDescent="0.25">
      <c r="A36" s="71" t="s">
        <v>266</v>
      </c>
      <c r="B36" s="93" t="s">
        <v>149</v>
      </c>
      <c r="C36">
        <v>37</v>
      </c>
      <c r="D36">
        <v>30</v>
      </c>
      <c r="E36">
        <v>36</v>
      </c>
      <c r="F36">
        <v>23</v>
      </c>
      <c r="G36" s="105">
        <v>33</v>
      </c>
      <c r="H36" s="105"/>
      <c r="I36">
        <v>22</v>
      </c>
      <c r="J36" s="105">
        <v>72</v>
      </c>
      <c r="K36" s="105"/>
      <c r="L36">
        <v>44</v>
      </c>
      <c r="M36" s="74"/>
      <c r="N36" s="96"/>
      <c r="O36" s="96"/>
      <c r="P36" s="17"/>
      <c r="Q36" s="17"/>
      <c r="R36" s="17"/>
      <c r="S36" s="17"/>
      <c r="T36" s="17"/>
      <c r="U36" s="17"/>
      <c r="V36" s="17"/>
      <c r="W36" s="17"/>
      <c r="X36" s="17"/>
      <c r="Y36" s="17"/>
    </row>
    <row r="37" spans="1:25" s="18" customFormat="1" ht="15.6" x14ac:dyDescent="0.3">
      <c r="A37" s="71" t="s">
        <v>157</v>
      </c>
      <c r="B37" s="93" t="s">
        <v>147</v>
      </c>
      <c r="C37" s="123">
        <f t="shared" ref="C37:L37" si="16">C38/C39</f>
        <v>2.6315789473684209E-2</v>
      </c>
      <c r="D37" s="123">
        <f t="shared" si="16"/>
        <v>3.5714285714285712E-2</v>
      </c>
      <c r="E37" s="122">
        <f t="shared" si="16"/>
        <v>0</v>
      </c>
      <c r="F37" s="122">
        <f t="shared" si="16"/>
        <v>0</v>
      </c>
      <c r="G37" s="129">
        <v>8.4507042253521125E-2</v>
      </c>
      <c r="H37" s="129"/>
      <c r="I37" s="122">
        <f t="shared" si="16"/>
        <v>9.5238095238095233E-2</v>
      </c>
      <c r="J37" s="129">
        <f>J38/J39</f>
        <v>8.4507042253521125E-2</v>
      </c>
      <c r="K37" s="129"/>
      <c r="L37" s="123">
        <f t="shared" si="16"/>
        <v>6.9767441860465115E-2</v>
      </c>
      <c r="M37" s="73"/>
      <c r="N37" s="96"/>
      <c r="O37" s="96"/>
      <c r="P37" s="17"/>
      <c r="Q37" s="17"/>
      <c r="R37" s="17"/>
      <c r="S37" s="17"/>
      <c r="T37" s="17"/>
      <c r="U37" s="17"/>
      <c r="V37" s="17"/>
      <c r="W37" s="17"/>
      <c r="X37" s="17"/>
      <c r="Y37" s="17"/>
    </row>
    <row r="38" spans="1:25" s="18" customFormat="1" ht="15.6" x14ac:dyDescent="0.25">
      <c r="A38" s="71" t="s">
        <v>157</v>
      </c>
      <c r="B38" s="93" t="s">
        <v>148</v>
      </c>
      <c r="C38">
        <v>1</v>
      </c>
      <c r="D38">
        <v>1</v>
      </c>
      <c r="E38">
        <v>0</v>
      </c>
      <c r="F38">
        <v>0</v>
      </c>
      <c r="G38" s="105">
        <v>2</v>
      </c>
      <c r="H38" s="105"/>
      <c r="I38">
        <v>2</v>
      </c>
      <c r="J38" s="105">
        <v>6</v>
      </c>
      <c r="K38" s="105"/>
      <c r="L38">
        <v>3</v>
      </c>
      <c r="M38" s="74"/>
      <c r="N38" s="96"/>
      <c r="O38" s="96"/>
      <c r="P38" s="17"/>
      <c r="Q38" s="17"/>
      <c r="R38" s="17"/>
      <c r="S38" s="17"/>
      <c r="T38" s="17"/>
      <c r="U38" s="17"/>
      <c r="V38" s="17"/>
      <c r="W38" s="17"/>
      <c r="X38" s="17"/>
      <c r="Y38" s="17"/>
    </row>
    <row r="39" spans="1:25" s="18" customFormat="1" ht="15.6" x14ac:dyDescent="0.25">
      <c r="A39" s="71" t="s">
        <v>157</v>
      </c>
      <c r="B39" s="93" t="s">
        <v>149</v>
      </c>
      <c r="C39">
        <v>38</v>
      </c>
      <c r="D39">
        <v>28</v>
      </c>
      <c r="E39">
        <v>36</v>
      </c>
      <c r="F39">
        <v>23</v>
      </c>
      <c r="G39" s="105">
        <v>32</v>
      </c>
      <c r="H39" s="105"/>
      <c r="I39">
        <v>21</v>
      </c>
      <c r="J39" s="105">
        <v>71</v>
      </c>
      <c r="K39" s="105"/>
      <c r="L39">
        <v>43</v>
      </c>
      <c r="M39" s="74"/>
      <c r="N39" s="96"/>
      <c r="O39" s="96"/>
      <c r="P39" s="17"/>
      <c r="Q39" s="17"/>
      <c r="R39" s="17"/>
      <c r="S39" s="17"/>
      <c r="T39" s="17"/>
      <c r="U39" s="17"/>
      <c r="V39" s="17"/>
      <c r="W39" s="17"/>
      <c r="X39" s="17"/>
      <c r="Y39" s="17"/>
    </row>
    <row r="40" spans="1:25" s="18" customFormat="1" ht="15.6" x14ac:dyDescent="0.3">
      <c r="A40" s="71" t="s">
        <v>160</v>
      </c>
      <c r="B40" s="93" t="s">
        <v>147</v>
      </c>
      <c r="C40" s="122">
        <f t="shared" ref="C40:L40" si="17">C41/C42</f>
        <v>0.25641025641025639</v>
      </c>
      <c r="D40" s="122">
        <f t="shared" si="17"/>
        <v>0.22580645161290322</v>
      </c>
      <c r="E40" s="122">
        <f t="shared" si="17"/>
        <v>0.45945945945945948</v>
      </c>
      <c r="F40" s="122">
        <f t="shared" si="17"/>
        <v>0.625</v>
      </c>
      <c r="G40" s="132">
        <v>0.42465753424657532</v>
      </c>
      <c r="H40" s="129"/>
      <c r="I40" s="122">
        <f t="shared" si="17"/>
        <v>0.52380952380952384</v>
      </c>
      <c r="J40" s="132">
        <f>J41/J42</f>
        <v>0.42465753424657532</v>
      </c>
      <c r="K40" s="129"/>
      <c r="L40" s="122">
        <f t="shared" si="17"/>
        <v>0.34090909090909088</v>
      </c>
      <c r="M40" s="73"/>
      <c r="N40" s="96"/>
      <c r="O40" s="96"/>
      <c r="P40" s="17"/>
      <c r="Q40" s="17"/>
      <c r="R40" s="17"/>
      <c r="S40" s="17"/>
      <c r="T40" s="17"/>
      <c r="U40" s="17"/>
      <c r="V40" s="17"/>
      <c r="W40" s="17"/>
      <c r="X40" s="17"/>
      <c r="Y40" s="17"/>
    </row>
    <row r="41" spans="1:25" s="18" customFormat="1" ht="15.6" x14ac:dyDescent="0.25">
      <c r="A41" s="71" t="s">
        <v>160</v>
      </c>
      <c r="B41" s="93" t="s">
        <v>148</v>
      </c>
      <c r="C41">
        <v>10</v>
      </c>
      <c r="D41">
        <v>7</v>
      </c>
      <c r="E41">
        <v>17</v>
      </c>
      <c r="F41">
        <v>15</v>
      </c>
      <c r="G41" s="105">
        <v>14</v>
      </c>
      <c r="H41" s="105"/>
      <c r="I41">
        <v>11</v>
      </c>
      <c r="J41" s="105">
        <v>31</v>
      </c>
      <c r="K41" s="105"/>
      <c r="L41">
        <v>15</v>
      </c>
      <c r="M41" s="74"/>
      <c r="N41" s="96"/>
      <c r="O41" s="96"/>
      <c r="P41" s="17"/>
      <c r="Q41" s="17"/>
      <c r="R41" s="17"/>
      <c r="S41" s="17"/>
      <c r="T41" s="17"/>
      <c r="U41" s="17"/>
      <c r="V41" s="17"/>
      <c r="W41" s="17"/>
      <c r="X41" s="17"/>
      <c r="Y41" s="17"/>
    </row>
    <row r="42" spans="1:25" s="18" customFormat="1" ht="15.6" x14ac:dyDescent="0.25">
      <c r="A42" s="71" t="s">
        <v>160</v>
      </c>
      <c r="B42" s="93" t="s">
        <v>149</v>
      </c>
      <c r="C42">
        <v>39</v>
      </c>
      <c r="D42">
        <v>31</v>
      </c>
      <c r="E42">
        <v>37</v>
      </c>
      <c r="F42">
        <v>24</v>
      </c>
      <c r="G42" s="105">
        <v>33</v>
      </c>
      <c r="H42" s="105"/>
      <c r="I42">
        <v>21</v>
      </c>
      <c r="J42" s="105">
        <v>73</v>
      </c>
      <c r="K42" s="105"/>
      <c r="L42">
        <v>44</v>
      </c>
      <c r="M42" s="74"/>
      <c r="N42" s="96"/>
      <c r="O42" s="96"/>
      <c r="P42" s="17"/>
      <c r="Q42" s="17"/>
      <c r="R42" s="17"/>
      <c r="S42" s="17"/>
      <c r="T42" s="17"/>
      <c r="U42" s="17"/>
      <c r="V42" s="17"/>
      <c r="W42" s="17"/>
      <c r="X42" s="17"/>
      <c r="Y42" s="17"/>
    </row>
    <row r="43" spans="1:25" s="18" customFormat="1" ht="15.6" x14ac:dyDescent="0.3">
      <c r="A43" s="71" t="s">
        <v>267</v>
      </c>
      <c r="B43" s="93" t="s">
        <v>147</v>
      </c>
      <c r="C43" s="122">
        <f t="shared" ref="C43:L43" si="18">C44/C45</f>
        <v>0.22580645161290322</v>
      </c>
      <c r="D43" s="122">
        <f t="shared" si="18"/>
        <v>0.28000000000000003</v>
      </c>
      <c r="E43" s="122">
        <f t="shared" si="18"/>
        <v>0.33333333333333331</v>
      </c>
      <c r="F43" s="122">
        <f t="shared" si="18"/>
        <v>0.2857142857142857</v>
      </c>
      <c r="G43" s="132">
        <f>G44/G45</f>
        <v>0.28260869565217389</v>
      </c>
      <c r="H43" s="129"/>
      <c r="I43" s="122">
        <f t="shared" si="18"/>
        <v>0.32142857142857145</v>
      </c>
      <c r="J43" s="132">
        <f>J44/J45</f>
        <v>0.25</v>
      </c>
      <c r="K43" s="129"/>
      <c r="L43" s="122">
        <f t="shared" si="18"/>
        <v>0.15151515151515152</v>
      </c>
      <c r="M43" s="73"/>
      <c r="N43" s="96"/>
      <c r="O43" s="96"/>
      <c r="P43" s="17"/>
      <c r="Q43" s="17"/>
      <c r="R43" s="17"/>
      <c r="S43" s="17"/>
      <c r="T43" s="17"/>
      <c r="U43" s="17"/>
      <c r="V43" s="17"/>
      <c r="W43" s="17"/>
      <c r="X43" s="17"/>
      <c r="Y43" s="17"/>
    </row>
    <row r="44" spans="1:25" s="18" customFormat="1" ht="15.6" x14ac:dyDescent="0.25">
      <c r="A44" s="71" t="s">
        <v>267</v>
      </c>
      <c r="B44" s="93" t="s">
        <v>148</v>
      </c>
      <c r="C44">
        <v>7</v>
      </c>
      <c r="D44">
        <v>7</v>
      </c>
      <c r="E44">
        <v>8</v>
      </c>
      <c r="F44">
        <v>8</v>
      </c>
      <c r="G44" s="105">
        <v>13</v>
      </c>
      <c r="H44" s="105"/>
      <c r="I44">
        <v>9</v>
      </c>
      <c r="J44" s="105">
        <v>10</v>
      </c>
      <c r="K44" s="105"/>
      <c r="L44">
        <v>5</v>
      </c>
      <c r="M44" s="74"/>
      <c r="N44" s="96"/>
      <c r="O44" s="96"/>
      <c r="P44" s="17"/>
      <c r="Q44" s="17"/>
      <c r="R44" s="17"/>
      <c r="S44" s="17"/>
      <c r="T44" s="17"/>
      <c r="U44" s="17"/>
      <c r="V44" s="17"/>
      <c r="W44" s="17"/>
      <c r="X44" s="17"/>
      <c r="Y44" s="17"/>
    </row>
    <row r="45" spans="1:25" s="18" customFormat="1" ht="15.6" x14ac:dyDescent="0.25">
      <c r="A45" s="71" t="s">
        <v>267</v>
      </c>
      <c r="B45" s="93" t="s">
        <v>149</v>
      </c>
      <c r="C45">
        <v>31</v>
      </c>
      <c r="D45">
        <v>25</v>
      </c>
      <c r="E45">
        <v>24</v>
      </c>
      <c r="F45">
        <v>28</v>
      </c>
      <c r="G45" s="105">
        <v>46</v>
      </c>
      <c r="H45" s="105"/>
      <c r="I45">
        <v>28</v>
      </c>
      <c r="J45" s="105">
        <v>40</v>
      </c>
      <c r="K45" s="105"/>
      <c r="L45">
        <v>33</v>
      </c>
      <c r="M45" s="74"/>
      <c r="N45" s="96"/>
      <c r="O45" s="96"/>
      <c r="P45" s="17"/>
      <c r="Q45" s="17"/>
      <c r="R45" s="17"/>
      <c r="S45" s="17"/>
      <c r="T45" s="17"/>
      <c r="U45" s="17"/>
      <c r="V45" s="17"/>
      <c r="W45" s="17"/>
      <c r="X45" s="17"/>
      <c r="Y45" s="17"/>
    </row>
  </sheetData>
  <hyperlinks>
    <hyperlink ref="A4" location="Abbreviations_definitions_notes!A1" display="Some cells refer to notes which can be found on the abbreviations, definitions and notes worksheet." xr:uid="{717F3631-A230-4DBE-9842-69BB1FC8C804}"/>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Y45"/>
  <sheetViews>
    <sheetView zoomScaleNormal="100" workbookViewId="0"/>
  </sheetViews>
  <sheetFormatPr defaultColWidth="8.81640625" defaultRowHeight="15" customHeight="1" x14ac:dyDescent="0.25"/>
  <cols>
    <col min="1" max="1" width="67.08984375" style="17" customWidth="1"/>
    <col min="2" max="2" width="28.54296875" style="17" bestFit="1" customWidth="1"/>
    <col min="3" max="11" width="8.453125" style="17" customWidth="1"/>
    <col min="12" max="12" width="8.1796875" style="17" customWidth="1"/>
    <col min="13" max="13" width="13.1796875" style="17" customWidth="1"/>
    <col min="14" max="14" width="8.81640625" style="17" customWidth="1"/>
    <col min="15" max="16384" width="8.81640625" style="17"/>
  </cols>
  <sheetData>
    <row r="1" spans="1:25" s="28" customFormat="1" ht="22.8" x14ac:dyDescent="0.4">
      <c r="A1" s="47" t="s">
        <v>250</v>
      </c>
      <c r="B1" s="31"/>
      <c r="C1" s="31"/>
      <c r="D1" s="27"/>
      <c r="E1" s="27"/>
      <c r="F1" s="27"/>
      <c r="G1" s="27"/>
      <c r="H1" s="27"/>
      <c r="I1" s="27"/>
      <c r="J1" s="27"/>
      <c r="K1" s="27"/>
      <c r="L1" s="27"/>
      <c r="M1" s="27"/>
    </row>
    <row r="2" spans="1:25" s="34" customFormat="1" ht="17.399999999999999" x14ac:dyDescent="0.25">
      <c r="A2" s="49" t="s">
        <v>281</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0" t="s">
        <v>252</v>
      </c>
      <c r="B5" s="80" t="s">
        <v>145</v>
      </c>
      <c r="C5" s="120" t="s">
        <v>119</v>
      </c>
      <c r="D5" s="120" t="s">
        <v>120</v>
      </c>
      <c r="E5" s="120" t="s">
        <v>121</v>
      </c>
      <c r="F5" s="120" t="s">
        <v>122</v>
      </c>
      <c r="G5" s="120" t="s">
        <v>123</v>
      </c>
      <c r="H5" s="120" t="s">
        <v>124</v>
      </c>
      <c r="I5" s="120" t="s">
        <v>125</v>
      </c>
      <c r="J5" s="120" t="s">
        <v>126</v>
      </c>
      <c r="K5" s="120" t="s">
        <v>127</v>
      </c>
      <c r="L5" s="120" t="s">
        <v>128</v>
      </c>
      <c r="M5" s="77"/>
      <c r="N5" s="22"/>
      <c r="O5" s="22"/>
      <c r="P5" s="22"/>
      <c r="Q5" s="22"/>
      <c r="R5" s="22"/>
      <c r="S5" s="22"/>
      <c r="T5" s="22"/>
      <c r="U5" s="22"/>
      <c r="V5" s="22"/>
      <c r="W5" s="22"/>
      <c r="X5" s="22"/>
    </row>
    <row r="6" spans="1:25" s="18" customFormat="1" ht="15.6" x14ac:dyDescent="0.3">
      <c r="A6" s="71" t="s">
        <v>253</v>
      </c>
      <c r="B6" s="93" t="s">
        <v>147</v>
      </c>
      <c r="C6" s="123">
        <f t="shared" ref="C6" si="0">C7/C8</f>
        <v>9.8684210526315784E-3</v>
      </c>
      <c r="D6" s="126">
        <f t="shared" ref="D6:L6" si="1">D7/D8</f>
        <v>4.11522633744856E-3</v>
      </c>
      <c r="E6" s="123">
        <f t="shared" si="1"/>
        <v>2.6200873362445413E-2</v>
      </c>
      <c r="F6" s="123">
        <f t="shared" si="1"/>
        <v>1.0869565217391304E-2</v>
      </c>
      <c r="G6" s="122">
        <f t="shared" si="1"/>
        <v>0</v>
      </c>
      <c r="H6" s="126">
        <f t="shared" si="1"/>
        <v>5.0000000000000001E-3</v>
      </c>
      <c r="I6" s="126">
        <f t="shared" si="1"/>
        <v>7.6628352490421452E-3</v>
      </c>
      <c r="J6" s="137">
        <f>J7/J8</f>
        <v>7.8125E-3</v>
      </c>
      <c r="K6" s="129"/>
      <c r="L6" s="126">
        <f t="shared" si="1"/>
        <v>7.575757575757576E-3</v>
      </c>
      <c r="M6" s="73"/>
      <c r="N6" s="17"/>
      <c r="O6" s="17"/>
      <c r="P6" s="17"/>
      <c r="Q6" s="17"/>
      <c r="R6" s="17"/>
      <c r="S6" s="17"/>
      <c r="T6" s="17"/>
      <c r="U6" s="17"/>
      <c r="V6" s="17"/>
      <c r="W6" s="17"/>
      <c r="X6" s="17"/>
      <c r="Y6" s="17"/>
    </row>
    <row r="7" spans="1:25" s="18" customFormat="1" ht="15.6" x14ac:dyDescent="0.25">
      <c r="A7" s="71" t="s">
        <v>254</v>
      </c>
      <c r="B7" s="93" t="s">
        <v>148</v>
      </c>
      <c r="C7">
        <v>3</v>
      </c>
      <c r="D7">
        <v>1</v>
      </c>
      <c r="E7">
        <v>6</v>
      </c>
      <c r="F7">
        <v>2</v>
      </c>
      <c r="G7">
        <v>0</v>
      </c>
      <c r="H7">
        <v>1</v>
      </c>
      <c r="I7">
        <v>2</v>
      </c>
      <c r="J7" s="105">
        <v>1</v>
      </c>
      <c r="K7" s="105"/>
      <c r="L7">
        <v>1</v>
      </c>
      <c r="M7" s="74"/>
      <c r="N7" s="96"/>
      <c r="O7" s="96"/>
      <c r="P7" s="17"/>
      <c r="Q7" s="17"/>
      <c r="R7" s="17"/>
      <c r="S7" s="17"/>
      <c r="T7" s="17"/>
      <c r="U7" s="17"/>
      <c r="V7" s="17"/>
      <c r="W7" s="17"/>
      <c r="X7" s="17"/>
      <c r="Y7" s="17"/>
    </row>
    <row r="8" spans="1:25" s="18" customFormat="1" ht="15.6" x14ac:dyDescent="0.25">
      <c r="A8" s="71" t="s">
        <v>254</v>
      </c>
      <c r="B8" s="93" t="s">
        <v>255</v>
      </c>
      <c r="C8">
        <v>304</v>
      </c>
      <c r="D8">
        <v>243</v>
      </c>
      <c r="E8">
        <v>229</v>
      </c>
      <c r="F8">
        <v>184</v>
      </c>
      <c r="G8">
        <v>162</v>
      </c>
      <c r="H8">
        <v>200</v>
      </c>
      <c r="I8">
        <v>261</v>
      </c>
      <c r="J8" s="105">
        <v>128</v>
      </c>
      <c r="K8" s="105"/>
      <c r="L8">
        <v>132</v>
      </c>
      <c r="M8" s="74"/>
      <c r="N8" s="96"/>
      <c r="O8" s="96"/>
      <c r="P8" s="17"/>
      <c r="Q8" s="17"/>
      <c r="R8" s="17"/>
      <c r="S8" s="17"/>
      <c r="T8" s="17"/>
      <c r="U8" s="17"/>
      <c r="V8" s="17"/>
      <c r="W8" s="17"/>
      <c r="X8" s="17"/>
      <c r="Y8" s="17"/>
    </row>
    <row r="9" spans="1:25" s="18" customFormat="1" ht="15.6" x14ac:dyDescent="0.3">
      <c r="A9" s="71" t="s">
        <v>256</v>
      </c>
      <c r="B9" s="93" t="s">
        <v>147</v>
      </c>
      <c r="C9" s="123">
        <f t="shared" ref="C9:L9" si="2">C10/C11</f>
        <v>5.6105610561056105E-2</v>
      </c>
      <c r="D9" s="123">
        <f t="shared" si="2"/>
        <v>2.0576131687242798E-2</v>
      </c>
      <c r="E9" s="123">
        <f t="shared" si="2"/>
        <v>3.9473684210526314E-2</v>
      </c>
      <c r="F9" s="123">
        <f t="shared" si="2"/>
        <v>3.2608695652173912E-2</v>
      </c>
      <c r="G9" s="123">
        <f t="shared" si="2"/>
        <v>2.4691358024691357E-2</v>
      </c>
      <c r="H9" s="123">
        <f t="shared" si="2"/>
        <v>0.02</v>
      </c>
      <c r="I9" s="126">
        <f t="shared" si="2"/>
        <v>3.8314176245210726E-3</v>
      </c>
      <c r="J9" s="129">
        <f>J10/J11</f>
        <v>1.5625E-2</v>
      </c>
      <c r="K9" s="129"/>
      <c r="L9" s="122">
        <f t="shared" si="2"/>
        <v>0</v>
      </c>
      <c r="M9" s="73"/>
      <c r="N9" s="96"/>
      <c r="O9" s="96"/>
      <c r="P9" s="17"/>
      <c r="Q9" s="17"/>
      <c r="R9" s="17"/>
      <c r="S9" s="17"/>
      <c r="T9" s="17"/>
      <c r="U9" s="17"/>
      <c r="V9" s="17"/>
      <c r="W9" s="17"/>
      <c r="X9" s="17"/>
      <c r="Y9" s="17"/>
    </row>
    <row r="10" spans="1:25" s="18" customFormat="1" ht="15.6" x14ac:dyDescent="0.25">
      <c r="A10" s="71" t="s">
        <v>180</v>
      </c>
      <c r="B10" s="93" t="s">
        <v>148</v>
      </c>
      <c r="C10">
        <v>17</v>
      </c>
      <c r="D10">
        <v>5</v>
      </c>
      <c r="E10">
        <v>9</v>
      </c>
      <c r="F10">
        <v>6</v>
      </c>
      <c r="G10">
        <v>4</v>
      </c>
      <c r="H10">
        <v>4</v>
      </c>
      <c r="I10">
        <v>1</v>
      </c>
      <c r="J10" s="105">
        <v>2</v>
      </c>
      <c r="K10" s="105"/>
      <c r="L10">
        <v>0</v>
      </c>
      <c r="M10" s="74"/>
      <c r="N10" s="96"/>
      <c r="O10" s="96"/>
      <c r="P10" s="17"/>
      <c r="Q10" s="17"/>
      <c r="R10" s="17"/>
      <c r="S10" s="17"/>
      <c r="T10" s="17"/>
      <c r="U10" s="17"/>
      <c r="V10" s="17"/>
      <c r="W10" s="17"/>
      <c r="X10" s="17"/>
      <c r="Y10" s="17"/>
    </row>
    <row r="11" spans="1:25" s="18" customFormat="1" ht="15.6" x14ac:dyDescent="0.25">
      <c r="A11" s="71" t="s">
        <v>180</v>
      </c>
      <c r="B11" s="93" t="s">
        <v>255</v>
      </c>
      <c r="C11">
        <v>303</v>
      </c>
      <c r="D11">
        <v>243</v>
      </c>
      <c r="E11">
        <v>228</v>
      </c>
      <c r="F11">
        <v>184</v>
      </c>
      <c r="G11">
        <v>162</v>
      </c>
      <c r="H11">
        <v>200</v>
      </c>
      <c r="I11">
        <v>261</v>
      </c>
      <c r="J11" s="105">
        <v>128</v>
      </c>
      <c r="K11" s="105"/>
      <c r="L11">
        <v>132</v>
      </c>
      <c r="M11" s="74"/>
      <c r="N11" s="96"/>
      <c r="O11" s="96"/>
      <c r="P11" s="17"/>
      <c r="Q11" s="17"/>
      <c r="R11" s="17"/>
      <c r="S11" s="17"/>
      <c r="T11" s="17"/>
      <c r="U11" s="17"/>
      <c r="V11" s="17"/>
      <c r="W11" s="17"/>
      <c r="X11" s="17"/>
      <c r="Y11" s="17"/>
    </row>
    <row r="12" spans="1:25" s="18" customFormat="1" ht="15.6" x14ac:dyDescent="0.3">
      <c r="A12" s="71" t="s">
        <v>257</v>
      </c>
      <c r="B12" s="93" t="s">
        <v>147</v>
      </c>
      <c r="C12" s="122">
        <f t="shared" ref="C12:L12" si="3">C13/C14</f>
        <v>0.24671052631578946</v>
      </c>
      <c r="D12" s="122">
        <f t="shared" si="3"/>
        <v>0.19341563786008231</v>
      </c>
      <c r="E12" s="122">
        <f t="shared" si="3"/>
        <v>0.24017467248908297</v>
      </c>
      <c r="F12" s="122">
        <f t="shared" si="3"/>
        <v>0.27322404371584702</v>
      </c>
      <c r="G12" s="122">
        <f t="shared" si="3"/>
        <v>0.24074074074074073</v>
      </c>
      <c r="H12" s="122">
        <f t="shared" si="3"/>
        <v>0.32500000000000001</v>
      </c>
      <c r="I12" s="122">
        <f t="shared" si="3"/>
        <v>0.27586206896551724</v>
      </c>
      <c r="J12" s="132">
        <f>J13/J14</f>
        <v>0.2734375</v>
      </c>
      <c r="K12" s="129"/>
      <c r="L12" s="122">
        <f t="shared" si="3"/>
        <v>0.22727272727272727</v>
      </c>
      <c r="M12" s="73"/>
      <c r="N12" s="96"/>
      <c r="O12" s="96"/>
      <c r="P12" s="17"/>
      <c r="Q12" s="17"/>
      <c r="R12" s="17"/>
      <c r="S12" s="17"/>
      <c r="T12" s="17"/>
      <c r="U12" s="17"/>
      <c r="V12" s="17"/>
      <c r="W12" s="17"/>
      <c r="X12" s="17"/>
      <c r="Y12" s="17"/>
    </row>
    <row r="13" spans="1:25" s="18" customFormat="1" ht="15.6" x14ac:dyDescent="0.25">
      <c r="A13" s="71" t="s">
        <v>186</v>
      </c>
      <c r="B13" s="93" t="s">
        <v>148</v>
      </c>
      <c r="C13">
        <v>75</v>
      </c>
      <c r="D13">
        <v>47</v>
      </c>
      <c r="E13">
        <v>55</v>
      </c>
      <c r="F13">
        <v>50</v>
      </c>
      <c r="G13">
        <v>39</v>
      </c>
      <c r="H13">
        <v>65</v>
      </c>
      <c r="I13">
        <v>72</v>
      </c>
      <c r="J13" s="105">
        <v>35</v>
      </c>
      <c r="K13" s="105"/>
      <c r="L13">
        <v>30</v>
      </c>
      <c r="M13" s="74"/>
      <c r="N13" s="96"/>
      <c r="O13" s="96"/>
      <c r="P13" s="17"/>
      <c r="Q13" s="17"/>
      <c r="R13" s="17"/>
      <c r="S13" s="17"/>
      <c r="T13" s="17"/>
      <c r="U13" s="17"/>
      <c r="V13" s="17"/>
      <c r="W13" s="17"/>
      <c r="X13" s="17"/>
      <c r="Y13" s="17"/>
    </row>
    <row r="14" spans="1:25" s="18" customFormat="1" ht="15.6" x14ac:dyDescent="0.25">
      <c r="A14" s="71" t="s">
        <v>186</v>
      </c>
      <c r="B14" s="93" t="s">
        <v>255</v>
      </c>
      <c r="C14">
        <v>304</v>
      </c>
      <c r="D14">
        <v>243</v>
      </c>
      <c r="E14">
        <v>229</v>
      </c>
      <c r="F14">
        <v>183</v>
      </c>
      <c r="G14">
        <v>162</v>
      </c>
      <c r="H14">
        <v>200</v>
      </c>
      <c r="I14">
        <v>261</v>
      </c>
      <c r="J14" s="105">
        <v>128</v>
      </c>
      <c r="K14" s="105"/>
      <c r="L14">
        <v>132</v>
      </c>
      <c r="M14" s="74"/>
      <c r="N14" s="96"/>
      <c r="O14" s="96"/>
      <c r="P14" s="17"/>
      <c r="Q14" s="17"/>
      <c r="R14" s="17"/>
      <c r="S14" s="17"/>
      <c r="T14" s="17"/>
      <c r="U14" s="17"/>
      <c r="V14" s="17"/>
      <c r="W14" s="17"/>
      <c r="X14" s="17"/>
      <c r="Y14" s="17"/>
    </row>
    <row r="15" spans="1:25" s="18" customFormat="1" ht="15.6" x14ac:dyDescent="0.3">
      <c r="A15" s="93" t="s">
        <v>258</v>
      </c>
      <c r="B15" s="93" t="s">
        <v>147</v>
      </c>
      <c r="C15" s="122">
        <f t="shared" ref="C15:L15" si="4">C16/C17</f>
        <v>0.546875</v>
      </c>
      <c r="D15" s="122">
        <f t="shared" si="4"/>
        <v>0.44444444444444442</v>
      </c>
      <c r="E15" s="122">
        <f t="shared" si="4"/>
        <v>0.44680851063829785</v>
      </c>
      <c r="F15" s="122">
        <f t="shared" si="4"/>
        <v>0.46808510638297873</v>
      </c>
      <c r="G15" s="122">
        <f t="shared" si="4"/>
        <v>0.4838709677419355</v>
      </c>
      <c r="H15" s="122">
        <f t="shared" si="4"/>
        <v>0.61290322580645162</v>
      </c>
      <c r="I15" s="122">
        <f t="shared" si="4"/>
        <v>0.62318840579710144</v>
      </c>
      <c r="J15" s="132">
        <f>J16/J17</f>
        <v>0.42424242424242425</v>
      </c>
      <c r="K15" s="129"/>
      <c r="L15" s="122">
        <f t="shared" si="4"/>
        <v>0.5</v>
      </c>
      <c r="M15" s="73"/>
      <c r="N15" s="96"/>
      <c r="O15" s="96"/>
      <c r="P15" s="17"/>
      <c r="Q15" s="17"/>
      <c r="R15" s="17"/>
      <c r="S15" s="17"/>
      <c r="T15" s="17"/>
      <c r="U15" s="17"/>
      <c r="V15" s="17"/>
      <c r="W15" s="17"/>
      <c r="X15" s="17"/>
      <c r="Y15" s="17"/>
    </row>
    <row r="16" spans="1:25" s="18" customFormat="1" ht="15.6" x14ac:dyDescent="0.25">
      <c r="A16" s="93" t="s">
        <v>259</v>
      </c>
      <c r="B16" s="93" t="s">
        <v>148</v>
      </c>
      <c r="C16">
        <v>35</v>
      </c>
      <c r="D16">
        <v>20</v>
      </c>
      <c r="E16">
        <v>21</v>
      </c>
      <c r="F16">
        <v>22</v>
      </c>
      <c r="G16">
        <v>15</v>
      </c>
      <c r="H16">
        <v>38</v>
      </c>
      <c r="I16">
        <v>43</v>
      </c>
      <c r="J16" s="105">
        <v>14</v>
      </c>
      <c r="K16" s="105"/>
      <c r="L16">
        <v>14</v>
      </c>
      <c r="M16" s="74"/>
      <c r="N16" s="96"/>
      <c r="O16" s="96"/>
      <c r="P16" s="17"/>
      <c r="Q16" s="17"/>
      <c r="R16" s="17"/>
      <c r="S16" s="17"/>
      <c r="T16" s="17"/>
      <c r="U16" s="17"/>
      <c r="V16" s="17"/>
      <c r="W16" s="17"/>
      <c r="X16" s="17"/>
      <c r="Y16" s="17"/>
    </row>
    <row r="17" spans="1:25" s="18" customFormat="1" ht="15.6" x14ac:dyDescent="0.25">
      <c r="A17" s="93" t="s">
        <v>259</v>
      </c>
      <c r="B17" s="93" t="s">
        <v>255</v>
      </c>
      <c r="C17">
        <v>64</v>
      </c>
      <c r="D17">
        <v>45</v>
      </c>
      <c r="E17">
        <v>47</v>
      </c>
      <c r="F17">
        <v>47</v>
      </c>
      <c r="G17">
        <v>31</v>
      </c>
      <c r="H17">
        <v>62</v>
      </c>
      <c r="I17">
        <v>69</v>
      </c>
      <c r="J17" s="105">
        <v>33</v>
      </c>
      <c r="K17" s="105"/>
      <c r="L17">
        <v>28</v>
      </c>
      <c r="M17" s="74"/>
      <c r="N17" s="96"/>
      <c r="O17" s="96"/>
      <c r="P17" s="17"/>
      <c r="Q17" s="17"/>
      <c r="R17" s="17"/>
      <c r="S17" s="17"/>
      <c r="T17" s="17"/>
      <c r="U17" s="17"/>
      <c r="V17" s="17"/>
      <c r="W17" s="17"/>
      <c r="X17" s="17"/>
      <c r="Y17" s="17"/>
    </row>
    <row r="18" spans="1:25" s="18" customFormat="1" ht="15.6" x14ac:dyDescent="0.3">
      <c r="A18" s="71" t="s">
        <v>260</v>
      </c>
      <c r="B18" s="93" t="s">
        <v>147</v>
      </c>
      <c r="C18" s="122">
        <f t="shared" ref="C18:L18" si="5">C19/C20</f>
        <v>0.61538461538461542</v>
      </c>
      <c r="D18" s="122">
        <f t="shared" si="5"/>
        <v>0.63135593220338981</v>
      </c>
      <c r="E18" s="122">
        <f t="shared" si="5"/>
        <v>0.65638766519823788</v>
      </c>
      <c r="F18" s="122">
        <f t="shared" si="5"/>
        <v>0.53403141361256545</v>
      </c>
      <c r="G18" s="122">
        <f t="shared" si="5"/>
        <v>0.55555555555555558</v>
      </c>
      <c r="H18" s="122">
        <f t="shared" si="5"/>
        <v>0.5113122171945701</v>
      </c>
      <c r="I18" s="122">
        <f t="shared" si="5"/>
        <v>0.4925373134328358</v>
      </c>
      <c r="J18" s="132">
        <f>J19/J20</f>
        <v>0.4088050314465409</v>
      </c>
      <c r="K18" s="129"/>
      <c r="L18" s="122">
        <f t="shared" si="5"/>
        <v>0.38931297709923662</v>
      </c>
      <c r="M18" s="73"/>
      <c r="N18" s="96"/>
      <c r="O18" s="96"/>
      <c r="P18" s="17"/>
      <c r="Q18" s="17"/>
      <c r="R18" s="17"/>
      <c r="S18" s="17"/>
      <c r="T18" s="17"/>
      <c r="U18" s="17"/>
      <c r="V18" s="17"/>
      <c r="W18" s="17"/>
      <c r="X18" s="17"/>
      <c r="Y18" s="17"/>
    </row>
    <row r="19" spans="1:25" s="18" customFormat="1" ht="15.6" x14ac:dyDescent="0.25">
      <c r="A19" s="71" t="s">
        <v>260</v>
      </c>
      <c r="B19" s="93" t="s">
        <v>148</v>
      </c>
      <c r="C19">
        <v>184</v>
      </c>
      <c r="D19">
        <v>149</v>
      </c>
      <c r="E19">
        <v>149</v>
      </c>
      <c r="F19">
        <v>102</v>
      </c>
      <c r="G19">
        <v>105</v>
      </c>
      <c r="H19">
        <v>113</v>
      </c>
      <c r="I19">
        <v>132</v>
      </c>
      <c r="J19" s="105">
        <v>65</v>
      </c>
      <c r="K19" s="105"/>
      <c r="L19">
        <v>51</v>
      </c>
      <c r="M19" s="74"/>
      <c r="N19" s="96"/>
      <c r="O19" s="96"/>
      <c r="P19" s="17"/>
      <c r="Q19" s="17"/>
      <c r="R19" s="17"/>
      <c r="S19" s="17"/>
      <c r="T19" s="17"/>
      <c r="U19" s="17"/>
      <c r="V19" s="17"/>
      <c r="W19" s="17"/>
      <c r="X19" s="17"/>
      <c r="Y19" s="17"/>
    </row>
    <row r="20" spans="1:25" s="18" customFormat="1" ht="15.6" x14ac:dyDescent="0.25">
      <c r="A20" s="71" t="s">
        <v>260</v>
      </c>
      <c r="B20" s="93" t="s">
        <v>149</v>
      </c>
      <c r="C20">
        <v>299</v>
      </c>
      <c r="D20">
        <v>236</v>
      </c>
      <c r="E20">
        <v>227</v>
      </c>
      <c r="F20">
        <v>191</v>
      </c>
      <c r="G20">
        <v>189</v>
      </c>
      <c r="H20">
        <v>221</v>
      </c>
      <c r="I20">
        <v>268</v>
      </c>
      <c r="J20" s="105">
        <v>159</v>
      </c>
      <c r="K20" s="105"/>
      <c r="L20">
        <v>131</v>
      </c>
      <c r="M20" s="74"/>
      <c r="N20" s="96"/>
      <c r="O20" s="96"/>
      <c r="P20" s="17"/>
      <c r="Q20" s="17"/>
      <c r="R20" s="17"/>
      <c r="S20" s="17"/>
      <c r="T20" s="17"/>
      <c r="U20" s="17"/>
      <c r="V20" s="17"/>
      <c r="W20" s="17"/>
      <c r="X20" s="17"/>
      <c r="Y20" s="17"/>
    </row>
    <row r="21" spans="1:25" s="18" customFormat="1" ht="15.6" x14ac:dyDescent="0.3">
      <c r="A21" s="71" t="s">
        <v>261</v>
      </c>
      <c r="B21" s="93" t="s">
        <v>147</v>
      </c>
      <c r="C21" s="133">
        <f t="shared" ref="C21" si="6">C22/C25</f>
        <v>0.67003367003366998</v>
      </c>
      <c r="D21" s="122">
        <f t="shared" ref="D21:L21" si="7">D22/D25</f>
        <v>0.70711297071129708</v>
      </c>
      <c r="E21" s="122">
        <f t="shared" si="7"/>
        <v>0.7276785714285714</v>
      </c>
      <c r="F21" s="122">
        <f t="shared" si="7"/>
        <v>0.64736842105263159</v>
      </c>
      <c r="G21" s="122">
        <f t="shared" si="7"/>
        <v>0.57954545454545459</v>
      </c>
      <c r="H21" s="122">
        <f t="shared" si="7"/>
        <v>0.70967741935483875</v>
      </c>
      <c r="I21" s="122">
        <f t="shared" si="7"/>
        <v>0.68846153846153846</v>
      </c>
      <c r="J21" s="132">
        <f>J22/J25</f>
        <v>0.68181818181818177</v>
      </c>
      <c r="K21" s="129"/>
      <c r="L21" s="122">
        <f t="shared" si="7"/>
        <v>0.70229007633587781</v>
      </c>
      <c r="M21" s="73"/>
      <c r="N21" s="96"/>
      <c r="O21" s="96"/>
      <c r="P21" s="17"/>
      <c r="Q21" s="17"/>
      <c r="R21" s="17"/>
      <c r="S21" s="17"/>
      <c r="T21" s="17"/>
      <c r="U21" s="17"/>
      <c r="V21" s="17"/>
      <c r="W21" s="17"/>
      <c r="X21" s="17"/>
      <c r="Y21" s="17"/>
    </row>
    <row r="22" spans="1:25" s="18" customFormat="1" ht="15.6" x14ac:dyDescent="0.25">
      <c r="A22" s="71" t="s">
        <v>261</v>
      </c>
      <c r="B22" s="93" t="s">
        <v>148</v>
      </c>
      <c r="C22">
        <v>199</v>
      </c>
      <c r="D22">
        <v>169</v>
      </c>
      <c r="E22">
        <v>163</v>
      </c>
      <c r="F22">
        <v>123</v>
      </c>
      <c r="G22">
        <v>102</v>
      </c>
      <c r="H22">
        <v>154</v>
      </c>
      <c r="I22">
        <v>179</v>
      </c>
      <c r="J22" s="105">
        <v>105</v>
      </c>
      <c r="K22" s="105"/>
      <c r="L22">
        <v>92</v>
      </c>
      <c r="M22" s="74"/>
      <c r="N22" s="96"/>
      <c r="O22" s="96"/>
      <c r="P22" s="17"/>
      <c r="Q22" s="17"/>
      <c r="R22" s="17"/>
      <c r="S22" s="17"/>
      <c r="T22" s="17"/>
      <c r="U22" s="17"/>
      <c r="V22" s="17"/>
      <c r="W22" s="17"/>
      <c r="X22" s="17"/>
      <c r="Y22" s="17"/>
    </row>
    <row r="23" spans="1:25" s="18" customFormat="1" ht="15.6" x14ac:dyDescent="0.3">
      <c r="A23" s="71" t="s">
        <v>269</v>
      </c>
      <c r="B23" s="93" t="s">
        <v>147</v>
      </c>
      <c r="C23" s="122">
        <f t="shared" ref="C23" si="8">C24/C25</f>
        <v>0.37373737373737376</v>
      </c>
      <c r="D23" s="122">
        <f t="shared" ref="D23:L23" si="9">D24/D25</f>
        <v>0.37656903765690375</v>
      </c>
      <c r="E23" s="122">
        <f t="shared" si="9"/>
        <v>0.47767857142857145</v>
      </c>
      <c r="F23" s="122">
        <f t="shared" si="9"/>
        <v>0.3473684210526316</v>
      </c>
      <c r="G23" s="122">
        <f t="shared" si="9"/>
        <v>0.32386363636363635</v>
      </c>
      <c r="H23" s="122">
        <f t="shared" si="9"/>
        <v>0.47926267281105989</v>
      </c>
      <c r="I23" s="122">
        <f t="shared" si="9"/>
        <v>0.44230769230769229</v>
      </c>
      <c r="J23" s="132">
        <f>J24/J25</f>
        <v>0.47402597402597402</v>
      </c>
      <c r="K23" s="129"/>
      <c r="L23" s="122">
        <f t="shared" si="9"/>
        <v>0.52671755725190839</v>
      </c>
      <c r="M23" s="73"/>
      <c r="N23" s="96"/>
      <c r="O23" s="96"/>
      <c r="P23" s="17"/>
      <c r="Q23" s="17"/>
      <c r="R23" s="17"/>
      <c r="S23" s="17"/>
      <c r="T23" s="17"/>
      <c r="U23" s="17"/>
      <c r="V23" s="17"/>
      <c r="W23" s="17"/>
      <c r="X23" s="17"/>
      <c r="Y23" s="17"/>
    </row>
    <row r="24" spans="1:25" s="18" customFormat="1" ht="15.6" x14ac:dyDescent="0.25">
      <c r="A24" s="93" t="s">
        <v>262</v>
      </c>
      <c r="B24" s="93" t="s">
        <v>148</v>
      </c>
      <c r="C24">
        <v>111</v>
      </c>
      <c r="D24">
        <v>90</v>
      </c>
      <c r="E24">
        <v>107</v>
      </c>
      <c r="F24">
        <v>66</v>
      </c>
      <c r="G24">
        <v>57</v>
      </c>
      <c r="H24">
        <v>104</v>
      </c>
      <c r="I24">
        <v>115</v>
      </c>
      <c r="J24" s="105">
        <v>73</v>
      </c>
      <c r="K24" s="105"/>
      <c r="L24">
        <v>69</v>
      </c>
      <c r="M24" s="74"/>
      <c r="N24" s="96"/>
      <c r="O24" s="96"/>
      <c r="P24" s="17"/>
      <c r="Q24" s="17"/>
      <c r="R24" s="17"/>
      <c r="S24" s="17"/>
      <c r="T24" s="17"/>
      <c r="U24" s="17"/>
      <c r="V24" s="17"/>
      <c r="W24" s="17"/>
      <c r="X24" s="17"/>
      <c r="Y24" s="17"/>
    </row>
    <row r="25" spans="1:25" s="18" customFormat="1" ht="15.6" x14ac:dyDescent="0.25">
      <c r="A25" s="93" t="s">
        <v>261</v>
      </c>
      <c r="B25" s="93" t="s">
        <v>149</v>
      </c>
      <c r="C25">
        <v>297</v>
      </c>
      <c r="D25">
        <v>239</v>
      </c>
      <c r="E25">
        <v>224</v>
      </c>
      <c r="F25">
        <v>190</v>
      </c>
      <c r="G25">
        <v>176</v>
      </c>
      <c r="H25">
        <v>217</v>
      </c>
      <c r="I25">
        <v>260</v>
      </c>
      <c r="J25" s="105">
        <v>154</v>
      </c>
      <c r="K25" s="105"/>
      <c r="L25">
        <v>131</v>
      </c>
      <c r="M25" s="74"/>
      <c r="N25" s="96"/>
      <c r="O25" s="96"/>
      <c r="P25" s="17"/>
      <c r="Q25" s="17"/>
      <c r="R25" s="17"/>
      <c r="S25" s="17"/>
      <c r="T25" s="17"/>
      <c r="U25" s="17"/>
      <c r="V25" s="17"/>
      <c r="W25" s="17"/>
      <c r="X25" s="17"/>
      <c r="Y25" s="17"/>
    </row>
    <row r="26" spans="1:25" s="18" customFormat="1" ht="15.6" x14ac:dyDescent="0.3">
      <c r="A26" s="71" t="s">
        <v>263</v>
      </c>
      <c r="B26" s="93" t="s">
        <v>147</v>
      </c>
      <c r="C26" s="133">
        <f t="shared" ref="C26" si="10">C27/C30</f>
        <v>0.65551839464882944</v>
      </c>
      <c r="D26" s="122">
        <f t="shared" ref="D26:L26" si="11">D27/D30</f>
        <v>0.67782426778242677</v>
      </c>
      <c r="E26" s="122">
        <f t="shared" si="11"/>
        <v>0.68</v>
      </c>
      <c r="F26" s="122">
        <f t="shared" si="11"/>
        <v>0.61780104712041883</v>
      </c>
      <c r="G26" s="122">
        <f t="shared" si="11"/>
        <v>0.64772727272727271</v>
      </c>
      <c r="H26" s="122">
        <f t="shared" si="11"/>
        <v>0.70813397129186606</v>
      </c>
      <c r="I26" s="122">
        <f t="shared" si="11"/>
        <v>0.69379844961240311</v>
      </c>
      <c r="J26" s="132">
        <f>J27/J30</f>
        <v>0.63945578231292521</v>
      </c>
      <c r="K26" s="129"/>
      <c r="L26" s="122">
        <f t="shared" si="11"/>
        <v>0.71755725190839692</v>
      </c>
      <c r="M26" s="73"/>
      <c r="N26" s="96"/>
      <c r="O26" s="96"/>
      <c r="P26" s="17"/>
      <c r="Q26" s="17"/>
      <c r="R26" s="17"/>
      <c r="S26" s="17"/>
      <c r="T26" s="17"/>
      <c r="U26" s="17"/>
      <c r="V26" s="17"/>
      <c r="W26" s="17"/>
      <c r="X26" s="17"/>
      <c r="Y26" s="17"/>
    </row>
    <row r="27" spans="1:25" s="18" customFormat="1" ht="15.6" x14ac:dyDescent="0.25">
      <c r="A27" s="71" t="s">
        <v>263</v>
      </c>
      <c r="B27" s="93" t="s">
        <v>148</v>
      </c>
      <c r="C27">
        <v>196</v>
      </c>
      <c r="D27">
        <v>162</v>
      </c>
      <c r="E27">
        <v>153</v>
      </c>
      <c r="F27">
        <v>118</v>
      </c>
      <c r="G27">
        <v>114</v>
      </c>
      <c r="H27">
        <v>148</v>
      </c>
      <c r="I27">
        <v>179</v>
      </c>
      <c r="J27" s="105">
        <v>94</v>
      </c>
      <c r="K27" s="105"/>
      <c r="L27">
        <v>94</v>
      </c>
      <c r="M27" s="74"/>
      <c r="N27" s="96"/>
      <c r="O27" s="96"/>
      <c r="P27" s="17"/>
      <c r="Q27" s="17"/>
      <c r="R27" s="17"/>
      <c r="S27" s="17"/>
      <c r="T27" s="17"/>
      <c r="U27" s="17"/>
      <c r="V27" s="17"/>
      <c r="W27" s="17"/>
      <c r="X27" s="17"/>
      <c r="Y27" s="17"/>
    </row>
    <row r="28" spans="1:25" s="18" customFormat="1" ht="15.6" x14ac:dyDescent="0.3">
      <c r="A28" s="93" t="s">
        <v>270</v>
      </c>
      <c r="B28" s="93" t="s">
        <v>147</v>
      </c>
      <c r="C28" s="122">
        <f t="shared" ref="C28" si="12">C29/C30</f>
        <v>0.33779264214046822</v>
      </c>
      <c r="D28" s="122">
        <f t="shared" ref="D28:L28" si="13">D29/D30</f>
        <v>0.35983263598326359</v>
      </c>
      <c r="E28" s="122">
        <f t="shared" si="13"/>
        <v>0.43555555555555553</v>
      </c>
      <c r="F28" s="122">
        <f t="shared" si="13"/>
        <v>0.34031413612565448</v>
      </c>
      <c r="G28" s="122">
        <f t="shared" si="13"/>
        <v>0.34090909090909088</v>
      </c>
      <c r="H28" s="122">
        <f t="shared" si="13"/>
        <v>0.42583732057416268</v>
      </c>
      <c r="I28" s="122">
        <f t="shared" si="13"/>
        <v>0.41860465116279072</v>
      </c>
      <c r="J28" s="132">
        <f>J29/J30</f>
        <v>0.36054421768707484</v>
      </c>
      <c r="K28" s="129"/>
      <c r="L28" s="122">
        <f t="shared" si="13"/>
        <v>0.48091603053435117</v>
      </c>
      <c r="M28" s="73"/>
      <c r="N28" s="96"/>
      <c r="O28" s="96"/>
      <c r="P28" s="17"/>
      <c r="Q28" s="17"/>
      <c r="R28" s="17"/>
      <c r="S28" s="17"/>
      <c r="T28" s="17"/>
      <c r="U28" s="17"/>
      <c r="V28" s="17"/>
      <c r="W28" s="17"/>
      <c r="X28" s="17"/>
      <c r="Y28" s="17"/>
    </row>
    <row r="29" spans="1:25" s="18" customFormat="1" ht="15.6" x14ac:dyDescent="0.25">
      <c r="A29" s="93" t="s">
        <v>264</v>
      </c>
      <c r="B29" s="93" t="s">
        <v>148</v>
      </c>
      <c r="C29">
        <v>101</v>
      </c>
      <c r="D29">
        <v>86</v>
      </c>
      <c r="E29">
        <v>98</v>
      </c>
      <c r="F29">
        <v>65</v>
      </c>
      <c r="G29">
        <v>60</v>
      </c>
      <c r="H29">
        <v>89</v>
      </c>
      <c r="I29">
        <v>108</v>
      </c>
      <c r="J29" s="105">
        <v>53</v>
      </c>
      <c r="K29" s="105"/>
      <c r="L29">
        <v>63</v>
      </c>
      <c r="M29" s="74"/>
      <c r="N29" s="96"/>
      <c r="O29" s="96"/>
      <c r="P29" s="17"/>
      <c r="Q29" s="17"/>
      <c r="R29" s="17"/>
      <c r="S29" s="17"/>
      <c r="T29" s="17"/>
      <c r="U29" s="17"/>
      <c r="V29" s="17"/>
      <c r="W29" s="17"/>
      <c r="X29" s="17"/>
      <c r="Y29" s="17"/>
    </row>
    <row r="30" spans="1:25" s="18" customFormat="1" ht="15.6" x14ac:dyDescent="0.25">
      <c r="A30" s="93" t="s">
        <v>263</v>
      </c>
      <c r="B30" s="93" t="s">
        <v>149</v>
      </c>
      <c r="C30">
        <v>299</v>
      </c>
      <c r="D30">
        <v>239</v>
      </c>
      <c r="E30">
        <v>225</v>
      </c>
      <c r="F30">
        <v>191</v>
      </c>
      <c r="G30">
        <v>176</v>
      </c>
      <c r="H30">
        <v>209</v>
      </c>
      <c r="I30">
        <v>258</v>
      </c>
      <c r="J30" s="105">
        <v>147</v>
      </c>
      <c r="K30" s="105"/>
      <c r="L30">
        <v>131</v>
      </c>
      <c r="M30" s="74"/>
      <c r="N30" s="96"/>
      <c r="O30" s="96"/>
      <c r="P30" s="17"/>
      <c r="Q30" s="17"/>
      <c r="R30" s="17"/>
      <c r="S30" s="17"/>
      <c r="T30" s="17"/>
      <c r="U30" s="17"/>
      <c r="V30" s="17"/>
      <c r="W30" s="17"/>
      <c r="X30" s="17"/>
      <c r="Y30" s="17"/>
    </row>
    <row r="31" spans="1:25" s="18" customFormat="1" ht="15.6" x14ac:dyDescent="0.3">
      <c r="A31" s="71" t="s">
        <v>265</v>
      </c>
      <c r="B31" s="93" t="s">
        <v>147</v>
      </c>
      <c r="C31" s="122">
        <f t="shared" ref="C31:L31" si="14">C32/C33</f>
        <v>0.21081081081081082</v>
      </c>
      <c r="D31" s="122">
        <f t="shared" si="14"/>
        <v>0.19863013698630136</v>
      </c>
      <c r="E31" s="122">
        <f t="shared" si="14"/>
        <v>0.2109375</v>
      </c>
      <c r="F31" s="122">
        <f t="shared" si="14"/>
        <v>0.18260869565217391</v>
      </c>
      <c r="G31" s="122">
        <f t="shared" si="14"/>
        <v>0.17391304347826086</v>
      </c>
      <c r="H31" s="122">
        <f t="shared" si="14"/>
        <v>0.13768115942028986</v>
      </c>
      <c r="I31" s="122">
        <f t="shared" si="14"/>
        <v>0.23178807947019867</v>
      </c>
      <c r="J31" s="132">
        <f>J32/J33</f>
        <v>0.30337078651685395</v>
      </c>
      <c r="K31" s="129"/>
      <c r="L31" s="122">
        <f t="shared" si="14"/>
        <v>0.2638888888888889</v>
      </c>
      <c r="M31" s="73"/>
      <c r="N31" s="96"/>
      <c r="O31" s="96"/>
      <c r="P31" s="17"/>
      <c r="Q31" s="17"/>
      <c r="R31" s="17"/>
      <c r="S31" s="17"/>
      <c r="T31" s="17"/>
      <c r="U31" s="17"/>
      <c r="V31" s="17"/>
      <c r="W31" s="17"/>
      <c r="X31" s="17"/>
      <c r="Y31" s="17"/>
    </row>
    <row r="32" spans="1:25" s="18" customFormat="1" ht="15.6" x14ac:dyDescent="0.25">
      <c r="A32" s="71" t="s">
        <v>265</v>
      </c>
      <c r="B32" s="93" t="s">
        <v>148</v>
      </c>
      <c r="C32">
        <v>39</v>
      </c>
      <c r="D32">
        <v>29</v>
      </c>
      <c r="E32">
        <v>27</v>
      </c>
      <c r="F32">
        <v>21</v>
      </c>
      <c r="G32">
        <v>20</v>
      </c>
      <c r="H32">
        <v>19</v>
      </c>
      <c r="I32">
        <v>35</v>
      </c>
      <c r="J32" s="105">
        <v>27</v>
      </c>
      <c r="K32" s="105"/>
      <c r="L32">
        <v>19</v>
      </c>
      <c r="M32" s="74"/>
      <c r="N32" s="96"/>
      <c r="O32" s="96"/>
      <c r="P32" s="17"/>
      <c r="Q32" s="17"/>
      <c r="R32" s="17"/>
      <c r="S32" s="17"/>
      <c r="T32" s="17"/>
      <c r="U32" s="17"/>
      <c r="V32" s="17"/>
      <c r="W32" s="17"/>
      <c r="X32" s="17"/>
      <c r="Y32" s="17"/>
    </row>
    <row r="33" spans="1:25" s="18" customFormat="1" ht="15.6" x14ac:dyDescent="0.25">
      <c r="A33" s="71" t="s">
        <v>265</v>
      </c>
      <c r="B33" s="93" t="s">
        <v>149</v>
      </c>
      <c r="C33">
        <v>185</v>
      </c>
      <c r="D33">
        <v>146</v>
      </c>
      <c r="E33">
        <v>128</v>
      </c>
      <c r="F33">
        <v>115</v>
      </c>
      <c r="G33">
        <v>115</v>
      </c>
      <c r="H33">
        <v>138</v>
      </c>
      <c r="I33">
        <v>151</v>
      </c>
      <c r="J33" s="105">
        <v>89</v>
      </c>
      <c r="K33" s="105"/>
      <c r="L33">
        <v>72</v>
      </c>
      <c r="M33" s="74"/>
      <c r="N33" s="96"/>
      <c r="O33" s="96"/>
      <c r="P33" s="17"/>
      <c r="Q33" s="17"/>
      <c r="R33" s="17"/>
      <c r="S33" s="17"/>
      <c r="T33" s="17"/>
      <c r="U33" s="17"/>
      <c r="V33" s="17"/>
      <c r="W33" s="17"/>
      <c r="X33" s="17"/>
      <c r="Y33" s="17"/>
    </row>
    <row r="34" spans="1:25" s="18" customFormat="1" ht="15.6" x14ac:dyDescent="0.3">
      <c r="A34" s="71" t="s">
        <v>266</v>
      </c>
      <c r="B34" s="93" t="s">
        <v>147</v>
      </c>
      <c r="C34" s="122">
        <f t="shared" ref="C34:L34" si="15">C35/C36</f>
        <v>0.46236559139784944</v>
      </c>
      <c r="D34" s="122">
        <f t="shared" si="15"/>
        <v>0.48648648648648651</v>
      </c>
      <c r="E34" s="122">
        <f t="shared" si="15"/>
        <v>0.44186046511627908</v>
      </c>
      <c r="F34" s="122">
        <f t="shared" si="15"/>
        <v>0.42857142857142855</v>
      </c>
      <c r="G34" s="122">
        <f t="shared" si="15"/>
        <v>0.33043478260869563</v>
      </c>
      <c r="H34" s="122">
        <f t="shared" si="15"/>
        <v>0.32608695652173914</v>
      </c>
      <c r="I34" s="122">
        <f t="shared" si="15"/>
        <v>0.38410596026490068</v>
      </c>
      <c r="J34" s="132">
        <f>J35/J36</f>
        <v>0.5168539325842697</v>
      </c>
      <c r="K34" s="129"/>
      <c r="L34" s="122">
        <f t="shared" si="15"/>
        <v>0.5</v>
      </c>
      <c r="M34" s="73"/>
      <c r="N34" s="96"/>
      <c r="O34" s="96"/>
      <c r="P34" s="17"/>
      <c r="Q34" s="17"/>
      <c r="R34" s="17"/>
      <c r="S34" s="17"/>
      <c r="T34" s="17"/>
      <c r="U34" s="17"/>
      <c r="V34" s="17"/>
      <c r="W34" s="17"/>
      <c r="X34" s="17"/>
      <c r="Y34" s="17"/>
    </row>
    <row r="35" spans="1:25" s="18" customFormat="1" ht="15.6" x14ac:dyDescent="0.25">
      <c r="A35" s="71" t="s">
        <v>266</v>
      </c>
      <c r="B35" s="93" t="s">
        <v>148</v>
      </c>
      <c r="C35">
        <v>86</v>
      </c>
      <c r="D35">
        <v>72</v>
      </c>
      <c r="E35">
        <v>57</v>
      </c>
      <c r="F35">
        <v>51</v>
      </c>
      <c r="G35">
        <v>38</v>
      </c>
      <c r="H35">
        <v>45</v>
      </c>
      <c r="I35">
        <v>58</v>
      </c>
      <c r="J35" s="105">
        <v>46</v>
      </c>
      <c r="K35" s="105"/>
      <c r="L35">
        <v>36</v>
      </c>
      <c r="M35" s="74"/>
      <c r="N35" s="96"/>
      <c r="O35" s="96"/>
      <c r="P35" s="17"/>
      <c r="Q35" s="17"/>
      <c r="R35" s="17"/>
      <c r="S35" s="17"/>
      <c r="T35" s="17"/>
      <c r="U35" s="17"/>
      <c r="V35" s="17"/>
      <c r="W35" s="17"/>
      <c r="X35" s="17"/>
      <c r="Y35" s="17"/>
    </row>
    <row r="36" spans="1:25" s="18" customFormat="1" ht="15.6" x14ac:dyDescent="0.25">
      <c r="A36" s="71" t="s">
        <v>266</v>
      </c>
      <c r="B36" s="93" t="s">
        <v>149</v>
      </c>
      <c r="C36">
        <v>186</v>
      </c>
      <c r="D36">
        <v>148</v>
      </c>
      <c r="E36">
        <v>129</v>
      </c>
      <c r="F36">
        <v>119</v>
      </c>
      <c r="G36">
        <v>115</v>
      </c>
      <c r="H36">
        <v>138</v>
      </c>
      <c r="I36">
        <v>151</v>
      </c>
      <c r="J36" s="105">
        <v>89</v>
      </c>
      <c r="K36" s="105"/>
      <c r="L36">
        <v>72</v>
      </c>
      <c r="M36" s="74"/>
      <c r="N36" s="96"/>
      <c r="O36" s="96"/>
      <c r="P36" s="17"/>
      <c r="Q36" s="17"/>
      <c r="R36" s="17"/>
      <c r="S36" s="17"/>
      <c r="T36" s="17"/>
      <c r="U36" s="17"/>
      <c r="V36" s="17"/>
      <c r="W36" s="17"/>
      <c r="X36" s="17"/>
      <c r="Y36" s="17"/>
    </row>
    <row r="37" spans="1:25" s="18" customFormat="1" ht="15.6" x14ac:dyDescent="0.3">
      <c r="A37" s="71" t="s">
        <v>157</v>
      </c>
      <c r="B37" s="93" t="s">
        <v>147</v>
      </c>
      <c r="C37" s="122">
        <f t="shared" ref="C37:L37" si="16">C38/C39</f>
        <v>0.30434782608695654</v>
      </c>
      <c r="D37" s="122">
        <f t="shared" si="16"/>
        <v>0.28104575163398693</v>
      </c>
      <c r="E37" s="122">
        <f t="shared" si="16"/>
        <v>0.40151515151515149</v>
      </c>
      <c r="F37" s="122">
        <f t="shared" si="16"/>
        <v>0.49137931034482757</v>
      </c>
      <c r="G37" s="122">
        <f t="shared" si="16"/>
        <v>0.43859649122807015</v>
      </c>
      <c r="H37" s="122">
        <f t="shared" si="16"/>
        <v>0.59712230215827333</v>
      </c>
      <c r="I37" s="122">
        <f t="shared" si="16"/>
        <v>0.48666666666666669</v>
      </c>
      <c r="J37" s="132">
        <f>J38/J39</f>
        <v>0.53409090909090906</v>
      </c>
      <c r="K37" s="129"/>
      <c r="L37" s="122">
        <f t="shared" si="16"/>
        <v>0.43055555555555558</v>
      </c>
      <c r="M37" s="73"/>
      <c r="N37" s="96"/>
      <c r="O37" s="96"/>
      <c r="P37" s="17"/>
      <c r="Q37" s="17"/>
      <c r="R37" s="17"/>
      <c r="S37" s="17"/>
      <c r="T37" s="17"/>
      <c r="U37" s="17"/>
      <c r="V37" s="17"/>
      <c r="W37" s="17"/>
      <c r="X37" s="17"/>
      <c r="Y37" s="17"/>
    </row>
    <row r="38" spans="1:25" s="18" customFormat="1" ht="15.6" x14ac:dyDescent="0.25">
      <c r="A38" s="71" t="s">
        <v>157</v>
      </c>
      <c r="B38" s="93" t="s">
        <v>148</v>
      </c>
      <c r="C38">
        <v>56</v>
      </c>
      <c r="D38">
        <v>43</v>
      </c>
      <c r="E38">
        <v>53</v>
      </c>
      <c r="F38">
        <v>57</v>
      </c>
      <c r="G38">
        <v>50</v>
      </c>
      <c r="H38">
        <v>83</v>
      </c>
      <c r="I38">
        <v>73</v>
      </c>
      <c r="J38" s="105">
        <v>47</v>
      </c>
      <c r="K38" s="105"/>
      <c r="L38">
        <v>31</v>
      </c>
      <c r="M38" s="74"/>
      <c r="N38" s="96"/>
      <c r="O38" s="96"/>
      <c r="P38" s="17"/>
      <c r="Q38" s="17"/>
      <c r="R38" s="17"/>
      <c r="S38" s="17"/>
      <c r="T38" s="17"/>
      <c r="U38" s="17"/>
      <c r="V38" s="17"/>
      <c r="W38" s="17"/>
      <c r="X38" s="17"/>
      <c r="Y38" s="17"/>
    </row>
    <row r="39" spans="1:25" s="18" customFormat="1" ht="15.6" x14ac:dyDescent="0.25">
      <c r="A39" s="71" t="s">
        <v>157</v>
      </c>
      <c r="B39" s="93" t="s">
        <v>149</v>
      </c>
      <c r="C39">
        <v>184</v>
      </c>
      <c r="D39">
        <v>153</v>
      </c>
      <c r="E39">
        <v>132</v>
      </c>
      <c r="F39">
        <v>116</v>
      </c>
      <c r="G39">
        <v>114</v>
      </c>
      <c r="H39">
        <v>139</v>
      </c>
      <c r="I39">
        <v>150</v>
      </c>
      <c r="J39" s="105">
        <v>88</v>
      </c>
      <c r="K39" s="105"/>
      <c r="L39">
        <v>72</v>
      </c>
      <c r="M39" s="74"/>
      <c r="N39" s="96"/>
      <c r="O39" s="96"/>
      <c r="P39" s="17"/>
      <c r="Q39" s="17"/>
      <c r="R39" s="17"/>
      <c r="S39" s="17"/>
      <c r="T39" s="17"/>
      <c r="U39" s="17"/>
      <c r="V39" s="17"/>
      <c r="W39" s="17"/>
      <c r="X39" s="17"/>
      <c r="Y39" s="17"/>
    </row>
    <row r="40" spans="1:25" s="18" customFormat="1" ht="15.6" x14ac:dyDescent="0.3">
      <c r="A40" s="71" t="s">
        <v>160</v>
      </c>
      <c r="B40" s="93" t="s">
        <v>147</v>
      </c>
      <c r="C40" s="122">
        <f t="shared" ref="C40:L40" si="17">C41/C42</f>
        <v>0.17277486910994763</v>
      </c>
      <c r="D40" s="122">
        <f t="shared" si="17"/>
        <v>0.13157894736842105</v>
      </c>
      <c r="E40" s="122">
        <f t="shared" si="17"/>
        <v>0.15037593984962405</v>
      </c>
      <c r="F40" s="122">
        <f t="shared" si="17"/>
        <v>0.16806722689075632</v>
      </c>
      <c r="G40" s="122">
        <f t="shared" si="17"/>
        <v>0.13793103448275862</v>
      </c>
      <c r="H40" s="122">
        <f t="shared" si="17"/>
        <v>0.16428571428571428</v>
      </c>
      <c r="I40" s="122">
        <f t="shared" si="17"/>
        <v>0.18181818181818182</v>
      </c>
      <c r="J40" s="132">
        <f>J41/J42</f>
        <v>0.17777777777777778</v>
      </c>
      <c r="K40" s="129"/>
      <c r="L40" s="122">
        <f t="shared" si="17"/>
        <v>0.13698630136986301</v>
      </c>
      <c r="M40" s="73"/>
      <c r="N40" s="96"/>
      <c r="O40" s="96"/>
      <c r="P40" s="17"/>
      <c r="Q40" s="17"/>
      <c r="R40" s="17"/>
      <c r="S40" s="17"/>
      <c r="T40" s="17"/>
      <c r="U40" s="17"/>
      <c r="V40" s="17"/>
      <c r="W40" s="17"/>
      <c r="X40" s="17"/>
      <c r="Y40" s="17"/>
    </row>
    <row r="41" spans="1:25" s="18" customFormat="1" ht="15.6" x14ac:dyDescent="0.25">
      <c r="A41" s="71" t="s">
        <v>160</v>
      </c>
      <c r="B41" s="93" t="s">
        <v>148</v>
      </c>
      <c r="C41">
        <v>33</v>
      </c>
      <c r="D41">
        <v>20</v>
      </c>
      <c r="E41">
        <v>20</v>
      </c>
      <c r="F41">
        <v>20</v>
      </c>
      <c r="G41">
        <v>16</v>
      </c>
      <c r="H41">
        <v>23</v>
      </c>
      <c r="I41">
        <v>28</v>
      </c>
      <c r="J41" s="105">
        <v>16</v>
      </c>
      <c r="K41" s="105"/>
      <c r="L41">
        <v>10</v>
      </c>
      <c r="M41" s="74"/>
      <c r="N41" s="96"/>
      <c r="O41" s="96"/>
      <c r="P41" s="17"/>
      <c r="Q41" s="17"/>
      <c r="R41" s="17"/>
      <c r="S41" s="17"/>
      <c r="T41" s="17"/>
      <c r="U41" s="17"/>
      <c r="V41" s="17"/>
      <c r="W41" s="17"/>
      <c r="X41" s="17"/>
      <c r="Y41" s="17"/>
    </row>
    <row r="42" spans="1:25" s="18" customFormat="1" ht="15.6" x14ac:dyDescent="0.25">
      <c r="A42" s="71" t="s">
        <v>160</v>
      </c>
      <c r="B42" s="93" t="s">
        <v>149</v>
      </c>
      <c r="C42">
        <v>191</v>
      </c>
      <c r="D42">
        <v>152</v>
      </c>
      <c r="E42">
        <v>133</v>
      </c>
      <c r="F42">
        <v>119</v>
      </c>
      <c r="G42">
        <v>116</v>
      </c>
      <c r="H42">
        <v>140</v>
      </c>
      <c r="I42">
        <v>154</v>
      </c>
      <c r="J42" s="105">
        <v>90</v>
      </c>
      <c r="K42" s="105"/>
      <c r="L42">
        <v>73</v>
      </c>
      <c r="M42" s="74"/>
      <c r="N42" s="96"/>
      <c r="O42" s="96"/>
      <c r="P42" s="17"/>
      <c r="Q42" s="17"/>
      <c r="R42" s="17"/>
      <c r="S42" s="17"/>
      <c r="T42" s="17"/>
      <c r="U42" s="17"/>
      <c r="V42" s="17"/>
      <c r="W42" s="17"/>
      <c r="X42" s="17"/>
      <c r="Y42" s="17"/>
    </row>
    <row r="43" spans="1:25" s="18" customFormat="1" ht="15.6" x14ac:dyDescent="0.3">
      <c r="A43" s="71" t="s">
        <v>267</v>
      </c>
      <c r="B43" s="93" t="s">
        <v>147</v>
      </c>
      <c r="C43" s="122">
        <f t="shared" ref="C43:L43" si="18">C44/C45</f>
        <v>0.17857142857142858</v>
      </c>
      <c r="D43" s="122">
        <f t="shared" si="18"/>
        <v>0.23809523809523808</v>
      </c>
      <c r="E43" s="122">
        <f t="shared" si="18"/>
        <v>0.15254237288135594</v>
      </c>
      <c r="F43" s="122">
        <f t="shared" si="18"/>
        <v>0.15686274509803921</v>
      </c>
      <c r="G43" s="122">
        <f t="shared" si="18"/>
        <v>0.23636363636363636</v>
      </c>
      <c r="H43" s="122">
        <f t="shared" si="18"/>
        <v>0.17391304347826086</v>
      </c>
      <c r="I43" s="122">
        <f t="shared" si="18"/>
        <v>0.14545454545454545</v>
      </c>
      <c r="J43" s="132">
        <f>J44/J45</f>
        <v>0.16666666666666666</v>
      </c>
      <c r="K43" s="129"/>
      <c r="L43" s="122">
        <f t="shared" si="18"/>
        <v>0.15</v>
      </c>
      <c r="M43" s="73"/>
      <c r="N43" s="96"/>
      <c r="O43" s="96"/>
      <c r="P43" s="17"/>
      <c r="Q43" s="17"/>
      <c r="R43" s="17"/>
      <c r="S43" s="17"/>
      <c r="T43" s="17"/>
      <c r="U43" s="17"/>
      <c r="V43" s="17"/>
      <c r="W43" s="17"/>
      <c r="X43" s="17"/>
      <c r="Y43" s="17"/>
    </row>
    <row r="44" spans="1:25" s="18" customFormat="1" ht="15.6" x14ac:dyDescent="0.25">
      <c r="A44" s="71" t="s">
        <v>267</v>
      </c>
      <c r="B44" s="93" t="s">
        <v>148</v>
      </c>
      <c r="C44">
        <v>15</v>
      </c>
      <c r="D44">
        <v>15</v>
      </c>
      <c r="E44">
        <v>9</v>
      </c>
      <c r="F44">
        <v>8</v>
      </c>
      <c r="G44">
        <v>13</v>
      </c>
      <c r="H44">
        <v>8</v>
      </c>
      <c r="I44">
        <v>8</v>
      </c>
      <c r="J44" s="105">
        <v>8</v>
      </c>
      <c r="K44" s="105"/>
      <c r="L44">
        <v>6</v>
      </c>
      <c r="M44" s="74"/>
      <c r="N44" s="96"/>
      <c r="O44" s="96"/>
      <c r="P44" s="17"/>
      <c r="Q44" s="17"/>
      <c r="R44" s="17"/>
      <c r="S44" s="17"/>
      <c r="T44" s="17"/>
      <c r="U44" s="17"/>
      <c r="V44" s="17"/>
      <c r="W44" s="17"/>
      <c r="X44" s="17"/>
      <c r="Y44" s="17"/>
    </row>
    <row r="45" spans="1:25" s="18" customFormat="1" ht="15.6" x14ac:dyDescent="0.25">
      <c r="A45" s="71" t="s">
        <v>267</v>
      </c>
      <c r="B45" s="93" t="s">
        <v>149</v>
      </c>
      <c r="C45">
        <v>84</v>
      </c>
      <c r="D45">
        <v>63</v>
      </c>
      <c r="E45">
        <v>59</v>
      </c>
      <c r="F45">
        <v>51</v>
      </c>
      <c r="G45">
        <v>55</v>
      </c>
      <c r="H45">
        <v>46</v>
      </c>
      <c r="I45">
        <v>55</v>
      </c>
      <c r="J45" s="105">
        <v>48</v>
      </c>
      <c r="K45" s="105"/>
      <c r="L45">
        <v>40</v>
      </c>
      <c r="M45" s="74"/>
      <c r="N45" s="96"/>
      <c r="O45" s="96"/>
      <c r="P45" s="17"/>
      <c r="Q45" s="17"/>
      <c r="R45" s="17"/>
      <c r="S45" s="17"/>
      <c r="T45" s="17"/>
      <c r="U45" s="17"/>
      <c r="V45" s="17"/>
      <c r="W45" s="17"/>
      <c r="X45" s="17"/>
      <c r="Y45" s="17"/>
    </row>
  </sheetData>
  <hyperlinks>
    <hyperlink ref="A4" location="Abbreviations_definitions_notes!A1" display="Some cells refer to notes which can be found on the abbreviations, definitions and notes worksheet." xr:uid="{3CDC2080-3F35-454E-ADB7-ACF9F4069A56}"/>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9"/>
  <sheetViews>
    <sheetView zoomScaleNormal="100" workbookViewId="0"/>
  </sheetViews>
  <sheetFormatPr defaultColWidth="8.81640625" defaultRowHeight="13.8" x14ac:dyDescent="0.25"/>
  <cols>
    <col min="1" max="1" width="167.08984375" style="10" customWidth="1"/>
    <col min="2" max="2" width="100.81640625" style="10" customWidth="1"/>
    <col min="3" max="10" width="8.81640625" style="10" customWidth="1"/>
    <col min="11" max="11" width="13.1796875" style="10" hidden="1" customWidth="1"/>
    <col min="12" max="12" width="8.81640625" style="10" customWidth="1"/>
    <col min="13" max="16384" width="8.81640625" style="10"/>
  </cols>
  <sheetData>
    <row r="1" spans="1:31" ht="25.2" customHeight="1" x14ac:dyDescent="0.4">
      <c r="A1" s="47" t="s">
        <v>1</v>
      </c>
    </row>
    <row r="2" spans="1:31" s="12" customFormat="1" ht="31.35" customHeight="1" x14ac:dyDescent="0.4">
      <c r="A2" s="50" t="s">
        <v>12</v>
      </c>
      <c r="B2" s="11"/>
      <c r="D2" s="13"/>
      <c r="E2" s="13"/>
      <c r="F2" s="13"/>
      <c r="G2" s="13"/>
      <c r="H2" s="13"/>
      <c r="I2" s="13"/>
      <c r="J2" s="13"/>
      <c r="K2" s="13"/>
      <c r="L2" s="14"/>
      <c r="M2" s="14"/>
      <c r="N2" s="14"/>
      <c r="O2" s="14"/>
      <c r="P2" s="14"/>
      <c r="Q2" s="14"/>
      <c r="R2" s="14"/>
      <c r="S2" s="14"/>
      <c r="T2" s="14"/>
      <c r="U2" s="14"/>
      <c r="V2" s="14"/>
      <c r="W2" s="14"/>
      <c r="X2" s="14"/>
      <c r="Y2" s="14"/>
      <c r="Z2" s="14"/>
      <c r="AA2" s="14"/>
      <c r="AB2" s="14"/>
      <c r="AC2" s="14"/>
      <c r="AD2" s="14"/>
      <c r="AE2" s="14"/>
    </row>
    <row r="3" spans="1:31" s="12" customFormat="1" ht="30" customHeight="1" x14ac:dyDescent="0.3">
      <c r="A3" s="64" t="s">
        <v>13</v>
      </c>
      <c r="B3" s="63"/>
      <c r="D3" s="63"/>
      <c r="E3" s="63"/>
      <c r="F3" s="63"/>
      <c r="G3" s="63"/>
      <c r="H3" s="63"/>
      <c r="I3" s="63"/>
      <c r="J3" s="63"/>
      <c r="K3" s="63"/>
      <c r="L3" s="14"/>
      <c r="M3" s="14"/>
      <c r="N3" s="14"/>
      <c r="O3" s="14"/>
      <c r="P3" s="14"/>
      <c r="Q3" s="14"/>
      <c r="R3" s="14"/>
      <c r="S3" s="14"/>
      <c r="T3" s="14"/>
      <c r="U3" s="14"/>
      <c r="V3" s="14"/>
      <c r="W3" s="14"/>
      <c r="X3" s="14"/>
      <c r="Y3" s="14"/>
      <c r="Z3" s="14"/>
      <c r="AA3" s="14"/>
      <c r="AB3" s="14"/>
      <c r="AC3" s="14"/>
      <c r="AD3" s="14"/>
      <c r="AE3" s="14"/>
    </row>
    <row r="4" spans="1:31" s="16" customFormat="1" ht="52.5" customHeight="1" x14ac:dyDescent="0.25">
      <c r="A4" s="61" t="s">
        <v>14</v>
      </c>
      <c r="B4" s="46"/>
      <c r="D4" s="15"/>
      <c r="E4" s="15"/>
      <c r="F4" s="15"/>
      <c r="G4" s="15"/>
      <c r="H4" s="15"/>
      <c r="I4" s="15"/>
      <c r="J4" s="15"/>
      <c r="K4" s="15"/>
      <c r="L4" s="10"/>
      <c r="M4" s="10"/>
      <c r="N4" s="10"/>
      <c r="O4" s="10"/>
      <c r="P4" s="10"/>
      <c r="Q4" s="10"/>
      <c r="R4" s="10"/>
      <c r="S4" s="10"/>
      <c r="T4" s="10"/>
      <c r="U4" s="10"/>
      <c r="V4" s="10"/>
      <c r="W4" s="10"/>
      <c r="X4" s="10"/>
      <c r="Y4" s="10"/>
      <c r="Z4" s="10"/>
      <c r="AA4" s="10"/>
      <c r="AB4" s="10"/>
      <c r="AC4" s="10"/>
      <c r="AD4" s="10"/>
      <c r="AE4" s="10"/>
    </row>
    <row r="5" spans="1:31" s="16" customFormat="1" ht="70.2" customHeight="1" x14ac:dyDescent="0.25">
      <c r="A5" s="61" t="s">
        <v>15</v>
      </c>
      <c r="B5" s="46"/>
      <c r="D5" s="15"/>
      <c r="E5" s="15"/>
      <c r="F5" s="15"/>
      <c r="G5" s="15"/>
      <c r="H5" s="15"/>
      <c r="I5" s="15"/>
      <c r="J5" s="15"/>
      <c r="K5" s="15"/>
      <c r="L5" s="10"/>
      <c r="M5" s="10"/>
      <c r="N5" s="10"/>
      <c r="O5" s="10"/>
      <c r="P5" s="10"/>
      <c r="Q5" s="10"/>
      <c r="R5" s="10"/>
      <c r="S5" s="10"/>
      <c r="T5" s="10"/>
      <c r="U5" s="10"/>
      <c r="V5" s="10"/>
      <c r="W5" s="10"/>
      <c r="X5" s="10"/>
      <c r="Y5" s="10"/>
      <c r="Z5" s="10"/>
      <c r="AA5" s="10"/>
      <c r="AB5" s="10"/>
      <c r="AC5" s="10"/>
      <c r="AD5" s="10"/>
      <c r="AE5" s="10"/>
    </row>
    <row r="6" spans="1:31" s="12" customFormat="1" ht="30" customHeight="1" x14ac:dyDescent="0.3">
      <c r="A6" s="64" t="s">
        <v>16</v>
      </c>
      <c r="B6" s="63"/>
      <c r="D6" s="63"/>
      <c r="E6" s="63"/>
      <c r="F6" s="63"/>
      <c r="G6" s="63"/>
      <c r="H6" s="63"/>
      <c r="I6" s="63"/>
      <c r="J6" s="63"/>
      <c r="K6" s="63"/>
      <c r="L6" s="14"/>
      <c r="M6" s="14"/>
      <c r="N6" s="14"/>
      <c r="O6" s="14"/>
      <c r="P6" s="14"/>
      <c r="Q6" s="14"/>
      <c r="R6" s="14"/>
      <c r="S6" s="14"/>
      <c r="T6" s="14"/>
      <c r="U6" s="14"/>
      <c r="V6" s="14"/>
      <c r="W6" s="14"/>
      <c r="X6" s="14"/>
      <c r="Y6" s="14"/>
      <c r="Z6" s="14"/>
      <c r="AA6" s="14"/>
      <c r="AB6" s="14"/>
      <c r="AC6" s="14"/>
      <c r="AD6" s="14"/>
      <c r="AE6" s="14"/>
    </row>
    <row r="7" spans="1:31" s="18" customFormat="1" ht="18.600000000000001" customHeight="1" x14ac:dyDescent="0.25">
      <c r="A7" s="85" t="s">
        <v>17</v>
      </c>
      <c r="B7" s="19"/>
      <c r="C7" s="19"/>
      <c r="D7" s="19"/>
      <c r="E7" s="19"/>
      <c r="F7" s="19"/>
      <c r="G7" s="19"/>
      <c r="H7" s="19"/>
      <c r="I7" s="19"/>
      <c r="J7" s="19"/>
      <c r="K7" s="19"/>
      <c r="L7" s="17"/>
      <c r="M7" s="17"/>
      <c r="N7" s="17"/>
      <c r="O7" s="17"/>
      <c r="P7" s="17"/>
      <c r="Q7" s="17"/>
      <c r="R7" s="17"/>
      <c r="S7" s="17"/>
      <c r="T7" s="17"/>
      <c r="U7" s="17"/>
      <c r="V7" s="17"/>
      <c r="W7" s="17"/>
      <c r="X7" s="17"/>
      <c r="Y7" s="17"/>
      <c r="Z7" s="17"/>
      <c r="AA7" s="17"/>
      <c r="AB7" s="17"/>
      <c r="AC7" s="17"/>
      <c r="AD7" s="17"/>
      <c r="AE7" s="17"/>
    </row>
    <row r="8" spans="1:31" s="12" customFormat="1" ht="30" customHeight="1" x14ac:dyDescent="0.3">
      <c r="A8" s="64" t="s">
        <v>18</v>
      </c>
      <c r="B8" s="63"/>
      <c r="D8" s="63"/>
      <c r="E8" s="63"/>
      <c r="F8" s="63"/>
      <c r="G8" s="63"/>
      <c r="H8" s="63"/>
      <c r="I8" s="63"/>
      <c r="J8" s="63"/>
      <c r="K8" s="63"/>
      <c r="L8" s="14"/>
      <c r="M8" s="14"/>
      <c r="N8" s="14"/>
      <c r="O8" s="14"/>
      <c r="P8" s="14"/>
      <c r="Q8" s="14"/>
      <c r="R8" s="14"/>
      <c r="S8" s="14"/>
      <c r="T8" s="14"/>
      <c r="U8" s="14"/>
      <c r="V8" s="14"/>
      <c r="W8" s="14"/>
      <c r="X8" s="14"/>
      <c r="Y8" s="14"/>
      <c r="Z8" s="14"/>
      <c r="AA8" s="14"/>
      <c r="AB8" s="14"/>
      <c r="AC8" s="14"/>
      <c r="AD8" s="14"/>
      <c r="AE8" s="14"/>
    </row>
    <row r="9" spans="1:31" s="18" customFormat="1" ht="98.7" customHeight="1" x14ac:dyDescent="0.25">
      <c r="A9" s="84" t="s">
        <v>19</v>
      </c>
      <c r="B9" s="46"/>
      <c r="C9" s="19"/>
      <c r="D9" s="19"/>
      <c r="E9" s="19"/>
      <c r="F9" s="19"/>
      <c r="G9" s="19"/>
      <c r="H9" s="19"/>
      <c r="I9" s="19"/>
      <c r="J9" s="19"/>
      <c r="K9" s="19"/>
      <c r="L9" s="17"/>
      <c r="M9" s="17"/>
      <c r="N9" s="17"/>
      <c r="O9" s="17"/>
      <c r="P9" s="17"/>
      <c r="Q9" s="17"/>
      <c r="R9" s="17"/>
      <c r="S9" s="17"/>
      <c r="T9" s="17"/>
      <c r="U9" s="17"/>
      <c r="V9" s="17"/>
      <c r="W9" s="17"/>
      <c r="X9" s="17"/>
      <c r="Y9" s="17"/>
      <c r="Z9" s="17"/>
      <c r="AA9" s="17"/>
      <c r="AB9" s="17"/>
      <c r="AC9" s="17"/>
      <c r="AD9" s="17"/>
      <c r="AE9" s="17"/>
    </row>
    <row r="10" spans="1:31" s="12" customFormat="1" ht="30" customHeight="1" x14ac:dyDescent="0.3">
      <c r="A10" s="64" t="s">
        <v>20</v>
      </c>
      <c r="B10" s="63"/>
      <c r="D10" s="63"/>
      <c r="E10" s="63"/>
      <c r="F10" s="63"/>
      <c r="G10" s="63"/>
      <c r="H10" s="63"/>
      <c r="I10" s="63"/>
      <c r="J10" s="63"/>
      <c r="K10" s="63"/>
      <c r="L10" s="14"/>
      <c r="M10" s="14"/>
      <c r="N10" s="14"/>
      <c r="O10" s="14"/>
      <c r="P10" s="14"/>
      <c r="Q10" s="14"/>
      <c r="R10" s="14"/>
      <c r="S10" s="14"/>
      <c r="T10" s="14"/>
      <c r="U10" s="14"/>
      <c r="V10" s="14"/>
      <c r="W10" s="14"/>
      <c r="X10" s="14"/>
      <c r="Y10" s="14"/>
      <c r="Z10" s="14"/>
      <c r="AA10" s="14"/>
      <c r="AB10" s="14"/>
      <c r="AC10" s="14"/>
      <c r="AD10" s="14"/>
      <c r="AE10" s="14"/>
    </row>
    <row r="11" spans="1:31" s="18" customFormat="1" ht="18.600000000000001" customHeight="1" x14ac:dyDescent="0.25">
      <c r="A11" s="85" t="s">
        <v>21</v>
      </c>
      <c r="B11" s="19"/>
      <c r="C11" s="19"/>
      <c r="D11" s="19"/>
      <c r="E11" s="19"/>
      <c r="F11" s="19"/>
      <c r="G11" s="19"/>
      <c r="H11" s="19"/>
      <c r="I11" s="19"/>
      <c r="J11" s="19"/>
      <c r="K11" s="19"/>
      <c r="L11" s="17"/>
      <c r="M11" s="17"/>
      <c r="N11" s="17"/>
      <c r="O11" s="17"/>
      <c r="P11" s="17"/>
      <c r="Q11" s="17"/>
      <c r="R11" s="17"/>
      <c r="S11" s="17"/>
      <c r="T11" s="17"/>
      <c r="U11" s="17"/>
      <c r="V11" s="17"/>
      <c r="W11" s="17"/>
      <c r="X11" s="17"/>
      <c r="Y11" s="17"/>
      <c r="Z11" s="17"/>
      <c r="AA11" s="17"/>
      <c r="AB11" s="17"/>
      <c r="AC11" s="17"/>
      <c r="AD11" s="17"/>
      <c r="AE11" s="17"/>
    </row>
    <row r="12" spans="1:31" s="18" customFormat="1" ht="18.600000000000001" customHeight="1" x14ac:dyDescent="0.25">
      <c r="A12" s="85" t="s">
        <v>22</v>
      </c>
      <c r="B12" s="19"/>
      <c r="C12" s="19"/>
      <c r="D12" s="19"/>
      <c r="E12" s="19"/>
      <c r="F12" s="19"/>
      <c r="G12" s="19"/>
      <c r="H12" s="19"/>
      <c r="I12" s="19"/>
      <c r="J12" s="19"/>
      <c r="K12" s="19"/>
      <c r="L12" s="17"/>
      <c r="M12" s="17"/>
      <c r="N12" s="17"/>
      <c r="O12" s="17"/>
      <c r="P12" s="17"/>
      <c r="Q12" s="17"/>
      <c r="R12" s="17"/>
      <c r="S12" s="17"/>
      <c r="T12" s="17"/>
      <c r="U12" s="17"/>
      <c r="V12" s="17"/>
      <c r="W12" s="17"/>
      <c r="X12" s="17"/>
      <c r="Y12" s="17"/>
      <c r="Z12" s="17"/>
      <c r="AA12" s="17"/>
      <c r="AB12" s="17"/>
      <c r="AC12" s="17"/>
      <c r="AD12" s="17"/>
      <c r="AE12" s="17"/>
    </row>
    <row r="13" spans="1:31" s="18" customFormat="1" ht="18.600000000000001" customHeight="1" x14ac:dyDescent="0.25">
      <c r="A13" s="85" t="s">
        <v>23</v>
      </c>
      <c r="B13" s="19"/>
      <c r="C13" s="19"/>
      <c r="D13" s="19"/>
      <c r="E13" s="19"/>
      <c r="F13" s="19"/>
      <c r="G13" s="19"/>
      <c r="H13" s="19"/>
      <c r="I13" s="19"/>
      <c r="J13" s="19"/>
      <c r="K13" s="19"/>
      <c r="L13" s="17"/>
      <c r="M13" s="17"/>
      <c r="N13" s="17"/>
      <c r="O13" s="17"/>
      <c r="P13" s="17"/>
      <c r="Q13" s="17"/>
      <c r="R13" s="17"/>
      <c r="S13" s="17"/>
      <c r="T13" s="17"/>
      <c r="U13" s="17"/>
      <c r="V13" s="17"/>
      <c r="W13" s="17"/>
      <c r="X13" s="17"/>
      <c r="Y13" s="17"/>
      <c r="Z13" s="17"/>
      <c r="AA13" s="17"/>
      <c r="AB13" s="17"/>
      <c r="AC13" s="17"/>
      <c r="AD13" s="17"/>
      <c r="AE13" s="17"/>
    </row>
    <row r="14" spans="1:31" s="18" customFormat="1" ht="18.600000000000001" customHeight="1" x14ac:dyDescent="0.25">
      <c r="A14" s="85" t="s">
        <v>24</v>
      </c>
      <c r="B14" s="19"/>
      <c r="C14" s="19"/>
      <c r="D14" s="19"/>
      <c r="E14" s="19"/>
      <c r="F14" s="19"/>
      <c r="G14" s="19"/>
      <c r="H14" s="19"/>
      <c r="I14" s="19"/>
      <c r="J14" s="19"/>
      <c r="K14" s="19"/>
      <c r="L14" s="17"/>
      <c r="M14" s="17"/>
      <c r="N14" s="17"/>
      <c r="O14" s="17"/>
      <c r="P14" s="17"/>
      <c r="Q14" s="17"/>
      <c r="R14" s="17"/>
      <c r="S14" s="17"/>
      <c r="T14" s="17"/>
      <c r="U14" s="17"/>
      <c r="V14" s="17"/>
      <c r="W14" s="17"/>
      <c r="X14" s="17"/>
      <c r="Y14" s="17"/>
      <c r="Z14" s="17"/>
      <c r="AA14" s="17"/>
      <c r="AB14" s="17"/>
      <c r="AC14" s="17"/>
      <c r="AD14" s="17"/>
      <c r="AE14" s="17"/>
    </row>
    <row r="15" spans="1:31" s="65" customFormat="1" ht="53.7" customHeight="1" x14ac:dyDescent="0.25">
      <c r="A15" s="85" t="s">
        <v>25</v>
      </c>
      <c r="B15" s="19"/>
      <c r="C15" s="19"/>
      <c r="D15" s="19"/>
      <c r="E15" s="19"/>
      <c r="F15" s="19"/>
      <c r="G15" s="19"/>
      <c r="H15" s="19"/>
      <c r="I15" s="19"/>
      <c r="J15" s="19"/>
      <c r="K15" s="19"/>
      <c r="L15" s="24"/>
      <c r="M15" s="24"/>
      <c r="N15" s="24"/>
      <c r="O15" s="24"/>
      <c r="P15" s="24"/>
      <c r="Q15" s="24"/>
      <c r="R15" s="24"/>
      <c r="S15" s="24"/>
      <c r="T15" s="24"/>
      <c r="U15" s="24"/>
      <c r="V15" s="24"/>
      <c r="W15" s="24"/>
      <c r="X15" s="24"/>
      <c r="Y15" s="24"/>
      <c r="Z15" s="24"/>
      <c r="AA15" s="24"/>
      <c r="AB15" s="24"/>
      <c r="AC15" s="24"/>
      <c r="AD15" s="24"/>
      <c r="AE15" s="24"/>
    </row>
    <row r="16" spans="1:31" s="18" customFormat="1" ht="18.600000000000001" customHeight="1" x14ac:dyDescent="0.25">
      <c r="A16" s="85" t="s">
        <v>26</v>
      </c>
      <c r="B16" s="19"/>
      <c r="C16" s="19"/>
      <c r="D16" s="19"/>
      <c r="E16" s="19"/>
      <c r="F16" s="19"/>
      <c r="G16" s="19"/>
      <c r="H16" s="19"/>
      <c r="I16" s="19"/>
      <c r="J16" s="19"/>
      <c r="K16" s="19"/>
      <c r="L16" s="17"/>
      <c r="M16" s="17"/>
      <c r="N16" s="17"/>
      <c r="O16" s="17"/>
      <c r="P16" s="17"/>
      <c r="Q16" s="17"/>
      <c r="R16" s="17"/>
      <c r="S16" s="17"/>
      <c r="T16" s="17"/>
      <c r="U16" s="17"/>
      <c r="V16" s="17"/>
      <c r="W16" s="17"/>
      <c r="X16" s="17"/>
      <c r="Y16" s="17"/>
      <c r="Z16" s="17"/>
      <c r="AA16" s="17"/>
      <c r="AB16" s="17"/>
      <c r="AC16" s="17"/>
      <c r="AD16" s="17"/>
      <c r="AE16" s="17"/>
    </row>
    <row r="17" spans="1:31" s="18" customFormat="1" ht="18.600000000000001" customHeight="1" x14ac:dyDescent="0.25">
      <c r="A17" s="85" t="s">
        <v>27</v>
      </c>
      <c r="B17" s="19"/>
      <c r="C17" s="19"/>
      <c r="D17" s="19"/>
      <c r="E17" s="19"/>
      <c r="F17" s="19"/>
      <c r="G17" s="19"/>
      <c r="H17" s="19"/>
      <c r="I17" s="19"/>
      <c r="J17" s="19"/>
      <c r="K17" s="19"/>
      <c r="L17" s="17"/>
      <c r="M17" s="17"/>
      <c r="N17" s="17"/>
      <c r="O17" s="17"/>
      <c r="P17" s="17"/>
      <c r="Q17" s="17"/>
      <c r="R17" s="17"/>
      <c r="S17" s="17"/>
      <c r="T17" s="17"/>
      <c r="U17" s="17"/>
      <c r="V17" s="17"/>
      <c r="W17" s="17"/>
      <c r="X17" s="17"/>
      <c r="Y17" s="17"/>
      <c r="Z17" s="17"/>
      <c r="AA17" s="17"/>
      <c r="AB17" s="17"/>
      <c r="AC17" s="17"/>
      <c r="AD17" s="17"/>
      <c r="AE17" s="17"/>
    </row>
    <row r="18" spans="1:31" s="18" customFormat="1" ht="15.6" x14ac:dyDescent="0.25">
      <c r="A18" s="10"/>
      <c r="B18" s="21"/>
      <c r="C18" s="21"/>
      <c r="D18" s="21"/>
      <c r="E18" s="21"/>
      <c r="F18" s="21"/>
      <c r="G18" s="21"/>
      <c r="H18" s="21"/>
      <c r="I18" s="21"/>
      <c r="J18" s="21"/>
      <c r="K18" s="21"/>
      <c r="L18" s="17"/>
      <c r="M18" s="17"/>
      <c r="N18" s="17"/>
      <c r="O18" s="17"/>
      <c r="P18" s="17"/>
      <c r="Q18" s="17"/>
      <c r="R18" s="17"/>
      <c r="S18" s="17"/>
      <c r="T18" s="17"/>
      <c r="U18" s="17"/>
      <c r="V18" s="17"/>
      <c r="W18" s="17"/>
      <c r="X18" s="17"/>
      <c r="Y18" s="17"/>
      <c r="Z18" s="17"/>
      <c r="AA18" s="17"/>
      <c r="AB18" s="17"/>
      <c r="AC18" s="17"/>
      <c r="AD18" s="17"/>
      <c r="AE18" s="17"/>
    </row>
    <row r="19" spans="1:31" s="18" customFormat="1" ht="15.6" x14ac:dyDescent="0.25">
      <c r="A19" s="10"/>
      <c r="B19" s="21"/>
      <c r="C19" s="21"/>
      <c r="D19" s="21"/>
      <c r="E19" s="21"/>
      <c r="F19" s="21"/>
      <c r="G19" s="21"/>
      <c r="H19" s="21"/>
      <c r="I19" s="21"/>
      <c r="J19" s="21"/>
      <c r="K19" s="21"/>
      <c r="L19" s="17"/>
      <c r="M19" s="17"/>
      <c r="N19" s="17"/>
      <c r="O19" s="17"/>
      <c r="P19" s="17"/>
      <c r="Q19" s="17"/>
      <c r="R19" s="17"/>
      <c r="S19" s="17"/>
      <c r="T19" s="17"/>
      <c r="U19" s="17"/>
      <c r="V19" s="17"/>
      <c r="W19" s="17"/>
      <c r="X19" s="17"/>
      <c r="Y19" s="17"/>
      <c r="Z19" s="17"/>
      <c r="AA19" s="17"/>
      <c r="AB19" s="17"/>
      <c r="AC19" s="17"/>
      <c r="AD19" s="17"/>
      <c r="AE19" s="17"/>
    </row>
    <row r="20" spans="1:31" s="18" customFormat="1" ht="15.6" x14ac:dyDescent="0.25">
      <c r="A20" s="10"/>
      <c r="B20" s="21"/>
      <c r="C20" s="21"/>
      <c r="D20" s="21"/>
      <c r="E20" s="21"/>
      <c r="F20" s="21"/>
      <c r="G20" s="21"/>
      <c r="H20" s="21"/>
      <c r="I20" s="21"/>
      <c r="J20" s="21"/>
      <c r="K20" s="21"/>
      <c r="L20" s="17"/>
      <c r="M20" s="17"/>
      <c r="N20" s="17"/>
      <c r="O20" s="17"/>
      <c r="P20" s="17"/>
      <c r="Q20" s="17"/>
      <c r="R20" s="17"/>
      <c r="S20" s="17"/>
      <c r="T20" s="17"/>
      <c r="U20" s="17"/>
      <c r="V20" s="17"/>
      <c r="W20" s="17"/>
      <c r="X20" s="17"/>
      <c r="Y20" s="17"/>
      <c r="Z20" s="17"/>
      <c r="AA20" s="17"/>
      <c r="AB20" s="17"/>
      <c r="AC20" s="17"/>
      <c r="AD20" s="17"/>
      <c r="AE20" s="17"/>
    </row>
    <row r="21" spans="1:31" s="18" customFormat="1" ht="15.6" x14ac:dyDescent="0.25">
      <c r="A21" s="10"/>
      <c r="B21" s="21"/>
      <c r="C21" s="21"/>
      <c r="D21" s="21"/>
      <c r="E21" s="21"/>
      <c r="F21" s="21"/>
      <c r="G21" s="21"/>
      <c r="H21" s="21"/>
      <c r="I21" s="21"/>
      <c r="J21" s="21"/>
      <c r="K21" s="21"/>
      <c r="L21" s="17"/>
      <c r="M21" s="17"/>
      <c r="N21" s="17"/>
      <c r="O21" s="17"/>
      <c r="P21" s="17"/>
      <c r="Q21" s="17"/>
      <c r="R21" s="17"/>
      <c r="S21" s="17"/>
      <c r="T21" s="17"/>
      <c r="U21" s="17"/>
      <c r="V21" s="17"/>
      <c r="W21" s="17"/>
      <c r="X21" s="17"/>
      <c r="Y21" s="17"/>
      <c r="Z21" s="17"/>
      <c r="AA21" s="17"/>
      <c r="AB21" s="17"/>
      <c r="AC21" s="17"/>
      <c r="AD21" s="17"/>
      <c r="AE21" s="17"/>
    </row>
    <row r="22" spans="1:31" s="18" customFormat="1" ht="15.6" x14ac:dyDescent="0.25">
      <c r="A22" s="10"/>
      <c r="B22" s="21"/>
      <c r="C22" s="21"/>
      <c r="D22" s="21"/>
      <c r="E22" s="21"/>
      <c r="F22" s="21"/>
      <c r="G22" s="21"/>
      <c r="H22" s="21"/>
      <c r="I22" s="21"/>
      <c r="J22" s="21"/>
      <c r="K22" s="21"/>
      <c r="L22" s="17"/>
      <c r="M22" s="17"/>
      <c r="N22" s="17"/>
      <c r="O22" s="17"/>
      <c r="P22" s="17"/>
      <c r="Q22" s="17"/>
      <c r="R22" s="17"/>
      <c r="S22" s="17"/>
      <c r="T22" s="17"/>
      <c r="U22" s="17"/>
      <c r="V22" s="17"/>
      <c r="W22" s="17"/>
      <c r="X22" s="17"/>
      <c r="Y22" s="17"/>
      <c r="Z22" s="17"/>
      <c r="AA22" s="17"/>
      <c r="AB22" s="17"/>
      <c r="AC22" s="17"/>
      <c r="AD22" s="17"/>
      <c r="AE22" s="17"/>
    </row>
    <row r="23" spans="1:31" s="18" customFormat="1" ht="15.6" x14ac:dyDescent="0.25">
      <c r="A23" s="10"/>
      <c r="B23" s="21"/>
      <c r="C23" s="21"/>
      <c r="D23" s="21"/>
      <c r="E23" s="21"/>
      <c r="F23" s="21"/>
      <c r="G23" s="21"/>
      <c r="H23" s="21"/>
      <c r="I23" s="21"/>
      <c r="J23" s="21"/>
      <c r="K23" s="21"/>
      <c r="L23" s="17"/>
      <c r="M23" s="17"/>
      <c r="N23" s="17"/>
      <c r="O23" s="17"/>
      <c r="P23" s="17"/>
      <c r="Q23" s="17"/>
      <c r="R23" s="17"/>
      <c r="S23" s="17"/>
      <c r="T23" s="17"/>
      <c r="U23" s="17"/>
      <c r="V23" s="17"/>
      <c r="W23" s="17"/>
      <c r="X23" s="17"/>
      <c r="Y23" s="17"/>
      <c r="Z23" s="17"/>
      <c r="AA23" s="17"/>
      <c r="AB23" s="17"/>
      <c r="AC23" s="17"/>
      <c r="AD23" s="17"/>
      <c r="AE23" s="17"/>
    </row>
    <row r="24" spans="1:31" s="18" customFormat="1" ht="15.6" x14ac:dyDescent="0.25">
      <c r="A24" s="10"/>
      <c r="B24" s="21"/>
      <c r="C24" s="21"/>
      <c r="D24" s="21"/>
      <c r="E24" s="21"/>
      <c r="F24" s="21"/>
      <c r="G24" s="21"/>
      <c r="H24" s="21"/>
      <c r="I24" s="21"/>
      <c r="J24" s="21"/>
      <c r="K24" s="21"/>
      <c r="L24" s="17"/>
      <c r="M24" s="17"/>
      <c r="N24" s="17"/>
      <c r="O24" s="17"/>
      <c r="P24" s="17"/>
      <c r="Q24" s="17"/>
      <c r="R24" s="17"/>
      <c r="S24" s="17"/>
      <c r="T24" s="17"/>
      <c r="U24" s="17"/>
      <c r="V24" s="17"/>
      <c r="W24" s="17"/>
      <c r="X24" s="17"/>
      <c r="Y24" s="17"/>
      <c r="Z24" s="17"/>
      <c r="AA24" s="17"/>
      <c r="AB24" s="17"/>
      <c r="AC24" s="17"/>
      <c r="AD24" s="17"/>
      <c r="AE24" s="17"/>
    </row>
    <row r="25" spans="1:31" s="18" customFormat="1" ht="15.6" x14ac:dyDescent="0.25">
      <c r="A25" s="10"/>
      <c r="B25" s="21"/>
      <c r="C25" s="21"/>
      <c r="D25" s="21"/>
      <c r="E25" s="21"/>
      <c r="F25" s="21"/>
      <c r="G25" s="21"/>
      <c r="H25" s="21"/>
      <c r="I25" s="21"/>
      <c r="J25" s="21"/>
      <c r="K25" s="21"/>
      <c r="L25" s="17"/>
      <c r="M25" s="17"/>
      <c r="N25" s="17"/>
      <c r="O25" s="17"/>
      <c r="P25" s="17"/>
      <c r="Q25" s="17"/>
      <c r="R25" s="17"/>
      <c r="S25" s="17"/>
      <c r="T25" s="17"/>
      <c r="U25" s="17"/>
      <c r="V25" s="17"/>
      <c r="W25" s="17"/>
      <c r="X25" s="17"/>
      <c r="Y25" s="17"/>
      <c r="Z25" s="17"/>
      <c r="AA25" s="17"/>
      <c r="AB25" s="17"/>
      <c r="AC25" s="17"/>
      <c r="AD25" s="17"/>
      <c r="AE25" s="17"/>
    </row>
    <row r="26" spans="1:31" s="18" customFormat="1" ht="15.6" x14ac:dyDescent="0.25">
      <c r="A26" s="10"/>
      <c r="B26" s="21"/>
      <c r="C26" s="21"/>
      <c r="D26" s="21"/>
      <c r="E26" s="21"/>
      <c r="F26" s="21"/>
      <c r="G26" s="21"/>
      <c r="H26" s="21"/>
      <c r="I26" s="21"/>
      <c r="J26" s="21"/>
      <c r="K26" s="21"/>
      <c r="L26" s="17"/>
      <c r="M26" s="17"/>
      <c r="N26" s="17"/>
      <c r="O26" s="17"/>
      <c r="P26" s="17"/>
      <c r="Q26" s="17"/>
      <c r="R26" s="17"/>
      <c r="S26" s="17"/>
      <c r="T26" s="17"/>
      <c r="U26" s="17"/>
      <c r="V26" s="17"/>
      <c r="W26" s="17"/>
      <c r="X26" s="17"/>
      <c r="Y26" s="17"/>
      <c r="Z26" s="17"/>
      <c r="AA26" s="17"/>
      <c r="AB26" s="17"/>
      <c r="AC26" s="17"/>
      <c r="AD26" s="17"/>
      <c r="AE26" s="17"/>
    </row>
    <row r="27" spans="1:31" s="18" customFormat="1" ht="15.6" x14ac:dyDescent="0.25">
      <c r="A27" s="10"/>
      <c r="B27" s="21"/>
      <c r="C27" s="21"/>
      <c r="D27" s="21"/>
      <c r="E27" s="21"/>
      <c r="F27" s="21"/>
      <c r="G27" s="21"/>
      <c r="H27" s="21"/>
      <c r="I27" s="21"/>
      <c r="J27" s="21"/>
      <c r="K27" s="21"/>
      <c r="L27" s="17"/>
      <c r="M27" s="17"/>
      <c r="N27" s="17"/>
      <c r="O27" s="17"/>
      <c r="P27" s="17"/>
      <c r="Q27" s="17"/>
      <c r="R27" s="17"/>
      <c r="S27" s="17"/>
      <c r="T27" s="17"/>
      <c r="U27" s="17"/>
      <c r="V27" s="17"/>
      <c r="W27" s="17"/>
      <c r="X27" s="17"/>
      <c r="Y27" s="17"/>
      <c r="Z27" s="17"/>
      <c r="AA27" s="17"/>
      <c r="AB27" s="17"/>
      <c r="AC27" s="17"/>
      <c r="AD27" s="17"/>
      <c r="AE27" s="17"/>
    </row>
    <row r="28" spans="1:31" s="18" customFormat="1" ht="15.6" x14ac:dyDescent="0.25">
      <c r="A28" s="10"/>
      <c r="B28" s="21"/>
      <c r="C28" s="21"/>
      <c r="D28" s="21"/>
      <c r="E28" s="21"/>
      <c r="F28" s="21"/>
      <c r="G28" s="21"/>
      <c r="H28" s="21"/>
      <c r="I28" s="21"/>
      <c r="J28" s="21"/>
      <c r="K28" s="21"/>
      <c r="L28" s="17"/>
      <c r="M28" s="17"/>
      <c r="N28" s="17"/>
      <c r="O28" s="17"/>
      <c r="P28" s="17"/>
      <c r="Q28" s="17"/>
      <c r="R28" s="17"/>
      <c r="S28" s="17"/>
      <c r="T28" s="17"/>
      <c r="U28" s="17"/>
      <c r="V28" s="17"/>
      <c r="W28" s="17"/>
      <c r="X28" s="17"/>
      <c r="Y28" s="17"/>
      <c r="Z28" s="17"/>
      <c r="AA28" s="17"/>
      <c r="AB28" s="17"/>
      <c r="AC28" s="17"/>
      <c r="AD28" s="17"/>
      <c r="AE28" s="17"/>
    </row>
    <row r="29" spans="1:31" s="18" customFormat="1" ht="15.6" x14ac:dyDescent="0.25">
      <c r="A29" s="10"/>
      <c r="B29" s="10"/>
      <c r="C29" s="10"/>
      <c r="D29" s="10"/>
      <c r="E29" s="10"/>
      <c r="F29" s="10"/>
      <c r="G29" s="10"/>
      <c r="H29" s="10"/>
      <c r="I29" s="10"/>
      <c r="J29" s="10"/>
      <c r="K29" s="10"/>
      <c r="L29" s="10"/>
      <c r="M29" s="17"/>
      <c r="N29" s="17"/>
      <c r="O29" s="17"/>
      <c r="P29" s="17"/>
      <c r="Q29" s="17"/>
      <c r="R29" s="17"/>
      <c r="S29" s="17"/>
      <c r="T29" s="17"/>
      <c r="U29" s="17"/>
      <c r="V29" s="17"/>
      <c r="W29" s="17"/>
      <c r="X29" s="17"/>
      <c r="Y29" s="17"/>
      <c r="Z29" s="17"/>
      <c r="AA29" s="17"/>
      <c r="AB29" s="17"/>
      <c r="AC29" s="17"/>
      <c r="AD29" s="17"/>
      <c r="AE29" s="17"/>
    </row>
    <row r="30" spans="1:31" s="18" customFormat="1" ht="15.6" x14ac:dyDescent="0.25">
      <c r="A30" s="10"/>
      <c r="B30" s="10"/>
      <c r="C30" s="10"/>
      <c r="D30" s="10"/>
      <c r="E30" s="10"/>
      <c r="F30" s="10"/>
      <c r="G30" s="10"/>
      <c r="H30" s="10"/>
      <c r="I30" s="10"/>
      <c r="J30" s="10"/>
      <c r="K30" s="10"/>
      <c r="L30" s="10"/>
      <c r="M30" s="17"/>
      <c r="N30" s="17"/>
      <c r="O30" s="17"/>
      <c r="P30" s="17"/>
      <c r="Q30" s="17"/>
      <c r="R30" s="17"/>
      <c r="S30" s="17"/>
      <c r="T30" s="17"/>
      <c r="U30" s="17"/>
      <c r="V30" s="17"/>
      <c r="W30" s="17"/>
      <c r="X30" s="17"/>
      <c r="Y30" s="17"/>
      <c r="Z30" s="17"/>
      <c r="AA30" s="17"/>
      <c r="AB30" s="17"/>
      <c r="AC30" s="17"/>
      <c r="AD30" s="17"/>
      <c r="AE30" s="17"/>
    </row>
    <row r="31" spans="1:31" s="18" customFormat="1" ht="15.6" x14ac:dyDescent="0.25">
      <c r="A31" s="10"/>
      <c r="B31" s="10"/>
      <c r="C31" s="10"/>
      <c r="D31" s="10"/>
      <c r="E31" s="10"/>
      <c r="F31" s="10"/>
      <c r="G31" s="10"/>
      <c r="H31" s="10"/>
      <c r="I31" s="10"/>
      <c r="J31" s="10"/>
      <c r="K31" s="10"/>
      <c r="L31" s="10"/>
      <c r="M31" s="17"/>
      <c r="N31" s="17"/>
      <c r="O31" s="17"/>
      <c r="P31" s="17"/>
      <c r="Q31" s="17"/>
      <c r="R31" s="17"/>
      <c r="S31" s="17"/>
      <c r="T31" s="17"/>
      <c r="U31" s="17"/>
      <c r="V31" s="17"/>
      <c r="W31" s="17"/>
      <c r="X31" s="17"/>
      <c r="Y31" s="17"/>
      <c r="Z31" s="17"/>
      <c r="AA31" s="17"/>
      <c r="AB31" s="17"/>
      <c r="AC31" s="17"/>
      <c r="AD31" s="17"/>
      <c r="AE31" s="17"/>
    </row>
    <row r="32" spans="1:31" s="18" customFormat="1" ht="15.6" x14ac:dyDescent="0.25">
      <c r="A32" s="10"/>
      <c r="B32" s="10"/>
      <c r="C32" s="10"/>
      <c r="D32" s="10"/>
      <c r="E32" s="10"/>
      <c r="F32" s="10"/>
      <c r="G32" s="10"/>
      <c r="H32" s="10"/>
      <c r="I32" s="10"/>
      <c r="J32" s="10"/>
      <c r="K32" s="10"/>
      <c r="L32" s="10"/>
      <c r="M32" s="17"/>
      <c r="N32" s="17"/>
      <c r="O32" s="17"/>
      <c r="P32" s="17"/>
      <c r="Q32" s="17"/>
      <c r="R32" s="17"/>
      <c r="S32" s="17"/>
      <c r="T32" s="17"/>
      <c r="U32" s="17"/>
      <c r="V32" s="17"/>
      <c r="W32" s="17"/>
      <c r="X32" s="17"/>
      <c r="Y32" s="17"/>
      <c r="Z32" s="17"/>
      <c r="AA32" s="17"/>
      <c r="AB32" s="17"/>
      <c r="AC32" s="17"/>
      <c r="AD32" s="17"/>
      <c r="AE32" s="17"/>
    </row>
    <row r="33" spans="1:31" s="18" customFormat="1" ht="15.6" x14ac:dyDescent="0.25">
      <c r="A33" s="10"/>
      <c r="B33" s="10"/>
      <c r="C33" s="10"/>
      <c r="D33" s="10"/>
      <c r="E33" s="10"/>
      <c r="F33" s="10"/>
      <c r="G33" s="10"/>
      <c r="H33" s="10"/>
      <c r="I33" s="10"/>
      <c r="J33" s="10"/>
      <c r="K33" s="10"/>
      <c r="L33" s="10"/>
      <c r="M33" s="17"/>
      <c r="N33" s="17"/>
      <c r="O33" s="17"/>
      <c r="P33" s="17"/>
      <c r="Q33" s="17"/>
      <c r="R33" s="17"/>
      <c r="S33" s="17"/>
      <c r="T33" s="17"/>
      <c r="U33" s="17"/>
      <c r="V33" s="17"/>
      <c r="W33" s="17"/>
      <c r="X33" s="17"/>
      <c r="Y33" s="17"/>
      <c r="Z33" s="17"/>
      <c r="AA33" s="17"/>
      <c r="AB33" s="17"/>
      <c r="AC33" s="17"/>
      <c r="AD33" s="17"/>
    </row>
    <row r="34" spans="1:31" s="18" customFormat="1" ht="15.6" x14ac:dyDescent="0.25">
      <c r="A34" s="10"/>
      <c r="B34" s="10"/>
      <c r="C34" s="10"/>
      <c r="D34" s="10"/>
      <c r="E34" s="10"/>
      <c r="F34" s="10"/>
      <c r="G34" s="10"/>
      <c r="H34" s="10"/>
      <c r="I34" s="10"/>
      <c r="J34" s="10"/>
      <c r="K34" s="10"/>
      <c r="L34" s="10"/>
      <c r="M34" s="17"/>
      <c r="N34" s="17"/>
      <c r="O34" s="17"/>
      <c r="P34" s="17"/>
      <c r="Q34" s="17"/>
      <c r="R34" s="17"/>
      <c r="S34" s="17"/>
      <c r="T34" s="17"/>
      <c r="U34" s="17"/>
      <c r="V34" s="17"/>
      <c r="W34" s="17"/>
      <c r="X34" s="17"/>
      <c r="Y34" s="17"/>
      <c r="Z34" s="17"/>
      <c r="AA34" s="17"/>
      <c r="AB34" s="17"/>
      <c r="AC34" s="17"/>
      <c r="AD34" s="17"/>
    </row>
    <row r="35" spans="1:31" s="18" customFormat="1" ht="15.6" x14ac:dyDescent="0.25">
      <c r="A35" s="10"/>
      <c r="B35" s="10"/>
      <c r="C35" s="10"/>
      <c r="D35" s="10"/>
      <c r="E35" s="10"/>
      <c r="F35" s="10"/>
      <c r="G35" s="10"/>
      <c r="H35" s="10"/>
      <c r="I35" s="10"/>
      <c r="J35" s="10"/>
      <c r="K35" s="10"/>
      <c r="L35" s="10"/>
      <c r="M35" s="17"/>
      <c r="N35" s="17"/>
      <c r="O35" s="17"/>
      <c r="P35" s="17"/>
      <c r="Q35" s="17"/>
      <c r="R35" s="17"/>
      <c r="S35" s="17"/>
      <c r="T35" s="17"/>
      <c r="U35" s="17"/>
      <c r="V35" s="17"/>
      <c r="W35" s="17"/>
      <c r="X35" s="17"/>
      <c r="Y35" s="17"/>
      <c r="Z35" s="17"/>
      <c r="AA35" s="17"/>
      <c r="AB35" s="17"/>
      <c r="AC35" s="17"/>
      <c r="AD35" s="17"/>
    </row>
    <row r="36" spans="1:31" s="18" customFormat="1" ht="15.6" x14ac:dyDescent="0.25">
      <c r="A36" s="10"/>
      <c r="B36" s="10"/>
      <c r="C36" s="10"/>
      <c r="D36" s="10"/>
      <c r="E36" s="10"/>
      <c r="F36" s="10"/>
      <c r="G36" s="10"/>
      <c r="H36" s="10"/>
      <c r="I36" s="10"/>
      <c r="J36" s="10"/>
      <c r="K36" s="10"/>
      <c r="L36" s="10"/>
      <c r="M36" s="17"/>
      <c r="N36" s="17"/>
      <c r="O36" s="17"/>
      <c r="P36" s="17"/>
      <c r="Q36" s="17"/>
      <c r="R36" s="17"/>
      <c r="S36" s="17"/>
      <c r="T36" s="17"/>
      <c r="U36" s="17"/>
      <c r="V36" s="17"/>
      <c r="W36" s="17"/>
      <c r="X36" s="17"/>
      <c r="Y36" s="17"/>
      <c r="Z36" s="17"/>
      <c r="AA36" s="17"/>
      <c r="AB36" s="17"/>
      <c r="AC36" s="17"/>
      <c r="AD36" s="17"/>
      <c r="AE36" s="17"/>
    </row>
    <row r="37" spans="1:31" s="18" customFormat="1" ht="15.6" x14ac:dyDescent="0.25">
      <c r="A37" s="10"/>
      <c r="B37" s="10"/>
      <c r="C37" s="10"/>
      <c r="D37" s="10"/>
      <c r="E37" s="10"/>
      <c r="F37" s="10"/>
      <c r="G37" s="10"/>
      <c r="H37" s="10"/>
      <c r="I37" s="10"/>
      <c r="J37" s="10"/>
      <c r="K37" s="10"/>
      <c r="L37" s="10"/>
      <c r="M37" s="17"/>
      <c r="N37" s="17"/>
      <c r="O37" s="17"/>
      <c r="P37" s="17"/>
      <c r="Q37" s="17"/>
      <c r="R37" s="17"/>
      <c r="S37" s="17"/>
      <c r="T37" s="17"/>
      <c r="U37" s="17"/>
      <c r="V37" s="17"/>
      <c r="W37" s="17"/>
      <c r="X37" s="17"/>
      <c r="Y37" s="17"/>
      <c r="Z37" s="17"/>
      <c r="AA37" s="17"/>
      <c r="AB37" s="17"/>
      <c r="AC37" s="17"/>
      <c r="AD37" s="17"/>
      <c r="AE37" s="17"/>
    </row>
    <row r="38" spans="1:31" s="18" customFormat="1" ht="15.6" x14ac:dyDescent="0.25">
      <c r="A38" s="10"/>
      <c r="B38" s="10"/>
      <c r="C38" s="10"/>
      <c r="D38" s="10"/>
      <c r="E38" s="10"/>
      <c r="F38" s="10"/>
      <c r="G38" s="10"/>
      <c r="H38" s="10"/>
      <c r="I38" s="10"/>
      <c r="J38" s="10"/>
      <c r="K38" s="10"/>
      <c r="L38" s="10"/>
      <c r="M38" s="17"/>
      <c r="N38" s="17"/>
      <c r="O38" s="17"/>
      <c r="P38" s="17"/>
      <c r="Q38" s="17"/>
      <c r="R38" s="17"/>
      <c r="S38" s="17"/>
      <c r="T38" s="17"/>
      <c r="U38" s="17"/>
      <c r="V38" s="17"/>
      <c r="W38" s="17"/>
      <c r="X38" s="17"/>
      <c r="Y38" s="17"/>
      <c r="Z38" s="17"/>
      <c r="AA38" s="17"/>
      <c r="AB38" s="17"/>
      <c r="AC38" s="17"/>
      <c r="AD38" s="17"/>
      <c r="AE38" s="17"/>
    </row>
    <row r="39" spans="1:31" s="18" customFormat="1" ht="15.6" x14ac:dyDescent="0.25">
      <c r="A39" s="10"/>
      <c r="B39" s="10"/>
      <c r="C39" s="10"/>
      <c r="D39" s="10"/>
      <c r="E39" s="10"/>
      <c r="F39" s="10"/>
      <c r="G39" s="10"/>
      <c r="H39" s="10"/>
      <c r="I39" s="10"/>
      <c r="J39" s="10"/>
      <c r="K39" s="10"/>
      <c r="L39" s="10"/>
      <c r="M39" s="17"/>
      <c r="N39" s="17"/>
      <c r="O39" s="17"/>
      <c r="P39" s="17"/>
      <c r="Q39" s="17"/>
      <c r="R39" s="17"/>
      <c r="S39" s="17"/>
      <c r="T39" s="17"/>
      <c r="U39" s="17"/>
      <c r="V39" s="17"/>
      <c r="W39" s="17"/>
      <c r="X39" s="17"/>
      <c r="Y39" s="17"/>
      <c r="Z39" s="17"/>
      <c r="AA39" s="17"/>
      <c r="AB39" s="17"/>
      <c r="AC39" s="17"/>
      <c r="AD39" s="17"/>
      <c r="AE39" s="17"/>
    </row>
  </sheetData>
  <pageMargins left="0.23622047244095001" right="0.23622047244095001" top="0.74803149606299013" bottom="0.74803149606299013" header="0.31496062992126012" footer="0.31496062992126012"/>
  <pageSetup paperSize="9" scale="91" fitToWidth="0"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B83FA-4DD8-4549-B6BB-C3997646428F}">
  <dimension ref="A1:Y45"/>
  <sheetViews>
    <sheetView zoomScaleNormal="100" workbookViewId="0"/>
  </sheetViews>
  <sheetFormatPr defaultColWidth="8.81640625" defaultRowHeight="15" customHeight="1" x14ac:dyDescent="0.25"/>
  <cols>
    <col min="1" max="1" width="67.1796875" style="17" customWidth="1"/>
    <col min="2" max="2" width="28.54296875" style="17" bestFit="1" customWidth="1"/>
    <col min="3" max="11" width="8.453125" style="17" customWidth="1"/>
    <col min="12" max="12" width="8.1796875" style="17" customWidth="1"/>
    <col min="13" max="13" width="13.1796875" style="17" customWidth="1"/>
    <col min="14" max="14" width="8.81640625" style="17" customWidth="1"/>
    <col min="15" max="16384" width="8.81640625" style="17"/>
  </cols>
  <sheetData>
    <row r="1" spans="1:25" s="28" customFormat="1" ht="22.8" x14ac:dyDescent="0.4">
      <c r="A1" s="47" t="s">
        <v>250</v>
      </c>
      <c r="B1" s="31"/>
      <c r="C1" s="31"/>
      <c r="D1" s="27"/>
      <c r="E1" s="27"/>
      <c r="F1" s="27"/>
      <c r="G1" s="27"/>
      <c r="H1" s="27"/>
      <c r="I1" s="27"/>
      <c r="J1" s="27"/>
      <c r="K1" s="27"/>
      <c r="L1" s="27"/>
      <c r="M1" s="27"/>
    </row>
    <row r="2" spans="1:25" s="34" customFormat="1" ht="17.399999999999999" x14ac:dyDescent="0.25">
      <c r="A2" s="49" t="s">
        <v>282</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80" t="s">
        <v>252</v>
      </c>
      <c r="B5" s="80" t="s">
        <v>145</v>
      </c>
      <c r="C5" s="120" t="s">
        <v>119</v>
      </c>
      <c r="D5" s="120" t="s">
        <v>120</v>
      </c>
      <c r="E5" s="120" t="s">
        <v>121</v>
      </c>
      <c r="F5" s="120" t="s">
        <v>122</v>
      </c>
      <c r="G5" s="120" t="s">
        <v>123</v>
      </c>
      <c r="H5" s="120" t="s">
        <v>124</v>
      </c>
      <c r="I5" s="120" t="s">
        <v>125</v>
      </c>
      <c r="J5" s="120" t="s">
        <v>126</v>
      </c>
      <c r="K5" s="120" t="s">
        <v>127</v>
      </c>
      <c r="L5" s="120" t="s">
        <v>128</v>
      </c>
      <c r="M5" s="77"/>
      <c r="N5" s="22"/>
      <c r="O5" s="22"/>
      <c r="P5" s="22"/>
      <c r="Q5" s="22"/>
      <c r="R5" s="22"/>
      <c r="S5" s="22"/>
      <c r="T5" s="22"/>
      <c r="U5" s="22"/>
      <c r="V5" s="22"/>
      <c r="W5" s="22"/>
      <c r="X5" s="22"/>
    </row>
    <row r="6" spans="1:25" s="18" customFormat="1" ht="15.6" x14ac:dyDescent="0.3">
      <c r="A6" s="71" t="s">
        <v>253</v>
      </c>
      <c r="B6" s="93" t="s">
        <v>147</v>
      </c>
      <c r="C6" s="123">
        <f>C7/C8</f>
        <v>1.2306289881494986E-2</v>
      </c>
      <c r="D6" s="126">
        <f t="shared" ref="D6:L6" si="0">D7/D8</f>
        <v>9.0996168582375483E-3</v>
      </c>
      <c r="E6" s="123">
        <f t="shared" si="0"/>
        <v>1.0548523206751054E-2</v>
      </c>
      <c r="F6" s="126">
        <f t="shared" si="0"/>
        <v>7.8125E-3</v>
      </c>
      <c r="G6" s="123">
        <f t="shared" si="0"/>
        <v>1.0165184243964422E-2</v>
      </c>
      <c r="H6" s="123">
        <f t="shared" si="0"/>
        <v>1.4778325123152709E-2</v>
      </c>
      <c r="I6" s="126">
        <f t="shared" si="0"/>
        <v>6.024096385542169E-3</v>
      </c>
      <c r="J6" s="123">
        <f t="shared" si="0"/>
        <v>1.3289036544850499E-2</v>
      </c>
      <c r="K6" s="123">
        <f t="shared" si="0"/>
        <v>1.646090534979424E-2</v>
      </c>
      <c r="L6" s="123">
        <f t="shared" si="0"/>
        <v>1.02843315184513E-2</v>
      </c>
      <c r="M6" s="73"/>
      <c r="N6" s="17"/>
      <c r="O6" s="17"/>
      <c r="P6" s="17"/>
      <c r="Q6" s="17"/>
      <c r="R6" s="17"/>
      <c r="S6" s="17"/>
      <c r="T6" s="17"/>
      <c r="U6" s="17"/>
      <c r="V6" s="17"/>
      <c r="W6" s="17"/>
      <c r="X6" s="17"/>
      <c r="Y6" s="17"/>
    </row>
    <row r="7" spans="1:25" s="18" customFormat="1" ht="15.6" x14ac:dyDescent="0.25">
      <c r="A7" s="71" t="s">
        <v>254</v>
      </c>
      <c r="B7" s="93" t="s">
        <v>148</v>
      </c>
      <c r="C7">
        <v>27</v>
      </c>
      <c r="D7">
        <v>19</v>
      </c>
      <c r="E7">
        <v>20</v>
      </c>
      <c r="F7">
        <v>14</v>
      </c>
      <c r="G7">
        <v>16</v>
      </c>
      <c r="H7">
        <v>24</v>
      </c>
      <c r="I7">
        <v>12</v>
      </c>
      <c r="J7">
        <v>4</v>
      </c>
      <c r="K7">
        <v>12</v>
      </c>
      <c r="L7">
        <v>17</v>
      </c>
      <c r="M7" s="74"/>
      <c r="N7" s="96"/>
      <c r="O7" s="96"/>
      <c r="P7" s="17"/>
      <c r="Q7" s="17"/>
      <c r="R7" s="17"/>
      <c r="S7" s="17"/>
      <c r="T7" s="17"/>
      <c r="U7" s="17"/>
      <c r="V7" s="17"/>
      <c r="W7" s="17"/>
      <c r="X7" s="17"/>
      <c r="Y7" s="17"/>
    </row>
    <row r="8" spans="1:25" s="18" customFormat="1" ht="15.6" x14ac:dyDescent="0.25">
      <c r="A8" s="71" t="s">
        <v>254</v>
      </c>
      <c r="B8" s="93" t="s">
        <v>255</v>
      </c>
      <c r="C8">
        <v>2194</v>
      </c>
      <c r="D8">
        <v>2088</v>
      </c>
      <c r="E8">
        <v>1896</v>
      </c>
      <c r="F8">
        <v>1792</v>
      </c>
      <c r="G8">
        <v>1574</v>
      </c>
      <c r="H8">
        <v>1624</v>
      </c>
      <c r="I8">
        <v>1992</v>
      </c>
      <c r="J8">
        <v>301</v>
      </c>
      <c r="K8">
        <v>729</v>
      </c>
      <c r="L8">
        <v>1653</v>
      </c>
      <c r="M8" s="74"/>
      <c r="N8" s="96"/>
      <c r="O8" s="96"/>
      <c r="P8" s="17"/>
      <c r="Q8" s="17"/>
      <c r="R8" s="17"/>
      <c r="S8" s="17"/>
      <c r="T8" s="17"/>
      <c r="U8" s="17"/>
      <c r="V8" s="17"/>
      <c r="W8" s="17"/>
      <c r="X8" s="17"/>
      <c r="Y8" s="17"/>
    </row>
    <row r="9" spans="1:25" s="18" customFormat="1" ht="15.6" x14ac:dyDescent="0.3">
      <c r="A9" s="71" t="s">
        <v>256</v>
      </c>
      <c r="B9" s="93" t="s">
        <v>147</v>
      </c>
      <c r="C9" s="138">
        <f>C10/C11</f>
        <v>0.14841960604672469</v>
      </c>
      <c r="D9" s="138">
        <f t="shared" ref="D9:L9" si="1">D10/D11</f>
        <v>0.13314176245210729</v>
      </c>
      <c r="E9" s="138">
        <f t="shared" si="1"/>
        <v>0.13146779303062303</v>
      </c>
      <c r="F9" s="138">
        <f t="shared" si="1"/>
        <v>0.109375</v>
      </c>
      <c r="G9" s="138">
        <f t="shared" si="1"/>
        <v>0.10736975857687421</v>
      </c>
      <c r="H9" s="139">
        <f t="shared" si="1"/>
        <v>7.6354679802955669E-2</v>
      </c>
      <c r="I9" s="139">
        <f t="shared" si="1"/>
        <v>7.7811244979919675E-2</v>
      </c>
      <c r="J9" s="138">
        <f t="shared" si="1"/>
        <v>0.11258278145695365</v>
      </c>
      <c r="K9" s="139">
        <f t="shared" si="1"/>
        <v>4.38957475994513E-2</v>
      </c>
      <c r="L9" s="139">
        <f t="shared" si="1"/>
        <v>6.2915910465819722E-2</v>
      </c>
      <c r="M9" s="73"/>
      <c r="N9" s="96"/>
      <c r="O9" s="96"/>
      <c r="P9" s="17"/>
      <c r="Q9" s="17"/>
      <c r="R9" s="17"/>
      <c r="S9" s="17"/>
      <c r="T9" s="17"/>
      <c r="U9" s="17"/>
      <c r="V9" s="17"/>
      <c r="W9" s="17"/>
      <c r="X9" s="17"/>
      <c r="Y9" s="17"/>
    </row>
    <row r="10" spans="1:25" s="18" customFormat="1" ht="15.6" x14ac:dyDescent="0.25">
      <c r="A10" s="71" t="s">
        <v>180</v>
      </c>
      <c r="B10" s="93" t="s">
        <v>148</v>
      </c>
      <c r="C10">
        <v>324</v>
      </c>
      <c r="D10">
        <v>278</v>
      </c>
      <c r="E10">
        <v>249</v>
      </c>
      <c r="F10">
        <v>196</v>
      </c>
      <c r="G10">
        <v>169</v>
      </c>
      <c r="H10">
        <v>124</v>
      </c>
      <c r="I10">
        <v>155</v>
      </c>
      <c r="J10">
        <v>34</v>
      </c>
      <c r="K10">
        <v>32</v>
      </c>
      <c r="L10">
        <v>104</v>
      </c>
      <c r="M10" s="74"/>
      <c r="N10" s="96"/>
      <c r="O10" s="96"/>
      <c r="P10" s="17"/>
      <c r="Q10" s="17"/>
      <c r="R10" s="17"/>
      <c r="S10" s="17"/>
      <c r="T10" s="17"/>
      <c r="U10" s="17"/>
      <c r="V10" s="17"/>
      <c r="W10" s="17"/>
      <c r="X10" s="17"/>
      <c r="Y10" s="17"/>
    </row>
    <row r="11" spans="1:25" s="18" customFormat="1" ht="15.6" x14ac:dyDescent="0.25">
      <c r="A11" s="71" t="s">
        <v>180</v>
      </c>
      <c r="B11" s="93" t="s">
        <v>255</v>
      </c>
      <c r="C11">
        <v>2183</v>
      </c>
      <c r="D11">
        <v>2088</v>
      </c>
      <c r="E11">
        <v>1894</v>
      </c>
      <c r="F11">
        <v>1792</v>
      </c>
      <c r="G11">
        <v>1574</v>
      </c>
      <c r="H11">
        <v>1624</v>
      </c>
      <c r="I11">
        <v>1992</v>
      </c>
      <c r="J11">
        <v>302</v>
      </c>
      <c r="K11">
        <v>729</v>
      </c>
      <c r="L11">
        <v>1653</v>
      </c>
      <c r="M11" s="74"/>
      <c r="N11" s="96"/>
      <c r="O11" s="96"/>
      <c r="P11" s="17"/>
      <c r="Q11" s="17"/>
      <c r="R11" s="17"/>
      <c r="S11" s="17"/>
      <c r="T11" s="17"/>
      <c r="U11" s="17"/>
      <c r="V11" s="17"/>
      <c r="W11" s="17"/>
      <c r="X11" s="17"/>
      <c r="Y11" s="17"/>
    </row>
    <row r="12" spans="1:25" s="18" customFormat="1" ht="15.6" x14ac:dyDescent="0.3">
      <c r="A12" s="71" t="s">
        <v>257</v>
      </c>
      <c r="B12" s="93" t="s">
        <v>147</v>
      </c>
      <c r="C12" s="140">
        <f>C13/C14</f>
        <v>0.50729261622607114</v>
      </c>
      <c r="D12" s="140">
        <f t="shared" ref="D12:L12" si="2">D13/D14</f>
        <v>0.51628352490421459</v>
      </c>
      <c r="E12" s="140">
        <f t="shared" si="2"/>
        <v>0.53902953586497893</v>
      </c>
      <c r="F12" s="140">
        <f t="shared" si="2"/>
        <v>0.56218345526167701</v>
      </c>
      <c r="G12" s="140">
        <f t="shared" si="2"/>
        <v>0.57878017789072422</v>
      </c>
      <c r="H12" s="140">
        <f t="shared" si="2"/>
        <v>0.59975369458128081</v>
      </c>
      <c r="I12" s="140">
        <f t="shared" si="2"/>
        <v>0.59236947791164662</v>
      </c>
      <c r="J12" s="140">
        <f t="shared" si="2"/>
        <v>0.64451827242524917</v>
      </c>
      <c r="K12" s="140">
        <f t="shared" si="2"/>
        <v>0.60247592847317744</v>
      </c>
      <c r="L12" s="140">
        <f t="shared" si="2"/>
        <v>0.60835351089588374</v>
      </c>
      <c r="M12" s="73"/>
      <c r="N12" s="96"/>
      <c r="O12" s="96"/>
      <c r="P12" s="17"/>
      <c r="Q12" s="17"/>
      <c r="R12" s="17"/>
      <c r="S12" s="17"/>
      <c r="T12" s="17"/>
      <c r="U12" s="17"/>
      <c r="V12" s="17"/>
      <c r="W12" s="17"/>
      <c r="X12" s="17"/>
      <c r="Y12" s="17"/>
    </row>
    <row r="13" spans="1:25" s="18" customFormat="1" ht="15.6" x14ac:dyDescent="0.25">
      <c r="A13" s="71" t="s">
        <v>186</v>
      </c>
      <c r="B13" s="93" t="s">
        <v>148</v>
      </c>
      <c r="C13">
        <v>1113</v>
      </c>
      <c r="D13">
        <v>1078</v>
      </c>
      <c r="E13">
        <v>1022</v>
      </c>
      <c r="F13">
        <v>999</v>
      </c>
      <c r="G13">
        <v>911</v>
      </c>
      <c r="H13">
        <v>974</v>
      </c>
      <c r="I13">
        <v>1180</v>
      </c>
      <c r="J13">
        <v>194</v>
      </c>
      <c r="K13">
        <v>438</v>
      </c>
      <c r="L13">
        <v>1005</v>
      </c>
      <c r="M13" s="74"/>
      <c r="N13" s="96"/>
      <c r="O13" s="96"/>
      <c r="P13" s="17"/>
      <c r="Q13" s="17"/>
      <c r="R13" s="17"/>
      <c r="S13" s="17"/>
      <c r="T13" s="17"/>
      <c r="U13" s="17"/>
      <c r="V13" s="17"/>
      <c r="W13" s="17"/>
      <c r="X13" s="17"/>
      <c r="Y13" s="17"/>
    </row>
    <row r="14" spans="1:25" s="18" customFormat="1" ht="15.6" x14ac:dyDescent="0.25">
      <c r="A14" s="71" t="s">
        <v>186</v>
      </c>
      <c r="B14" s="93" t="s">
        <v>255</v>
      </c>
      <c r="C14">
        <v>2194</v>
      </c>
      <c r="D14">
        <v>2088</v>
      </c>
      <c r="E14">
        <v>1896</v>
      </c>
      <c r="F14">
        <v>1777</v>
      </c>
      <c r="G14">
        <v>1574</v>
      </c>
      <c r="H14">
        <v>1624</v>
      </c>
      <c r="I14">
        <v>1992</v>
      </c>
      <c r="J14">
        <v>301</v>
      </c>
      <c r="K14">
        <v>727</v>
      </c>
      <c r="L14">
        <v>1652</v>
      </c>
      <c r="M14" s="74"/>
      <c r="N14" s="96"/>
      <c r="O14" s="96"/>
      <c r="P14" s="17"/>
      <c r="Q14" s="17"/>
      <c r="R14" s="17"/>
      <c r="S14" s="17"/>
      <c r="T14" s="17"/>
      <c r="U14" s="17"/>
      <c r="V14" s="17"/>
      <c r="W14" s="17"/>
      <c r="X14" s="17"/>
      <c r="Y14" s="17"/>
    </row>
    <row r="15" spans="1:25" s="18" customFormat="1" ht="15.6" x14ac:dyDescent="0.3">
      <c r="A15" s="93" t="s">
        <v>258</v>
      </c>
      <c r="B15" s="93" t="s">
        <v>147</v>
      </c>
      <c r="C15" s="138">
        <f>C16/C17</f>
        <v>0.58266932270916338</v>
      </c>
      <c r="D15" s="138">
        <f t="shared" ref="D15:L15" si="3">D16/D17</f>
        <v>0.57479508196721307</v>
      </c>
      <c r="E15" s="138">
        <f t="shared" si="3"/>
        <v>0.57380688124306323</v>
      </c>
      <c r="F15" s="138">
        <f t="shared" si="3"/>
        <v>0.57871878393051035</v>
      </c>
      <c r="G15" s="138">
        <f t="shared" si="3"/>
        <v>0.50305250305250304</v>
      </c>
      <c r="H15" s="138">
        <f t="shared" si="3"/>
        <v>0.53586956521739126</v>
      </c>
      <c r="I15" s="138">
        <f t="shared" si="3"/>
        <v>0.47116237799467614</v>
      </c>
      <c r="J15" s="138">
        <f t="shared" si="3"/>
        <v>0.31382978723404253</v>
      </c>
      <c r="K15" s="138">
        <f t="shared" si="3"/>
        <v>0.29904306220095694</v>
      </c>
      <c r="L15" s="138">
        <f t="shared" si="3"/>
        <v>0.25583982202447164</v>
      </c>
      <c r="M15" s="73"/>
      <c r="N15" s="96"/>
      <c r="O15" s="96"/>
      <c r="P15" s="17"/>
      <c r="Q15" s="17"/>
      <c r="R15" s="17"/>
      <c r="S15" s="17"/>
      <c r="T15" s="17"/>
      <c r="U15" s="17"/>
      <c r="V15" s="17"/>
      <c r="W15" s="17"/>
      <c r="X15" s="17"/>
      <c r="Y15" s="17"/>
    </row>
    <row r="16" spans="1:25" s="18" customFormat="1" ht="15.6" x14ac:dyDescent="0.25">
      <c r="A16" s="93" t="s">
        <v>259</v>
      </c>
      <c r="B16" s="93" t="s">
        <v>148</v>
      </c>
      <c r="C16">
        <v>585</v>
      </c>
      <c r="D16">
        <v>561</v>
      </c>
      <c r="E16">
        <v>517</v>
      </c>
      <c r="F16">
        <v>533</v>
      </c>
      <c r="G16">
        <v>412</v>
      </c>
      <c r="H16">
        <v>493</v>
      </c>
      <c r="I16">
        <v>531</v>
      </c>
      <c r="J16">
        <v>59</v>
      </c>
      <c r="K16">
        <v>125</v>
      </c>
      <c r="L16">
        <v>230</v>
      </c>
      <c r="M16" s="74"/>
      <c r="N16" s="96"/>
      <c r="O16" s="96"/>
      <c r="P16" s="17"/>
      <c r="Q16" s="17"/>
      <c r="R16" s="17"/>
      <c r="S16" s="17"/>
      <c r="T16" s="17"/>
      <c r="U16" s="17"/>
      <c r="V16" s="17"/>
      <c r="W16" s="17"/>
      <c r="X16" s="17"/>
      <c r="Y16" s="17"/>
    </row>
    <row r="17" spans="1:25" s="18" customFormat="1" ht="15.6" x14ac:dyDescent="0.25">
      <c r="A17" s="93" t="s">
        <v>259</v>
      </c>
      <c r="B17" s="93" t="s">
        <v>255</v>
      </c>
      <c r="C17">
        <v>1004</v>
      </c>
      <c r="D17">
        <v>976</v>
      </c>
      <c r="E17">
        <v>901</v>
      </c>
      <c r="F17">
        <v>921</v>
      </c>
      <c r="G17">
        <v>819</v>
      </c>
      <c r="H17">
        <v>920</v>
      </c>
      <c r="I17">
        <v>1127</v>
      </c>
      <c r="J17">
        <v>188</v>
      </c>
      <c r="K17">
        <v>418</v>
      </c>
      <c r="L17">
        <v>899</v>
      </c>
      <c r="M17" s="74"/>
      <c r="N17" s="96"/>
      <c r="O17" s="96"/>
      <c r="P17" s="17"/>
      <c r="Q17" s="17"/>
      <c r="R17" s="17"/>
      <c r="S17" s="17"/>
      <c r="T17" s="17"/>
      <c r="U17" s="17"/>
      <c r="V17" s="17"/>
      <c r="W17" s="17"/>
      <c r="X17" s="17"/>
      <c r="Y17" s="17"/>
    </row>
    <row r="18" spans="1:25" s="18" customFormat="1" ht="15.6" x14ac:dyDescent="0.3">
      <c r="A18" s="71" t="s">
        <v>260</v>
      </c>
      <c r="B18" s="93" t="s">
        <v>147</v>
      </c>
      <c r="C18" s="138">
        <f>C19/C20</f>
        <v>0.73204419889502759</v>
      </c>
      <c r="D18" s="138">
        <f t="shared" ref="D18:L18" si="4">D19/D20</f>
        <v>0.74464980544747084</v>
      </c>
      <c r="E18" s="138">
        <f t="shared" si="4"/>
        <v>0.76134543513080621</v>
      </c>
      <c r="F18" s="138">
        <f t="shared" si="4"/>
        <v>0.71933471933471937</v>
      </c>
      <c r="G18" s="138">
        <f t="shared" si="4"/>
        <v>0.7494517543859649</v>
      </c>
      <c r="H18" s="138">
        <f t="shared" si="4"/>
        <v>0.74337221633085893</v>
      </c>
      <c r="I18" s="138">
        <f t="shared" si="4"/>
        <v>0.72646623952686051</v>
      </c>
      <c r="J18" s="138">
        <f t="shared" si="4"/>
        <v>0.68058076225045372</v>
      </c>
      <c r="K18" s="138">
        <f t="shared" si="4"/>
        <v>0.62248520710059174</v>
      </c>
      <c r="L18" s="138">
        <f t="shared" si="4"/>
        <v>0.63510253317249699</v>
      </c>
      <c r="M18" s="73"/>
      <c r="N18" s="96"/>
      <c r="O18" s="96"/>
      <c r="P18" s="17"/>
      <c r="Q18" s="17"/>
      <c r="R18" s="17"/>
      <c r="S18" s="17"/>
      <c r="T18" s="17"/>
      <c r="U18" s="17"/>
      <c r="V18" s="17"/>
      <c r="W18" s="17"/>
      <c r="X18" s="17"/>
      <c r="Y18" s="17"/>
    </row>
    <row r="19" spans="1:25" s="18" customFormat="1" ht="15.6" x14ac:dyDescent="0.25">
      <c r="A19" s="71" t="s">
        <v>260</v>
      </c>
      <c r="B19" s="93" t="s">
        <v>148</v>
      </c>
      <c r="C19">
        <v>1590</v>
      </c>
      <c r="D19">
        <v>1531</v>
      </c>
      <c r="E19">
        <v>1426</v>
      </c>
      <c r="F19">
        <v>1384</v>
      </c>
      <c r="G19">
        <v>1367</v>
      </c>
      <c r="H19">
        <v>1402</v>
      </c>
      <c r="I19">
        <v>1474</v>
      </c>
      <c r="J19">
        <v>375</v>
      </c>
      <c r="K19">
        <v>526</v>
      </c>
      <c r="L19">
        <v>1053</v>
      </c>
      <c r="M19" s="74"/>
      <c r="N19" s="96"/>
      <c r="O19" s="96"/>
      <c r="P19" s="17"/>
      <c r="Q19" s="17"/>
      <c r="R19" s="17"/>
      <c r="S19" s="17"/>
      <c r="T19" s="17"/>
      <c r="U19" s="17"/>
      <c r="V19" s="17"/>
      <c r="W19" s="17"/>
      <c r="X19" s="17"/>
      <c r="Y19" s="17"/>
    </row>
    <row r="20" spans="1:25" s="18" customFormat="1" ht="15.6" x14ac:dyDescent="0.25">
      <c r="A20" s="71" t="s">
        <v>260</v>
      </c>
      <c r="B20" s="93" t="s">
        <v>149</v>
      </c>
      <c r="C20">
        <v>2172</v>
      </c>
      <c r="D20">
        <v>2056</v>
      </c>
      <c r="E20">
        <v>1873</v>
      </c>
      <c r="F20">
        <v>1924</v>
      </c>
      <c r="G20">
        <v>1824</v>
      </c>
      <c r="H20">
        <v>1886</v>
      </c>
      <c r="I20">
        <v>2029</v>
      </c>
      <c r="J20">
        <v>551</v>
      </c>
      <c r="K20">
        <v>845</v>
      </c>
      <c r="L20">
        <v>1658</v>
      </c>
      <c r="M20" s="74"/>
      <c r="N20" s="96"/>
      <c r="O20" s="96"/>
      <c r="P20" s="17"/>
      <c r="Q20" s="17"/>
      <c r="R20" s="17"/>
      <c r="S20" s="17"/>
      <c r="T20" s="17"/>
      <c r="U20" s="17"/>
      <c r="V20" s="17"/>
      <c r="W20" s="17"/>
      <c r="X20" s="17"/>
      <c r="Y20" s="17"/>
    </row>
    <row r="21" spans="1:25" s="18" customFormat="1" ht="15.6" x14ac:dyDescent="0.3">
      <c r="A21" s="71" t="s">
        <v>261</v>
      </c>
      <c r="B21" s="93" t="s">
        <v>147</v>
      </c>
      <c r="C21" s="138">
        <f>C22/C25</f>
        <v>0.84464202152550305</v>
      </c>
      <c r="D21" s="138">
        <f t="shared" ref="D21:L21" si="5">D22/D25</f>
        <v>0.85581622678396874</v>
      </c>
      <c r="E21" s="138">
        <f t="shared" si="5"/>
        <v>0.86566362170875877</v>
      </c>
      <c r="F21" s="138">
        <f t="shared" si="5"/>
        <v>0.84712041884816758</v>
      </c>
      <c r="G21" s="138">
        <f t="shared" si="5"/>
        <v>0.8510998307952623</v>
      </c>
      <c r="H21" s="138">
        <f t="shared" si="5"/>
        <v>0.86180631120783457</v>
      </c>
      <c r="I21" s="138">
        <f t="shared" si="5"/>
        <v>0.87969543147208118</v>
      </c>
      <c r="J21" s="138">
        <f t="shared" si="5"/>
        <v>0.87047619047619051</v>
      </c>
      <c r="K21" s="138">
        <f t="shared" si="5"/>
        <v>0.86131386861313863</v>
      </c>
      <c r="L21" s="138">
        <f t="shared" si="5"/>
        <v>0.89540507859733975</v>
      </c>
      <c r="M21" s="73"/>
      <c r="N21" s="96"/>
      <c r="O21" s="96"/>
      <c r="P21" s="17"/>
      <c r="Q21" s="17"/>
      <c r="R21" s="17"/>
      <c r="S21" s="17"/>
      <c r="T21" s="17"/>
      <c r="U21" s="17"/>
      <c r="V21" s="17"/>
      <c r="W21" s="17"/>
      <c r="X21" s="17"/>
      <c r="Y21" s="17"/>
    </row>
    <row r="22" spans="1:25" s="18" customFormat="1" ht="15.6" x14ac:dyDescent="0.25">
      <c r="A22" s="71" t="s">
        <v>261</v>
      </c>
      <c r="B22" s="93" t="s">
        <v>148</v>
      </c>
      <c r="C22">
        <v>1805</v>
      </c>
      <c r="D22">
        <v>1751</v>
      </c>
      <c r="E22">
        <v>1611</v>
      </c>
      <c r="F22">
        <v>1618</v>
      </c>
      <c r="G22">
        <v>1509</v>
      </c>
      <c r="H22">
        <v>1584</v>
      </c>
      <c r="I22">
        <v>1733</v>
      </c>
      <c r="J22">
        <v>457</v>
      </c>
      <c r="K22">
        <v>708</v>
      </c>
      <c r="L22">
        <v>1481</v>
      </c>
      <c r="M22" s="74"/>
      <c r="N22" s="96"/>
      <c r="O22" s="96"/>
      <c r="P22" s="17"/>
      <c r="Q22" s="17"/>
      <c r="R22" s="17"/>
      <c r="S22" s="17"/>
      <c r="T22" s="17"/>
      <c r="U22" s="17"/>
      <c r="V22" s="17"/>
      <c r="W22" s="17"/>
      <c r="X22" s="17"/>
      <c r="Y22" s="17"/>
    </row>
    <row r="23" spans="1:25" s="18" customFormat="1" ht="15.6" x14ac:dyDescent="0.3">
      <c r="A23" s="71" t="s">
        <v>269</v>
      </c>
      <c r="B23" s="93" t="s">
        <v>147</v>
      </c>
      <c r="C23" s="138">
        <f>C24/C25</f>
        <v>0.37248479176415533</v>
      </c>
      <c r="D23" s="138">
        <f t="shared" ref="D23:L23" si="6">D24/D25</f>
        <v>0.38563049853372433</v>
      </c>
      <c r="E23" s="138">
        <f t="shared" si="6"/>
        <v>0.41375604513702313</v>
      </c>
      <c r="F23" s="138">
        <f t="shared" si="6"/>
        <v>0.36910994764397903</v>
      </c>
      <c r="G23" s="138">
        <f t="shared" si="6"/>
        <v>0.38296672306824592</v>
      </c>
      <c r="H23" s="138">
        <f t="shared" si="6"/>
        <v>0.50544069640914036</v>
      </c>
      <c r="I23" s="138">
        <f t="shared" si="6"/>
        <v>0.50710659898477162</v>
      </c>
      <c r="J23" s="138">
        <f t="shared" si="6"/>
        <v>0.51428571428571423</v>
      </c>
      <c r="K23" s="138">
        <f t="shared" si="6"/>
        <v>0.47445255474452552</v>
      </c>
      <c r="L23" s="138">
        <f t="shared" si="6"/>
        <v>0.52902055622732769</v>
      </c>
      <c r="M23" s="73"/>
      <c r="N23" s="96"/>
      <c r="O23" s="96"/>
      <c r="P23" s="17"/>
      <c r="Q23" s="17"/>
      <c r="R23" s="17"/>
      <c r="S23" s="17"/>
      <c r="T23" s="17"/>
      <c r="U23" s="17"/>
      <c r="V23" s="17"/>
      <c r="W23" s="17"/>
      <c r="X23" s="17"/>
      <c r="Y23" s="17"/>
    </row>
    <row r="24" spans="1:25" s="18" customFormat="1" ht="15.6" x14ac:dyDescent="0.25">
      <c r="A24" s="93" t="s">
        <v>262</v>
      </c>
      <c r="B24" s="93" t="s">
        <v>148</v>
      </c>
      <c r="C24">
        <v>796</v>
      </c>
      <c r="D24">
        <v>789</v>
      </c>
      <c r="E24">
        <v>770</v>
      </c>
      <c r="F24">
        <v>705</v>
      </c>
      <c r="G24">
        <v>679</v>
      </c>
      <c r="H24">
        <v>929</v>
      </c>
      <c r="I24">
        <v>999</v>
      </c>
      <c r="J24">
        <v>270</v>
      </c>
      <c r="K24">
        <v>390</v>
      </c>
      <c r="L24">
        <v>875</v>
      </c>
      <c r="M24" s="74"/>
      <c r="N24" s="96"/>
      <c r="O24" s="96"/>
      <c r="P24" s="17"/>
      <c r="Q24" s="17"/>
      <c r="R24" s="17"/>
      <c r="S24" s="17"/>
      <c r="T24" s="17"/>
      <c r="U24" s="17"/>
      <c r="V24" s="17"/>
      <c r="W24" s="17"/>
      <c r="X24" s="17"/>
      <c r="Y24" s="17"/>
    </row>
    <row r="25" spans="1:25" s="18" customFormat="1" ht="15.6" x14ac:dyDescent="0.25">
      <c r="A25" s="93" t="s">
        <v>261</v>
      </c>
      <c r="B25" s="93" t="s">
        <v>149</v>
      </c>
      <c r="C25">
        <v>2137</v>
      </c>
      <c r="D25">
        <v>2046</v>
      </c>
      <c r="E25">
        <v>1861</v>
      </c>
      <c r="F25">
        <v>1910</v>
      </c>
      <c r="G25">
        <v>1773</v>
      </c>
      <c r="H25">
        <v>1838</v>
      </c>
      <c r="I25">
        <v>1970</v>
      </c>
      <c r="J25">
        <v>525</v>
      </c>
      <c r="K25">
        <v>822</v>
      </c>
      <c r="L25">
        <v>1654</v>
      </c>
      <c r="M25" s="74"/>
      <c r="N25" s="96"/>
      <c r="O25" s="96"/>
      <c r="P25" s="17"/>
      <c r="Q25" s="17"/>
      <c r="R25" s="17"/>
      <c r="S25" s="17"/>
      <c r="T25" s="17"/>
      <c r="U25" s="17"/>
      <c r="V25" s="17"/>
      <c r="W25" s="17"/>
      <c r="X25" s="17"/>
      <c r="Y25" s="17"/>
    </row>
    <row r="26" spans="1:25" s="18" customFormat="1" ht="15.6" x14ac:dyDescent="0.3">
      <c r="A26" s="71" t="s">
        <v>263</v>
      </c>
      <c r="B26" s="93" t="s">
        <v>147</v>
      </c>
      <c r="C26" s="138">
        <f>C27/C30</f>
        <v>0.77950164551010814</v>
      </c>
      <c r="D26" s="138">
        <f t="shared" ref="D26:L26" si="7">D27/D30</f>
        <v>0.78574962889658584</v>
      </c>
      <c r="E26" s="138">
        <f t="shared" si="7"/>
        <v>0.79913373037357882</v>
      </c>
      <c r="F26" s="138">
        <f t="shared" si="7"/>
        <v>0.78098739495798319</v>
      </c>
      <c r="G26" s="138">
        <f t="shared" si="7"/>
        <v>0.79022988505747127</v>
      </c>
      <c r="H26" s="138">
        <f t="shared" si="7"/>
        <v>0.80992196209587519</v>
      </c>
      <c r="I26" s="138">
        <f t="shared" si="7"/>
        <v>0.82209543568464727</v>
      </c>
      <c r="J26" s="138">
        <f t="shared" si="7"/>
        <v>0.80711610486891383</v>
      </c>
      <c r="K26" s="138">
        <f t="shared" si="7"/>
        <v>0.82559598494353825</v>
      </c>
      <c r="L26" s="138">
        <f t="shared" si="7"/>
        <v>0.82679541339770668</v>
      </c>
      <c r="M26" s="73"/>
      <c r="N26" s="96"/>
      <c r="O26" s="96"/>
      <c r="P26" s="17"/>
      <c r="Q26" s="17"/>
      <c r="R26" s="17"/>
      <c r="S26" s="17"/>
      <c r="T26" s="17"/>
      <c r="U26" s="17"/>
      <c r="V26" s="17"/>
      <c r="W26" s="17"/>
      <c r="X26" s="17"/>
      <c r="Y26" s="17"/>
    </row>
    <row r="27" spans="1:25" s="18" customFormat="1" ht="15.6" x14ac:dyDescent="0.25">
      <c r="A27" s="71" t="s">
        <v>263</v>
      </c>
      <c r="B27" s="93" t="s">
        <v>148</v>
      </c>
      <c r="C27">
        <v>1658</v>
      </c>
      <c r="D27">
        <v>1588</v>
      </c>
      <c r="E27">
        <v>1476</v>
      </c>
      <c r="F27">
        <v>1487</v>
      </c>
      <c r="G27">
        <v>1375</v>
      </c>
      <c r="H27">
        <v>1453</v>
      </c>
      <c r="I27">
        <v>1585</v>
      </c>
      <c r="J27">
        <v>431</v>
      </c>
      <c r="K27">
        <v>658</v>
      </c>
      <c r="L27">
        <v>1370</v>
      </c>
      <c r="M27" s="74"/>
      <c r="N27" s="96"/>
      <c r="O27" s="96"/>
      <c r="P27" s="17"/>
      <c r="Q27" s="17"/>
      <c r="R27" s="17"/>
      <c r="S27" s="17"/>
      <c r="T27" s="17"/>
      <c r="U27" s="17"/>
      <c r="V27" s="17"/>
      <c r="W27" s="17"/>
      <c r="X27" s="17"/>
      <c r="Y27" s="17"/>
    </row>
    <row r="28" spans="1:25" s="18" customFormat="1" ht="15.6" x14ac:dyDescent="0.3">
      <c r="A28" s="93" t="s">
        <v>270</v>
      </c>
      <c r="B28" s="93" t="s">
        <v>147</v>
      </c>
      <c r="C28" s="138">
        <f>C29/C30</f>
        <v>0.33803479078514337</v>
      </c>
      <c r="D28" s="138">
        <f t="shared" ref="D28:L28" si="8">D29/D30</f>
        <v>0.34784760019792182</v>
      </c>
      <c r="E28" s="138">
        <f t="shared" si="8"/>
        <v>0.38061721710882512</v>
      </c>
      <c r="F28" s="138">
        <f t="shared" si="8"/>
        <v>0.34033613445378152</v>
      </c>
      <c r="G28" s="138">
        <f t="shared" si="8"/>
        <v>0.34540229885057472</v>
      </c>
      <c r="H28" s="138">
        <f t="shared" si="8"/>
        <v>0.40802675585284282</v>
      </c>
      <c r="I28" s="138">
        <f t="shared" si="8"/>
        <v>0.42790456431535268</v>
      </c>
      <c r="J28" s="138">
        <f t="shared" si="8"/>
        <v>0.35018726591760302</v>
      </c>
      <c r="K28" s="138">
        <f t="shared" si="8"/>
        <v>0.35633626097866999</v>
      </c>
      <c r="L28" s="138">
        <f t="shared" si="8"/>
        <v>0.42788171394085694</v>
      </c>
      <c r="M28" s="73"/>
      <c r="N28" s="96"/>
      <c r="O28" s="96"/>
      <c r="P28" s="17"/>
      <c r="Q28" s="17"/>
      <c r="R28" s="17"/>
      <c r="S28" s="17"/>
      <c r="T28" s="17"/>
      <c r="U28" s="17"/>
      <c r="V28" s="17"/>
      <c r="W28" s="17"/>
      <c r="X28" s="17"/>
      <c r="Y28" s="17"/>
    </row>
    <row r="29" spans="1:25" s="18" customFormat="1" ht="15.6" x14ac:dyDescent="0.25">
      <c r="A29" s="93" t="s">
        <v>264</v>
      </c>
      <c r="B29" s="93" t="s">
        <v>148</v>
      </c>
      <c r="C29">
        <v>719</v>
      </c>
      <c r="D29">
        <v>703</v>
      </c>
      <c r="E29">
        <v>703</v>
      </c>
      <c r="F29">
        <v>648</v>
      </c>
      <c r="G29">
        <v>601</v>
      </c>
      <c r="H29">
        <v>732</v>
      </c>
      <c r="I29">
        <v>825</v>
      </c>
      <c r="J29">
        <v>187</v>
      </c>
      <c r="K29">
        <v>284</v>
      </c>
      <c r="L29">
        <v>709</v>
      </c>
      <c r="M29" s="74"/>
      <c r="N29" s="96"/>
      <c r="O29" s="96"/>
      <c r="P29" s="17"/>
      <c r="Q29" s="17"/>
      <c r="R29" s="17"/>
      <c r="S29" s="17"/>
      <c r="T29" s="17"/>
      <c r="U29" s="17"/>
      <c r="V29" s="17"/>
      <c r="W29" s="17"/>
      <c r="X29" s="17"/>
      <c r="Y29" s="17"/>
    </row>
    <row r="30" spans="1:25" s="18" customFormat="1" ht="15.6" x14ac:dyDescent="0.25">
      <c r="A30" s="93" t="s">
        <v>263</v>
      </c>
      <c r="B30" s="93" t="s">
        <v>149</v>
      </c>
      <c r="C30">
        <v>2127</v>
      </c>
      <c r="D30">
        <v>2021</v>
      </c>
      <c r="E30">
        <v>1847</v>
      </c>
      <c r="F30">
        <v>1904</v>
      </c>
      <c r="G30">
        <v>1740</v>
      </c>
      <c r="H30">
        <v>1794</v>
      </c>
      <c r="I30">
        <v>1928</v>
      </c>
      <c r="J30">
        <v>534</v>
      </c>
      <c r="K30">
        <v>797</v>
      </c>
      <c r="L30">
        <v>1657</v>
      </c>
      <c r="M30" s="74"/>
      <c r="N30" s="96"/>
      <c r="O30" s="96"/>
      <c r="P30" s="17"/>
      <c r="Q30" s="17"/>
      <c r="R30" s="17"/>
      <c r="S30" s="17"/>
      <c r="T30" s="17"/>
      <c r="U30" s="17"/>
      <c r="V30" s="17"/>
      <c r="W30" s="17"/>
      <c r="X30" s="17"/>
      <c r="Y30" s="17"/>
    </row>
    <row r="31" spans="1:25" s="18" customFormat="1" ht="15.6" x14ac:dyDescent="0.3">
      <c r="A31" s="71" t="s">
        <v>265</v>
      </c>
      <c r="B31" s="93" t="s">
        <v>147</v>
      </c>
      <c r="C31" s="138">
        <f>C32/C33</f>
        <v>0.16327788046826863</v>
      </c>
      <c r="D31" s="138">
        <f t="shared" ref="D31:L31" si="9">D32/D33</f>
        <v>0.16807268007787152</v>
      </c>
      <c r="E31" s="138">
        <f t="shared" si="9"/>
        <v>0.16133617626154939</v>
      </c>
      <c r="F31" s="138">
        <f t="shared" si="9"/>
        <v>0.16899441340782123</v>
      </c>
      <c r="G31" s="138">
        <f t="shared" si="9"/>
        <v>0.17762660619803478</v>
      </c>
      <c r="H31" s="138">
        <f t="shared" si="9"/>
        <v>0.18314763231197773</v>
      </c>
      <c r="I31" s="138">
        <f t="shared" si="9"/>
        <v>0.20402498265093685</v>
      </c>
      <c r="J31" s="138">
        <f t="shared" si="9"/>
        <v>0.23821339950372208</v>
      </c>
      <c r="K31" s="138">
        <f t="shared" si="9"/>
        <v>0.21656050955414013</v>
      </c>
      <c r="L31" s="138">
        <f t="shared" si="9"/>
        <v>0.19459459459459461</v>
      </c>
      <c r="M31" s="73"/>
      <c r="N31" s="96"/>
      <c r="O31" s="96"/>
      <c r="P31" s="17"/>
      <c r="Q31" s="17"/>
      <c r="R31" s="17"/>
      <c r="S31" s="17"/>
      <c r="T31" s="17"/>
      <c r="U31" s="17"/>
      <c r="V31" s="17"/>
      <c r="W31" s="17"/>
      <c r="X31" s="17"/>
      <c r="Y31" s="17"/>
    </row>
    <row r="32" spans="1:25" s="18" customFormat="1" ht="15.6" x14ac:dyDescent="0.25">
      <c r="A32" s="71" t="s">
        <v>265</v>
      </c>
      <c r="B32" s="93" t="s">
        <v>148</v>
      </c>
      <c r="C32">
        <v>265</v>
      </c>
      <c r="D32">
        <v>259</v>
      </c>
      <c r="E32">
        <v>227</v>
      </c>
      <c r="F32">
        <v>242</v>
      </c>
      <c r="G32">
        <v>235</v>
      </c>
      <c r="H32">
        <v>263</v>
      </c>
      <c r="I32">
        <v>294</v>
      </c>
      <c r="J32">
        <v>96</v>
      </c>
      <c r="K32">
        <v>136</v>
      </c>
      <c r="L32">
        <v>216</v>
      </c>
      <c r="M32" s="74"/>
      <c r="N32" s="96"/>
      <c r="O32" s="96"/>
      <c r="P32" s="17"/>
      <c r="Q32" s="17"/>
      <c r="R32" s="17"/>
      <c r="S32" s="17"/>
      <c r="T32" s="17"/>
      <c r="U32" s="17"/>
      <c r="V32" s="17"/>
      <c r="W32" s="17"/>
      <c r="X32" s="17"/>
      <c r="Y32" s="17"/>
    </row>
    <row r="33" spans="1:25" s="18" customFormat="1" ht="15.6" x14ac:dyDescent="0.25">
      <c r="A33" s="71" t="s">
        <v>265</v>
      </c>
      <c r="B33" s="93" t="s">
        <v>149</v>
      </c>
      <c r="C33">
        <v>1623</v>
      </c>
      <c r="D33">
        <v>1541</v>
      </c>
      <c r="E33">
        <v>1407</v>
      </c>
      <c r="F33">
        <v>1432</v>
      </c>
      <c r="G33">
        <v>1323</v>
      </c>
      <c r="H33">
        <v>1436</v>
      </c>
      <c r="I33">
        <v>1441</v>
      </c>
      <c r="J33">
        <v>403</v>
      </c>
      <c r="K33">
        <v>628</v>
      </c>
      <c r="L33">
        <v>1110</v>
      </c>
      <c r="M33" s="74"/>
      <c r="N33" s="96"/>
      <c r="O33" s="96"/>
      <c r="P33" s="17"/>
      <c r="Q33" s="17"/>
      <c r="R33" s="17"/>
      <c r="S33" s="17"/>
      <c r="T33" s="17"/>
      <c r="U33" s="17"/>
      <c r="V33" s="17"/>
      <c r="W33" s="17"/>
      <c r="X33" s="17"/>
      <c r="Y33" s="17"/>
    </row>
    <row r="34" spans="1:25" s="18" customFormat="1" ht="15.6" x14ac:dyDescent="0.3">
      <c r="A34" s="71" t="s">
        <v>266</v>
      </c>
      <c r="B34" s="93" t="s">
        <v>147</v>
      </c>
      <c r="C34" s="138">
        <f>C35/C36</f>
        <v>0.39218081857055592</v>
      </c>
      <c r="D34" s="138">
        <f t="shared" ref="D34:L34" si="10">D35/D36</f>
        <v>0.38293778062860806</v>
      </c>
      <c r="E34" s="138">
        <f t="shared" si="10"/>
        <v>0.38303886925795055</v>
      </c>
      <c r="F34" s="138">
        <f t="shared" si="10"/>
        <v>0.39571823204419887</v>
      </c>
      <c r="G34" s="138">
        <f t="shared" si="10"/>
        <v>0.35355805243445693</v>
      </c>
      <c r="H34" s="138">
        <f t="shared" si="10"/>
        <v>0.38573407202216065</v>
      </c>
      <c r="I34" s="138">
        <f t="shared" si="10"/>
        <v>0.36842105263157893</v>
      </c>
      <c r="J34" s="138">
        <f t="shared" si="10"/>
        <v>0.42679900744416871</v>
      </c>
      <c r="K34" s="138">
        <f t="shared" si="10"/>
        <v>0.39842519685039368</v>
      </c>
      <c r="L34" s="138">
        <f t="shared" si="10"/>
        <v>0.38859180035650626</v>
      </c>
      <c r="M34" s="73"/>
      <c r="N34" s="96"/>
      <c r="O34" s="96"/>
      <c r="P34" s="17"/>
      <c r="Q34" s="17"/>
      <c r="R34" s="17"/>
      <c r="S34" s="17"/>
      <c r="T34" s="17"/>
      <c r="U34" s="17"/>
      <c r="V34" s="17"/>
      <c r="W34" s="17"/>
      <c r="X34" s="17"/>
      <c r="Y34" s="17"/>
    </row>
    <row r="35" spans="1:25" s="18" customFormat="1" ht="15.6" x14ac:dyDescent="0.25">
      <c r="A35" s="71" t="s">
        <v>266</v>
      </c>
      <c r="B35" s="93" t="s">
        <v>148</v>
      </c>
      <c r="C35">
        <v>642</v>
      </c>
      <c r="D35">
        <v>597</v>
      </c>
      <c r="E35">
        <v>542</v>
      </c>
      <c r="F35">
        <v>573</v>
      </c>
      <c r="G35">
        <v>472</v>
      </c>
      <c r="H35">
        <v>557</v>
      </c>
      <c r="I35">
        <v>532</v>
      </c>
      <c r="J35">
        <v>172</v>
      </c>
      <c r="K35">
        <v>253</v>
      </c>
      <c r="L35">
        <v>436</v>
      </c>
      <c r="M35" s="74"/>
      <c r="N35" s="96"/>
      <c r="O35" s="96"/>
      <c r="P35" s="17"/>
      <c r="Q35" s="17"/>
      <c r="R35" s="17"/>
      <c r="S35" s="17"/>
      <c r="T35" s="17"/>
      <c r="U35" s="17"/>
      <c r="V35" s="17"/>
      <c r="W35" s="17"/>
      <c r="X35" s="17"/>
      <c r="Y35" s="17"/>
    </row>
    <row r="36" spans="1:25" s="18" customFormat="1" ht="15.6" x14ac:dyDescent="0.25">
      <c r="A36" s="71" t="s">
        <v>266</v>
      </c>
      <c r="B36" s="93" t="s">
        <v>149</v>
      </c>
      <c r="C36">
        <v>1637</v>
      </c>
      <c r="D36">
        <v>1559</v>
      </c>
      <c r="E36">
        <v>1415</v>
      </c>
      <c r="F36">
        <v>1448</v>
      </c>
      <c r="G36">
        <v>1335</v>
      </c>
      <c r="H36">
        <v>1444</v>
      </c>
      <c r="I36">
        <v>1444</v>
      </c>
      <c r="J36">
        <v>403</v>
      </c>
      <c r="K36">
        <v>635</v>
      </c>
      <c r="L36">
        <v>1122</v>
      </c>
      <c r="M36" s="74"/>
      <c r="N36" s="96"/>
      <c r="O36" s="96"/>
      <c r="P36" s="17"/>
      <c r="Q36" s="17"/>
      <c r="R36" s="17"/>
      <c r="S36" s="17"/>
      <c r="T36" s="17"/>
      <c r="U36" s="17"/>
      <c r="V36" s="17"/>
      <c r="W36" s="17"/>
      <c r="X36" s="17"/>
      <c r="Y36" s="17"/>
    </row>
    <row r="37" spans="1:25" s="18" customFormat="1" ht="15.6" x14ac:dyDescent="0.3">
      <c r="A37" s="71" t="s">
        <v>157</v>
      </c>
      <c r="B37" s="93" t="s">
        <v>147</v>
      </c>
      <c r="C37" s="138">
        <f>C38/C39</f>
        <v>0.36959134615384615</v>
      </c>
      <c r="D37" s="138">
        <f t="shared" ref="D37:L37" si="11">D38/D39</f>
        <v>0.39860139860139859</v>
      </c>
      <c r="E37" s="138">
        <f t="shared" si="11"/>
        <v>0.46116165150454863</v>
      </c>
      <c r="F37" s="138">
        <f t="shared" si="11"/>
        <v>0.52465753424657535</v>
      </c>
      <c r="G37" s="138">
        <f t="shared" si="11"/>
        <v>0.50778354336545595</v>
      </c>
      <c r="H37" s="138">
        <f t="shared" si="11"/>
        <v>0.5965635738831615</v>
      </c>
      <c r="I37" s="138">
        <f t="shared" si="11"/>
        <v>0.57486263736263732</v>
      </c>
      <c r="J37" s="138">
        <f t="shared" si="11"/>
        <v>0.5785536159600998</v>
      </c>
      <c r="K37" s="138">
        <f t="shared" si="11"/>
        <v>0.52070063694267521</v>
      </c>
      <c r="L37" s="138">
        <f t="shared" si="11"/>
        <v>0.55166374781085814</v>
      </c>
      <c r="M37" s="73"/>
      <c r="N37" s="96"/>
      <c r="O37" s="96"/>
      <c r="P37" s="17"/>
      <c r="Q37" s="17"/>
      <c r="R37" s="17"/>
      <c r="S37" s="17"/>
      <c r="T37" s="17"/>
      <c r="U37" s="17"/>
      <c r="V37" s="17"/>
      <c r="W37" s="17"/>
      <c r="X37" s="17"/>
      <c r="Y37" s="17"/>
    </row>
    <row r="38" spans="1:25" s="18" customFormat="1" ht="15.6" x14ac:dyDescent="0.25">
      <c r="A38" s="71" t="s">
        <v>157</v>
      </c>
      <c r="B38" s="93" t="s">
        <v>148</v>
      </c>
      <c r="C38">
        <v>615</v>
      </c>
      <c r="D38">
        <v>627</v>
      </c>
      <c r="E38">
        <v>659</v>
      </c>
      <c r="F38">
        <v>766</v>
      </c>
      <c r="G38">
        <v>685</v>
      </c>
      <c r="H38">
        <v>868</v>
      </c>
      <c r="I38">
        <v>837</v>
      </c>
      <c r="J38">
        <v>232</v>
      </c>
      <c r="K38">
        <v>327</v>
      </c>
      <c r="L38">
        <v>630</v>
      </c>
      <c r="M38" s="74"/>
      <c r="N38" s="96"/>
      <c r="O38" s="96"/>
      <c r="P38" s="17"/>
      <c r="Q38" s="17"/>
      <c r="R38" s="17"/>
      <c r="S38" s="17"/>
      <c r="T38" s="17"/>
      <c r="U38" s="17"/>
      <c r="V38" s="17"/>
      <c r="W38" s="17"/>
      <c r="X38" s="17"/>
      <c r="Y38" s="17"/>
    </row>
    <row r="39" spans="1:25" s="18" customFormat="1" ht="15.6" x14ac:dyDescent="0.25">
      <c r="A39" s="71" t="s">
        <v>157</v>
      </c>
      <c r="B39" s="93" t="s">
        <v>149</v>
      </c>
      <c r="C39">
        <v>1664</v>
      </c>
      <c r="D39">
        <v>1573</v>
      </c>
      <c r="E39">
        <v>1429</v>
      </c>
      <c r="F39">
        <v>1460</v>
      </c>
      <c r="G39">
        <v>1349</v>
      </c>
      <c r="H39">
        <v>1455</v>
      </c>
      <c r="I39">
        <v>1456</v>
      </c>
      <c r="J39">
        <v>401</v>
      </c>
      <c r="K39">
        <v>628</v>
      </c>
      <c r="L39">
        <v>1142</v>
      </c>
      <c r="M39" s="74"/>
      <c r="N39" s="96"/>
      <c r="O39" s="96"/>
      <c r="P39" s="17"/>
      <c r="Q39" s="17"/>
      <c r="R39" s="17"/>
      <c r="S39" s="17"/>
      <c r="T39" s="17"/>
      <c r="U39" s="17"/>
      <c r="V39" s="17"/>
      <c r="W39" s="17"/>
      <c r="X39" s="17"/>
      <c r="Y39" s="17"/>
    </row>
    <row r="40" spans="1:25" s="18" customFormat="1" ht="15.6" x14ac:dyDescent="0.3">
      <c r="A40" s="71" t="s">
        <v>160</v>
      </c>
      <c r="B40" s="93" t="s">
        <v>147</v>
      </c>
      <c r="C40" s="138">
        <f>C41/C42</f>
        <v>0.37670825906120026</v>
      </c>
      <c r="D40" s="138">
        <f t="shared" ref="D40:L40" si="12">D41/D42</f>
        <v>0.37728706624605679</v>
      </c>
      <c r="E40" s="138">
        <f t="shared" si="12"/>
        <v>0.38029146426092991</v>
      </c>
      <c r="F40" s="138">
        <f t="shared" si="12"/>
        <v>0.40405405405405403</v>
      </c>
      <c r="G40" s="138">
        <f t="shared" si="12"/>
        <v>0.38338192419825073</v>
      </c>
      <c r="H40" s="138">
        <f t="shared" si="12"/>
        <v>0.36991869918699188</v>
      </c>
      <c r="I40" s="138">
        <f t="shared" si="12"/>
        <v>0.36351259360108917</v>
      </c>
      <c r="J40" s="138">
        <f t="shared" si="12"/>
        <v>0.36829268292682926</v>
      </c>
      <c r="K40" s="138">
        <f t="shared" si="12"/>
        <v>0.38819875776397517</v>
      </c>
      <c r="L40" s="138">
        <f t="shared" si="12"/>
        <v>0.39013840830449825</v>
      </c>
      <c r="M40" s="73"/>
      <c r="N40" s="96"/>
      <c r="O40" s="96"/>
      <c r="P40" s="17"/>
      <c r="Q40" s="17"/>
      <c r="R40" s="17"/>
      <c r="S40" s="17"/>
      <c r="T40" s="17"/>
      <c r="U40" s="17"/>
      <c r="V40" s="17"/>
      <c r="W40" s="17"/>
      <c r="X40" s="17"/>
      <c r="Y40" s="17"/>
    </row>
    <row r="41" spans="1:25" s="18" customFormat="1" ht="15.6" x14ac:dyDescent="0.25">
      <c r="A41" s="71" t="s">
        <v>160</v>
      </c>
      <c r="B41" s="93" t="s">
        <v>148</v>
      </c>
      <c r="C41">
        <v>634</v>
      </c>
      <c r="D41">
        <v>598</v>
      </c>
      <c r="E41">
        <v>548</v>
      </c>
      <c r="F41">
        <v>598</v>
      </c>
      <c r="G41">
        <v>526</v>
      </c>
      <c r="H41">
        <v>546</v>
      </c>
      <c r="I41">
        <v>534</v>
      </c>
      <c r="J41">
        <v>151</v>
      </c>
      <c r="K41">
        <v>250</v>
      </c>
      <c r="L41">
        <v>451</v>
      </c>
      <c r="M41" s="74"/>
      <c r="N41" s="96"/>
      <c r="O41" s="96"/>
      <c r="P41" s="17"/>
      <c r="Q41" s="17"/>
      <c r="R41" s="17"/>
      <c r="S41" s="17"/>
      <c r="T41" s="17"/>
      <c r="U41" s="17"/>
      <c r="V41" s="17"/>
      <c r="W41" s="17"/>
      <c r="X41" s="17"/>
      <c r="Y41" s="17"/>
    </row>
    <row r="42" spans="1:25" s="18" customFormat="1" ht="15.6" x14ac:dyDescent="0.25">
      <c r="A42" s="71" t="s">
        <v>160</v>
      </c>
      <c r="B42" s="93" t="s">
        <v>149</v>
      </c>
      <c r="C42">
        <v>1683</v>
      </c>
      <c r="D42">
        <v>1585</v>
      </c>
      <c r="E42">
        <v>1441</v>
      </c>
      <c r="F42">
        <v>1480</v>
      </c>
      <c r="G42">
        <v>1372</v>
      </c>
      <c r="H42">
        <v>1476</v>
      </c>
      <c r="I42">
        <v>1469</v>
      </c>
      <c r="J42">
        <v>410</v>
      </c>
      <c r="K42">
        <v>644</v>
      </c>
      <c r="L42">
        <v>1156</v>
      </c>
      <c r="M42" s="74"/>
      <c r="N42" s="96"/>
      <c r="O42" s="96"/>
      <c r="P42" s="17"/>
      <c r="Q42" s="17"/>
      <c r="R42" s="17"/>
      <c r="S42" s="17"/>
      <c r="T42" s="17"/>
      <c r="U42" s="17"/>
      <c r="V42" s="17"/>
      <c r="W42" s="17"/>
      <c r="X42" s="17"/>
      <c r="Y42" s="17"/>
    </row>
    <row r="43" spans="1:25" s="18" customFormat="1" ht="15.6" x14ac:dyDescent="0.3">
      <c r="A43" s="71" t="s">
        <v>267</v>
      </c>
      <c r="B43" s="93" t="s">
        <v>147</v>
      </c>
      <c r="C43" s="138">
        <f>C44/C45</f>
        <v>0.16727941176470587</v>
      </c>
      <c r="D43" s="138">
        <f t="shared" ref="D43:L43" si="13">D44/D45</f>
        <v>0.2198019801980198</v>
      </c>
      <c r="E43" s="138">
        <f t="shared" si="13"/>
        <v>0.21120689655172414</v>
      </c>
      <c r="F43" s="138">
        <f t="shared" si="13"/>
        <v>0.23529411764705882</v>
      </c>
      <c r="G43" s="138">
        <f t="shared" si="13"/>
        <v>0.18251928020565553</v>
      </c>
      <c r="H43" s="138">
        <f t="shared" si="13"/>
        <v>0.19166666666666668</v>
      </c>
      <c r="I43" s="138">
        <f t="shared" si="13"/>
        <v>0.22144522144522144</v>
      </c>
      <c r="J43" s="138">
        <f t="shared" si="13"/>
        <v>0.16107382550335569</v>
      </c>
      <c r="K43" s="138">
        <f t="shared" si="13"/>
        <v>0.16666666666666666</v>
      </c>
      <c r="L43" s="138">
        <f t="shared" si="13"/>
        <v>0.15421686746987953</v>
      </c>
      <c r="M43" s="73"/>
      <c r="N43" s="96"/>
      <c r="O43" s="96"/>
      <c r="P43" s="17"/>
      <c r="Q43" s="17"/>
      <c r="R43" s="17"/>
      <c r="S43" s="17"/>
      <c r="T43" s="17"/>
      <c r="U43" s="17"/>
      <c r="V43" s="17"/>
      <c r="W43" s="17"/>
      <c r="X43" s="17"/>
      <c r="Y43" s="17"/>
    </row>
    <row r="44" spans="1:25" s="18" customFormat="1" ht="15.6" x14ac:dyDescent="0.25">
      <c r="A44" s="71" t="s">
        <v>267</v>
      </c>
      <c r="B44" s="93" t="s">
        <v>148</v>
      </c>
      <c r="C44">
        <v>91</v>
      </c>
      <c r="D44">
        <v>111</v>
      </c>
      <c r="E44">
        <v>98</v>
      </c>
      <c r="F44">
        <v>92</v>
      </c>
      <c r="G44">
        <v>71</v>
      </c>
      <c r="H44">
        <v>69</v>
      </c>
      <c r="I44">
        <v>95</v>
      </c>
      <c r="J44">
        <v>24</v>
      </c>
      <c r="K44">
        <v>31</v>
      </c>
      <c r="L44">
        <v>64</v>
      </c>
      <c r="M44" s="74"/>
      <c r="N44" s="96"/>
      <c r="O44" s="96"/>
      <c r="P44" s="17"/>
      <c r="Q44" s="17"/>
      <c r="R44" s="17"/>
      <c r="S44" s="17"/>
      <c r="T44" s="17"/>
      <c r="U44" s="17"/>
      <c r="V44" s="17"/>
      <c r="W44" s="17"/>
      <c r="X44" s="17"/>
      <c r="Y44" s="17"/>
    </row>
    <row r="45" spans="1:25" s="18" customFormat="1" ht="15.6" x14ac:dyDescent="0.25">
      <c r="A45" s="71" t="s">
        <v>267</v>
      </c>
      <c r="B45" s="93" t="s">
        <v>149</v>
      </c>
      <c r="C45">
        <v>544</v>
      </c>
      <c r="D45">
        <v>505</v>
      </c>
      <c r="E45">
        <v>464</v>
      </c>
      <c r="F45">
        <v>391</v>
      </c>
      <c r="G45">
        <v>389</v>
      </c>
      <c r="H45">
        <v>360</v>
      </c>
      <c r="I45">
        <v>429</v>
      </c>
      <c r="J45">
        <v>149</v>
      </c>
      <c r="K45">
        <v>186</v>
      </c>
      <c r="L45">
        <v>415</v>
      </c>
      <c r="M45" s="74"/>
      <c r="N45" s="96"/>
      <c r="O45" s="96"/>
      <c r="P45" s="17"/>
      <c r="Q45" s="17"/>
      <c r="R45" s="17"/>
      <c r="S45" s="17"/>
      <c r="T45" s="17"/>
      <c r="U45" s="17"/>
      <c r="V45" s="17"/>
      <c r="W45" s="17"/>
      <c r="X45" s="17"/>
      <c r="Y45" s="17"/>
    </row>
  </sheetData>
  <hyperlinks>
    <hyperlink ref="A4" location="Abbreviations_definitions_notes!A1" display="Some cells refer to notes which can be found on the abbreviations, definitions and notes worksheet." xr:uid="{74B24C18-EC49-4F4A-8926-D39E187B86B3}"/>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47"/>
  <sheetViews>
    <sheetView zoomScaleNormal="100" workbookViewId="0"/>
  </sheetViews>
  <sheetFormatPr defaultColWidth="8.81640625" defaultRowHeight="15" customHeight="1" x14ac:dyDescent="0.25"/>
  <cols>
    <col min="1" max="1" width="75.1796875" style="17" customWidth="1"/>
    <col min="2" max="2" width="36.08984375" style="17" customWidth="1"/>
    <col min="3" max="12" width="8.1796875" style="17" customWidth="1"/>
    <col min="13" max="13" width="13.1796875" style="17" customWidth="1"/>
    <col min="14" max="14" width="8.81640625" style="17" customWidth="1"/>
    <col min="15" max="16384" width="8.81640625" style="17"/>
  </cols>
  <sheetData>
    <row r="1" spans="1:25" s="28" customFormat="1" ht="22.8" x14ac:dyDescent="0.4">
      <c r="A1" s="47" t="s">
        <v>74</v>
      </c>
      <c r="B1" s="31"/>
      <c r="C1" s="27"/>
      <c r="D1" s="27"/>
      <c r="E1" s="27"/>
      <c r="F1" s="27"/>
      <c r="G1" s="27"/>
      <c r="H1" s="27"/>
      <c r="I1" s="27"/>
      <c r="J1" s="27"/>
      <c r="K1" s="27"/>
      <c r="L1" s="27"/>
      <c r="M1" s="27"/>
    </row>
    <row r="2" spans="1:25" s="34" customFormat="1" ht="17.399999999999999" x14ac:dyDescent="0.25">
      <c r="A2" s="49" t="s">
        <v>143</v>
      </c>
      <c r="B2" s="4"/>
      <c r="C2" s="33"/>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7.6" customHeight="1" x14ac:dyDescent="0.3">
      <c r="A5" s="92" t="s">
        <v>283</v>
      </c>
      <c r="B5" s="44" t="s">
        <v>145</v>
      </c>
      <c r="C5" s="120" t="s">
        <v>119</v>
      </c>
      <c r="D5" s="120" t="s">
        <v>120</v>
      </c>
      <c r="E5" s="120" t="s">
        <v>121</v>
      </c>
      <c r="F5" s="120" t="s">
        <v>122</v>
      </c>
      <c r="G5" s="120" t="s">
        <v>123</v>
      </c>
      <c r="H5" s="120" t="s">
        <v>124</v>
      </c>
      <c r="I5" s="120" t="s">
        <v>125</v>
      </c>
      <c r="J5" s="120" t="s">
        <v>126</v>
      </c>
      <c r="K5" s="120" t="s">
        <v>127</v>
      </c>
      <c r="L5" s="120" t="s">
        <v>128</v>
      </c>
      <c r="M5" s="22"/>
      <c r="N5" s="22"/>
      <c r="O5" s="22"/>
      <c r="P5" s="22"/>
      <c r="Q5" s="22"/>
      <c r="R5" s="22"/>
      <c r="S5" s="22"/>
      <c r="T5" s="22"/>
      <c r="U5" s="22"/>
      <c r="V5" s="22"/>
      <c r="W5" s="22"/>
    </row>
    <row r="6" spans="1:25" s="18" customFormat="1" ht="15.6" x14ac:dyDescent="0.3">
      <c r="A6" s="71" t="s">
        <v>167</v>
      </c>
      <c r="B6" s="71" t="s">
        <v>284</v>
      </c>
      <c r="C6" s="122">
        <f t="shared" ref="C6:I6" si="0">C7/C8</f>
        <v>0.16129032258064516</v>
      </c>
      <c r="D6" s="122">
        <f t="shared" si="0"/>
        <v>0.17427589592538045</v>
      </c>
      <c r="E6" s="122">
        <f t="shared" si="0"/>
        <v>0.19762419006479481</v>
      </c>
      <c r="F6" s="122">
        <f t="shared" si="0"/>
        <v>0.19979024646040902</v>
      </c>
      <c r="G6" s="122">
        <f t="shared" si="0"/>
        <v>0.18871151653363741</v>
      </c>
      <c r="H6" s="122">
        <f t="shared" si="0"/>
        <v>0.21779988944168049</v>
      </c>
      <c r="I6" s="122">
        <f t="shared" si="0"/>
        <v>0.21077162092180218</v>
      </c>
      <c r="J6" s="122">
        <f>J7/J8</f>
        <v>0.24329501915708812</v>
      </c>
      <c r="K6" s="122">
        <f>K7/K8</f>
        <v>0.25742574257425743</v>
      </c>
      <c r="L6" s="122">
        <f>L7/L8</f>
        <v>0.24142083082480434</v>
      </c>
      <c r="M6" s="73"/>
      <c r="N6" s="17"/>
      <c r="O6" s="17"/>
      <c r="P6" s="17"/>
      <c r="Q6" s="17"/>
      <c r="R6" s="17"/>
      <c r="S6" s="17"/>
      <c r="T6" s="17"/>
      <c r="U6" s="17"/>
      <c r="V6" s="17"/>
      <c r="W6" s="17"/>
      <c r="X6" s="17"/>
      <c r="Y6" s="17"/>
    </row>
    <row r="7" spans="1:25" s="18" customFormat="1" ht="15.6" x14ac:dyDescent="0.25">
      <c r="A7" s="71" t="s">
        <v>167</v>
      </c>
      <c r="B7" s="71" t="s">
        <v>285</v>
      </c>
      <c r="C7">
        <v>335</v>
      </c>
      <c r="D7">
        <v>355</v>
      </c>
      <c r="E7">
        <v>366</v>
      </c>
      <c r="F7">
        <v>381</v>
      </c>
      <c r="G7">
        <v>331</v>
      </c>
      <c r="H7">
        <v>394</v>
      </c>
      <c r="I7">
        <v>407</v>
      </c>
      <c r="J7">
        <v>127</v>
      </c>
      <c r="K7">
        <v>208</v>
      </c>
      <c r="L7">
        <v>401</v>
      </c>
      <c r="M7" s="74"/>
      <c r="N7" s="17"/>
      <c r="O7" s="17"/>
      <c r="P7" s="17"/>
      <c r="Q7" s="17"/>
      <c r="R7" s="17"/>
      <c r="S7" s="17"/>
      <c r="T7" s="17"/>
      <c r="U7" s="17"/>
      <c r="V7" s="17"/>
      <c r="W7" s="17"/>
      <c r="X7" s="17"/>
      <c r="Y7" s="17"/>
    </row>
    <row r="8" spans="1:25" s="18" customFormat="1" ht="15.6" x14ac:dyDescent="0.25">
      <c r="A8" s="71" t="s">
        <v>167</v>
      </c>
      <c r="B8" s="71" t="s">
        <v>149</v>
      </c>
      <c r="C8">
        <v>2077</v>
      </c>
      <c r="D8">
        <v>2037</v>
      </c>
      <c r="E8">
        <v>1852</v>
      </c>
      <c r="F8">
        <v>1907</v>
      </c>
      <c r="G8">
        <v>1754</v>
      </c>
      <c r="H8">
        <v>1809</v>
      </c>
      <c r="I8">
        <v>1931</v>
      </c>
      <c r="J8">
        <v>522</v>
      </c>
      <c r="K8">
        <v>808</v>
      </c>
      <c r="L8">
        <v>1661</v>
      </c>
      <c r="M8" s="74"/>
      <c r="N8" s="17"/>
      <c r="O8" s="17"/>
      <c r="P8" s="17"/>
      <c r="Q8" s="17"/>
      <c r="R8" s="17"/>
      <c r="S8" s="17"/>
      <c r="T8" s="17"/>
      <c r="U8" s="17"/>
      <c r="V8" s="17"/>
      <c r="W8" s="17"/>
      <c r="X8" s="17"/>
      <c r="Y8" s="17"/>
    </row>
    <row r="9" spans="1:25" s="18" customFormat="1" ht="15.6" x14ac:dyDescent="0.3">
      <c r="A9" s="71" t="s">
        <v>171</v>
      </c>
      <c r="B9" s="71" t="s">
        <v>284</v>
      </c>
      <c r="C9" s="122">
        <f t="shared" ref="C9:I9" si="1">C10/C11</f>
        <v>0.16548615582743079</v>
      </c>
      <c r="D9" s="122">
        <f t="shared" si="1"/>
        <v>0.17402768622280818</v>
      </c>
      <c r="E9" s="122">
        <f t="shared" si="1"/>
        <v>0.20626822157434402</v>
      </c>
      <c r="F9" s="122">
        <f t="shared" si="1"/>
        <v>0.20042796005706134</v>
      </c>
      <c r="G9" s="122">
        <f t="shared" si="1"/>
        <v>0.18650793650793651</v>
      </c>
      <c r="H9" s="122">
        <f t="shared" si="1"/>
        <v>0.2092494313874147</v>
      </c>
      <c r="I9" s="122">
        <f t="shared" si="1"/>
        <v>0.1971326164874552</v>
      </c>
      <c r="J9" s="122">
        <f>J10/J11</f>
        <v>0.24064171122994651</v>
      </c>
      <c r="K9" s="122">
        <f>K10/K11</f>
        <v>0.26547231270358307</v>
      </c>
      <c r="L9" s="122">
        <f>L10/L11</f>
        <v>0.23151909017059302</v>
      </c>
      <c r="M9" s="73"/>
      <c r="N9" s="17"/>
      <c r="O9" s="17"/>
      <c r="P9" s="17"/>
      <c r="Q9" s="17"/>
      <c r="R9" s="17"/>
      <c r="S9" s="17"/>
      <c r="T9" s="17"/>
      <c r="U9" s="17"/>
      <c r="V9" s="17"/>
      <c r="W9" s="17"/>
      <c r="X9" s="17"/>
      <c r="Y9" s="17"/>
    </row>
    <row r="10" spans="1:25" s="18" customFormat="1" ht="15.6" x14ac:dyDescent="0.25">
      <c r="A10" s="71" t="s">
        <v>171</v>
      </c>
      <c r="B10" s="71" t="s">
        <v>285</v>
      </c>
      <c r="C10">
        <v>257</v>
      </c>
      <c r="D10">
        <v>264</v>
      </c>
      <c r="E10">
        <v>283</v>
      </c>
      <c r="F10">
        <v>281</v>
      </c>
      <c r="G10">
        <v>235</v>
      </c>
      <c r="H10">
        <v>276</v>
      </c>
      <c r="I10">
        <v>275</v>
      </c>
      <c r="J10">
        <v>90</v>
      </c>
      <c r="K10">
        <v>163</v>
      </c>
      <c r="L10">
        <v>285</v>
      </c>
      <c r="M10" s="74"/>
      <c r="N10" s="17"/>
      <c r="O10" s="17"/>
      <c r="P10" s="17"/>
      <c r="Q10" s="17"/>
      <c r="R10" s="17"/>
      <c r="S10" s="17"/>
      <c r="T10" s="17"/>
      <c r="U10" s="17"/>
      <c r="V10" s="17"/>
      <c r="W10" s="17"/>
      <c r="X10" s="17"/>
      <c r="Y10" s="17"/>
    </row>
    <row r="11" spans="1:25" s="18" customFormat="1" ht="15.6" x14ac:dyDescent="0.25">
      <c r="A11" s="71" t="s">
        <v>171</v>
      </c>
      <c r="B11" s="71" t="s">
        <v>149</v>
      </c>
      <c r="C11">
        <v>1553</v>
      </c>
      <c r="D11">
        <v>1517</v>
      </c>
      <c r="E11">
        <v>1372</v>
      </c>
      <c r="F11">
        <v>1402</v>
      </c>
      <c r="G11">
        <v>1260</v>
      </c>
      <c r="H11">
        <v>1319</v>
      </c>
      <c r="I11">
        <v>1395</v>
      </c>
      <c r="J11">
        <v>374</v>
      </c>
      <c r="K11">
        <v>614</v>
      </c>
      <c r="L11">
        <v>1231</v>
      </c>
      <c r="M11" s="74"/>
      <c r="N11" s="17"/>
      <c r="O11" s="17"/>
      <c r="P11" s="17"/>
      <c r="Q11" s="17"/>
      <c r="R11" s="17"/>
      <c r="S11" s="17"/>
      <c r="T11" s="17"/>
      <c r="U11" s="17"/>
      <c r="V11" s="17"/>
      <c r="W11" s="17"/>
      <c r="X11" s="17"/>
      <c r="Y11" s="17"/>
    </row>
    <row r="12" spans="1:25" s="18" customFormat="1" ht="15.6" x14ac:dyDescent="0.3">
      <c r="A12" s="71" t="s">
        <v>151</v>
      </c>
      <c r="B12" s="71" t="s">
        <v>284</v>
      </c>
      <c r="C12" s="122">
        <f t="shared" ref="C12:I12" si="2">C13/C14</f>
        <v>0.150390625</v>
      </c>
      <c r="D12" s="122">
        <f t="shared" si="2"/>
        <v>0.17475728155339806</v>
      </c>
      <c r="E12" s="122">
        <f t="shared" si="2"/>
        <v>0.17400419287211741</v>
      </c>
      <c r="F12" s="122">
        <f t="shared" si="2"/>
        <v>0.19560878243512975</v>
      </c>
      <c r="G12" s="122">
        <f t="shared" si="2"/>
        <v>0.19547325102880658</v>
      </c>
      <c r="H12" s="122">
        <f t="shared" si="2"/>
        <v>0.23553719008264462</v>
      </c>
      <c r="I12" s="122">
        <f t="shared" si="2"/>
        <v>0.24293785310734464</v>
      </c>
      <c r="J12" s="122">
        <f>J13/J14</f>
        <v>0.25342465753424659</v>
      </c>
      <c r="K12" s="122">
        <f>K13/K14</f>
        <v>0.22513089005235601</v>
      </c>
      <c r="L12" s="122">
        <f>L13/L14</f>
        <v>0.25990099009900991</v>
      </c>
      <c r="M12" s="73"/>
      <c r="N12" s="17"/>
      <c r="O12" s="17"/>
      <c r="P12" s="17"/>
      <c r="Q12" s="17"/>
      <c r="R12" s="17"/>
      <c r="S12" s="17"/>
      <c r="T12" s="17"/>
      <c r="U12" s="17"/>
      <c r="V12" s="17"/>
      <c r="W12" s="17"/>
      <c r="X12" s="17"/>
      <c r="Y12" s="17"/>
    </row>
    <row r="13" spans="1:25" s="18" customFormat="1" ht="15.6" x14ac:dyDescent="0.25">
      <c r="A13" s="71" t="s">
        <v>151</v>
      </c>
      <c r="B13" s="71" t="s">
        <v>285</v>
      </c>
      <c r="C13">
        <v>77</v>
      </c>
      <c r="D13">
        <v>90</v>
      </c>
      <c r="E13">
        <v>83</v>
      </c>
      <c r="F13">
        <v>98</v>
      </c>
      <c r="G13">
        <v>95</v>
      </c>
      <c r="H13">
        <v>114</v>
      </c>
      <c r="I13">
        <v>129</v>
      </c>
      <c r="J13">
        <v>37</v>
      </c>
      <c r="K13">
        <v>43</v>
      </c>
      <c r="L13">
        <v>105</v>
      </c>
      <c r="M13" s="74"/>
      <c r="N13" s="17"/>
      <c r="O13" s="17"/>
      <c r="P13" s="17"/>
      <c r="Q13" s="17"/>
      <c r="R13" s="17"/>
      <c r="S13" s="17"/>
      <c r="T13" s="17"/>
      <c r="U13" s="17"/>
      <c r="V13" s="17"/>
      <c r="W13" s="17"/>
      <c r="X13" s="17"/>
      <c r="Y13" s="17"/>
    </row>
    <row r="14" spans="1:25" s="18" customFormat="1" ht="15.6" x14ac:dyDescent="0.25">
      <c r="A14" s="71" t="s">
        <v>151</v>
      </c>
      <c r="B14" s="71" t="s">
        <v>149</v>
      </c>
      <c r="C14">
        <v>512</v>
      </c>
      <c r="D14">
        <v>515</v>
      </c>
      <c r="E14">
        <v>477</v>
      </c>
      <c r="F14">
        <v>501</v>
      </c>
      <c r="G14">
        <v>486</v>
      </c>
      <c r="H14">
        <v>484</v>
      </c>
      <c r="I14">
        <v>531</v>
      </c>
      <c r="J14">
        <v>146</v>
      </c>
      <c r="K14">
        <v>191</v>
      </c>
      <c r="L14">
        <v>404</v>
      </c>
      <c r="M14" s="74"/>
      <c r="N14" s="17"/>
      <c r="O14" s="17"/>
      <c r="P14" s="17"/>
      <c r="Q14" s="17"/>
      <c r="R14" s="17"/>
      <c r="S14" s="17"/>
      <c r="T14" s="17"/>
      <c r="U14" s="17"/>
      <c r="V14" s="17"/>
      <c r="W14" s="17"/>
      <c r="X14" s="17"/>
      <c r="Y14" s="17"/>
    </row>
    <row r="15" spans="1:25" s="18" customFormat="1" ht="15.6" x14ac:dyDescent="0.3">
      <c r="A15" s="71" t="s">
        <v>172</v>
      </c>
      <c r="B15" s="71" t="s">
        <v>284</v>
      </c>
      <c r="C15" s="122">
        <f t="shared" ref="C15" si="3">C16/C17</f>
        <v>0.22602739726027396</v>
      </c>
      <c r="D15" s="122">
        <f t="shared" ref="D15:I15" si="4">D16/D17</f>
        <v>0.27972027972027974</v>
      </c>
      <c r="E15" s="122">
        <f t="shared" si="4"/>
        <v>0.33684210526315789</v>
      </c>
      <c r="F15" s="122">
        <f t="shared" si="4"/>
        <v>0.25</v>
      </c>
      <c r="G15" s="122">
        <f t="shared" si="4"/>
        <v>0.18965517241379309</v>
      </c>
      <c r="H15" s="122">
        <f t="shared" si="4"/>
        <v>0.40740740740740738</v>
      </c>
      <c r="I15" s="122">
        <f t="shared" si="4"/>
        <v>0.40740740740740738</v>
      </c>
      <c r="J15" s="132">
        <f>J16/J17</f>
        <v>0.56756756756756754</v>
      </c>
      <c r="K15" s="129"/>
      <c r="L15" s="122">
        <f>L16/L17</f>
        <v>0.37931034482758619</v>
      </c>
      <c r="M15" s="73"/>
      <c r="N15" s="17"/>
      <c r="O15" s="17"/>
      <c r="P15" s="17"/>
      <c r="Q15" s="17"/>
      <c r="R15" s="17"/>
      <c r="S15" s="17"/>
      <c r="T15" s="17"/>
      <c r="U15" s="17"/>
      <c r="V15" s="17"/>
      <c r="W15" s="17"/>
      <c r="X15" s="17"/>
      <c r="Y15" s="17"/>
    </row>
    <row r="16" spans="1:25" s="18" customFormat="1" ht="15.6" x14ac:dyDescent="0.3">
      <c r="A16" s="71" t="s">
        <v>172</v>
      </c>
      <c r="B16" s="71" t="s">
        <v>285</v>
      </c>
      <c r="C16">
        <v>33</v>
      </c>
      <c r="D16">
        <v>40</v>
      </c>
      <c r="E16">
        <v>32</v>
      </c>
      <c r="F16">
        <v>14</v>
      </c>
      <c r="G16">
        <v>11</v>
      </c>
      <c r="H16">
        <v>22</v>
      </c>
      <c r="I16">
        <v>22</v>
      </c>
      <c r="J16" s="105">
        <v>21</v>
      </c>
      <c r="K16" s="105"/>
      <c r="L16">
        <v>11</v>
      </c>
      <c r="M16" s="74"/>
      <c r="N16" s="103"/>
      <c r="O16" s="103"/>
      <c r="P16" s="17"/>
      <c r="Q16" s="17"/>
      <c r="R16" s="17"/>
      <c r="S16" s="17"/>
      <c r="T16" s="17"/>
      <c r="U16" s="17"/>
      <c r="V16" s="17"/>
      <c r="W16" s="17"/>
      <c r="X16" s="17"/>
      <c r="Y16" s="17"/>
    </row>
    <row r="17" spans="1:25" s="18" customFormat="1" ht="15.6" x14ac:dyDescent="0.3">
      <c r="A17" s="71" t="s">
        <v>172</v>
      </c>
      <c r="B17" s="71" t="s">
        <v>149</v>
      </c>
      <c r="C17">
        <v>146</v>
      </c>
      <c r="D17">
        <v>143</v>
      </c>
      <c r="E17">
        <v>95</v>
      </c>
      <c r="F17">
        <v>56</v>
      </c>
      <c r="G17">
        <v>58</v>
      </c>
      <c r="H17">
        <v>54</v>
      </c>
      <c r="I17">
        <v>54</v>
      </c>
      <c r="J17" s="105">
        <v>37</v>
      </c>
      <c r="K17" s="105"/>
      <c r="L17">
        <v>29</v>
      </c>
      <c r="M17" s="74"/>
      <c r="N17" s="103"/>
      <c r="O17" s="103"/>
      <c r="P17" s="17"/>
      <c r="Q17" s="17"/>
      <c r="R17" s="17"/>
      <c r="S17" s="17"/>
      <c r="T17" s="17"/>
      <c r="U17" s="17"/>
      <c r="V17" s="17"/>
      <c r="W17" s="17"/>
      <c r="X17" s="17"/>
      <c r="Y17" s="17"/>
    </row>
    <row r="18" spans="1:25" s="18" customFormat="1" ht="15.6" x14ac:dyDescent="0.3">
      <c r="A18" s="71" t="s">
        <v>173</v>
      </c>
      <c r="B18" s="71" t="s">
        <v>284</v>
      </c>
      <c r="C18" s="122">
        <f t="shared" ref="C18" si="5">C19/C20</f>
        <v>0.15203955500618047</v>
      </c>
      <c r="D18" s="122">
        <f t="shared" ref="D18:I18" si="6">D19/D20</f>
        <v>0.18424753867791843</v>
      </c>
      <c r="E18" s="122">
        <f t="shared" si="6"/>
        <v>0.22131147540983606</v>
      </c>
      <c r="F18" s="122">
        <f t="shared" si="6"/>
        <v>0.24617996604414261</v>
      </c>
      <c r="G18" s="122">
        <f t="shared" si="6"/>
        <v>0.23107569721115537</v>
      </c>
      <c r="H18" s="122">
        <f t="shared" si="6"/>
        <v>0.26030368763557482</v>
      </c>
      <c r="I18" s="122">
        <f t="shared" si="6"/>
        <v>0.23732251521298176</v>
      </c>
      <c r="J18" s="122">
        <f>J19/J20</f>
        <v>0.31481481481481483</v>
      </c>
      <c r="K18" s="122">
        <f>K19/K20</f>
        <v>0.27368421052631581</v>
      </c>
      <c r="L18" s="122">
        <f>L19/L20</f>
        <v>0.28222996515679444</v>
      </c>
      <c r="M18" s="73"/>
      <c r="N18" s="17"/>
      <c r="O18" s="17"/>
      <c r="P18" s="17"/>
      <c r="Q18" s="17"/>
      <c r="R18" s="17"/>
      <c r="S18" s="17"/>
      <c r="T18" s="17"/>
      <c r="U18" s="17"/>
      <c r="V18" s="17"/>
      <c r="W18" s="17"/>
      <c r="X18" s="17"/>
      <c r="Y18" s="17"/>
    </row>
    <row r="19" spans="1:25" s="18" customFormat="1" ht="15.6" x14ac:dyDescent="0.25">
      <c r="A19" s="71" t="s">
        <v>173</v>
      </c>
      <c r="B19" s="71" t="s">
        <v>285</v>
      </c>
      <c r="C19">
        <v>123</v>
      </c>
      <c r="D19">
        <v>131</v>
      </c>
      <c r="E19">
        <v>135</v>
      </c>
      <c r="F19">
        <v>145</v>
      </c>
      <c r="G19">
        <v>116</v>
      </c>
      <c r="H19">
        <v>120</v>
      </c>
      <c r="I19">
        <v>117</v>
      </c>
      <c r="J19">
        <v>34</v>
      </c>
      <c r="K19">
        <v>52</v>
      </c>
      <c r="L19">
        <v>81</v>
      </c>
      <c r="M19" s="74"/>
      <c r="N19" s="17"/>
      <c r="O19" s="17"/>
      <c r="P19" s="17"/>
      <c r="Q19" s="17"/>
      <c r="R19" s="17"/>
      <c r="S19" s="17"/>
      <c r="T19" s="17"/>
      <c r="U19" s="17"/>
      <c r="V19" s="17"/>
      <c r="W19" s="17"/>
      <c r="X19" s="17"/>
      <c r="Y19" s="17"/>
    </row>
    <row r="20" spans="1:25" s="18" customFormat="1" ht="15.6" x14ac:dyDescent="0.25">
      <c r="A20" s="71" t="s">
        <v>173</v>
      </c>
      <c r="B20" s="71" t="s">
        <v>149</v>
      </c>
      <c r="C20">
        <v>809</v>
      </c>
      <c r="D20">
        <v>711</v>
      </c>
      <c r="E20">
        <v>610</v>
      </c>
      <c r="F20">
        <v>589</v>
      </c>
      <c r="G20">
        <v>502</v>
      </c>
      <c r="H20">
        <v>461</v>
      </c>
      <c r="I20">
        <v>493</v>
      </c>
      <c r="J20">
        <v>108</v>
      </c>
      <c r="K20">
        <v>190</v>
      </c>
      <c r="L20">
        <v>287</v>
      </c>
      <c r="M20" s="74"/>
      <c r="N20" s="17"/>
      <c r="O20" s="17"/>
      <c r="P20" s="17"/>
      <c r="Q20" s="17"/>
      <c r="R20" s="17"/>
      <c r="S20" s="17"/>
      <c r="T20" s="17"/>
      <c r="U20" s="17"/>
      <c r="V20" s="17"/>
      <c r="W20" s="17"/>
      <c r="X20" s="17"/>
      <c r="Y20" s="17"/>
    </row>
    <row r="21" spans="1:25" s="18" customFormat="1" ht="15.6" x14ac:dyDescent="0.3">
      <c r="A21" s="71" t="s">
        <v>174</v>
      </c>
      <c r="B21" s="71" t="s">
        <v>284</v>
      </c>
      <c r="C21" s="122">
        <f t="shared" ref="C21:I21" si="7">C22/C23</f>
        <v>0.15482695810564662</v>
      </c>
      <c r="D21" s="122">
        <f t="shared" si="7"/>
        <v>0.15172413793103448</v>
      </c>
      <c r="E21" s="122">
        <f t="shared" si="7"/>
        <v>0.17326297273526825</v>
      </c>
      <c r="F21" s="122">
        <f t="shared" si="7"/>
        <v>0.17538213998390989</v>
      </c>
      <c r="G21" s="122">
        <f t="shared" si="7"/>
        <v>0.17066895368782162</v>
      </c>
      <c r="H21" s="122">
        <f t="shared" si="7"/>
        <v>0.19137254901960785</v>
      </c>
      <c r="I21" s="122">
        <f t="shared" si="7"/>
        <v>0.18782098312545856</v>
      </c>
      <c r="J21" s="122">
        <f>J22/J23</f>
        <v>0.21282051282051281</v>
      </c>
      <c r="K21" s="122">
        <f>K22/K23</f>
        <v>0.23539518900343642</v>
      </c>
      <c r="L21" s="122">
        <f>L22/L23</f>
        <v>0.2255285826155051</v>
      </c>
      <c r="M21" s="73"/>
      <c r="N21" s="17"/>
      <c r="O21" s="17"/>
      <c r="P21" s="17"/>
      <c r="Q21" s="17"/>
      <c r="R21" s="17"/>
      <c r="S21" s="17"/>
      <c r="T21" s="17"/>
      <c r="U21" s="17"/>
      <c r="V21" s="17"/>
      <c r="W21" s="17"/>
      <c r="X21" s="17"/>
      <c r="Y21" s="17"/>
    </row>
    <row r="22" spans="1:25" s="18" customFormat="1" ht="15.6" x14ac:dyDescent="0.25">
      <c r="A22" s="71" t="s">
        <v>174</v>
      </c>
      <c r="B22" s="71" t="s">
        <v>285</v>
      </c>
      <c r="C22">
        <v>170</v>
      </c>
      <c r="D22">
        <v>176</v>
      </c>
      <c r="E22">
        <v>197</v>
      </c>
      <c r="F22">
        <v>218</v>
      </c>
      <c r="G22">
        <v>199</v>
      </c>
      <c r="H22">
        <v>244</v>
      </c>
      <c r="I22">
        <v>256</v>
      </c>
      <c r="J22">
        <v>83</v>
      </c>
      <c r="K22">
        <v>137</v>
      </c>
      <c r="L22">
        <v>288</v>
      </c>
      <c r="M22" s="74"/>
      <c r="N22" s="17"/>
      <c r="O22" s="17"/>
      <c r="P22" s="17"/>
      <c r="Q22" s="17"/>
      <c r="R22" s="17"/>
      <c r="S22" s="17"/>
      <c r="T22" s="17"/>
      <c r="U22" s="17"/>
      <c r="V22" s="17"/>
      <c r="W22" s="17"/>
      <c r="X22" s="17"/>
      <c r="Y22" s="17"/>
    </row>
    <row r="23" spans="1:25" s="18" customFormat="1" ht="15.6" x14ac:dyDescent="0.25">
      <c r="A23" s="71" t="s">
        <v>174</v>
      </c>
      <c r="B23" s="71" t="s">
        <v>149</v>
      </c>
      <c r="C23">
        <v>1098</v>
      </c>
      <c r="D23">
        <v>1160</v>
      </c>
      <c r="E23">
        <v>1137</v>
      </c>
      <c r="F23">
        <v>1243</v>
      </c>
      <c r="G23">
        <v>1166</v>
      </c>
      <c r="H23">
        <v>1275</v>
      </c>
      <c r="I23">
        <v>1363</v>
      </c>
      <c r="J23">
        <v>390</v>
      </c>
      <c r="K23">
        <v>582</v>
      </c>
      <c r="L23">
        <v>1277</v>
      </c>
      <c r="M23" s="74"/>
      <c r="N23" s="17"/>
      <c r="O23" s="17"/>
      <c r="P23" s="17"/>
      <c r="Q23" s="17"/>
      <c r="R23" s="17"/>
      <c r="S23" s="17"/>
      <c r="T23" s="17"/>
      <c r="U23" s="17"/>
      <c r="V23" s="17"/>
      <c r="W23" s="17"/>
      <c r="X23" s="17"/>
      <c r="Y23" s="17"/>
    </row>
    <row r="24" spans="1:25" s="18" customFormat="1" ht="15.6" x14ac:dyDescent="0.3">
      <c r="A24" s="71" t="s">
        <v>286</v>
      </c>
      <c r="B24" s="71" t="s">
        <v>284</v>
      </c>
      <c r="C24" s="122">
        <f t="shared" ref="C24:I24" si="8">C25/C26</f>
        <v>0.22362869198312235</v>
      </c>
      <c r="D24" s="122">
        <f t="shared" si="8"/>
        <v>0.21844660194174756</v>
      </c>
      <c r="E24" s="122">
        <f t="shared" si="8"/>
        <v>0.24120603015075376</v>
      </c>
      <c r="F24" s="122">
        <f t="shared" si="8"/>
        <v>0.18518518518518517</v>
      </c>
      <c r="G24" s="122">
        <f t="shared" si="8"/>
        <v>0.21518987341772153</v>
      </c>
      <c r="H24" s="122">
        <f t="shared" si="8"/>
        <v>0.19444444444444445</v>
      </c>
      <c r="I24" s="122">
        <f t="shared" si="8"/>
        <v>0.24074074074074073</v>
      </c>
      <c r="J24" s="122">
        <f>J25/J26</f>
        <v>0.33333333333333331</v>
      </c>
      <c r="K24" s="122">
        <f>K25/K26</f>
        <v>0.35227272727272729</v>
      </c>
      <c r="L24" s="122">
        <f>L25/L26</f>
        <v>0.39603960396039606</v>
      </c>
      <c r="M24" s="73"/>
      <c r="N24" s="17"/>
      <c r="O24" s="17"/>
      <c r="P24" s="17"/>
      <c r="Q24" s="17"/>
      <c r="R24" s="17"/>
      <c r="S24" s="17"/>
      <c r="T24" s="17"/>
      <c r="U24" s="17"/>
      <c r="V24" s="17"/>
      <c r="W24" s="17"/>
      <c r="X24" s="17"/>
      <c r="Y24" s="17"/>
    </row>
    <row r="25" spans="1:25" s="18" customFormat="1" ht="15.6" x14ac:dyDescent="0.25">
      <c r="A25" s="71" t="s">
        <v>286</v>
      </c>
      <c r="B25" s="71" t="s">
        <v>285</v>
      </c>
      <c r="C25">
        <v>53</v>
      </c>
      <c r="D25">
        <v>45</v>
      </c>
      <c r="E25">
        <v>48</v>
      </c>
      <c r="F25">
        <v>30</v>
      </c>
      <c r="G25">
        <v>34</v>
      </c>
      <c r="H25">
        <v>35</v>
      </c>
      <c r="I25">
        <v>52</v>
      </c>
      <c r="J25">
        <v>12</v>
      </c>
      <c r="K25">
        <v>31</v>
      </c>
      <c r="L25">
        <v>40</v>
      </c>
      <c r="M25" s="74"/>
      <c r="N25" s="17"/>
      <c r="O25" s="17"/>
      <c r="P25" s="17"/>
      <c r="Q25" s="17"/>
      <c r="R25" s="17"/>
      <c r="S25" s="17"/>
      <c r="T25" s="17"/>
      <c r="U25" s="17"/>
      <c r="V25" s="17"/>
      <c r="W25" s="17"/>
      <c r="X25" s="17"/>
      <c r="Y25" s="17"/>
    </row>
    <row r="26" spans="1:25" s="18" customFormat="1" ht="15.6" x14ac:dyDescent="0.25">
      <c r="A26" s="71" t="s">
        <v>286</v>
      </c>
      <c r="B26" s="71" t="s">
        <v>149</v>
      </c>
      <c r="C26">
        <v>237</v>
      </c>
      <c r="D26">
        <v>206</v>
      </c>
      <c r="E26">
        <v>199</v>
      </c>
      <c r="F26">
        <v>162</v>
      </c>
      <c r="G26">
        <v>158</v>
      </c>
      <c r="H26">
        <v>180</v>
      </c>
      <c r="I26">
        <v>216</v>
      </c>
      <c r="J26">
        <v>36</v>
      </c>
      <c r="K26">
        <v>88</v>
      </c>
      <c r="L26">
        <v>101</v>
      </c>
      <c r="M26" s="74"/>
      <c r="N26" s="17"/>
      <c r="O26" s="17"/>
      <c r="P26" s="17"/>
      <c r="Q26" s="17"/>
      <c r="R26" s="17"/>
      <c r="S26" s="17"/>
      <c r="T26" s="17"/>
      <c r="U26" s="17"/>
      <c r="V26" s="17"/>
      <c r="W26" s="17"/>
      <c r="X26" s="17"/>
      <c r="Y26" s="17"/>
    </row>
    <row r="27" spans="1:25" s="18" customFormat="1" ht="15.6" x14ac:dyDescent="0.3">
      <c r="A27" s="71" t="s">
        <v>287</v>
      </c>
      <c r="B27" s="71" t="s">
        <v>284</v>
      </c>
      <c r="C27" s="122">
        <f t="shared" ref="C27:I27" si="9">C28/C29</f>
        <v>0.1460800902425268</v>
      </c>
      <c r="D27" s="122">
        <f t="shared" si="9"/>
        <v>0.1656372824256036</v>
      </c>
      <c r="E27" s="122">
        <f t="shared" si="9"/>
        <v>0.1937888198757764</v>
      </c>
      <c r="F27" s="122">
        <f t="shared" si="9"/>
        <v>0.20070629782224839</v>
      </c>
      <c r="G27" s="122">
        <f t="shared" si="9"/>
        <v>0.18477553675992192</v>
      </c>
      <c r="H27" s="122">
        <f t="shared" si="9"/>
        <v>0.21505376344086022</v>
      </c>
      <c r="I27" s="122">
        <f t="shared" si="9"/>
        <v>0.19939759036144578</v>
      </c>
      <c r="J27" s="122">
        <f>J28/J29</f>
        <v>0.23126338329764454</v>
      </c>
      <c r="K27" s="122">
        <f>K28/K29</f>
        <v>0.2391304347826087</v>
      </c>
      <c r="L27" s="122">
        <f>L28/L29</f>
        <v>0.21497120921305182</v>
      </c>
      <c r="M27" s="73"/>
      <c r="N27" s="17"/>
      <c r="O27" s="17"/>
      <c r="P27" s="17"/>
      <c r="Q27" s="17"/>
      <c r="R27" s="17"/>
      <c r="S27" s="17"/>
      <c r="T27" s="17"/>
      <c r="U27" s="17"/>
      <c r="V27" s="17"/>
      <c r="W27" s="17"/>
      <c r="X27" s="17"/>
      <c r="Y27" s="17"/>
    </row>
    <row r="28" spans="1:25" s="18" customFormat="1" ht="15.6" x14ac:dyDescent="0.25">
      <c r="A28" s="71" t="s">
        <v>287</v>
      </c>
      <c r="B28" s="71" t="s">
        <v>285</v>
      </c>
      <c r="C28">
        <v>259</v>
      </c>
      <c r="D28">
        <v>295</v>
      </c>
      <c r="E28">
        <v>312</v>
      </c>
      <c r="F28">
        <v>341</v>
      </c>
      <c r="G28">
        <v>284</v>
      </c>
      <c r="H28">
        <v>340</v>
      </c>
      <c r="I28">
        <v>331</v>
      </c>
      <c r="J28">
        <v>108</v>
      </c>
      <c r="K28">
        <v>165</v>
      </c>
      <c r="L28">
        <v>224</v>
      </c>
      <c r="M28" s="74"/>
      <c r="N28" s="17"/>
      <c r="O28" s="17"/>
      <c r="P28" s="17"/>
      <c r="Q28" s="17"/>
      <c r="R28" s="17"/>
      <c r="S28" s="17"/>
      <c r="T28" s="17"/>
      <c r="U28" s="17"/>
      <c r="V28" s="17"/>
      <c r="W28" s="17"/>
      <c r="X28" s="17"/>
      <c r="Y28" s="17"/>
    </row>
    <row r="29" spans="1:25" s="18" customFormat="1" ht="15.6" x14ac:dyDescent="0.25">
      <c r="A29" s="71" t="s">
        <v>287</v>
      </c>
      <c r="B29" s="71" t="s">
        <v>149</v>
      </c>
      <c r="C29">
        <v>1773</v>
      </c>
      <c r="D29">
        <v>1781</v>
      </c>
      <c r="E29">
        <v>1610</v>
      </c>
      <c r="F29">
        <v>1699</v>
      </c>
      <c r="G29">
        <v>1537</v>
      </c>
      <c r="H29">
        <v>1581</v>
      </c>
      <c r="I29">
        <v>1660</v>
      </c>
      <c r="J29">
        <v>467</v>
      </c>
      <c r="K29">
        <v>690</v>
      </c>
      <c r="L29">
        <v>1042</v>
      </c>
      <c r="M29" s="74"/>
      <c r="N29" s="17"/>
      <c r="O29" s="17"/>
      <c r="P29" s="17"/>
      <c r="Q29" s="17"/>
      <c r="R29" s="17"/>
      <c r="S29" s="17"/>
      <c r="T29" s="17"/>
      <c r="U29" s="17"/>
      <c r="V29" s="17"/>
      <c r="W29" s="17"/>
      <c r="X29" s="17"/>
      <c r="Y29" s="17"/>
    </row>
    <row r="30" spans="1:25" s="18" customFormat="1" ht="15.6" x14ac:dyDescent="0.3">
      <c r="A30" s="93" t="s">
        <v>288</v>
      </c>
      <c r="B30" s="71" t="s">
        <v>284</v>
      </c>
      <c r="C30" s="122">
        <f t="shared" ref="C30:I30" si="10">C31/C32</f>
        <v>0.17216117216117216</v>
      </c>
      <c r="D30" s="122">
        <f t="shared" si="10"/>
        <v>0.15333333333333332</v>
      </c>
      <c r="E30" s="122">
        <f t="shared" si="10"/>
        <v>0.21825396825396826</v>
      </c>
      <c r="F30" s="122">
        <f t="shared" si="10"/>
        <v>0.18930041152263374</v>
      </c>
      <c r="G30" s="122">
        <f t="shared" si="10"/>
        <v>0.22222222222222221</v>
      </c>
      <c r="H30" s="122">
        <f t="shared" si="10"/>
        <v>0.29133858267716534</v>
      </c>
      <c r="I30" s="122">
        <f t="shared" si="10"/>
        <v>0.30434782608695654</v>
      </c>
      <c r="J30" s="122">
        <f>J31/J32</f>
        <v>0.27906976744186046</v>
      </c>
      <c r="K30" s="122">
        <f>K31/K32</f>
        <v>0.39784946236559138</v>
      </c>
      <c r="L30" s="122">
        <f>L31/L32</f>
        <v>0.28947368421052633</v>
      </c>
      <c r="M30" s="73"/>
      <c r="N30" s="17"/>
      <c r="O30" s="17"/>
      <c r="P30" s="17"/>
      <c r="Q30" s="17"/>
      <c r="R30" s="17"/>
      <c r="S30" s="17"/>
      <c r="T30" s="17"/>
      <c r="U30" s="17"/>
      <c r="V30" s="17"/>
      <c r="W30" s="17"/>
      <c r="X30" s="17"/>
      <c r="Y30" s="17"/>
    </row>
    <row r="31" spans="1:25" s="18" customFormat="1" ht="15.6" x14ac:dyDescent="0.25">
      <c r="A31" s="93" t="s">
        <v>288</v>
      </c>
      <c r="B31" s="71" t="s">
        <v>285</v>
      </c>
      <c r="C31">
        <v>47</v>
      </c>
      <c r="D31">
        <v>46</v>
      </c>
      <c r="E31">
        <v>55</v>
      </c>
      <c r="F31">
        <v>46</v>
      </c>
      <c r="G31">
        <v>34</v>
      </c>
      <c r="H31">
        <v>37</v>
      </c>
      <c r="I31">
        <v>49</v>
      </c>
      <c r="J31">
        <v>12</v>
      </c>
      <c r="K31">
        <v>37</v>
      </c>
      <c r="L31">
        <v>55</v>
      </c>
      <c r="M31" s="74"/>
      <c r="N31" s="17"/>
      <c r="O31" s="17"/>
      <c r="P31" s="17"/>
      <c r="Q31" s="17"/>
      <c r="R31" s="17"/>
      <c r="S31" s="17"/>
      <c r="T31" s="17"/>
      <c r="U31" s="17"/>
      <c r="V31" s="17"/>
      <c r="W31" s="17"/>
      <c r="X31" s="17"/>
      <c r="Y31" s="17"/>
    </row>
    <row r="32" spans="1:25" s="18" customFormat="1" ht="15.6" x14ac:dyDescent="0.25">
      <c r="A32" s="93" t="s">
        <v>288</v>
      </c>
      <c r="B32" s="71" t="s">
        <v>149</v>
      </c>
      <c r="C32">
        <v>273</v>
      </c>
      <c r="D32">
        <v>300</v>
      </c>
      <c r="E32">
        <v>252</v>
      </c>
      <c r="F32">
        <v>243</v>
      </c>
      <c r="G32">
        <v>153</v>
      </c>
      <c r="H32">
        <v>127</v>
      </c>
      <c r="I32">
        <v>161</v>
      </c>
      <c r="J32">
        <v>43</v>
      </c>
      <c r="K32">
        <v>93</v>
      </c>
      <c r="L32">
        <v>190</v>
      </c>
      <c r="M32" s="74"/>
      <c r="N32" s="17"/>
      <c r="O32" s="17"/>
      <c r="P32" s="17"/>
      <c r="Q32" s="17"/>
      <c r="R32" s="17"/>
      <c r="S32" s="17"/>
      <c r="T32" s="17"/>
      <c r="U32" s="17"/>
      <c r="V32" s="17"/>
      <c r="W32" s="17"/>
      <c r="X32" s="17"/>
      <c r="Y32" s="17"/>
    </row>
    <row r="33" spans="1:25" s="18" customFormat="1" ht="15.6" x14ac:dyDescent="0.3">
      <c r="A33" s="93" t="s">
        <v>289</v>
      </c>
      <c r="B33" s="71" t="s">
        <v>284</v>
      </c>
      <c r="C33" s="122">
        <f t="shared" ref="C33:I33" si="11">C34/C35</f>
        <v>0.21597633136094674</v>
      </c>
      <c r="D33" s="122">
        <f t="shared" si="11"/>
        <v>0.26041666666666669</v>
      </c>
      <c r="E33" s="122">
        <f t="shared" si="11"/>
        <v>0.26013513513513514</v>
      </c>
      <c r="F33" s="122">
        <f t="shared" si="11"/>
        <v>0.30745341614906835</v>
      </c>
      <c r="G33" s="122">
        <f t="shared" si="11"/>
        <v>0.21568627450980393</v>
      </c>
      <c r="H33" s="122">
        <f t="shared" si="11"/>
        <v>0.27187499999999998</v>
      </c>
      <c r="I33" s="122">
        <f t="shared" si="11"/>
        <v>0.24573378839590443</v>
      </c>
      <c r="J33" s="122">
        <f>J34/J35</f>
        <v>0.25714285714285712</v>
      </c>
      <c r="K33" s="122">
        <f>K34/K35</f>
        <v>0.33812949640287771</v>
      </c>
      <c r="L33" s="122">
        <f>L34/L35</f>
        <v>0.30222222222222223</v>
      </c>
      <c r="M33" s="73"/>
      <c r="N33" s="17"/>
      <c r="O33" s="17"/>
      <c r="P33" s="17"/>
      <c r="Q33" s="17"/>
      <c r="R33" s="17"/>
      <c r="S33" s="17"/>
      <c r="T33" s="17"/>
      <c r="U33" s="17"/>
      <c r="V33" s="17"/>
      <c r="W33" s="17"/>
      <c r="X33" s="17"/>
      <c r="Y33" s="17"/>
    </row>
    <row r="34" spans="1:25" s="18" customFormat="1" ht="15.6" x14ac:dyDescent="0.25">
      <c r="A34" s="93" t="s">
        <v>289</v>
      </c>
      <c r="B34" s="71" t="s">
        <v>285</v>
      </c>
      <c r="C34">
        <v>73</v>
      </c>
      <c r="D34">
        <v>75</v>
      </c>
      <c r="E34">
        <v>77</v>
      </c>
      <c r="F34">
        <v>99</v>
      </c>
      <c r="G34">
        <v>55</v>
      </c>
      <c r="H34">
        <v>87</v>
      </c>
      <c r="I34">
        <v>72</v>
      </c>
      <c r="J34">
        <v>27</v>
      </c>
      <c r="K34">
        <v>47</v>
      </c>
      <c r="L34">
        <v>68</v>
      </c>
      <c r="M34" s="74"/>
      <c r="N34" s="17"/>
      <c r="O34" s="17"/>
      <c r="P34" s="17"/>
      <c r="Q34" s="17"/>
      <c r="R34" s="17"/>
      <c r="S34" s="17"/>
      <c r="T34" s="17"/>
      <c r="U34" s="17"/>
      <c r="V34" s="17"/>
      <c r="W34" s="17"/>
      <c r="X34" s="17"/>
      <c r="Y34" s="17"/>
    </row>
    <row r="35" spans="1:25" s="18" customFormat="1" ht="15.6" x14ac:dyDescent="0.25">
      <c r="A35" s="93" t="s">
        <v>289</v>
      </c>
      <c r="B35" s="71" t="s">
        <v>149</v>
      </c>
      <c r="C35">
        <v>338</v>
      </c>
      <c r="D35">
        <v>288</v>
      </c>
      <c r="E35">
        <v>296</v>
      </c>
      <c r="F35">
        <v>322</v>
      </c>
      <c r="G35">
        <v>255</v>
      </c>
      <c r="H35">
        <v>320</v>
      </c>
      <c r="I35">
        <v>293</v>
      </c>
      <c r="J35">
        <v>105</v>
      </c>
      <c r="K35">
        <v>139</v>
      </c>
      <c r="L35">
        <v>225</v>
      </c>
      <c r="M35" s="74"/>
      <c r="N35" s="17"/>
      <c r="O35" s="17"/>
      <c r="P35" s="17"/>
      <c r="Q35" s="17"/>
      <c r="R35" s="17"/>
      <c r="S35" s="17"/>
      <c r="T35" s="17"/>
      <c r="U35" s="17"/>
      <c r="V35" s="17"/>
      <c r="W35" s="17"/>
      <c r="X35" s="17"/>
      <c r="Y35" s="17"/>
    </row>
    <row r="36" spans="1:25" s="18" customFormat="1" ht="15.6" x14ac:dyDescent="0.3">
      <c r="A36" s="93" t="s">
        <v>290</v>
      </c>
      <c r="B36" s="71" t="s">
        <v>284</v>
      </c>
      <c r="C36" s="122">
        <f t="shared" ref="C36:I36" si="12">C37/C38</f>
        <v>0.14665757162346521</v>
      </c>
      <c r="D36" s="122">
        <f t="shared" si="12"/>
        <v>0.16149068322981366</v>
      </c>
      <c r="E36" s="122">
        <f t="shared" si="12"/>
        <v>0.17944785276073619</v>
      </c>
      <c r="F36" s="122">
        <f t="shared" si="12"/>
        <v>0.17585692995529062</v>
      </c>
      <c r="G36" s="122">
        <f t="shared" si="12"/>
        <v>0.17979197622585438</v>
      </c>
      <c r="H36" s="122">
        <f t="shared" si="12"/>
        <v>0.19823788546255505</v>
      </c>
      <c r="I36" s="122">
        <f t="shared" si="12"/>
        <v>0.19308943089430894</v>
      </c>
      <c r="J36" s="122">
        <f>J37/J38</f>
        <v>0.23529411764705882</v>
      </c>
      <c r="K36" s="122">
        <f>K37/K38</f>
        <v>0.21527777777777779</v>
      </c>
      <c r="L36" s="122">
        <f>L37/L38</f>
        <v>0.2231139646869984</v>
      </c>
      <c r="M36" s="73"/>
      <c r="N36" s="17"/>
      <c r="O36" s="17"/>
      <c r="P36" s="17"/>
      <c r="Q36" s="17"/>
      <c r="R36" s="17"/>
      <c r="S36" s="17"/>
      <c r="T36" s="17"/>
      <c r="U36" s="17"/>
      <c r="V36" s="17"/>
      <c r="W36" s="17"/>
      <c r="X36" s="17"/>
      <c r="Y36" s="17"/>
    </row>
    <row r="37" spans="1:25" s="18" customFormat="1" ht="15.6" x14ac:dyDescent="0.25">
      <c r="A37" s="93" t="s">
        <v>290</v>
      </c>
      <c r="B37" s="71" t="s">
        <v>285</v>
      </c>
      <c r="C37">
        <v>215</v>
      </c>
      <c r="D37">
        <v>234</v>
      </c>
      <c r="E37">
        <v>234</v>
      </c>
      <c r="F37">
        <v>236</v>
      </c>
      <c r="G37">
        <v>242</v>
      </c>
      <c r="H37">
        <v>270</v>
      </c>
      <c r="I37">
        <v>285</v>
      </c>
      <c r="J37">
        <v>88</v>
      </c>
      <c r="K37">
        <v>124</v>
      </c>
      <c r="L37">
        <v>278</v>
      </c>
      <c r="M37" s="74"/>
      <c r="N37" s="17"/>
      <c r="O37" s="17"/>
      <c r="P37" s="17"/>
      <c r="Q37" s="17"/>
      <c r="R37" s="17"/>
      <c r="S37" s="17"/>
      <c r="T37" s="17"/>
      <c r="U37" s="17"/>
      <c r="V37" s="17"/>
      <c r="W37" s="17"/>
      <c r="X37" s="17"/>
      <c r="Y37" s="17"/>
    </row>
    <row r="38" spans="1:25" s="18" customFormat="1" ht="15.6" x14ac:dyDescent="0.25">
      <c r="A38" s="93" t="s">
        <v>290</v>
      </c>
      <c r="B38" s="71" t="s">
        <v>149</v>
      </c>
      <c r="C38">
        <v>1466</v>
      </c>
      <c r="D38">
        <v>1449</v>
      </c>
      <c r="E38">
        <v>1304</v>
      </c>
      <c r="F38">
        <v>1342</v>
      </c>
      <c r="G38">
        <v>1346</v>
      </c>
      <c r="H38">
        <v>1362</v>
      </c>
      <c r="I38">
        <v>1476</v>
      </c>
      <c r="J38">
        <v>374</v>
      </c>
      <c r="K38">
        <v>576</v>
      </c>
      <c r="L38">
        <v>1246</v>
      </c>
      <c r="M38" s="74"/>
      <c r="N38" s="17"/>
      <c r="O38" s="17"/>
      <c r="P38" s="17"/>
      <c r="Q38" s="17"/>
      <c r="R38" s="17"/>
      <c r="S38" s="17"/>
      <c r="T38" s="17"/>
      <c r="U38" s="17"/>
      <c r="V38" s="17"/>
      <c r="W38" s="17"/>
      <c r="X38" s="17"/>
      <c r="Y38" s="17"/>
    </row>
    <row r="39" spans="1:25" s="18" customFormat="1" ht="15.6" x14ac:dyDescent="0.3">
      <c r="A39" s="71" t="s">
        <v>291</v>
      </c>
      <c r="B39" s="71" t="s">
        <v>292</v>
      </c>
      <c r="C39" s="122">
        <f t="shared" ref="C39:I39" si="13">C40/C41</f>
        <v>0.45627376425855515</v>
      </c>
      <c r="D39" s="122">
        <f t="shared" si="13"/>
        <v>0.45484949832775917</v>
      </c>
      <c r="E39" s="122">
        <f t="shared" si="13"/>
        <v>0.54426229508196722</v>
      </c>
      <c r="F39" s="122">
        <f t="shared" si="13"/>
        <v>0.49844236760124611</v>
      </c>
      <c r="G39" s="122">
        <f t="shared" si="13"/>
        <v>0.53819444444444442</v>
      </c>
      <c r="H39" s="122">
        <f t="shared" si="13"/>
        <v>0.57861635220125784</v>
      </c>
      <c r="I39" s="122">
        <f t="shared" si="13"/>
        <v>0.58771929824561409</v>
      </c>
      <c r="J39" s="122">
        <f>J40/J41</f>
        <v>0.61616161616161613</v>
      </c>
      <c r="K39" s="122">
        <f>K40/K41</f>
        <v>0.66666666666666663</v>
      </c>
      <c r="L39" s="122">
        <f>L40/L41</f>
        <v>0.58510638297872342</v>
      </c>
      <c r="M39" s="73"/>
      <c r="N39" s="17"/>
      <c r="O39" s="17"/>
      <c r="P39" s="17"/>
      <c r="Q39" s="17"/>
      <c r="R39" s="17"/>
      <c r="S39" s="17"/>
      <c r="T39" s="17"/>
      <c r="U39" s="17"/>
      <c r="V39" s="17"/>
      <c r="W39" s="17"/>
      <c r="X39" s="17"/>
      <c r="Y39" s="17"/>
    </row>
    <row r="40" spans="1:25" s="18" customFormat="1" ht="15.6" x14ac:dyDescent="0.25">
      <c r="A40" s="71" t="s">
        <v>291</v>
      </c>
      <c r="B40" s="71" t="s">
        <v>293</v>
      </c>
      <c r="C40">
        <v>120</v>
      </c>
      <c r="D40">
        <v>136</v>
      </c>
      <c r="E40">
        <v>166</v>
      </c>
      <c r="F40">
        <v>160</v>
      </c>
      <c r="G40">
        <v>155</v>
      </c>
      <c r="H40">
        <v>184</v>
      </c>
      <c r="I40">
        <v>201</v>
      </c>
      <c r="J40">
        <v>61</v>
      </c>
      <c r="K40">
        <v>106</v>
      </c>
      <c r="L40">
        <v>220</v>
      </c>
      <c r="M40" s="74"/>
      <c r="N40" s="17"/>
      <c r="O40" s="17"/>
      <c r="P40" s="17"/>
      <c r="Q40" s="17"/>
      <c r="R40" s="17"/>
      <c r="S40" s="17"/>
      <c r="T40" s="17"/>
      <c r="U40" s="17"/>
      <c r="V40" s="17"/>
      <c r="W40" s="17"/>
      <c r="X40" s="17"/>
      <c r="Y40" s="17"/>
    </row>
    <row r="41" spans="1:25" s="18" customFormat="1" ht="15.6" x14ac:dyDescent="0.25">
      <c r="A41" s="71" t="s">
        <v>291</v>
      </c>
      <c r="B41" s="71" t="s">
        <v>149</v>
      </c>
      <c r="C41">
        <v>263</v>
      </c>
      <c r="D41">
        <v>299</v>
      </c>
      <c r="E41">
        <v>305</v>
      </c>
      <c r="F41">
        <v>321</v>
      </c>
      <c r="G41">
        <v>288</v>
      </c>
      <c r="H41">
        <v>318</v>
      </c>
      <c r="I41">
        <v>342</v>
      </c>
      <c r="J41">
        <v>99</v>
      </c>
      <c r="K41">
        <v>159</v>
      </c>
      <c r="L41">
        <v>376</v>
      </c>
      <c r="M41" s="74"/>
      <c r="N41" s="17"/>
      <c r="O41" s="17"/>
      <c r="P41" s="17"/>
      <c r="Q41" s="17"/>
      <c r="R41" s="17"/>
      <c r="S41" s="17"/>
      <c r="T41" s="17"/>
      <c r="U41" s="17"/>
      <c r="V41" s="17"/>
      <c r="W41" s="17"/>
      <c r="X41" s="17"/>
      <c r="Y41" s="17"/>
    </row>
    <row r="42" spans="1:25" s="18" customFormat="1" ht="15.6" x14ac:dyDescent="0.3">
      <c r="A42" s="93" t="s">
        <v>294</v>
      </c>
      <c r="B42" s="71" t="s">
        <v>292</v>
      </c>
      <c r="C42" s="122">
        <f t="shared" ref="C42:I42" si="14">C43/C44</f>
        <v>0.46460176991150443</v>
      </c>
      <c r="D42" s="122">
        <f t="shared" si="14"/>
        <v>0.44615384615384618</v>
      </c>
      <c r="E42" s="122">
        <f t="shared" si="14"/>
        <v>0.56153846153846154</v>
      </c>
      <c r="F42" s="122">
        <f t="shared" si="14"/>
        <v>0.49647887323943662</v>
      </c>
      <c r="G42" s="122">
        <f t="shared" si="14"/>
        <v>0.54580152671755722</v>
      </c>
      <c r="H42" s="122">
        <f t="shared" si="14"/>
        <v>0.58741258741258739</v>
      </c>
      <c r="I42" s="122">
        <f t="shared" si="14"/>
        <v>0.58922558922558921</v>
      </c>
      <c r="J42" s="122">
        <f>J43/J44</f>
        <v>0.62365591397849462</v>
      </c>
      <c r="K42" s="122">
        <f>K43/K44</f>
        <v>0.68217054263565891</v>
      </c>
      <c r="L42" s="122">
        <f>L43/L44</f>
        <v>0.59878419452887544</v>
      </c>
      <c r="M42" s="73"/>
      <c r="N42" s="17"/>
      <c r="O42" s="17"/>
      <c r="P42" s="17"/>
      <c r="Q42" s="17"/>
      <c r="R42" s="17"/>
      <c r="S42" s="17"/>
      <c r="T42" s="17"/>
      <c r="U42" s="17"/>
      <c r="V42" s="17"/>
      <c r="W42" s="17"/>
      <c r="X42" s="17"/>
      <c r="Y42" s="17"/>
    </row>
    <row r="43" spans="1:25" s="18" customFormat="1" ht="15.6" x14ac:dyDescent="0.25">
      <c r="A43" s="93" t="s">
        <v>294</v>
      </c>
      <c r="B43" s="71" t="s">
        <v>293</v>
      </c>
      <c r="C43">
        <v>105</v>
      </c>
      <c r="D43">
        <v>116</v>
      </c>
      <c r="E43">
        <v>146</v>
      </c>
      <c r="F43">
        <v>141</v>
      </c>
      <c r="G43">
        <v>143</v>
      </c>
      <c r="H43">
        <v>168</v>
      </c>
      <c r="I43">
        <v>175</v>
      </c>
      <c r="J43">
        <v>58</v>
      </c>
      <c r="K43">
        <v>88</v>
      </c>
      <c r="L43">
        <v>197</v>
      </c>
      <c r="M43" s="74"/>
      <c r="N43" s="17"/>
      <c r="O43" s="17"/>
      <c r="P43" s="17"/>
      <c r="Q43" s="17"/>
      <c r="R43" s="17"/>
      <c r="S43" s="17"/>
      <c r="T43" s="17"/>
      <c r="U43" s="17"/>
      <c r="V43" s="17"/>
      <c r="W43" s="17"/>
      <c r="X43" s="17"/>
      <c r="Y43" s="17"/>
    </row>
    <row r="44" spans="1:25" s="18" customFormat="1" ht="15.6" x14ac:dyDescent="0.25">
      <c r="A44" s="93" t="s">
        <v>294</v>
      </c>
      <c r="B44" s="71" t="s">
        <v>149</v>
      </c>
      <c r="C44">
        <v>226</v>
      </c>
      <c r="D44">
        <v>260</v>
      </c>
      <c r="E44">
        <v>260</v>
      </c>
      <c r="F44">
        <v>284</v>
      </c>
      <c r="G44">
        <v>262</v>
      </c>
      <c r="H44">
        <v>286</v>
      </c>
      <c r="I44">
        <v>297</v>
      </c>
      <c r="J44">
        <v>93</v>
      </c>
      <c r="K44">
        <v>129</v>
      </c>
      <c r="L44">
        <v>329</v>
      </c>
      <c r="M44" s="74"/>
      <c r="N44" s="17"/>
      <c r="O44" s="17"/>
      <c r="P44" s="17"/>
      <c r="Q44" s="17"/>
      <c r="R44" s="17"/>
      <c r="S44" s="17"/>
      <c r="T44" s="17"/>
      <c r="U44" s="17"/>
      <c r="V44" s="17"/>
      <c r="W44" s="17"/>
      <c r="X44" s="17"/>
      <c r="Y44" s="17"/>
    </row>
    <row r="45" spans="1:25" s="18" customFormat="1" ht="15.6" x14ac:dyDescent="0.3">
      <c r="A45" s="71" t="s">
        <v>167</v>
      </c>
      <c r="B45" s="71" t="s">
        <v>295</v>
      </c>
      <c r="C45" s="122" t="s">
        <v>222</v>
      </c>
      <c r="D45" s="122" t="s">
        <v>222</v>
      </c>
      <c r="E45" s="122" t="s">
        <v>222</v>
      </c>
      <c r="F45" s="122" t="s">
        <v>222</v>
      </c>
      <c r="G45" s="122">
        <f t="shared" ref="G45:L45" si="15">G46/G47</f>
        <v>0.53990326481257556</v>
      </c>
      <c r="H45" s="122">
        <f t="shared" si="15"/>
        <v>0.64787175234936434</v>
      </c>
      <c r="I45" s="122">
        <f t="shared" si="15"/>
        <v>0.65107913669064743</v>
      </c>
      <c r="J45" s="122">
        <f t="shared" si="15"/>
        <v>0.75751503006012022</v>
      </c>
      <c r="K45" s="122">
        <f t="shared" si="15"/>
        <v>0.77078085642317384</v>
      </c>
      <c r="L45" s="122">
        <f t="shared" si="15"/>
        <v>0.68363402061855671</v>
      </c>
      <c r="M45" s="73"/>
      <c r="N45" s="17"/>
      <c r="O45" s="17"/>
      <c r="P45" s="17"/>
      <c r="Q45" s="17"/>
      <c r="R45" s="17"/>
      <c r="S45" s="17"/>
      <c r="T45" s="17"/>
      <c r="U45" s="17"/>
      <c r="V45" s="17"/>
      <c r="W45" s="17"/>
      <c r="X45" s="17"/>
      <c r="Y45" s="17"/>
    </row>
    <row r="46" spans="1:25" s="18" customFormat="1" ht="15.6" x14ac:dyDescent="0.25">
      <c r="A46" s="71" t="s">
        <v>167</v>
      </c>
      <c r="B46" s="71" t="s">
        <v>296</v>
      </c>
      <c r="C46" s="100" t="s">
        <v>222</v>
      </c>
      <c r="D46" s="130" t="s">
        <v>222</v>
      </c>
      <c r="E46" s="130" t="s">
        <v>222</v>
      </c>
      <c r="F46" s="130" t="s">
        <v>222</v>
      </c>
      <c r="G46">
        <v>893</v>
      </c>
      <c r="H46">
        <v>1172</v>
      </c>
      <c r="I46">
        <v>1267</v>
      </c>
      <c r="J46">
        <v>378</v>
      </c>
      <c r="K46">
        <v>612</v>
      </c>
      <c r="L46">
        <v>1061</v>
      </c>
      <c r="M46" s="74"/>
      <c r="N46" s="17"/>
      <c r="O46" s="17"/>
      <c r="P46" s="17"/>
      <c r="Q46" s="17"/>
      <c r="R46" s="17"/>
      <c r="S46" s="17"/>
      <c r="T46" s="17"/>
      <c r="U46" s="17"/>
      <c r="V46" s="17"/>
      <c r="W46" s="17"/>
      <c r="X46" s="17"/>
      <c r="Y46" s="17"/>
    </row>
    <row r="47" spans="1:25" s="18" customFormat="1" ht="15.6" x14ac:dyDescent="0.25">
      <c r="A47" s="71" t="s">
        <v>167</v>
      </c>
      <c r="B47" s="71" t="s">
        <v>149</v>
      </c>
      <c r="C47" s="100" t="s">
        <v>222</v>
      </c>
      <c r="D47" s="130" t="s">
        <v>222</v>
      </c>
      <c r="E47" s="130" t="s">
        <v>222</v>
      </c>
      <c r="F47" s="130" t="s">
        <v>222</v>
      </c>
      <c r="G47">
        <v>1654</v>
      </c>
      <c r="H47">
        <v>1809</v>
      </c>
      <c r="I47">
        <v>1946</v>
      </c>
      <c r="J47">
        <v>499</v>
      </c>
      <c r="K47">
        <v>794</v>
      </c>
      <c r="L47">
        <v>1552</v>
      </c>
      <c r="M47" s="74"/>
      <c r="N47" s="17"/>
      <c r="O47" s="17"/>
      <c r="P47" s="17"/>
      <c r="Q47" s="17"/>
      <c r="R47" s="17"/>
      <c r="S47" s="17"/>
      <c r="T47" s="17"/>
      <c r="U47" s="17"/>
      <c r="V47" s="17"/>
      <c r="W47" s="17"/>
      <c r="X47" s="17"/>
      <c r="Y47" s="17"/>
    </row>
  </sheetData>
  <hyperlinks>
    <hyperlink ref="A4" location="Abbreviations_definitions_notes!A1" display="Some cells refer to notes which can be found on the abbreviations, definitions and notes worksheet." xr:uid="{61513829-E00A-4598-A5E3-EE5F33BDBD13}"/>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2"/>
  <sheetViews>
    <sheetView zoomScaleNormal="100" workbookViewId="0"/>
  </sheetViews>
  <sheetFormatPr defaultColWidth="8.81640625" defaultRowHeight="15" customHeight="1" x14ac:dyDescent="0.25"/>
  <cols>
    <col min="1" max="1" width="23.54296875" style="17" customWidth="1"/>
    <col min="2" max="2" width="143.54296875" style="17" customWidth="1"/>
    <col min="3" max="5" width="11.08984375" style="17" customWidth="1"/>
    <col min="6" max="6" width="18.81640625" style="17" customWidth="1"/>
    <col min="7" max="7" width="8.81640625" style="17" customWidth="1"/>
    <col min="8" max="16384" width="8.81640625" style="17"/>
  </cols>
  <sheetData>
    <row r="1" spans="1:26" s="26" customFormat="1" ht="22.8" x14ac:dyDescent="0.4">
      <c r="A1" s="47" t="s">
        <v>75</v>
      </c>
      <c r="B1" s="25"/>
      <c r="C1" s="25"/>
      <c r="D1" s="25"/>
      <c r="E1" s="25"/>
      <c r="F1" s="25"/>
      <c r="G1" s="20"/>
      <c r="H1" s="20"/>
      <c r="I1" s="20"/>
      <c r="J1" s="20"/>
      <c r="K1" s="20"/>
      <c r="L1" s="20"/>
      <c r="M1" s="20"/>
      <c r="N1" s="20"/>
      <c r="O1" s="20"/>
      <c r="P1" s="20"/>
      <c r="Q1" s="20"/>
      <c r="R1" s="20"/>
      <c r="S1" s="20"/>
      <c r="T1" s="20"/>
      <c r="U1" s="20"/>
      <c r="V1" s="20"/>
      <c r="W1" s="20"/>
      <c r="X1" s="20"/>
      <c r="Y1" s="20"/>
      <c r="Z1" s="20"/>
    </row>
    <row r="2" spans="1:26" s="26" customFormat="1" ht="18" customHeight="1" x14ac:dyDescent="0.25">
      <c r="A2" s="22" t="s">
        <v>76</v>
      </c>
      <c r="B2" s="25"/>
      <c r="C2" s="25"/>
      <c r="D2" s="25"/>
      <c r="E2" s="25"/>
      <c r="F2" s="25"/>
      <c r="G2" s="20"/>
      <c r="H2" s="20"/>
      <c r="I2" s="20"/>
      <c r="J2" s="20"/>
      <c r="K2" s="20"/>
      <c r="L2" s="20"/>
      <c r="M2" s="20"/>
      <c r="N2" s="20"/>
      <c r="O2" s="20"/>
      <c r="P2" s="20"/>
      <c r="Q2" s="20"/>
      <c r="R2" s="20"/>
      <c r="S2" s="20"/>
      <c r="T2" s="20"/>
      <c r="U2" s="20"/>
      <c r="V2" s="20"/>
      <c r="W2" s="20"/>
      <c r="X2" s="20"/>
      <c r="Y2" s="20"/>
      <c r="Z2" s="20"/>
    </row>
    <row r="3" spans="1:26" s="26" customFormat="1" ht="33" customHeight="1" x14ac:dyDescent="0.4">
      <c r="A3" s="51" t="s">
        <v>77</v>
      </c>
      <c r="B3" s="45"/>
      <c r="C3" s="25"/>
      <c r="D3" s="25"/>
      <c r="E3" s="25"/>
      <c r="F3" s="25"/>
      <c r="G3" s="20"/>
      <c r="H3" s="20"/>
      <c r="I3" s="20"/>
      <c r="J3" s="20"/>
      <c r="K3" s="20"/>
      <c r="L3" s="20"/>
      <c r="M3" s="20"/>
      <c r="N3" s="20"/>
      <c r="O3" s="20"/>
      <c r="P3" s="20"/>
      <c r="Q3" s="20"/>
      <c r="R3" s="20"/>
      <c r="S3" s="20"/>
      <c r="T3" s="20"/>
      <c r="U3" s="20"/>
      <c r="V3" s="20"/>
      <c r="W3" s="20"/>
      <c r="X3" s="20"/>
      <c r="Y3" s="20"/>
      <c r="Z3" s="20"/>
    </row>
    <row r="4" spans="1:26" s="23" customFormat="1" ht="21" customHeight="1" x14ac:dyDescent="0.3">
      <c r="A4" s="43" t="s">
        <v>78</v>
      </c>
      <c r="B4" s="43" t="s">
        <v>79</v>
      </c>
      <c r="C4" s="22"/>
      <c r="D4" s="22"/>
      <c r="E4" s="22"/>
      <c r="F4" s="22"/>
    </row>
    <row r="5" spans="1:26" s="26" customFormat="1" ht="17.7" customHeight="1" x14ac:dyDescent="0.25">
      <c r="A5" s="62" t="s">
        <v>80</v>
      </c>
      <c r="B5" s="86" t="s">
        <v>81</v>
      </c>
      <c r="C5" s="25"/>
      <c r="D5" s="25"/>
      <c r="E5" s="25"/>
      <c r="F5" s="25"/>
      <c r="G5" s="20"/>
      <c r="H5" s="20"/>
      <c r="I5" s="20"/>
      <c r="J5" s="20"/>
      <c r="K5" s="20"/>
      <c r="L5" s="20"/>
      <c r="M5" s="20"/>
      <c r="N5" s="20"/>
      <c r="O5" s="20"/>
      <c r="P5" s="20"/>
      <c r="Q5" s="20"/>
      <c r="R5" s="20"/>
      <c r="S5" s="20"/>
      <c r="T5" s="20"/>
      <c r="U5" s="20"/>
      <c r="V5" s="20"/>
      <c r="W5" s="20"/>
      <c r="X5" s="20"/>
      <c r="Y5" s="20"/>
      <c r="Z5" s="20"/>
    </row>
    <row r="6" spans="1:26" s="26" customFormat="1" ht="17.7" customHeight="1" x14ac:dyDescent="0.25">
      <c r="A6" s="62" t="s">
        <v>82</v>
      </c>
      <c r="B6" s="86" t="s">
        <v>83</v>
      </c>
      <c r="C6" s="25"/>
      <c r="D6" s="25"/>
      <c r="E6" s="25"/>
      <c r="F6" s="25"/>
      <c r="G6" s="20"/>
      <c r="H6" s="20"/>
      <c r="I6" s="20"/>
      <c r="J6" s="20"/>
      <c r="K6" s="20"/>
      <c r="L6" s="20"/>
      <c r="M6" s="20"/>
      <c r="N6" s="20"/>
      <c r="O6" s="20"/>
      <c r="P6" s="20"/>
      <c r="Q6" s="20"/>
      <c r="R6" s="20"/>
      <c r="S6" s="20"/>
      <c r="T6" s="20"/>
      <c r="U6" s="20"/>
      <c r="V6" s="20"/>
      <c r="W6" s="20"/>
      <c r="X6" s="20"/>
      <c r="Y6" s="20"/>
      <c r="Z6" s="20"/>
    </row>
    <row r="7" spans="1:26" s="26" customFormat="1" ht="17.7" customHeight="1" x14ac:dyDescent="0.25">
      <c r="A7" s="62" t="s">
        <v>84</v>
      </c>
      <c r="B7" s="86" t="s">
        <v>85</v>
      </c>
      <c r="C7" s="25"/>
      <c r="D7" s="25"/>
      <c r="E7" s="25"/>
      <c r="F7" s="25"/>
      <c r="G7" s="20"/>
      <c r="H7" s="20"/>
      <c r="I7" s="20"/>
      <c r="J7" s="20"/>
      <c r="K7" s="20"/>
      <c r="L7" s="20"/>
      <c r="M7" s="20"/>
      <c r="N7" s="20"/>
      <c r="O7" s="20"/>
      <c r="P7" s="20"/>
      <c r="Q7" s="20"/>
      <c r="R7" s="20"/>
      <c r="S7" s="20"/>
      <c r="T7" s="20"/>
      <c r="U7" s="20"/>
      <c r="V7" s="20"/>
      <c r="W7" s="20"/>
      <c r="X7" s="20"/>
      <c r="Y7" s="20"/>
      <c r="Z7" s="20"/>
    </row>
    <row r="8" spans="1:26" s="26" customFormat="1" ht="33" customHeight="1" x14ac:dyDescent="0.3">
      <c r="A8" s="51" t="s">
        <v>86</v>
      </c>
      <c r="B8" s="104"/>
      <c r="C8" s="25"/>
      <c r="D8" s="25"/>
      <c r="E8" s="25"/>
      <c r="F8" s="25"/>
      <c r="G8" s="20"/>
      <c r="H8" s="20"/>
      <c r="I8" s="20"/>
      <c r="J8" s="20"/>
      <c r="K8" s="20"/>
      <c r="L8" s="20"/>
      <c r="M8" s="20"/>
      <c r="N8" s="20"/>
      <c r="O8" s="20"/>
      <c r="P8" s="20"/>
      <c r="Q8" s="20"/>
      <c r="R8" s="20"/>
      <c r="S8" s="20"/>
      <c r="T8" s="20"/>
      <c r="U8" s="20"/>
      <c r="V8" s="20"/>
      <c r="W8" s="20"/>
      <c r="X8" s="20"/>
      <c r="Y8" s="20"/>
      <c r="Z8" s="20"/>
    </row>
    <row r="9" spans="1:26" s="23" customFormat="1" ht="22.95" customHeight="1" x14ac:dyDescent="0.3">
      <c r="A9" s="43" t="s">
        <v>78</v>
      </c>
      <c r="B9" s="43" t="s">
        <v>79</v>
      </c>
      <c r="C9" s="22"/>
      <c r="D9" s="22"/>
      <c r="E9" s="22"/>
      <c r="F9" s="22"/>
    </row>
    <row r="10" spans="1:26" s="26" customFormat="1" ht="22.8" x14ac:dyDescent="0.25">
      <c r="A10" s="62" t="s">
        <v>87</v>
      </c>
      <c r="B10" s="86" t="s">
        <v>88</v>
      </c>
      <c r="C10" s="25"/>
      <c r="D10" s="25"/>
      <c r="E10" s="25"/>
      <c r="F10" s="25"/>
      <c r="G10" s="20"/>
      <c r="H10" s="20"/>
      <c r="I10" s="20"/>
      <c r="J10" s="20"/>
      <c r="K10" s="20"/>
      <c r="L10" s="20"/>
      <c r="M10" s="20"/>
      <c r="N10" s="20"/>
      <c r="O10" s="20"/>
      <c r="P10" s="20"/>
      <c r="Q10" s="20"/>
      <c r="R10" s="20"/>
      <c r="S10" s="20"/>
      <c r="T10" s="20"/>
      <c r="U10" s="20"/>
      <c r="V10" s="20"/>
      <c r="W10" s="20"/>
      <c r="X10" s="20"/>
      <c r="Y10" s="20"/>
      <c r="Z10" s="20"/>
    </row>
    <row r="11" spans="1:26" s="26" customFormat="1" ht="22.8" x14ac:dyDescent="0.25">
      <c r="A11" s="62" t="s">
        <v>89</v>
      </c>
      <c r="B11" s="86" t="s">
        <v>90</v>
      </c>
      <c r="C11" s="25"/>
      <c r="D11" s="25"/>
      <c r="E11" s="25"/>
      <c r="F11" s="25"/>
      <c r="G11" s="20"/>
      <c r="H11" s="20"/>
      <c r="I11" s="20"/>
      <c r="J11" s="20"/>
      <c r="K11" s="20"/>
      <c r="L11" s="20"/>
      <c r="M11" s="20"/>
      <c r="N11" s="20"/>
      <c r="O11" s="20"/>
      <c r="P11" s="20"/>
      <c r="Q11" s="20"/>
      <c r="R11" s="20"/>
      <c r="S11" s="20"/>
      <c r="T11" s="20"/>
      <c r="U11" s="20"/>
      <c r="V11" s="20"/>
      <c r="W11" s="20"/>
      <c r="X11" s="20"/>
      <c r="Y11" s="20"/>
      <c r="Z11" s="20"/>
    </row>
    <row r="12" spans="1:26" s="26" customFormat="1" ht="32.4" customHeight="1" x14ac:dyDescent="0.25">
      <c r="A12" s="62" t="s">
        <v>91</v>
      </c>
      <c r="B12" s="86" t="s">
        <v>92</v>
      </c>
      <c r="C12" s="25"/>
      <c r="D12" s="25"/>
      <c r="E12" s="25"/>
      <c r="F12" s="25"/>
      <c r="G12" s="20"/>
      <c r="H12" s="20"/>
      <c r="I12" s="20"/>
      <c r="J12" s="20"/>
      <c r="K12" s="20"/>
      <c r="L12" s="20"/>
      <c r="M12" s="20"/>
      <c r="N12" s="20"/>
      <c r="O12" s="20"/>
      <c r="P12" s="20"/>
      <c r="Q12" s="20"/>
      <c r="R12" s="20"/>
      <c r="S12" s="20"/>
      <c r="T12" s="20"/>
      <c r="U12" s="20"/>
      <c r="V12" s="20"/>
      <c r="W12" s="20"/>
      <c r="X12" s="20"/>
      <c r="Y12" s="20"/>
      <c r="Z12" s="20"/>
    </row>
    <row r="13" spans="1:26" s="26" customFormat="1" ht="22.8" x14ac:dyDescent="0.25">
      <c r="A13" s="62" t="s">
        <v>93</v>
      </c>
      <c r="B13" s="86" t="s">
        <v>94</v>
      </c>
      <c r="C13" s="25"/>
      <c r="D13" s="25"/>
      <c r="E13" s="25"/>
      <c r="F13" s="25"/>
      <c r="G13" s="20"/>
      <c r="H13" s="20"/>
      <c r="I13" s="20"/>
      <c r="J13" s="20"/>
      <c r="K13" s="20"/>
      <c r="L13" s="20"/>
      <c r="M13" s="20"/>
      <c r="N13" s="20"/>
      <c r="O13" s="20"/>
      <c r="P13" s="20"/>
      <c r="Q13" s="20"/>
      <c r="R13" s="20"/>
      <c r="S13" s="20"/>
      <c r="T13" s="20"/>
      <c r="U13" s="20"/>
      <c r="V13" s="20"/>
      <c r="W13" s="20"/>
      <c r="X13" s="20"/>
      <c r="Y13" s="20"/>
      <c r="Z13" s="20"/>
    </row>
    <row r="14" spans="1:26" s="26" customFormat="1" ht="22.8" x14ac:dyDescent="0.25">
      <c r="A14" s="62" t="s">
        <v>95</v>
      </c>
      <c r="B14" s="86" t="s">
        <v>96</v>
      </c>
      <c r="C14" s="25"/>
      <c r="D14" s="25"/>
      <c r="E14" s="25"/>
      <c r="F14" s="25"/>
      <c r="G14" s="20"/>
      <c r="H14" s="20"/>
      <c r="I14" s="20"/>
      <c r="J14" s="20"/>
      <c r="K14" s="20"/>
      <c r="L14" s="20"/>
      <c r="M14" s="20"/>
      <c r="N14" s="20"/>
      <c r="O14" s="20"/>
      <c r="P14" s="20"/>
      <c r="Q14" s="20"/>
      <c r="R14" s="20"/>
      <c r="S14" s="20"/>
      <c r="T14" s="20"/>
      <c r="U14" s="20"/>
      <c r="V14" s="20"/>
      <c r="W14" s="20"/>
      <c r="X14" s="20"/>
      <c r="Y14" s="20"/>
      <c r="Z14" s="20"/>
    </row>
    <row r="15" spans="1:26" s="26" customFormat="1" ht="32.700000000000003" customHeight="1" x14ac:dyDescent="0.3">
      <c r="A15" s="51" t="s">
        <v>97</v>
      </c>
      <c r="B15" s="104"/>
      <c r="C15" s="25"/>
      <c r="D15" s="25"/>
      <c r="E15" s="25"/>
      <c r="F15" s="25"/>
      <c r="G15" s="20"/>
      <c r="H15" s="20"/>
      <c r="I15" s="20"/>
      <c r="J15" s="20"/>
      <c r="K15" s="20"/>
      <c r="L15" s="20"/>
      <c r="M15" s="20"/>
      <c r="N15" s="20"/>
      <c r="O15" s="20"/>
      <c r="P15" s="20"/>
      <c r="Q15" s="20"/>
      <c r="R15" s="20"/>
      <c r="S15" s="20"/>
      <c r="T15" s="20"/>
      <c r="U15" s="20"/>
      <c r="V15" s="20"/>
      <c r="W15" s="20"/>
      <c r="X15" s="20"/>
      <c r="Y15" s="20"/>
      <c r="Z15" s="20"/>
    </row>
    <row r="16" spans="1:26" s="23" customFormat="1" ht="22.95" customHeight="1" x14ac:dyDescent="0.3">
      <c r="A16" s="43" t="s">
        <v>98</v>
      </c>
      <c r="B16" s="43" t="s">
        <v>99</v>
      </c>
      <c r="C16" s="22"/>
      <c r="D16" s="22"/>
      <c r="E16" s="22"/>
      <c r="F16" s="22"/>
    </row>
    <row r="17" spans="1:6" s="110" customFormat="1" ht="15.6" x14ac:dyDescent="0.3">
      <c r="A17" s="109">
        <v>1</v>
      </c>
      <c r="B17" s="87" t="s">
        <v>100</v>
      </c>
      <c r="C17" s="92"/>
      <c r="D17" s="92"/>
      <c r="E17" s="92"/>
      <c r="F17" s="92"/>
    </row>
    <row r="18" spans="1:6" s="110" customFormat="1" ht="30" x14ac:dyDescent="0.3">
      <c r="A18" s="109">
        <v>2</v>
      </c>
      <c r="B18" s="87" t="s">
        <v>101</v>
      </c>
      <c r="C18" s="92"/>
      <c r="D18" s="92"/>
      <c r="E18" s="92"/>
      <c r="F18" s="92"/>
    </row>
    <row r="19" spans="1:6" s="110" customFormat="1" ht="15.6" x14ac:dyDescent="0.3">
      <c r="A19" s="109">
        <v>3</v>
      </c>
      <c r="B19" s="87" t="s">
        <v>102</v>
      </c>
      <c r="C19" s="92"/>
      <c r="D19" s="92"/>
      <c r="E19" s="92"/>
      <c r="F19" s="92"/>
    </row>
    <row r="20" spans="1:6" s="110" customFormat="1" ht="30" x14ac:dyDescent="0.3">
      <c r="A20" s="109">
        <v>4</v>
      </c>
      <c r="B20" s="87" t="s">
        <v>103</v>
      </c>
      <c r="C20" s="92"/>
      <c r="D20" s="92"/>
      <c r="E20" s="92"/>
      <c r="F20" s="92"/>
    </row>
    <row r="21" spans="1:6" s="110" customFormat="1" ht="45" x14ac:dyDescent="0.3">
      <c r="A21" s="109">
        <v>5</v>
      </c>
      <c r="B21" s="87" t="s">
        <v>104</v>
      </c>
      <c r="C21" s="92"/>
      <c r="D21" s="92"/>
      <c r="E21" s="92"/>
      <c r="F21" s="92"/>
    </row>
    <row r="22" spans="1:6" s="110" customFormat="1" ht="30" x14ac:dyDescent="0.3">
      <c r="A22" s="109">
        <v>6</v>
      </c>
      <c r="B22" s="87" t="s">
        <v>105</v>
      </c>
      <c r="C22" s="92"/>
      <c r="D22" s="92"/>
      <c r="E22" s="92"/>
      <c r="F22" s="92"/>
    </row>
    <row r="23" spans="1:6" s="110" customFormat="1" ht="45" x14ac:dyDescent="0.3">
      <c r="A23" s="109">
        <v>7</v>
      </c>
      <c r="B23" s="87" t="s">
        <v>106</v>
      </c>
      <c r="C23" s="92"/>
      <c r="D23" s="92"/>
      <c r="E23" s="92"/>
      <c r="F23" s="92"/>
    </row>
    <row r="24" spans="1:6" s="110" customFormat="1" ht="45" x14ac:dyDescent="0.3">
      <c r="A24" s="109">
        <v>8</v>
      </c>
      <c r="B24" s="87" t="s">
        <v>107</v>
      </c>
      <c r="C24" s="92"/>
      <c r="D24" s="92"/>
      <c r="E24" s="92"/>
      <c r="F24" s="92"/>
    </row>
    <row r="25" spans="1:6" s="110" customFormat="1" ht="15.6" x14ac:dyDescent="0.3">
      <c r="A25" s="109">
        <v>9</v>
      </c>
      <c r="B25" s="87" t="s">
        <v>108</v>
      </c>
      <c r="C25" s="92"/>
      <c r="D25" s="92"/>
      <c r="E25" s="92"/>
      <c r="F25" s="92"/>
    </row>
    <row r="26" spans="1:6" s="110" customFormat="1" ht="15.6" x14ac:dyDescent="0.3">
      <c r="A26" s="109">
        <v>10</v>
      </c>
      <c r="B26" s="87" t="s">
        <v>109</v>
      </c>
      <c r="C26" s="92"/>
      <c r="D26" s="92"/>
      <c r="E26" s="92"/>
      <c r="F26" s="92"/>
    </row>
    <row r="27" spans="1:6" s="110" customFormat="1" ht="30" x14ac:dyDescent="0.3">
      <c r="A27" s="109">
        <v>11</v>
      </c>
      <c r="B27" s="87" t="s">
        <v>110</v>
      </c>
      <c r="C27" s="92"/>
      <c r="D27" s="92"/>
      <c r="E27" s="92"/>
      <c r="F27" s="92"/>
    </row>
    <row r="28" spans="1:6" s="110" customFormat="1" ht="15.6" x14ac:dyDescent="0.3">
      <c r="A28" s="109">
        <v>12</v>
      </c>
      <c r="B28" s="87" t="s">
        <v>111</v>
      </c>
      <c r="C28" s="92"/>
      <c r="D28" s="92"/>
      <c r="E28" s="92"/>
      <c r="F28" s="92"/>
    </row>
    <row r="29" spans="1:6" s="110" customFormat="1" ht="15.6" x14ac:dyDescent="0.3">
      <c r="A29" s="109">
        <v>13</v>
      </c>
      <c r="B29" s="87" t="s">
        <v>112</v>
      </c>
      <c r="C29" s="92"/>
      <c r="D29" s="92"/>
      <c r="E29" s="92"/>
      <c r="F29" s="92"/>
    </row>
    <row r="30" spans="1:6" s="110" customFormat="1" ht="15.6" x14ac:dyDescent="0.3">
      <c r="A30" s="109">
        <v>14</v>
      </c>
      <c r="B30" s="87" t="s">
        <v>113</v>
      </c>
      <c r="C30" s="92"/>
      <c r="D30" s="92"/>
      <c r="E30" s="92"/>
      <c r="F30" s="92"/>
    </row>
    <row r="31" spans="1:6" s="110" customFormat="1" ht="30" x14ac:dyDescent="0.3">
      <c r="A31" s="109">
        <v>15</v>
      </c>
      <c r="B31" s="87" t="s">
        <v>114</v>
      </c>
      <c r="C31" s="92"/>
      <c r="D31" s="92"/>
      <c r="E31" s="92"/>
      <c r="F31" s="92"/>
    </row>
    <row r="32" spans="1:6" s="110" customFormat="1" ht="30" x14ac:dyDescent="0.3">
      <c r="A32" s="109">
        <v>16</v>
      </c>
      <c r="B32" s="87" t="s">
        <v>115</v>
      </c>
      <c r="C32" s="92"/>
      <c r="D32" s="92"/>
      <c r="E32" s="92"/>
      <c r="F32" s="92"/>
    </row>
  </sheetData>
  <pageMargins left="0.23622047244095001" right="0.23622047244095001" top="0.74803149606299013" bottom="0.74803149606299013" header="0.31496062992126012" footer="0.31496062992126012"/>
  <pageSetup paperSize="9" scale="84" fitToWidth="0" fitToHeight="0" orientation="portrait" r:id="rId1"/>
  <headerFooter alignWithMargins="0"/>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
  <sheetViews>
    <sheetView zoomScaleNormal="100" workbookViewId="0"/>
  </sheetViews>
  <sheetFormatPr defaultRowHeight="15" x14ac:dyDescent="0.25"/>
  <cols>
    <col min="1" max="1" width="27.54296875" customWidth="1"/>
    <col min="2" max="9" width="8.81640625" customWidth="1"/>
    <col min="10" max="11" width="9.6328125" customWidth="1"/>
  </cols>
  <sheetData>
    <row r="1" spans="1:14" s="29" customFormat="1" ht="22.8" x14ac:dyDescent="0.4">
      <c r="A1" s="47" t="s">
        <v>34</v>
      </c>
      <c r="B1" s="48"/>
      <c r="C1" s="27"/>
      <c r="D1" s="27"/>
      <c r="E1" s="27"/>
      <c r="F1" s="27"/>
      <c r="G1" s="27"/>
      <c r="H1" s="27"/>
      <c r="I1" s="27"/>
      <c r="J1" s="27"/>
      <c r="K1" s="27"/>
      <c r="L1" s="27"/>
      <c r="M1" s="28"/>
      <c r="N1" s="28"/>
    </row>
    <row r="2" spans="1:14" x14ac:dyDescent="0.25">
      <c r="A2" s="142" t="s">
        <v>116</v>
      </c>
      <c r="B2" s="112"/>
      <c r="C2" s="112"/>
      <c r="D2" s="112"/>
      <c r="E2" s="112"/>
      <c r="F2" s="112"/>
      <c r="G2" s="112"/>
      <c r="H2" s="112"/>
      <c r="I2" s="112"/>
      <c r="J2" s="112"/>
      <c r="K2" s="112"/>
    </row>
    <row r="3" spans="1:14" ht="35.700000000000003" customHeight="1" x14ac:dyDescent="0.3">
      <c r="A3" s="50" t="s">
        <v>117</v>
      </c>
      <c r="B3" s="112"/>
      <c r="C3" s="112"/>
      <c r="D3" s="112"/>
      <c r="E3" s="112"/>
      <c r="F3" s="112"/>
      <c r="G3" s="112"/>
      <c r="H3" s="112"/>
      <c r="I3" s="112"/>
      <c r="J3" s="112"/>
      <c r="K3" s="112"/>
    </row>
    <row r="4" spans="1:14" ht="30" customHeight="1" x14ac:dyDescent="0.3">
      <c r="A4" s="113" t="s">
        <v>118</v>
      </c>
      <c r="B4" s="114" t="s">
        <v>119</v>
      </c>
      <c r="C4" s="114" t="s">
        <v>120</v>
      </c>
      <c r="D4" s="114" t="s">
        <v>121</v>
      </c>
      <c r="E4" s="114" t="s">
        <v>122</v>
      </c>
      <c r="F4" s="114" t="s">
        <v>123</v>
      </c>
      <c r="G4" s="114" t="s">
        <v>124</v>
      </c>
      <c r="H4" s="114" t="s">
        <v>125</v>
      </c>
      <c r="I4" s="114" t="s">
        <v>126</v>
      </c>
      <c r="J4" s="114" t="s">
        <v>127</v>
      </c>
      <c r="K4" s="114" t="s">
        <v>128</v>
      </c>
    </row>
    <row r="5" spans="1:14" x14ac:dyDescent="0.25">
      <c r="A5" s="142" t="s">
        <v>129</v>
      </c>
      <c r="B5" s="142">
        <v>6</v>
      </c>
      <c r="C5" s="142">
        <v>6</v>
      </c>
      <c r="D5" s="142">
        <v>3</v>
      </c>
      <c r="E5" s="142">
        <v>5</v>
      </c>
      <c r="F5" s="142">
        <v>7</v>
      </c>
      <c r="G5" s="142">
        <v>9</v>
      </c>
      <c r="H5" s="142">
        <v>13</v>
      </c>
      <c r="I5" s="142">
        <v>6</v>
      </c>
      <c r="J5" s="142">
        <v>7</v>
      </c>
      <c r="K5" s="142">
        <v>8</v>
      </c>
    </row>
    <row r="6" spans="1:14" x14ac:dyDescent="0.25">
      <c r="A6" s="142" t="s">
        <v>130</v>
      </c>
      <c r="B6" s="142">
        <v>14</v>
      </c>
      <c r="C6" s="142">
        <v>16</v>
      </c>
      <c r="D6" s="142">
        <v>14</v>
      </c>
      <c r="E6" s="142">
        <v>12</v>
      </c>
      <c r="F6" s="142">
        <v>12</v>
      </c>
      <c r="G6" s="142">
        <v>13</v>
      </c>
      <c r="H6" s="142">
        <v>16</v>
      </c>
      <c r="I6" s="142">
        <v>8</v>
      </c>
      <c r="J6" s="142">
        <v>11</v>
      </c>
      <c r="K6" s="142">
        <v>14</v>
      </c>
    </row>
    <row r="7" spans="1:14" x14ac:dyDescent="0.25">
      <c r="A7" s="142" t="s">
        <v>131</v>
      </c>
      <c r="B7" s="142">
        <v>6</v>
      </c>
      <c r="C7" s="142">
        <v>5</v>
      </c>
      <c r="D7" s="142">
        <v>12</v>
      </c>
      <c r="E7" s="142">
        <v>8</v>
      </c>
      <c r="F7" s="142">
        <v>10</v>
      </c>
      <c r="G7" s="142">
        <v>13</v>
      </c>
      <c r="H7" s="142">
        <v>17</v>
      </c>
      <c r="I7" s="142">
        <v>9</v>
      </c>
      <c r="J7" s="142">
        <v>10</v>
      </c>
      <c r="K7" s="142">
        <v>14</v>
      </c>
    </row>
    <row r="8" spans="1:14" x14ac:dyDescent="0.25">
      <c r="A8" s="142" t="s">
        <v>132</v>
      </c>
      <c r="B8" s="142">
        <v>9</v>
      </c>
      <c r="C8" s="142">
        <v>8</v>
      </c>
      <c r="D8" s="142">
        <v>8</v>
      </c>
      <c r="E8" s="142">
        <v>6</v>
      </c>
      <c r="F8" s="142">
        <v>7</v>
      </c>
      <c r="G8" s="142">
        <v>18</v>
      </c>
      <c r="H8" s="142">
        <v>8</v>
      </c>
      <c r="I8" s="142">
        <v>3</v>
      </c>
      <c r="J8" s="142">
        <v>6</v>
      </c>
      <c r="K8" s="142">
        <v>11</v>
      </c>
    </row>
    <row r="9" spans="1:14" x14ac:dyDescent="0.25">
      <c r="A9" s="142" t="s">
        <v>133</v>
      </c>
      <c r="B9" s="142">
        <v>8</v>
      </c>
      <c r="C9" s="142">
        <v>7</v>
      </c>
      <c r="D9" s="142">
        <v>7</v>
      </c>
      <c r="E9" s="142">
        <v>9</v>
      </c>
      <c r="F9" s="142">
        <v>9</v>
      </c>
      <c r="G9" s="142">
        <v>7</v>
      </c>
      <c r="H9" s="142">
        <v>11</v>
      </c>
      <c r="I9" s="142">
        <v>6</v>
      </c>
      <c r="J9" s="142">
        <v>5</v>
      </c>
      <c r="K9" s="142">
        <v>11</v>
      </c>
    </row>
    <row r="10" spans="1:14" x14ac:dyDescent="0.25">
      <c r="A10" s="142" t="s">
        <v>134</v>
      </c>
      <c r="B10" s="142">
        <v>8</v>
      </c>
      <c r="C10" s="142">
        <v>10</v>
      </c>
      <c r="D10" s="142">
        <v>10</v>
      </c>
      <c r="E10" s="142">
        <v>11</v>
      </c>
      <c r="F10" s="142">
        <v>8</v>
      </c>
      <c r="G10" s="142">
        <v>12</v>
      </c>
      <c r="H10" s="142">
        <v>16</v>
      </c>
      <c r="I10" s="142">
        <v>7</v>
      </c>
      <c r="J10" s="142">
        <v>8</v>
      </c>
      <c r="K10" s="142">
        <v>18</v>
      </c>
    </row>
    <row r="11" spans="1:14" x14ac:dyDescent="0.25">
      <c r="A11" s="142" t="s">
        <v>135</v>
      </c>
      <c r="B11" s="142">
        <v>8</v>
      </c>
      <c r="C11" s="142">
        <v>7</v>
      </c>
      <c r="D11" s="142">
        <v>6</v>
      </c>
      <c r="E11" s="142">
        <v>6</v>
      </c>
      <c r="F11" s="142">
        <v>6</v>
      </c>
      <c r="G11" s="142">
        <v>5</v>
      </c>
      <c r="H11" s="142">
        <v>10</v>
      </c>
      <c r="I11" s="142">
        <v>8</v>
      </c>
      <c r="J11" s="142">
        <v>5</v>
      </c>
      <c r="K11" s="142">
        <v>10</v>
      </c>
    </row>
    <row r="12" spans="1:14" x14ac:dyDescent="0.25">
      <c r="A12" s="142" t="s">
        <v>136</v>
      </c>
      <c r="B12" s="142">
        <v>5</v>
      </c>
      <c r="C12" s="142">
        <v>5</v>
      </c>
      <c r="D12" s="142">
        <v>4</v>
      </c>
      <c r="E12" s="142">
        <v>4</v>
      </c>
      <c r="F12" s="142">
        <v>5</v>
      </c>
      <c r="G12" s="142">
        <v>10</v>
      </c>
      <c r="H12" s="142">
        <v>8</v>
      </c>
      <c r="I12" s="142">
        <v>8</v>
      </c>
      <c r="J12" s="142">
        <v>11</v>
      </c>
      <c r="K12" s="142">
        <v>16</v>
      </c>
    </row>
    <row r="13" spans="1:14" x14ac:dyDescent="0.25">
      <c r="A13" s="142" t="s">
        <v>137</v>
      </c>
      <c r="B13" s="142">
        <v>4</v>
      </c>
      <c r="C13" s="142">
        <v>4</v>
      </c>
      <c r="D13" s="142">
        <v>4</v>
      </c>
      <c r="E13" s="142">
        <v>4</v>
      </c>
      <c r="F13" s="142">
        <v>5</v>
      </c>
      <c r="G13" s="142">
        <v>4</v>
      </c>
      <c r="H13" s="142">
        <v>7</v>
      </c>
      <c r="I13" s="142">
        <v>5</v>
      </c>
      <c r="J13" s="142">
        <v>6</v>
      </c>
      <c r="K13" s="142">
        <v>7</v>
      </c>
    </row>
    <row r="14" spans="1:14" x14ac:dyDescent="0.25">
      <c r="A14" s="142" t="s">
        <v>138</v>
      </c>
      <c r="B14" s="142">
        <v>7</v>
      </c>
      <c r="C14" s="142">
        <v>5</v>
      </c>
      <c r="D14" s="142">
        <v>5</v>
      </c>
      <c r="E14" s="142">
        <v>5</v>
      </c>
      <c r="F14" s="142">
        <v>5</v>
      </c>
      <c r="G14" s="142">
        <v>5</v>
      </c>
      <c r="H14" s="142">
        <v>5</v>
      </c>
      <c r="I14" s="142">
        <v>1</v>
      </c>
      <c r="J14" s="142">
        <v>2</v>
      </c>
      <c r="K14" s="142">
        <v>3</v>
      </c>
    </row>
    <row r="15" spans="1:14" x14ac:dyDescent="0.25">
      <c r="A15" s="142" t="s">
        <v>139</v>
      </c>
      <c r="B15" s="142">
        <v>4</v>
      </c>
      <c r="C15" s="142">
        <v>4</v>
      </c>
      <c r="D15" s="142">
        <v>4</v>
      </c>
      <c r="E15" s="142">
        <v>4</v>
      </c>
      <c r="F15" s="142">
        <v>3</v>
      </c>
      <c r="G15" s="142">
        <v>5</v>
      </c>
      <c r="H15" s="142">
        <v>4</v>
      </c>
      <c r="I15" s="142">
        <v>3</v>
      </c>
      <c r="J15" s="142">
        <v>6</v>
      </c>
      <c r="K15" s="142">
        <v>5</v>
      </c>
    </row>
    <row r="16" spans="1:14" x14ac:dyDescent="0.25">
      <c r="A16" s="142" t="s">
        <v>140</v>
      </c>
      <c r="B16" s="142">
        <v>79</v>
      </c>
      <c r="C16" s="142">
        <v>77</v>
      </c>
      <c r="D16" s="142">
        <v>77</v>
      </c>
      <c r="E16" s="142">
        <v>74</v>
      </c>
      <c r="F16" s="142">
        <v>77</v>
      </c>
      <c r="G16" s="142">
        <v>101</v>
      </c>
      <c r="H16" s="142">
        <v>115</v>
      </c>
      <c r="I16" s="142">
        <v>64</v>
      </c>
      <c r="J16" s="142">
        <v>77</v>
      </c>
      <c r="K16" s="142">
        <v>117</v>
      </c>
    </row>
    <row r="17" spans="1:11" ht="35.700000000000003" customHeight="1" x14ac:dyDescent="0.3">
      <c r="A17" s="50" t="s">
        <v>141</v>
      </c>
      <c r="B17" s="112"/>
      <c r="C17" s="112"/>
      <c r="D17" s="112"/>
      <c r="E17" s="112"/>
      <c r="F17" s="112"/>
      <c r="G17" s="112"/>
      <c r="H17" s="112"/>
      <c r="I17" s="112"/>
      <c r="J17" s="112"/>
      <c r="K17" s="112"/>
    </row>
    <row r="18" spans="1:11" ht="30" customHeight="1" x14ac:dyDescent="0.3">
      <c r="A18" s="113" t="s">
        <v>118</v>
      </c>
      <c r="B18" s="114" t="s">
        <v>119</v>
      </c>
      <c r="C18" s="114" t="s">
        <v>120</v>
      </c>
      <c r="D18" s="114" t="s">
        <v>121</v>
      </c>
      <c r="E18" s="114" t="s">
        <v>122</v>
      </c>
      <c r="F18" s="114" t="s">
        <v>123</v>
      </c>
      <c r="G18" s="114" t="s">
        <v>124</v>
      </c>
      <c r="H18" s="114" t="s">
        <v>125</v>
      </c>
      <c r="I18" s="114" t="s">
        <v>126</v>
      </c>
      <c r="J18" s="114" t="s">
        <v>127</v>
      </c>
      <c r="K18" s="114" t="s">
        <v>128</v>
      </c>
    </row>
    <row r="19" spans="1:11" ht="16.95" customHeight="1" x14ac:dyDescent="0.25">
      <c r="A19" s="142" t="s">
        <v>129</v>
      </c>
      <c r="B19" s="142">
        <v>176</v>
      </c>
      <c r="C19" s="142">
        <v>164</v>
      </c>
      <c r="D19" s="142">
        <v>241</v>
      </c>
      <c r="E19" s="142">
        <v>226</v>
      </c>
      <c r="F19" s="142">
        <v>221</v>
      </c>
      <c r="G19" s="142">
        <v>170</v>
      </c>
      <c r="H19" s="142">
        <v>256</v>
      </c>
      <c r="I19" s="142">
        <v>96</v>
      </c>
      <c r="J19" s="142">
        <v>71</v>
      </c>
      <c r="K19" s="142">
        <v>143</v>
      </c>
    </row>
    <row r="20" spans="1:11" ht="16.95" customHeight="1" x14ac:dyDescent="0.25">
      <c r="A20" s="142" t="s">
        <v>130</v>
      </c>
      <c r="B20" s="142">
        <v>377</v>
      </c>
      <c r="C20" s="142">
        <v>386</v>
      </c>
      <c r="D20" s="142">
        <v>352</v>
      </c>
      <c r="E20" s="142">
        <v>292</v>
      </c>
      <c r="F20" s="142">
        <v>349</v>
      </c>
      <c r="G20" s="142">
        <v>449</v>
      </c>
      <c r="H20" s="142">
        <v>456</v>
      </c>
      <c r="I20" s="142">
        <v>191</v>
      </c>
      <c r="J20" s="142">
        <v>181</v>
      </c>
      <c r="K20" s="142">
        <v>310</v>
      </c>
    </row>
    <row r="21" spans="1:11" ht="16.95" customHeight="1" x14ac:dyDescent="0.25">
      <c r="A21" s="142" t="s">
        <v>131</v>
      </c>
      <c r="B21" s="142">
        <v>218</v>
      </c>
      <c r="C21" s="142">
        <v>237</v>
      </c>
      <c r="D21" s="142">
        <v>272</v>
      </c>
      <c r="E21" s="142">
        <v>276</v>
      </c>
      <c r="F21" s="142">
        <v>285</v>
      </c>
      <c r="G21" s="142">
        <v>439</v>
      </c>
      <c r="H21" s="142">
        <v>418</v>
      </c>
      <c r="I21" s="142">
        <v>78</v>
      </c>
      <c r="J21" s="142">
        <v>209</v>
      </c>
      <c r="K21" s="142">
        <v>404</v>
      </c>
    </row>
    <row r="22" spans="1:11" ht="16.95" customHeight="1" x14ac:dyDescent="0.25">
      <c r="A22" s="142" t="s">
        <v>132</v>
      </c>
      <c r="B22" s="142">
        <v>298</v>
      </c>
      <c r="C22" s="142">
        <v>270</v>
      </c>
      <c r="D22" s="142">
        <v>259</v>
      </c>
      <c r="E22" s="142">
        <v>224</v>
      </c>
      <c r="F22" s="142">
        <v>115</v>
      </c>
      <c r="G22" s="142">
        <v>350</v>
      </c>
      <c r="H22" s="142">
        <v>264</v>
      </c>
      <c r="I22" s="142">
        <v>111</v>
      </c>
      <c r="J22" s="142">
        <v>214</v>
      </c>
      <c r="K22" s="142">
        <v>326</v>
      </c>
    </row>
    <row r="23" spans="1:11" ht="16.95" customHeight="1" x14ac:dyDescent="0.25">
      <c r="A23" s="142" t="s">
        <v>133</v>
      </c>
      <c r="B23" s="142">
        <v>412</v>
      </c>
      <c r="C23" s="142">
        <v>291</v>
      </c>
      <c r="D23" s="142">
        <v>154</v>
      </c>
      <c r="E23" s="142">
        <v>273</v>
      </c>
      <c r="F23" s="142">
        <v>283</v>
      </c>
      <c r="G23" s="142">
        <v>237</v>
      </c>
      <c r="H23" s="142">
        <v>312</v>
      </c>
      <c r="I23" s="142">
        <v>46</v>
      </c>
      <c r="J23" s="142">
        <v>39</v>
      </c>
      <c r="K23" s="142">
        <v>299</v>
      </c>
    </row>
    <row r="24" spans="1:11" ht="16.95" customHeight="1" x14ac:dyDescent="0.25">
      <c r="A24" s="142" t="s">
        <v>134</v>
      </c>
      <c r="B24" s="142">
        <v>379</v>
      </c>
      <c r="C24" s="142">
        <v>383</v>
      </c>
      <c r="D24" s="142">
        <v>414</v>
      </c>
      <c r="E24" s="142">
        <v>496</v>
      </c>
      <c r="F24" s="142">
        <v>324</v>
      </c>
      <c r="G24" s="142">
        <v>409</v>
      </c>
      <c r="H24" s="142">
        <v>393</v>
      </c>
      <c r="I24" s="142">
        <v>59</v>
      </c>
      <c r="J24" s="142">
        <v>99</v>
      </c>
      <c r="K24" s="142">
        <v>569</v>
      </c>
    </row>
    <row r="25" spans="1:11" ht="16.95" customHeight="1" x14ac:dyDescent="0.25">
      <c r="A25" s="142" t="s">
        <v>135</v>
      </c>
      <c r="B25" s="142">
        <v>341</v>
      </c>
      <c r="C25" s="142">
        <v>396</v>
      </c>
      <c r="D25" s="142">
        <v>228</v>
      </c>
      <c r="E25" s="142">
        <v>270</v>
      </c>
      <c r="F25" s="142">
        <v>240</v>
      </c>
      <c r="G25" s="142">
        <v>165</v>
      </c>
      <c r="H25" s="142">
        <v>355</v>
      </c>
      <c r="I25" s="142">
        <v>84</v>
      </c>
      <c r="J25" s="142">
        <v>97</v>
      </c>
      <c r="K25" s="142">
        <v>314</v>
      </c>
    </row>
    <row r="26" spans="1:11" ht="16.95" customHeight="1" x14ac:dyDescent="0.25">
      <c r="A26" s="142" t="s">
        <v>136</v>
      </c>
      <c r="B26" s="142">
        <v>322</v>
      </c>
      <c r="C26" s="142">
        <v>319</v>
      </c>
      <c r="D26" s="142">
        <v>231</v>
      </c>
      <c r="E26" s="142">
        <v>217</v>
      </c>
      <c r="F26" s="142">
        <v>351</v>
      </c>
      <c r="G26" s="142">
        <v>259</v>
      </c>
      <c r="H26" s="142">
        <v>320</v>
      </c>
      <c r="I26" s="142">
        <v>94</v>
      </c>
      <c r="J26" s="142">
        <v>332</v>
      </c>
      <c r="K26" s="142">
        <v>418</v>
      </c>
    </row>
    <row r="27" spans="1:11" ht="16.95" customHeight="1" x14ac:dyDescent="0.25">
      <c r="A27" s="142" t="s">
        <v>137</v>
      </c>
      <c r="B27" s="142">
        <v>260</v>
      </c>
      <c r="C27" s="142">
        <v>225</v>
      </c>
      <c r="D27" s="142">
        <v>157</v>
      </c>
      <c r="E27" s="142">
        <v>199</v>
      </c>
      <c r="F27" s="142">
        <v>273</v>
      </c>
      <c r="G27" s="142">
        <v>127</v>
      </c>
      <c r="H27" s="142">
        <v>146</v>
      </c>
      <c r="I27" s="142">
        <v>168</v>
      </c>
      <c r="J27" s="142">
        <v>77</v>
      </c>
      <c r="K27" s="142">
        <v>202</v>
      </c>
    </row>
    <row r="28" spans="1:11" ht="16.95" customHeight="1" x14ac:dyDescent="0.25">
      <c r="A28" s="142" t="s">
        <v>138</v>
      </c>
      <c r="B28" s="142">
        <v>201</v>
      </c>
      <c r="C28" s="142">
        <v>270</v>
      </c>
      <c r="D28" s="142">
        <v>262</v>
      </c>
      <c r="E28" s="142">
        <v>218</v>
      </c>
      <c r="F28" s="142">
        <v>213</v>
      </c>
      <c r="G28" s="142">
        <v>171</v>
      </c>
      <c r="H28" s="142">
        <v>219</v>
      </c>
      <c r="I28" s="142">
        <v>2</v>
      </c>
      <c r="J28" s="142">
        <v>95</v>
      </c>
      <c r="K28" s="142">
        <v>100</v>
      </c>
    </row>
    <row r="29" spans="1:11" ht="16.95" customHeight="1" x14ac:dyDescent="0.25">
      <c r="A29" s="142" t="s">
        <v>139</v>
      </c>
      <c r="B29" s="142">
        <v>162</v>
      </c>
      <c r="C29" s="142">
        <v>154</v>
      </c>
      <c r="D29" s="142">
        <v>154</v>
      </c>
      <c r="E29" s="142">
        <v>126</v>
      </c>
      <c r="F29" s="142">
        <v>76</v>
      </c>
      <c r="G29" s="142">
        <v>87</v>
      </c>
      <c r="H29" s="142">
        <v>119</v>
      </c>
      <c r="I29" s="142">
        <v>26</v>
      </c>
      <c r="J29" s="142">
        <v>111</v>
      </c>
      <c r="K29" s="142">
        <v>80</v>
      </c>
    </row>
    <row r="30" spans="1:11" ht="16.95" customHeight="1" x14ac:dyDescent="0.25">
      <c r="A30" s="142" t="s">
        <v>140</v>
      </c>
      <c r="B30" s="142">
        <v>3146</v>
      </c>
      <c r="C30" s="142">
        <v>3095</v>
      </c>
      <c r="D30" s="142">
        <v>2724</v>
      </c>
      <c r="E30" s="142">
        <v>2817</v>
      </c>
      <c r="F30" s="142">
        <v>2730</v>
      </c>
      <c r="G30" s="142">
        <v>2863</v>
      </c>
      <c r="H30" s="142">
        <v>3258</v>
      </c>
      <c r="I30" s="142">
        <v>955</v>
      </c>
      <c r="J30" s="142">
        <v>1525</v>
      </c>
      <c r="K30" s="142">
        <v>3165</v>
      </c>
    </row>
    <row r="31" spans="1:11" ht="16.95" customHeight="1" x14ac:dyDescent="0.25">
      <c r="A31" s="112"/>
      <c r="B31" s="112"/>
      <c r="C31" s="112"/>
      <c r="D31" s="112"/>
      <c r="E31" s="112"/>
      <c r="F31" s="112"/>
      <c r="G31" s="112"/>
      <c r="H31" s="112"/>
      <c r="I31" s="112"/>
      <c r="J31" s="112"/>
      <c r="K31" s="112"/>
    </row>
  </sheetData>
  <pageMargins left="0.23622047244095001" right="0.23622047244095001" top="0.74803149606299013" bottom="0.74803149606299013" header="0.31496062992126012" footer="0.31496062992126012"/>
  <pageSetup paperSize="9" scale="91" fitToWidth="0" fitToHeight="0" orientation="portrait" r:id="rId1"/>
  <headerFooter alignWithMargins="0"/>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5"/>
  <sheetViews>
    <sheetView zoomScaleNormal="100" workbookViewId="0"/>
  </sheetViews>
  <sheetFormatPr defaultColWidth="8.81640625" defaultRowHeight="15" customHeight="1" x14ac:dyDescent="0.25"/>
  <cols>
    <col min="1" max="1" width="42.1796875" style="17" customWidth="1"/>
    <col min="2" max="2" width="28.54296875" style="17" bestFit="1" customWidth="1"/>
    <col min="3" max="12" width="8.1796875" style="17" customWidth="1"/>
    <col min="13" max="13" width="8.81640625" style="17" customWidth="1"/>
    <col min="14" max="16384" width="8.81640625" style="17"/>
  </cols>
  <sheetData>
    <row r="1" spans="1:25" s="29" customFormat="1" ht="22.8" x14ac:dyDescent="0.4">
      <c r="A1" s="47" t="s">
        <v>142</v>
      </c>
      <c r="B1" s="48"/>
      <c r="C1" s="27"/>
      <c r="D1" s="27"/>
      <c r="E1" s="27"/>
      <c r="F1" s="27"/>
      <c r="G1" s="27"/>
      <c r="H1" s="27"/>
      <c r="I1" s="27"/>
      <c r="J1" s="27"/>
      <c r="K1" s="27"/>
      <c r="L1" s="27"/>
      <c r="M1" s="28"/>
      <c r="N1" s="28"/>
    </row>
    <row r="2" spans="1:25" s="23" customFormat="1" ht="22.8" x14ac:dyDescent="0.4">
      <c r="A2" s="50" t="s">
        <v>143</v>
      </c>
      <c r="B2" s="66"/>
      <c r="C2" s="67"/>
      <c r="D2" s="67"/>
      <c r="E2" s="67"/>
      <c r="F2" s="67"/>
      <c r="G2" s="67"/>
      <c r="H2" s="67"/>
      <c r="I2" s="67"/>
      <c r="J2" s="67"/>
      <c r="K2" s="67"/>
      <c r="L2" s="67"/>
      <c r="M2" s="67"/>
      <c r="N2" s="22"/>
      <c r="O2" s="22"/>
      <c r="P2" s="22"/>
      <c r="Q2" s="22"/>
      <c r="R2" s="22"/>
      <c r="S2" s="22"/>
      <c r="T2" s="22"/>
      <c r="U2" s="22"/>
      <c r="V2" s="22"/>
      <c r="W2" s="22"/>
      <c r="X2" s="22"/>
    </row>
    <row r="3" spans="1:25" customFormat="1" x14ac:dyDescent="0.25">
      <c r="A3" t="s">
        <v>29</v>
      </c>
      <c r="B3" s="70"/>
      <c r="C3" s="70"/>
      <c r="D3" s="70"/>
      <c r="E3" s="70"/>
      <c r="F3" s="70"/>
      <c r="G3" s="70"/>
      <c r="H3" s="70"/>
      <c r="I3" s="70"/>
      <c r="J3" s="70"/>
      <c r="K3" s="70"/>
      <c r="L3" s="70"/>
      <c r="M3" s="32"/>
      <c r="N3" s="17"/>
      <c r="O3" s="17"/>
      <c r="P3" s="17"/>
      <c r="Q3" s="17"/>
      <c r="R3" s="17"/>
      <c r="S3" s="17"/>
      <c r="T3" s="17"/>
      <c r="U3" s="17"/>
      <c r="V3" s="17"/>
      <c r="W3" s="17"/>
      <c r="X3" s="17"/>
      <c r="Y3" s="17"/>
    </row>
    <row r="4" spans="1:25" customFormat="1" x14ac:dyDescent="0.25">
      <c r="A4" s="81" t="s">
        <v>299</v>
      </c>
      <c r="B4" s="70"/>
      <c r="C4" s="70"/>
      <c r="D4" s="70"/>
      <c r="E4" s="70"/>
      <c r="F4" s="70"/>
      <c r="G4" s="70"/>
      <c r="H4" s="70"/>
      <c r="I4" s="70"/>
      <c r="J4" s="70"/>
      <c r="K4" s="70"/>
      <c r="L4" s="70"/>
      <c r="M4" s="32"/>
      <c r="N4" s="17"/>
      <c r="O4" s="17"/>
      <c r="P4" s="17"/>
      <c r="Q4" s="17"/>
      <c r="R4" s="17"/>
      <c r="S4" s="17"/>
      <c r="T4" s="17"/>
      <c r="U4" s="17"/>
      <c r="V4" s="17"/>
      <c r="W4" s="17"/>
      <c r="X4" s="17"/>
      <c r="Y4" s="17"/>
    </row>
    <row r="5" spans="1:25" s="23" customFormat="1" ht="30" customHeight="1" x14ac:dyDescent="0.3">
      <c r="A5" s="89" t="s">
        <v>144</v>
      </c>
      <c r="B5" s="89" t="s">
        <v>145</v>
      </c>
      <c r="C5" s="120" t="s">
        <v>119</v>
      </c>
      <c r="D5" s="120" t="s">
        <v>120</v>
      </c>
      <c r="E5" s="120" t="s">
        <v>121</v>
      </c>
      <c r="F5" s="120" t="s">
        <v>122</v>
      </c>
      <c r="G5" s="120" t="s">
        <v>123</v>
      </c>
      <c r="H5" s="120" t="s">
        <v>124</v>
      </c>
      <c r="I5" s="120" t="s">
        <v>125</v>
      </c>
      <c r="J5" s="120" t="s">
        <v>126</v>
      </c>
      <c r="K5" s="120" t="s">
        <v>127</v>
      </c>
      <c r="L5" s="120" t="s">
        <v>128</v>
      </c>
      <c r="M5" s="22"/>
      <c r="N5" s="22"/>
      <c r="O5" s="22"/>
      <c r="P5" s="22"/>
      <c r="Q5" s="22"/>
      <c r="R5" s="22"/>
      <c r="S5" s="22"/>
      <c r="T5" s="22"/>
      <c r="U5" s="22"/>
      <c r="V5" s="22"/>
      <c r="W5" s="22"/>
    </row>
    <row r="6" spans="1:25" s="18" customFormat="1" ht="15.6" x14ac:dyDescent="0.25">
      <c r="A6" s="71" t="s">
        <v>146</v>
      </c>
      <c r="B6" s="72" t="s">
        <v>147</v>
      </c>
      <c r="C6" s="122">
        <f t="shared" ref="C6:L6" si="0">C7/C8</f>
        <v>0.72370590174744476</v>
      </c>
      <c r="D6" s="122">
        <f t="shared" si="0"/>
        <v>0.7028936742934051</v>
      </c>
      <c r="E6" s="122">
        <f t="shared" si="0"/>
        <v>0.72765630993479091</v>
      </c>
      <c r="F6" s="122">
        <f t="shared" si="0"/>
        <v>0.7168141592920354</v>
      </c>
      <c r="G6" s="122">
        <f t="shared" si="0"/>
        <v>0.71007751937984498</v>
      </c>
      <c r="H6" s="122">
        <f t="shared" si="0"/>
        <v>0.69467889908256886</v>
      </c>
      <c r="I6" s="122">
        <f t="shared" si="0"/>
        <v>0.65036752956216048</v>
      </c>
      <c r="J6" s="122">
        <f t="shared" si="0"/>
        <v>0.61640798226164084</v>
      </c>
      <c r="K6" s="122">
        <f t="shared" si="0"/>
        <v>0.59986082115518446</v>
      </c>
      <c r="L6" s="122">
        <f t="shared" si="0"/>
        <v>0.55043227665706052</v>
      </c>
      <c r="M6" s="17"/>
      <c r="N6" s="17"/>
      <c r="O6" s="17"/>
      <c r="P6" s="17"/>
      <c r="Q6" s="17"/>
      <c r="R6" s="17"/>
      <c r="S6" s="17"/>
      <c r="T6" s="17"/>
      <c r="U6" s="17"/>
      <c r="V6" s="17"/>
      <c r="W6" s="17"/>
      <c r="X6" s="17"/>
    </row>
    <row r="7" spans="1:25" s="18" customFormat="1" ht="15.6" x14ac:dyDescent="0.25">
      <c r="A7" s="71" t="s">
        <v>146</v>
      </c>
      <c r="B7" s="72" t="s">
        <v>148</v>
      </c>
      <c r="C7">
        <v>2195</v>
      </c>
      <c r="D7">
        <v>2089</v>
      </c>
      <c r="E7">
        <v>1897</v>
      </c>
      <c r="F7">
        <v>1944</v>
      </c>
      <c r="G7">
        <v>1832</v>
      </c>
      <c r="H7">
        <v>1893</v>
      </c>
      <c r="I7">
        <v>2035</v>
      </c>
      <c r="J7">
        <v>556</v>
      </c>
      <c r="K7">
        <v>862</v>
      </c>
      <c r="L7">
        <v>1719</v>
      </c>
      <c r="M7" s="17"/>
      <c r="N7" s="17"/>
      <c r="O7" s="17"/>
      <c r="P7" s="17"/>
      <c r="Q7" s="17"/>
      <c r="R7" s="17"/>
      <c r="S7" s="17"/>
      <c r="T7" s="17"/>
      <c r="U7" s="17"/>
      <c r="V7" s="17"/>
      <c r="W7" s="17"/>
      <c r="X7" s="17"/>
    </row>
    <row r="8" spans="1:25" s="18" customFormat="1" ht="15.6" x14ac:dyDescent="0.25">
      <c r="A8" s="71" t="s">
        <v>146</v>
      </c>
      <c r="B8" s="72" t="s">
        <v>149</v>
      </c>
      <c r="C8">
        <v>3033</v>
      </c>
      <c r="D8">
        <v>2972</v>
      </c>
      <c r="E8">
        <v>2607</v>
      </c>
      <c r="F8">
        <v>2712</v>
      </c>
      <c r="G8">
        <v>2580</v>
      </c>
      <c r="H8">
        <v>2725</v>
      </c>
      <c r="I8">
        <v>3129</v>
      </c>
      <c r="J8">
        <v>902</v>
      </c>
      <c r="K8">
        <v>1437</v>
      </c>
      <c r="L8">
        <v>3123</v>
      </c>
      <c r="M8" s="17"/>
      <c r="N8" s="17"/>
      <c r="O8" s="17"/>
      <c r="P8" s="17"/>
      <c r="Q8" s="17"/>
      <c r="R8" s="17"/>
      <c r="S8" s="17"/>
      <c r="T8" s="17"/>
      <c r="U8" s="17"/>
      <c r="V8" s="17"/>
      <c r="W8" s="17"/>
      <c r="X8" s="17"/>
    </row>
    <row r="9" spans="1:25" s="18" customFormat="1" ht="15.6" x14ac:dyDescent="0.25">
      <c r="A9" s="71" t="s">
        <v>150</v>
      </c>
      <c r="B9" s="72" t="s">
        <v>147</v>
      </c>
      <c r="C9" s="123">
        <f t="shared" ref="C9:L9" si="1">C10/C11</f>
        <v>5.9793148028442149E-2</v>
      </c>
      <c r="D9" s="123">
        <f t="shared" si="1"/>
        <v>5.7584731819677527E-2</v>
      </c>
      <c r="E9" s="123">
        <f t="shared" si="1"/>
        <v>4.2926465098917503E-2</v>
      </c>
      <c r="F9" s="123">
        <f t="shared" si="1"/>
        <v>2.5343953656770456E-2</v>
      </c>
      <c r="G9" s="123">
        <f t="shared" si="1"/>
        <v>2.8376844494892167E-2</v>
      </c>
      <c r="H9" s="123">
        <f t="shared" si="1"/>
        <v>2.4511545293072826E-2</v>
      </c>
      <c r="I9" s="123">
        <f t="shared" si="1"/>
        <v>2.4002493765586035E-2</v>
      </c>
      <c r="J9" s="123">
        <f t="shared" si="1"/>
        <v>2.903225806451613E-2</v>
      </c>
      <c r="K9" s="123">
        <f t="shared" si="1"/>
        <v>2.6280323450134771E-2</v>
      </c>
      <c r="L9" s="123">
        <f t="shared" si="1"/>
        <v>1.4935280451377365E-2</v>
      </c>
      <c r="M9" s="17"/>
      <c r="N9" s="17"/>
      <c r="O9" s="17"/>
      <c r="P9" s="17"/>
      <c r="Q9" s="17"/>
      <c r="R9" s="17"/>
      <c r="S9" s="17"/>
      <c r="T9" s="17"/>
      <c r="U9" s="17"/>
      <c r="V9" s="17"/>
      <c r="W9" s="17"/>
      <c r="X9" s="17"/>
    </row>
    <row r="10" spans="1:25" s="18" customFormat="1" ht="15.6" x14ac:dyDescent="0.25">
      <c r="A10" s="71" t="s">
        <v>150</v>
      </c>
      <c r="B10" s="72" t="s">
        <v>148</v>
      </c>
      <c r="C10">
        <v>185</v>
      </c>
      <c r="D10">
        <v>175</v>
      </c>
      <c r="E10">
        <v>115</v>
      </c>
      <c r="F10">
        <v>70</v>
      </c>
      <c r="G10">
        <v>75</v>
      </c>
      <c r="H10">
        <v>69</v>
      </c>
      <c r="I10">
        <v>77</v>
      </c>
      <c r="J10">
        <v>27</v>
      </c>
      <c r="K10">
        <v>39</v>
      </c>
      <c r="L10">
        <v>45</v>
      </c>
      <c r="M10" s="17"/>
      <c r="N10" s="17"/>
      <c r="O10" s="17"/>
      <c r="P10" s="17"/>
      <c r="Q10" s="17"/>
      <c r="R10" s="17"/>
      <c r="S10" s="17"/>
      <c r="T10" s="17"/>
      <c r="U10" s="17"/>
      <c r="V10" s="17"/>
      <c r="W10" s="17"/>
      <c r="X10" s="17"/>
    </row>
    <row r="11" spans="1:25" s="18" customFormat="1" ht="15.6" x14ac:dyDescent="0.25">
      <c r="A11" s="71" t="s">
        <v>150</v>
      </c>
      <c r="B11" s="72" t="s">
        <v>149</v>
      </c>
      <c r="C11">
        <v>3094</v>
      </c>
      <c r="D11">
        <v>3039</v>
      </c>
      <c r="E11">
        <v>2679</v>
      </c>
      <c r="F11">
        <v>2762</v>
      </c>
      <c r="G11">
        <v>2643</v>
      </c>
      <c r="H11">
        <v>2815</v>
      </c>
      <c r="I11">
        <v>3208</v>
      </c>
      <c r="J11">
        <v>930</v>
      </c>
      <c r="K11">
        <v>1484</v>
      </c>
      <c r="L11">
        <v>3013</v>
      </c>
      <c r="M11" s="17"/>
      <c r="N11" s="17"/>
      <c r="O11" s="17"/>
      <c r="P11" s="17"/>
      <c r="Q11" s="17"/>
      <c r="R11" s="17"/>
      <c r="S11" s="17"/>
      <c r="T11" s="17"/>
      <c r="U11" s="17"/>
      <c r="V11" s="17"/>
      <c r="W11" s="17"/>
      <c r="X11" s="17"/>
    </row>
    <row r="12" spans="1:25" s="18" customFormat="1" ht="15.6" x14ac:dyDescent="0.25">
      <c r="A12" s="71" t="s">
        <v>151</v>
      </c>
      <c r="B12" s="72" t="s">
        <v>147</v>
      </c>
      <c r="C12" s="122">
        <f t="shared" ref="C12:L12" si="2">C13/C14</f>
        <v>0.26278546156320359</v>
      </c>
      <c r="D12" s="122">
        <f t="shared" si="2"/>
        <v>0.26905537459283385</v>
      </c>
      <c r="E12" s="122">
        <f t="shared" si="2"/>
        <v>0.26612305411415865</v>
      </c>
      <c r="F12" s="122">
        <f t="shared" si="2"/>
        <v>0.2851506456241033</v>
      </c>
      <c r="G12" s="122">
        <f t="shared" si="2"/>
        <v>0.29332836377189714</v>
      </c>
      <c r="H12" s="122">
        <f t="shared" si="2"/>
        <v>0.28154657293497365</v>
      </c>
      <c r="I12" s="122">
        <f t="shared" si="2"/>
        <v>0.29081947011706716</v>
      </c>
      <c r="J12" s="122">
        <f t="shared" si="2"/>
        <v>0.29567053854276665</v>
      </c>
      <c r="K12" s="122">
        <f t="shared" si="2"/>
        <v>0.25896414342629481</v>
      </c>
      <c r="L12" s="122">
        <f t="shared" si="2"/>
        <v>0.25749840459476708</v>
      </c>
      <c r="M12" s="17"/>
      <c r="N12" s="17"/>
      <c r="O12" s="17"/>
      <c r="P12" s="17"/>
      <c r="Q12" s="17"/>
      <c r="R12" s="17"/>
      <c r="S12" s="17"/>
      <c r="T12" s="17"/>
      <c r="U12" s="17"/>
      <c r="V12" s="17"/>
      <c r="W12" s="17"/>
      <c r="X12" s="17"/>
    </row>
    <row r="13" spans="1:25" s="18" customFormat="1" ht="15.6" x14ac:dyDescent="0.25">
      <c r="A13" s="71" t="s">
        <v>151</v>
      </c>
      <c r="B13" s="72" t="s">
        <v>148</v>
      </c>
      <c r="C13">
        <v>817</v>
      </c>
      <c r="D13">
        <v>826</v>
      </c>
      <c r="E13">
        <v>718</v>
      </c>
      <c r="F13">
        <v>795</v>
      </c>
      <c r="G13">
        <v>787</v>
      </c>
      <c r="H13">
        <v>801</v>
      </c>
      <c r="I13">
        <v>944</v>
      </c>
      <c r="J13">
        <v>280</v>
      </c>
      <c r="K13">
        <v>390</v>
      </c>
      <c r="L13">
        <v>807</v>
      </c>
      <c r="M13" s="17"/>
      <c r="N13" s="17"/>
      <c r="O13" s="17"/>
      <c r="P13" s="17"/>
      <c r="Q13" s="17"/>
      <c r="R13" s="17"/>
      <c r="S13" s="17"/>
      <c r="T13" s="17"/>
      <c r="U13" s="17"/>
      <c r="V13" s="17"/>
      <c r="W13" s="17"/>
      <c r="X13" s="17"/>
    </row>
    <row r="14" spans="1:25" s="18" customFormat="1" ht="15.6" x14ac:dyDescent="0.25">
      <c r="A14" s="71" t="s">
        <v>151</v>
      </c>
      <c r="B14" s="72" t="s">
        <v>149</v>
      </c>
      <c r="C14">
        <v>3109</v>
      </c>
      <c r="D14">
        <v>3070</v>
      </c>
      <c r="E14">
        <v>2698</v>
      </c>
      <c r="F14">
        <v>2788</v>
      </c>
      <c r="G14">
        <v>2683</v>
      </c>
      <c r="H14">
        <v>2845</v>
      </c>
      <c r="I14">
        <v>3246</v>
      </c>
      <c r="J14">
        <v>947</v>
      </c>
      <c r="K14">
        <v>1506</v>
      </c>
      <c r="L14">
        <v>3134</v>
      </c>
      <c r="M14" s="17"/>
      <c r="N14" s="17"/>
      <c r="O14" s="17"/>
      <c r="P14" s="17"/>
      <c r="Q14" s="17"/>
      <c r="R14" s="17"/>
      <c r="S14" s="17"/>
      <c r="T14" s="17"/>
      <c r="U14" s="17"/>
      <c r="V14" s="17"/>
      <c r="W14" s="17"/>
      <c r="X14" s="17"/>
    </row>
    <row r="15" spans="1:25" s="18" customFormat="1" ht="15.6" x14ac:dyDescent="0.25">
      <c r="A15" s="71" t="s">
        <v>152</v>
      </c>
      <c r="B15" s="72" t="s">
        <v>147</v>
      </c>
      <c r="C15" s="122">
        <f t="shared" ref="C15:L15" si="3">C16/C17</f>
        <v>0.70320512820512826</v>
      </c>
      <c r="D15" s="122">
        <f t="shared" si="3"/>
        <v>0.71638381201044388</v>
      </c>
      <c r="E15" s="122">
        <f t="shared" si="3"/>
        <v>0.71555885629409577</v>
      </c>
      <c r="F15" s="122">
        <f t="shared" si="3"/>
        <v>0.71978417266187056</v>
      </c>
      <c r="G15" s="122">
        <f t="shared" si="3"/>
        <v>0.78226711560044893</v>
      </c>
      <c r="H15" s="122">
        <f t="shared" si="3"/>
        <v>0.76695217701641683</v>
      </c>
      <c r="I15" s="122">
        <f t="shared" si="3"/>
        <v>0.77757125154894668</v>
      </c>
      <c r="J15" s="122">
        <f t="shared" si="3"/>
        <v>0.73175965665236054</v>
      </c>
      <c r="K15" s="122">
        <f t="shared" si="3"/>
        <v>0.74036511156186613</v>
      </c>
      <c r="L15" s="122">
        <f t="shared" si="3"/>
        <v>0.7675033025099075</v>
      </c>
      <c r="M15" s="17"/>
      <c r="N15" s="17"/>
      <c r="O15" s="17"/>
      <c r="P15" s="17"/>
      <c r="Q15" s="17"/>
      <c r="R15" s="17"/>
      <c r="S15" s="17"/>
      <c r="T15" s="17"/>
      <c r="U15" s="17"/>
      <c r="V15" s="17"/>
      <c r="W15" s="17"/>
      <c r="X15" s="17"/>
    </row>
    <row r="16" spans="1:25" s="18" customFormat="1" ht="15.6" x14ac:dyDescent="0.25">
      <c r="A16" s="71" t="s">
        <v>152</v>
      </c>
      <c r="B16" s="72" t="s">
        <v>148</v>
      </c>
      <c r="C16">
        <v>2194</v>
      </c>
      <c r="D16">
        <v>2195</v>
      </c>
      <c r="E16">
        <v>1927</v>
      </c>
      <c r="F16">
        <v>2001</v>
      </c>
      <c r="G16">
        <v>2091</v>
      </c>
      <c r="H16">
        <v>2149</v>
      </c>
      <c r="I16">
        <v>2510</v>
      </c>
      <c r="J16">
        <v>682</v>
      </c>
      <c r="K16">
        <v>1095</v>
      </c>
      <c r="L16">
        <v>2324</v>
      </c>
      <c r="M16" s="17"/>
      <c r="N16" s="17"/>
      <c r="O16" s="17"/>
      <c r="P16" s="17"/>
      <c r="Q16" s="17"/>
      <c r="R16" s="17"/>
      <c r="S16" s="17"/>
      <c r="T16" s="17"/>
      <c r="U16" s="17"/>
      <c r="V16" s="17"/>
      <c r="W16" s="17"/>
      <c r="X16" s="17"/>
    </row>
    <row r="17" spans="1:24" s="18" customFormat="1" ht="15.6" x14ac:dyDescent="0.25">
      <c r="A17" s="71" t="s">
        <v>152</v>
      </c>
      <c r="B17" s="72" t="s">
        <v>149</v>
      </c>
      <c r="C17">
        <v>3120</v>
      </c>
      <c r="D17">
        <v>3064</v>
      </c>
      <c r="E17">
        <v>2693</v>
      </c>
      <c r="F17">
        <v>2780</v>
      </c>
      <c r="G17">
        <v>2673</v>
      </c>
      <c r="H17">
        <v>2802</v>
      </c>
      <c r="I17">
        <v>3228</v>
      </c>
      <c r="J17">
        <v>932</v>
      </c>
      <c r="K17">
        <v>1479</v>
      </c>
      <c r="L17">
        <v>3028</v>
      </c>
      <c r="M17" s="17"/>
      <c r="N17" s="17"/>
      <c r="O17" s="17"/>
      <c r="P17" s="17"/>
      <c r="Q17" s="17"/>
      <c r="R17" s="17"/>
      <c r="S17" s="17"/>
      <c r="T17" s="17"/>
      <c r="U17" s="17"/>
      <c r="V17" s="17"/>
      <c r="W17" s="17"/>
      <c r="X17" s="17"/>
    </row>
    <row r="18" spans="1:24" s="18" customFormat="1" ht="15.6" x14ac:dyDescent="0.25">
      <c r="A18" s="71" t="s">
        <v>153</v>
      </c>
      <c r="B18" s="72" t="s">
        <v>147</v>
      </c>
      <c r="C18" s="122">
        <f t="shared" ref="C18:L18" si="4">C19/C20</f>
        <v>0.91861582826017307</v>
      </c>
      <c r="D18" s="122">
        <f t="shared" si="4"/>
        <v>0.90091264667535853</v>
      </c>
      <c r="E18" s="122">
        <f t="shared" si="4"/>
        <v>0.90642406238395845</v>
      </c>
      <c r="F18" s="122">
        <f t="shared" si="4"/>
        <v>0.91834532374100719</v>
      </c>
      <c r="G18" s="122">
        <f t="shared" si="4"/>
        <v>0.91698113207547172</v>
      </c>
      <c r="H18" s="122">
        <f t="shared" si="4"/>
        <v>0.91487068965517238</v>
      </c>
      <c r="I18" s="122">
        <f t="shared" si="4"/>
        <v>0.90035020694046486</v>
      </c>
      <c r="J18" s="122">
        <f t="shared" si="4"/>
        <v>0.8885281385281385</v>
      </c>
      <c r="K18" s="122">
        <f t="shared" si="4"/>
        <v>0.89377537212449254</v>
      </c>
      <c r="L18" s="122">
        <f t="shared" si="4"/>
        <v>0.81979611969746791</v>
      </c>
      <c r="M18" s="17"/>
      <c r="N18" s="17"/>
      <c r="O18" s="17"/>
      <c r="P18" s="17"/>
      <c r="Q18" s="17"/>
      <c r="R18" s="17"/>
      <c r="S18" s="17"/>
      <c r="T18" s="17"/>
      <c r="U18" s="17"/>
      <c r="V18" s="17"/>
      <c r="W18" s="17"/>
      <c r="X18" s="17"/>
    </row>
    <row r="19" spans="1:24" s="18" customFormat="1" ht="15.6" x14ac:dyDescent="0.25">
      <c r="A19" s="71" t="s">
        <v>153</v>
      </c>
      <c r="B19" s="72" t="s">
        <v>148</v>
      </c>
      <c r="C19">
        <v>2867</v>
      </c>
      <c r="D19">
        <v>2764</v>
      </c>
      <c r="E19">
        <v>2441</v>
      </c>
      <c r="F19">
        <v>2553</v>
      </c>
      <c r="G19">
        <v>2430</v>
      </c>
      <c r="H19">
        <v>2547</v>
      </c>
      <c r="I19">
        <v>2828</v>
      </c>
      <c r="J19">
        <v>821</v>
      </c>
      <c r="K19">
        <v>1321</v>
      </c>
      <c r="L19">
        <v>2493</v>
      </c>
      <c r="M19" s="17"/>
      <c r="N19" s="17"/>
      <c r="O19" s="17"/>
      <c r="P19" s="17"/>
      <c r="Q19" s="17"/>
      <c r="R19" s="17"/>
      <c r="S19" s="17"/>
      <c r="T19" s="17"/>
      <c r="U19" s="17"/>
      <c r="V19" s="17"/>
      <c r="W19" s="17"/>
      <c r="X19" s="17"/>
    </row>
    <row r="20" spans="1:24" s="18" customFormat="1" ht="15.6" x14ac:dyDescent="0.25">
      <c r="A20" s="71" t="s">
        <v>153</v>
      </c>
      <c r="B20" s="72" t="s">
        <v>149</v>
      </c>
      <c r="C20">
        <v>3121</v>
      </c>
      <c r="D20">
        <v>3068</v>
      </c>
      <c r="E20">
        <v>2693</v>
      </c>
      <c r="F20">
        <v>2780</v>
      </c>
      <c r="G20">
        <v>2650</v>
      </c>
      <c r="H20">
        <v>2784</v>
      </c>
      <c r="I20">
        <v>3141</v>
      </c>
      <c r="J20">
        <v>924</v>
      </c>
      <c r="K20">
        <v>1478</v>
      </c>
      <c r="L20">
        <v>3041</v>
      </c>
      <c r="M20" s="17"/>
      <c r="N20" s="17"/>
      <c r="O20" s="17"/>
      <c r="P20" s="17"/>
      <c r="Q20" s="17"/>
      <c r="R20" s="17"/>
      <c r="S20" s="17"/>
      <c r="T20" s="17"/>
      <c r="U20" s="17"/>
      <c r="V20" s="17"/>
      <c r="W20" s="17"/>
      <c r="X20" s="17"/>
    </row>
    <row r="21" spans="1:24" s="18" customFormat="1" ht="15.6" x14ac:dyDescent="0.25">
      <c r="A21" s="71" t="s">
        <v>154</v>
      </c>
      <c r="B21" s="72" t="s">
        <v>147</v>
      </c>
      <c r="C21" s="122">
        <f t="shared" ref="C21:L21" si="5">C22/C23</f>
        <v>0.7182230869001297</v>
      </c>
      <c r="D21" s="122">
        <f t="shared" si="5"/>
        <v>0.69613988782580005</v>
      </c>
      <c r="E21" s="122">
        <f t="shared" si="5"/>
        <v>0.68038922155688619</v>
      </c>
      <c r="F21" s="122">
        <f t="shared" si="5"/>
        <v>0.67978339350180506</v>
      </c>
      <c r="G21" s="122">
        <f t="shared" si="5"/>
        <v>0.67665369649805451</v>
      </c>
      <c r="H21" s="122">
        <f t="shared" si="5"/>
        <v>0.67694566813509549</v>
      </c>
      <c r="I21" s="122">
        <f t="shared" si="5"/>
        <v>0.66517571884984028</v>
      </c>
      <c r="J21" s="122">
        <f t="shared" si="5"/>
        <v>0.65045248868778283</v>
      </c>
      <c r="K21" s="122">
        <f t="shared" si="5"/>
        <v>0.60028756290438534</v>
      </c>
      <c r="L21" s="122">
        <f t="shared" si="5"/>
        <v>0.64649898028552011</v>
      </c>
      <c r="M21" s="17"/>
      <c r="N21" s="17"/>
      <c r="O21" s="17"/>
      <c r="P21" s="17"/>
      <c r="Q21" s="17"/>
      <c r="R21" s="17"/>
      <c r="S21" s="17"/>
      <c r="T21" s="17"/>
      <c r="U21" s="17"/>
      <c r="V21" s="17"/>
      <c r="W21" s="17"/>
      <c r="X21" s="17"/>
    </row>
    <row r="22" spans="1:24" s="18" customFormat="1" ht="15.6" x14ac:dyDescent="0.25">
      <c r="A22" s="71" t="s">
        <v>154</v>
      </c>
      <c r="B22" s="72" t="s">
        <v>148</v>
      </c>
      <c r="C22">
        <v>2215</v>
      </c>
      <c r="D22">
        <v>2110</v>
      </c>
      <c r="E22">
        <v>1818</v>
      </c>
      <c r="F22">
        <v>1883</v>
      </c>
      <c r="G22">
        <v>1739</v>
      </c>
      <c r="H22">
        <v>1844</v>
      </c>
      <c r="I22">
        <v>2082</v>
      </c>
      <c r="J22">
        <v>575</v>
      </c>
      <c r="K22">
        <v>835</v>
      </c>
      <c r="L22">
        <v>1902</v>
      </c>
      <c r="M22" s="17"/>
      <c r="N22" s="17"/>
      <c r="O22" s="17"/>
      <c r="P22" s="17"/>
      <c r="Q22" s="17"/>
      <c r="R22" s="17"/>
      <c r="S22" s="17"/>
      <c r="T22" s="17"/>
      <c r="U22" s="17"/>
      <c r="V22" s="17"/>
      <c r="W22" s="17"/>
      <c r="X22" s="17"/>
    </row>
    <row r="23" spans="1:24" s="18" customFormat="1" ht="15.6" x14ac:dyDescent="0.25">
      <c r="A23" s="71" t="s">
        <v>154</v>
      </c>
      <c r="B23" s="72" t="s">
        <v>149</v>
      </c>
      <c r="C23">
        <v>3084</v>
      </c>
      <c r="D23">
        <v>3031</v>
      </c>
      <c r="E23">
        <v>2672</v>
      </c>
      <c r="F23">
        <v>2770</v>
      </c>
      <c r="G23">
        <v>2570</v>
      </c>
      <c r="H23">
        <v>2724</v>
      </c>
      <c r="I23">
        <v>3130</v>
      </c>
      <c r="J23">
        <v>884</v>
      </c>
      <c r="K23">
        <v>1391</v>
      </c>
      <c r="L23">
        <v>2942</v>
      </c>
      <c r="M23" s="17"/>
      <c r="N23" s="17"/>
      <c r="O23" s="17"/>
      <c r="P23" s="17"/>
      <c r="Q23" s="17"/>
      <c r="R23" s="17"/>
      <c r="S23" s="17"/>
      <c r="T23" s="17"/>
      <c r="U23" s="17"/>
      <c r="V23" s="17"/>
      <c r="W23" s="17"/>
      <c r="X23" s="17"/>
    </row>
    <row r="24" spans="1:24" s="18" customFormat="1" ht="15.6" x14ac:dyDescent="0.25">
      <c r="A24" s="71" t="s">
        <v>155</v>
      </c>
      <c r="B24" s="72" t="s">
        <v>147</v>
      </c>
      <c r="C24" s="122">
        <f t="shared" ref="C24:L24" si="6">C25/C26</f>
        <v>0.34946411172458591</v>
      </c>
      <c r="D24" s="122">
        <f t="shared" si="6"/>
        <v>0.33906146728354264</v>
      </c>
      <c r="E24" s="122">
        <f t="shared" si="6"/>
        <v>0.36954887218045113</v>
      </c>
      <c r="F24" s="122">
        <f t="shared" si="6"/>
        <v>0.3647866955892986</v>
      </c>
      <c r="G24" s="122">
        <f t="shared" si="6"/>
        <v>0.39233152594887682</v>
      </c>
      <c r="H24" s="122">
        <f t="shared" si="6"/>
        <v>0.47002923976608185</v>
      </c>
      <c r="I24" s="122">
        <f t="shared" si="6"/>
        <v>0.42395437262357416</v>
      </c>
      <c r="J24" s="122">
        <f t="shared" si="6"/>
        <v>0.48947951273532669</v>
      </c>
      <c r="K24" s="122">
        <f t="shared" si="6"/>
        <v>0.41942294159042925</v>
      </c>
      <c r="L24" s="122">
        <f t="shared" si="6"/>
        <v>0.40978695073235688</v>
      </c>
      <c r="M24" s="17"/>
      <c r="N24" s="17"/>
      <c r="O24" s="17"/>
      <c r="P24" s="17"/>
      <c r="Q24" s="17"/>
      <c r="R24" s="17"/>
      <c r="S24" s="17"/>
      <c r="T24" s="17"/>
      <c r="U24" s="17"/>
      <c r="V24" s="17"/>
      <c r="W24" s="17"/>
      <c r="X24" s="17"/>
    </row>
    <row r="25" spans="1:24" s="18" customFormat="1" ht="15.6" x14ac:dyDescent="0.25">
      <c r="A25" s="71" t="s">
        <v>155</v>
      </c>
      <c r="B25" s="72" t="s">
        <v>148</v>
      </c>
      <c r="C25">
        <v>1076</v>
      </c>
      <c r="D25">
        <v>1026</v>
      </c>
      <c r="E25">
        <v>983</v>
      </c>
      <c r="F25">
        <v>1009</v>
      </c>
      <c r="G25">
        <v>1013</v>
      </c>
      <c r="H25">
        <v>1286</v>
      </c>
      <c r="I25">
        <v>1338</v>
      </c>
      <c r="J25">
        <v>442</v>
      </c>
      <c r="K25">
        <v>596</v>
      </c>
      <c r="L25">
        <v>1231</v>
      </c>
      <c r="M25" s="17"/>
      <c r="N25" s="17"/>
      <c r="O25" s="17"/>
      <c r="P25" s="17"/>
      <c r="Q25" s="17"/>
      <c r="R25" s="17"/>
      <c r="S25" s="17"/>
      <c r="T25" s="17"/>
      <c r="U25" s="17"/>
      <c r="V25" s="17"/>
      <c r="W25" s="17"/>
      <c r="X25" s="17"/>
    </row>
    <row r="26" spans="1:24" s="18" customFormat="1" ht="15.6" x14ac:dyDescent="0.25">
      <c r="A26" s="71" t="s">
        <v>155</v>
      </c>
      <c r="B26" s="72" t="s">
        <v>149</v>
      </c>
      <c r="C26">
        <v>3079</v>
      </c>
      <c r="D26">
        <v>3026</v>
      </c>
      <c r="E26">
        <v>2660</v>
      </c>
      <c r="F26">
        <v>2766</v>
      </c>
      <c r="G26">
        <v>2582</v>
      </c>
      <c r="H26">
        <v>2736</v>
      </c>
      <c r="I26">
        <v>3156</v>
      </c>
      <c r="J26">
        <v>903</v>
      </c>
      <c r="K26">
        <v>1421</v>
      </c>
      <c r="L26">
        <v>3004</v>
      </c>
      <c r="M26" s="17"/>
      <c r="N26" s="17"/>
      <c r="O26" s="17"/>
      <c r="P26" s="17"/>
      <c r="Q26" s="17"/>
      <c r="R26" s="17"/>
      <c r="S26" s="17"/>
      <c r="T26" s="17"/>
      <c r="U26" s="17"/>
      <c r="V26" s="17"/>
      <c r="W26" s="17"/>
      <c r="X26" s="17"/>
    </row>
    <row r="27" spans="1:24" s="18" customFormat="1" ht="15.6" x14ac:dyDescent="0.25">
      <c r="A27" s="71" t="s">
        <v>156</v>
      </c>
      <c r="B27" s="72" t="s">
        <v>147</v>
      </c>
      <c r="C27" s="122">
        <f t="shared" ref="C27:L27" si="7">C28/C29</f>
        <v>0.11496167944018661</v>
      </c>
      <c r="D27" s="122">
        <f t="shared" si="7"/>
        <v>0.12230953194396993</v>
      </c>
      <c r="E27" s="122">
        <f t="shared" si="7"/>
        <v>0.1294936219559335</v>
      </c>
      <c r="F27" s="122">
        <f t="shared" si="7"/>
        <v>0.13380281690140844</v>
      </c>
      <c r="G27" s="122">
        <f t="shared" si="7"/>
        <v>0.1305037683458945</v>
      </c>
      <c r="H27" s="122">
        <f t="shared" si="7"/>
        <v>0.13288033220083051</v>
      </c>
      <c r="I27" s="122">
        <f t="shared" si="7"/>
        <v>0.14271717831482691</v>
      </c>
      <c r="J27" s="122">
        <f t="shared" si="7"/>
        <v>0.16442953020134229</v>
      </c>
      <c r="K27" s="122">
        <f t="shared" si="7"/>
        <v>0.12825933756166313</v>
      </c>
      <c r="L27" s="122">
        <f t="shared" si="7"/>
        <v>0.11805078929306795</v>
      </c>
      <c r="M27" s="17"/>
      <c r="N27" s="17"/>
      <c r="O27" s="17"/>
      <c r="P27" s="17"/>
      <c r="Q27" s="17"/>
      <c r="R27" s="17"/>
      <c r="S27" s="17"/>
      <c r="T27" s="17"/>
      <c r="U27" s="17"/>
      <c r="V27" s="17"/>
      <c r="W27" s="17"/>
      <c r="X27" s="17"/>
    </row>
    <row r="28" spans="1:24" s="18" customFormat="1" ht="15.6" x14ac:dyDescent="0.25">
      <c r="A28" s="71" t="s">
        <v>156</v>
      </c>
      <c r="B28" s="72" t="s">
        <v>148</v>
      </c>
      <c r="C28">
        <v>345</v>
      </c>
      <c r="D28">
        <v>358</v>
      </c>
      <c r="E28">
        <v>335</v>
      </c>
      <c r="F28">
        <v>361</v>
      </c>
      <c r="G28">
        <v>329</v>
      </c>
      <c r="H28">
        <v>352</v>
      </c>
      <c r="I28">
        <v>437</v>
      </c>
      <c r="J28">
        <v>147</v>
      </c>
      <c r="K28">
        <v>182</v>
      </c>
      <c r="L28">
        <v>344</v>
      </c>
      <c r="M28" s="17"/>
      <c r="N28" s="17"/>
      <c r="O28" s="17"/>
      <c r="P28" s="17"/>
      <c r="Q28" s="17"/>
      <c r="R28" s="17"/>
      <c r="S28" s="17"/>
      <c r="T28" s="17"/>
      <c r="U28" s="17"/>
      <c r="V28" s="17"/>
      <c r="W28" s="17"/>
      <c r="X28" s="17"/>
    </row>
    <row r="29" spans="1:24" s="18" customFormat="1" ht="15.6" x14ac:dyDescent="0.25">
      <c r="A29" s="71" t="s">
        <v>156</v>
      </c>
      <c r="B29" s="72" t="s">
        <v>149</v>
      </c>
      <c r="C29">
        <v>3001</v>
      </c>
      <c r="D29">
        <v>2927</v>
      </c>
      <c r="E29">
        <v>2587</v>
      </c>
      <c r="F29">
        <v>2698</v>
      </c>
      <c r="G29">
        <v>2521</v>
      </c>
      <c r="H29">
        <v>2649</v>
      </c>
      <c r="I29">
        <v>3062</v>
      </c>
      <c r="J29">
        <v>894</v>
      </c>
      <c r="K29">
        <v>1419</v>
      </c>
      <c r="L29">
        <v>2914</v>
      </c>
      <c r="M29" s="17"/>
      <c r="N29" s="17"/>
      <c r="O29" s="17"/>
      <c r="P29" s="17"/>
      <c r="Q29" s="17"/>
      <c r="R29" s="17"/>
      <c r="S29" s="17"/>
      <c r="T29" s="17"/>
      <c r="U29" s="17"/>
      <c r="V29" s="17"/>
      <c r="W29" s="17"/>
      <c r="X29" s="17"/>
    </row>
    <row r="30" spans="1:24" s="18" customFormat="1" ht="15.6" x14ac:dyDescent="0.25">
      <c r="A30" s="71" t="s">
        <v>157</v>
      </c>
      <c r="B30" s="72" t="s">
        <v>147</v>
      </c>
      <c r="C30" s="122">
        <f t="shared" ref="C30:L30" si="8">C31/C32</f>
        <v>0.36959134615384615</v>
      </c>
      <c r="D30" s="122">
        <f t="shared" si="8"/>
        <v>0.39860139860139859</v>
      </c>
      <c r="E30" s="122">
        <f t="shared" si="8"/>
        <v>0.46116165150454863</v>
      </c>
      <c r="F30" s="122">
        <f t="shared" si="8"/>
        <v>0.52465753424657535</v>
      </c>
      <c r="G30" s="122">
        <f t="shared" si="8"/>
        <v>0.50778354336545595</v>
      </c>
      <c r="H30" s="122">
        <f t="shared" si="8"/>
        <v>0.5965635738831615</v>
      </c>
      <c r="I30" s="122">
        <f t="shared" si="8"/>
        <v>0.57486263736263732</v>
      </c>
      <c r="J30" s="122">
        <f t="shared" si="8"/>
        <v>0.5785536159600998</v>
      </c>
      <c r="K30" s="122">
        <f t="shared" si="8"/>
        <v>0.52070063694267521</v>
      </c>
      <c r="L30" s="122">
        <f t="shared" si="8"/>
        <v>0.55166374781085814</v>
      </c>
      <c r="M30" s="17"/>
      <c r="N30" s="17"/>
      <c r="O30" s="17"/>
      <c r="P30" s="17"/>
      <c r="Q30" s="17"/>
      <c r="R30" s="17"/>
      <c r="S30" s="17"/>
      <c r="T30" s="17"/>
      <c r="U30" s="17"/>
      <c r="V30" s="17"/>
      <c r="W30" s="17"/>
      <c r="X30" s="17"/>
    </row>
    <row r="31" spans="1:24" s="18" customFormat="1" ht="15.6" x14ac:dyDescent="0.25">
      <c r="A31" s="71" t="s">
        <v>157</v>
      </c>
      <c r="B31" s="72" t="s">
        <v>148</v>
      </c>
      <c r="C31">
        <v>615</v>
      </c>
      <c r="D31">
        <v>627</v>
      </c>
      <c r="E31">
        <v>659</v>
      </c>
      <c r="F31">
        <v>766</v>
      </c>
      <c r="G31">
        <v>685</v>
      </c>
      <c r="H31">
        <v>868</v>
      </c>
      <c r="I31">
        <v>837</v>
      </c>
      <c r="J31">
        <v>232</v>
      </c>
      <c r="K31">
        <v>327</v>
      </c>
      <c r="L31">
        <v>630</v>
      </c>
      <c r="M31" s="17"/>
      <c r="N31" s="17"/>
      <c r="O31" s="17"/>
      <c r="P31" s="17"/>
      <c r="Q31" s="17"/>
      <c r="R31" s="17"/>
      <c r="S31" s="17"/>
      <c r="T31" s="17"/>
      <c r="U31" s="17"/>
      <c r="V31" s="17"/>
      <c r="W31" s="17"/>
      <c r="X31" s="17"/>
    </row>
    <row r="32" spans="1:24" s="18" customFormat="1" ht="15.6" x14ac:dyDescent="0.25">
      <c r="A32" s="71" t="s">
        <v>157</v>
      </c>
      <c r="B32" s="72" t="s">
        <v>149</v>
      </c>
      <c r="C32" s="99">
        <v>1664</v>
      </c>
      <c r="D32" s="99">
        <v>1573</v>
      </c>
      <c r="E32" s="99">
        <v>1429</v>
      </c>
      <c r="F32" s="99">
        <v>1460</v>
      </c>
      <c r="G32" s="99">
        <v>1349</v>
      </c>
      <c r="H32" s="99">
        <v>1455</v>
      </c>
      <c r="I32" s="99">
        <v>1456</v>
      </c>
      <c r="J32" s="99">
        <v>401</v>
      </c>
      <c r="K32" s="99">
        <v>628</v>
      </c>
      <c r="L32" s="99">
        <v>1142</v>
      </c>
      <c r="M32" s="17"/>
      <c r="N32" s="17"/>
      <c r="O32" s="17"/>
      <c r="P32" s="17"/>
      <c r="Q32" s="17"/>
      <c r="R32" s="17"/>
      <c r="S32" s="17"/>
      <c r="T32" s="17"/>
      <c r="U32" s="17"/>
      <c r="V32" s="17"/>
      <c r="W32" s="17"/>
      <c r="X32" s="17"/>
    </row>
    <row r="33" spans="1:24" s="18" customFormat="1" ht="15.6" x14ac:dyDescent="0.25">
      <c r="A33" s="71" t="s">
        <v>158</v>
      </c>
      <c r="B33" s="72" t="s">
        <v>147</v>
      </c>
      <c r="C33" s="124">
        <f t="shared" ref="C33:L33" si="9">C34/C35</f>
        <v>6.9110576923076927E-2</v>
      </c>
      <c r="D33" s="124">
        <f t="shared" si="9"/>
        <v>7.5651621106166564E-2</v>
      </c>
      <c r="E33" s="125">
        <f t="shared" si="9"/>
        <v>9.7270818754373684E-2</v>
      </c>
      <c r="F33" s="125">
        <f t="shared" si="9"/>
        <v>0.10205479452054794</v>
      </c>
      <c r="G33" s="125">
        <f t="shared" si="9"/>
        <v>0.13936249073387694</v>
      </c>
      <c r="H33" s="125">
        <f t="shared" si="9"/>
        <v>0.12714776632302405</v>
      </c>
      <c r="I33" s="125">
        <f t="shared" si="9"/>
        <v>0.1662087912087912</v>
      </c>
      <c r="J33" s="125">
        <f t="shared" si="9"/>
        <v>0.1970074812967581</v>
      </c>
      <c r="K33" s="125">
        <f t="shared" si="9"/>
        <v>0.22929936305732485</v>
      </c>
      <c r="L33" s="125">
        <f t="shared" si="9"/>
        <v>0.29334500875656744</v>
      </c>
      <c r="M33" s="17"/>
      <c r="N33" s="17"/>
      <c r="O33" s="17"/>
      <c r="P33" s="17"/>
      <c r="Q33" s="17"/>
      <c r="R33" s="17"/>
      <c r="S33" s="17"/>
      <c r="T33" s="17"/>
      <c r="U33" s="17"/>
      <c r="V33" s="17"/>
      <c r="W33" s="17"/>
      <c r="X33" s="17"/>
    </row>
    <row r="34" spans="1:24" s="18" customFormat="1" ht="15.6" x14ac:dyDescent="0.25">
      <c r="A34" s="71" t="s">
        <v>158</v>
      </c>
      <c r="B34" s="72" t="s">
        <v>148</v>
      </c>
      <c r="C34" s="99">
        <v>115</v>
      </c>
      <c r="D34" s="99">
        <v>119</v>
      </c>
      <c r="E34" s="99">
        <v>139</v>
      </c>
      <c r="F34" s="99">
        <v>149</v>
      </c>
      <c r="G34" s="99">
        <v>188</v>
      </c>
      <c r="H34" s="99">
        <v>185</v>
      </c>
      <c r="I34" s="99">
        <v>242</v>
      </c>
      <c r="J34" s="99">
        <v>79</v>
      </c>
      <c r="K34" s="99">
        <v>144</v>
      </c>
      <c r="L34" s="99">
        <v>335</v>
      </c>
      <c r="M34" s="17"/>
      <c r="N34" s="17"/>
      <c r="O34" s="17"/>
      <c r="P34" s="17"/>
      <c r="Q34" s="17"/>
      <c r="R34" s="17"/>
      <c r="S34" s="17"/>
      <c r="T34" s="17"/>
      <c r="U34" s="17"/>
      <c r="V34" s="17"/>
      <c r="W34" s="17"/>
      <c r="X34" s="17"/>
    </row>
    <row r="35" spans="1:24" s="18" customFormat="1" ht="15.6" x14ac:dyDescent="0.25">
      <c r="A35" s="71" t="s">
        <v>158</v>
      </c>
      <c r="B35" s="72" t="s">
        <v>149</v>
      </c>
      <c r="C35" s="99">
        <v>1664</v>
      </c>
      <c r="D35" s="99">
        <v>1573</v>
      </c>
      <c r="E35" s="99">
        <v>1429</v>
      </c>
      <c r="F35" s="99">
        <v>1460</v>
      </c>
      <c r="G35" s="99">
        <v>1349</v>
      </c>
      <c r="H35" s="99">
        <v>1455</v>
      </c>
      <c r="I35" s="99">
        <v>1456</v>
      </c>
      <c r="J35" s="99">
        <v>401</v>
      </c>
      <c r="K35" s="99">
        <v>628</v>
      </c>
      <c r="L35" s="99">
        <v>1142</v>
      </c>
      <c r="M35" s="17"/>
      <c r="N35" s="17"/>
      <c r="O35" s="17"/>
      <c r="P35" s="17"/>
      <c r="Q35" s="17"/>
      <c r="R35" s="17"/>
      <c r="S35" s="17"/>
      <c r="T35" s="17"/>
      <c r="U35" s="17"/>
      <c r="V35" s="17"/>
      <c r="W35" s="17"/>
      <c r="X35" s="17"/>
    </row>
    <row r="36" spans="1:24" s="18" customFormat="1" ht="15.6" x14ac:dyDescent="0.25">
      <c r="A36" s="71" t="s">
        <v>159</v>
      </c>
      <c r="B36" s="72" t="s">
        <v>147</v>
      </c>
      <c r="C36" s="125">
        <f t="shared" ref="C36:L36" si="10">C37/C38</f>
        <v>0.22956730769230768</v>
      </c>
      <c r="D36" s="125">
        <f t="shared" si="10"/>
        <v>0.23839796567069294</v>
      </c>
      <c r="E36" s="125">
        <f t="shared" si="10"/>
        <v>0.1735479356193142</v>
      </c>
      <c r="F36" s="125">
        <f t="shared" si="10"/>
        <v>0.1678082191780822</v>
      </c>
      <c r="G36" s="125">
        <f t="shared" si="10"/>
        <v>0.16308376575240918</v>
      </c>
      <c r="H36" s="125">
        <f t="shared" si="10"/>
        <v>0.12852233676975944</v>
      </c>
      <c r="I36" s="125">
        <f t="shared" si="10"/>
        <v>0.10782967032967034</v>
      </c>
      <c r="J36" s="124">
        <f t="shared" si="10"/>
        <v>9.4763092269326679E-2</v>
      </c>
      <c r="K36" s="124">
        <f t="shared" si="10"/>
        <v>8.1210191082802544E-2</v>
      </c>
      <c r="L36" s="124">
        <f t="shared" si="10"/>
        <v>8.493870402802102E-2</v>
      </c>
      <c r="M36" s="17"/>
      <c r="N36" s="17"/>
      <c r="O36" s="17"/>
      <c r="P36" s="17"/>
      <c r="Q36" s="17"/>
      <c r="R36" s="17"/>
      <c r="S36" s="17"/>
      <c r="T36" s="17"/>
      <c r="U36" s="17"/>
      <c r="V36" s="17"/>
      <c r="W36" s="17"/>
      <c r="X36" s="17"/>
    </row>
    <row r="37" spans="1:24" s="18" customFormat="1" ht="15.6" x14ac:dyDescent="0.25">
      <c r="A37" s="71" t="s">
        <v>159</v>
      </c>
      <c r="B37" s="72" t="s">
        <v>148</v>
      </c>
      <c r="C37" s="99">
        <v>382</v>
      </c>
      <c r="D37" s="99">
        <v>375</v>
      </c>
      <c r="E37" s="99">
        <v>248</v>
      </c>
      <c r="F37" s="99">
        <v>245</v>
      </c>
      <c r="G37" s="99">
        <v>220</v>
      </c>
      <c r="H37" s="99">
        <v>187</v>
      </c>
      <c r="I37" s="99">
        <v>157</v>
      </c>
      <c r="J37" s="99">
        <v>38</v>
      </c>
      <c r="K37" s="99">
        <v>51</v>
      </c>
      <c r="L37" s="99">
        <v>97</v>
      </c>
      <c r="M37" s="17"/>
      <c r="N37" s="17"/>
      <c r="O37" s="17"/>
      <c r="P37" s="17"/>
      <c r="Q37" s="17"/>
      <c r="R37" s="17"/>
      <c r="S37" s="17"/>
      <c r="T37" s="17"/>
      <c r="U37" s="17"/>
      <c r="V37" s="17"/>
      <c r="W37" s="17"/>
      <c r="X37" s="17"/>
    </row>
    <row r="38" spans="1:24" s="18" customFormat="1" ht="15.6" x14ac:dyDescent="0.25">
      <c r="A38" s="71" t="s">
        <v>159</v>
      </c>
      <c r="B38" s="72" t="s">
        <v>149</v>
      </c>
      <c r="C38" s="99">
        <v>1664</v>
      </c>
      <c r="D38" s="99">
        <v>1573</v>
      </c>
      <c r="E38" s="99">
        <v>1429</v>
      </c>
      <c r="F38" s="99">
        <v>1460</v>
      </c>
      <c r="G38" s="99">
        <v>1349</v>
      </c>
      <c r="H38" s="99">
        <v>1455</v>
      </c>
      <c r="I38" s="99">
        <v>1456</v>
      </c>
      <c r="J38" s="99">
        <v>401</v>
      </c>
      <c r="K38" s="99">
        <v>628</v>
      </c>
      <c r="L38" s="99">
        <v>1142</v>
      </c>
      <c r="M38" s="17"/>
      <c r="N38" s="17"/>
      <c r="O38" s="17"/>
      <c r="P38" s="17"/>
      <c r="Q38" s="17"/>
      <c r="R38" s="17"/>
      <c r="S38" s="17"/>
      <c r="T38" s="17"/>
      <c r="U38" s="17"/>
      <c r="V38" s="17"/>
      <c r="W38" s="17"/>
      <c r="X38" s="17"/>
    </row>
    <row r="39" spans="1:24" s="18" customFormat="1" ht="15.6" x14ac:dyDescent="0.25">
      <c r="A39" s="71" t="s">
        <v>160</v>
      </c>
      <c r="B39" s="72" t="s">
        <v>147</v>
      </c>
      <c r="C39" s="122">
        <f t="shared" ref="C39:L39" si="11">C40/C41</f>
        <v>0.37670825906120026</v>
      </c>
      <c r="D39" s="122">
        <f t="shared" si="11"/>
        <v>0.37728706624605679</v>
      </c>
      <c r="E39" s="122">
        <f t="shared" si="11"/>
        <v>0.38029146426092991</v>
      </c>
      <c r="F39" s="122">
        <f t="shared" si="11"/>
        <v>0.40405405405405403</v>
      </c>
      <c r="G39" s="122">
        <f t="shared" si="11"/>
        <v>0.38338192419825073</v>
      </c>
      <c r="H39" s="122">
        <f t="shared" si="11"/>
        <v>0.36991869918699188</v>
      </c>
      <c r="I39" s="122">
        <f t="shared" si="11"/>
        <v>0.36351259360108917</v>
      </c>
      <c r="J39" s="122">
        <f t="shared" si="11"/>
        <v>0.36829268292682926</v>
      </c>
      <c r="K39" s="122">
        <f t="shared" si="11"/>
        <v>0.38819875776397517</v>
      </c>
      <c r="L39" s="122">
        <f t="shared" si="11"/>
        <v>0.39013840830449825</v>
      </c>
      <c r="M39" s="17"/>
      <c r="N39" s="17"/>
      <c r="O39" s="17"/>
      <c r="P39" s="17"/>
      <c r="Q39" s="17"/>
      <c r="R39" s="17"/>
      <c r="S39" s="17"/>
      <c r="T39" s="17"/>
      <c r="U39" s="17"/>
      <c r="V39" s="17"/>
      <c r="W39" s="17"/>
      <c r="X39" s="17"/>
    </row>
    <row r="40" spans="1:24" s="18" customFormat="1" ht="15.6" x14ac:dyDescent="0.25">
      <c r="A40" s="71" t="s">
        <v>160</v>
      </c>
      <c r="B40" s="72" t="s">
        <v>148</v>
      </c>
      <c r="C40">
        <v>634</v>
      </c>
      <c r="D40">
        <v>598</v>
      </c>
      <c r="E40">
        <v>548</v>
      </c>
      <c r="F40">
        <v>598</v>
      </c>
      <c r="G40">
        <v>526</v>
      </c>
      <c r="H40">
        <v>546</v>
      </c>
      <c r="I40">
        <v>534</v>
      </c>
      <c r="J40">
        <v>151</v>
      </c>
      <c r="K40">
        <v>250</v>
      </c>
      <c r="L40">
        <v>451</v>
      </c>
      <c r="M40" s="17"/>
      <c r="N40" s="17"/>
      <c r="O40" s="17"/>
      <c r="P40" s="17"/>
      <c r="Q40" s="17"/>
      <c r="R40" s="17"/>
      <c r="S40" s="17"/>
      <c r="T40" s="17"/>
      <c r="U40" s="17"/>
      <c r="V40" s="17"/>
      <c r="W40" s="17"/>
      <c r="X40" s="17"/>
    </row>
    <row r="41" spans="1:24" s="18" customFormat="1" ht="15.6" x14ac:dyDescent="0.25">
      <c r="A41" s="71" t="s">
        <v>160</v>
      </c>
      <c r="B41" s="72" t="s">
        <v>149</v>
      </c>
      <c r="C41">
        <v>1683</v>
      </c>
      <c r="D41">
        <v>1585</v>
      </c>
      <c r="E41">
        <v>1441</v>
      </c>
      <c r="F41">
        <v>1480</v>
      </c>
      <c r="G41">
        <v>1372</v>
      </c>
      <c r="H41">
        <v>1476</v>
      </c>
      <c r="I41">
        <v>1469</v>
      </c>
      <c r="J41">
        <v>410</v>
      </c>
      <c r="K41">
        <v>644</v>
      </c>
      <c r="L41">
        <v>1156</v>
      </c>
      <c r="M41" s="17"/>
      <c r="N41" s="17"/>
      <c r="O41" s="17"/>
      <c r="P41" s="17"/>
      <c r="Q41" s="17"/>
      <c r="R41" s="17"/>
      <c r="S41" s="17"/>
      <c r="T41" s="17"/>
      <c r="U41" s="17"/>
      <c r="V41" s="17"/>
      <c r="W41" s="17"/>
      <c r="X41" s="17"/>
    </row>
    <row r="42" spans="1:24" s="18" customFormat="1" ht="15.6" x14ac:dyDescent="0.25">
      <c r="A42" s="71" t="s">
        <v>161</v>
      </c>
      <c r="B42" s="72" t="s">
        <v>147</v>
      </c>
      <c r="C42" s="122">
        <f t="shared" ref="C42:L42" si="12">C43/C44</f>
        <v>0.25906120023767082</v>
      </c>
      <c r="D42" s="122">
        <f t="shared" si="12"/>
        <v>0.29968454258675081</v>
      </c>
      <c r="E42" s="122">
        <f t="shared" si="12"/>
        <v>0.29007633587786258</v>
      </c>
      <c r="F42" s="122">
        <f t="shared" si="12"/>
        <v>0.26959459459459462</v>
      </c>
      <c r="G42" s="122">
        <f t="shared" si="12"/>
        <v>0.2565597667638484</v>
      </c>
      <c r="H42" s="122">
        <f t="shared" si="12"/>
        <v>0.27981029810298103</v>
      </c>
      <c r="I42" s="122">
        <f t="shared" si="12"/>
        <v>0.26548672566371684</v>
      </c>
      <c r="J42" s="122">
        <f t="shared" si="12"/>
        <v>0.22195121951219512</v>
      </c>
      <c r="K42" s="122">
        <f t="shared" si="12"/>
        <v>0.23136645962732919</v>
      </c>
      <c r="L42" s="122">
        <f t="shared" si="12"/>
        <v>0.18685121107266436</v>
      </c>
      <c r="M42" s="17"/>
      <c r="N42" s="17"/>
      <c r="O42" s="17"/>
      <c r="P42" s="17"/>
      <c r="Q42" s="17"/>
      <c r="R42" s="17"/>
      <c r="S42" s="17"/>
      <c r="T42" s="17"/>
      <c r="U42" s="17"/>
      <c r="V42" s="17"/>
      <c r="W42" s="17"/>
      <c r="X42" s="17"/>
    </row>
    <row r="43" spans="1:24" s="18" customFormat="1" ht="15.6" x14ac:dyDescent="0.25">
      <c r="A43" s="71" t="s">
        <v>161</v>
      </c>
      <c r="B43" s="72" t="s">
        <v>148</v>
      </c>
      <c r="C43">
        <v>436</v>
      </c>
      <c r="D43">
        <v>475</v>
      </c>
      <c r="E43">
        <v>418</v>
      </c>
      <c r="F43">
        <v>399</v>
      </c>
      <c r="G43">
        <v>352</v>
      </c>
      <c r="H43">
        <v>413</v>
      </c>
      <c r="I43">
        <v>390</v>
      </c>
      <c r="J43">
        <v>91</v>
      </c>
      <c r="K43">
        <v>149</v>
      </c>
      <c r="L43">
        <v>216</v>
      </c>
      <c r="M43" s="17"/>
      <c r="N43" s="17"/>
      <c r="O43" s="17"/>
      <c r="P43" s="17"/>
      <c r="Q43" s="17"/>
      <c r="R43" s="17"/>
      <c r="S43" s="17"/>
      <c r="T43" s="17"/>
      <c r="U43" s="17"/>
      <c r="V43" s="17"/>
      <c r="W43" s="17"/>
      <c r="X43" s="17"/>
    </row>
    <row r="44" spans="1:24" s="18" customFormat="1" ht="15.6" x14ac:dyDescent="0.25">
      <c r="A44" s="71" t="s">
        <v>161</v>
      </c>
      <c r="B44" s="72" t="s">
        <v>149</v>
      </c>
      <c r="C44">
        <v>1683</v>
      </c>
      <c r="D44">
        <v>1585</v>
      </c>
      <c r="E44">
        <v>1441</v>
      </c>
      <c r="F44">
        <v>1480</v>
      </c>
      <c r="G44">
        <v>1372</v>
      </c>
      <c r="H44">
        <v>1476</v>
      </c>
      <c r="I44">
        <v>1469</v>
      </c>
      <c r="J44">
        <v>410</v>
      </c>
      <c r="K44">
        <v>644</v>
      </c>
      <c r="L44">
        <v>1156</v>
      </c>
      <c r="M44" s="17"/>
      <c r="N44" s="17"/>
      <c r="O44" s="17"/>
      <c r="P44" s="17"/>
      <c r="Q44" s="17"/>
      <c r="R44" s="17"/>
      <c r="S44" s="17"/>
      <c r="T44" s="17"/>
      <c r="U44" s="17"/>
      <c r="V44" s="17"/>
      <c r="W44" s="17"/>
      <c r="X44" s="17"/>
    </row>
    <row r="45" spans="1:24" s="18" customFormat="1" ht="15.6" x14ac:dyDescent="0.25">
      <c r="A45" s="71" t="s">
        <v>162</v>
      </c>
      <c r="B45" s="72" t="s">
        <v>147</v>
      </c>
      <c r="C45" s="122">
        <f t="shared" ref="C45:L45" si="13">C46/C47</f>
        <v>0.21152703505644682</v>
      </c>
      <c r="D45" s="122">
        <f t="shared" si="13"/>
        <v>0.23406940063091483</v>
      </c>
      <c r="E45" s="122">
        <f t="shared" si="13"/>
        <v>0.26023594725884802</v>
      </c>
      <c r="F45" s="122">
        <f t="shared" si="13"/>
        <v>0.26148648648648648</v>
      </c>
      <c r="G45" s="122">
        <f t="shared" si="13"/>
        <v>0.24854227405247814</v>
      </c>
      <c r="H45" s="122">
        <f t="shared" si="13"/>
        <v>0.26016260162601629</v>
      </c>
      <c r="I45" s="122">
        <f t="shared" si="13"/>
        <v>0.27705922396187882</v>
      </c>
      <c r="J45" s="122">
        <f t="shared" si="13"/>
        <v>0.26585365853658538</v>
      </c>
      <c r="K45" s="122">
        <f t="shared" si="13"/>
        <v>0.25931677018633542</v>
      </c>
      <c r="L45" s="122">
        <f t="shared" si="13"/>
        <v>0.33131487889273359</v>
      </c>
      <c r="M45" s="17"/>
      <c r="N45" s="17"/>
      <c r="O45" s="17"/>
      <c r="P45" s="17"/>
      <c r="Q45" s="17"/>
      <c r="R45" s="17"/>
      <c r="S45" s="17"/>
      <c r="T45" s="17"/>
      <c r="U45" s="17"/>
      <c r="V45" s="17"/>
      <c r="W45" s="17"/>
      <c r="X45" s="17"/>
    </row>
    <row r="46" spans="1:24" s="18" customFormat="1" ht="15.6" x14ac:dyDescent="0.25">
      <c r="A46" s="71" t="s">
        <v>162</v>
      </c>
      <c r="B46" s="72" t="s">
        <v>148</v>
      </c>
      <c r="C46">
        <v>356</v>
      </c>
      <c r="D46">
        <v>371</v>
      </c>
      <c r="E46">
        <v>375</v>
      </c>
      <c r="F46">
        <v>387</v>
      </c>
      <c r="G46">
        <v>341</v>
      </c>
      <c r="H46">
        <v>384</v>
      </c>
      <c r="I46">
        <v>407</v>
      </c>
      <c r="J46">
        <v>109</v>
      </c>
      <c r="K46">
        <v>167</v>
      </c>
      <c r="L46">
        <v>383</v>
      </c>
      <c r="M46" s="17"/>
      <c r="N46" s="17"/>
      <c r="O46" s="17"/>
      <c r="P46" s="17"/>
      <c r="Q46" s="17"/>
      <c r="R46" s="17"/>
      <c r="S46" s="17"/>
      <c r="T46" s="17"/>
      <c r="U46" s="17"/>
      <c r="V46" s="17"/>
      <c r="W46" s="17"/>
      <c r="X46" s="17"/>
    </row>
    <row r="47" spans="1:24" s="18" customFormat="1" ht="15.6" x14ac:dyDescent="0.25">
      <c r="A47" s="71" t="s">
        <v>162</v>
      </c>
      <c r="B47" s="72" t="s">
        <v>149</v>
      </c>
      <c r="C47">
        <v>1683</v>
      </c>
      <c r="D47">
        <v>1585</v>
      </c>
      <c r="E47">
        <v>1441</v>
      </c>
      <c r="F47">
        <v>1480</v>
      </c>
      <c r="G47">
        <v>1372</v>
      </c>
      <c r="H47">
        <v>1476</v>
      </c>
      <c r="I47">
        <v>1469</v>
      </c>
      <c r="J47">
        <v>410</v>
      </c>
      <c r="K47">
        <v>644</v>
      </c>
      <c r="L47">
        <v>1156</v>
      </c>
      <c r="M47" s="17"/>
      <c r="N47" s="17"/>
      <c r="O47" s="17"/>
      <c r="P47" s="17"/>
      <c r="Q47" s="17"/>
      <c r="R47" s="17"/>
      <c r="S47" s="17"/>
      <c r="T47" s="17"/>
      <c r="U47" s="17"/>
      <c r="V47" s="17"/>
      <c r="W47" s="17"/>
      <c r="X47" s="17"/>
    </row>
    <row r="48" spans="1:24" s="18" customFormat="1" ht="15.6" x14ac:dyDescent="0.25">
      <c r="A48" s="71" t="s">
        <v>163</v>
      </c>
      <c r="B48" s="72" t="s">
        <v>147</v>
      </c>
      <c r="C48" s="122">
        <f t="shared" ref="C48:L48" si="14">C49/C50</f>
        <v>0.10576351752822341</v>
      </c>
      <c r="D48" s="122">
        <f t="shared" si="14"/>
        <v>0.11419558359621451</v>
      </c>
      <c r="E48" s="122">
        <f t="shared" si="14"/>
        <v>0.1325468424705066</v>
      </c>
      <c r="F48" s="122">
        <f t="shared" si="14"/>
        <v>0.11621621621621622</v>
      </c>
      <c r="G48" s="122">
        <f t="shared" si="14"/>
        <v>0.12317784256559766</v>
      </c>
      <c r="H48" s="122">
        <f t="shared" si="14"/>
        <v>0.11585365853658537</v>
      </c>
      <c r="I48" s="122">
        <f t="shared" si="14"/>
        <v>0.11504424778761062</v>
      </c>
      <c r="J48" s="122">
        <f t="shared" si="14"/>
        <v>0.12439024390243902</v>
      </c>
      <c r="K48" s="122">
        <f t="shared" si="14"/>
        <v>9.7826086956521743E-2</v>
      </c>
      <c r="L48" s="122">
        <f t="shared" si="14"/>
        <v>0.10207612456747404</v>
      </c>
      <c r="M48" s="17"/>
      <c r="N48" s="17"/>
      <c r="O48" s="17"/>
      <c r="P48" s="17"/>
      <c r="Q48" s="17"/>
      <c r="R48" s="17"/>
      <c r="S48" s="17"/>
      <c r="T48" s="17"/>
      <c r="U48" s="17"/>
      <c r="V48" s="17"/>
      <c r="W48" s="17"/>
      <c r="X48" s="17"/>
    </row>
    <row r="49" spans="1:24" s="18" customFormat="1" ht="15.6" x14ac:dyDescent="0.25">
      <c r="A49" s="71" t="s">
        <v>163</v>
      </c>
      <c r="B49" s="72" t="s">
        <v>148</v>
      </c>
      <c r="C49">
        <v>178</v>
      </c>
      <c r="D49">
        <v>181</v>
      </c>
      <c r="E49">
        <v>191</v>
      </c>
      <c r="F49">
        <v>172</v>
      </c>
      <c r="G49">
        <v>169</v>
      </c>
      <c r="H49">
        <v>171</v>
      </c>
      <c r="I49">
        <v>169</v>
      </c>
      <c r="J49">
        <v>51</v>
      </c>
      <c r="K49">
        <v>63</v>
      </c>
      <c r="L49">
        <v>118</v>
      </c>
      <c r="M49" s="17"/>
      <c r="N49" s="17"/>
      <c r="O49" s="17"/>
      <c r="P49" s="17"/>
      <c r="Q49" s="17"/>
      <c r="R49" s="17"/>
      <c r="S49" s="17"/>
      <c r="T49" s="17"/>
      <c r="U49" s="17"/>
      <c r="V49" s="17"/>
      <c r="W49" s="17"/>
      <c r="X49" s="17"/>
    </row>
    <row r="50" spans="1:24" s="18" customFormat="1" ht="15.6" x14ac:dyDescent="0.25">
      <c r="A50" s="71" t="s">
        <v>163</v>
      </c>
      <c r="B50" s="72" t="s">
        <v>149</v>
      </c>
      <c r="C50">
        <v>1683</v>
      </c>
      <c r="D50">
        <v>1585</v>
      </c>
      <c r="E50">
        <v>1441</v>
      </c>
      <c r="F50">
        <v>1480</v>
      </c>
      <c r="G50">
        <v>1372</v>
      </c>
      <c r="H50">
        <v>1476</v>
      </c>
      <c r="I50">
        <v>1469</v>
      </c>
      <c r="J50">
        <v>410</v>
      </c>
      <c r="K50">
        <v>644</v>
      </c>
      <c r="L50">
        <v>1156</v>
      </c>
      <c r="M50" s="17"/>
      <c r="N50" s="17"/>
      <c r="O50" s="17"/>
      <c r="P50" s="17"/>
      <c r="Q50" s="17"/>
      <c r="R50" s="17"/>
      <c r="S50" s="17"/>
      <c r="T50" s="17"/>
      <c r="U50" s="17"/>
      <c r="V50" s="17"/>
      <c r="W50" s="17"/>
      <c r="X50" s="17"/>
    </row>
    <row r="53" spans="1:24" ht="15" customHeight="1" x14ac:dyDescent="0.25">
      <c r="H53" s="30"/>
    </row>
    <row r="55" spans="1:24" ht="15" customHeight="1" x14ac:dyDescent="0.25">
      <c r="H55" s="30"/>
    </row>
  </sheetData>
  <hyperlinks>
    <hyperlink ref="A4" location="Abbreviations_definitions_notes!A1" display="Some cells refer to notes which can be found on the abbreviations, definitions and notes worksheet." xr:uid="{B4C289C6-A0EC-4248-8B31-8A75C0C760A2}"/>
  </hyperlinks>
  <printOptions verticalCentered="1"/>
  <pageMargins left="0.23622047244095001" right="0.23622047244095001" top="0.74803149606299013" bottom="0.74803149606299013" header="0.31496062992126012" footer="0.31496062992126012"/>
  <pageSetup paperSize="9" scale="75" fitToWidth="0" fitToHeight="0"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3"/>
  <sheetViews>
    <sheetView zoomScaleNormal="100" workbookViewId="0"/>
  </sheetViews>
  <sheetFormatPr defaultColWidth="8.81640625" defaultRowHeight="15" x14ac:dyDescent="0.25"/>
  <cols>
    <col min="1" max="1" width="20.36328125" style="17" customWidth="1"/>
    <col min="2" max="2" width="23.1796875" style="17" bestFit="1" customWidth="1"/>
    <col min="3" max="12" width="8.1796875" style="17" customWidth="1"/>
    <col min="13" max="13" width="13.1796875" style="17" customWidth="1"/>
    <col min="14" max="14" width="8.81640625" style="17" customWidth="1"/>
    <col min="15" max="16384" width="8.81640625" style="17"/>
  </cols>
  <sheetData>
    <row r="1" spans="1:25" s="28" customFormat="1" ht="22.8" x14ac:dyDescent="0.4">
      <c r="A1" s="47" t="s">
        <v>164</v>
      </c>
      <c r="B1" s="68"/>
      <c r="C1" s="69"/>
      <c r="D1" s="69"/>
      <c r="E1" s="69"/>
      <c r="F1" s="69"/>
      <c r="G1" s="69"/>
      <c r="H1" s="69"/>
      <c r="I1" s="69"/>
      <c r="J1" s="69"/>
      <c r="K1" s="69"/>
      <c r="L1" s="69"/>
      <c r="M1" s="27"/>
    </row>
    <row r="2" spans="1:25" s="23" customFormat="1" ht="22.8" x14ac:dyDescent="0.4">
      <c r="A2" s="50" t="s">
        <v>143</v>
      </c>
      <c r="B2" s="66"/>
      <c r="C2" s="67"/>
      <c r="D2" s="67"/>
      <c r="E2" s="67"/>
      <c r="F2" s="67"/>
      <c r="G2" s="67"/>
      <c r="H2" s="67"/>
      <c r="I2" s="67"/>
      <c r="J2" s="67"/>
      <c r="K2" s="67"/>
      <c r="L2" s="67"/>
      <c r="M2" s="67"/>
      <c r="N2" s="22"/>
      <c r="O2" s="22"/>
      <c r="P2" s="22"/>
      <c r="Q2" s="22"/>
      <c r="R2" s="22"/>
      <c r="S2" s="22"/>
      <c r="T2" s="22"/>
      <c r="U2" s="22"/>
      <c r="V2" s="22"/>
      <c r="W2" s="22"/>
      <c r="X2" s="22"/>
    </row>
    <row r="3" spans="1:25" customFormat="1" x14ac:dyDescent="0.25">
      <c r="A3" t="s">
        <v>29</v>
      </c>
      <c r="B3" s="70"/>
      <c r="C3" s="70"/>
      <c r="D3" s="70"/>
      <c r="E3" s="70"/>
      <c r="F3" s="70"/>
      <c r="G3" s="70"/>
      <c r="H3" s="70"/>
      <c r="I3" s="70"/>
      <c r="J3" s="70"/>
      <c r="K3" s="70"/>
      <c r="L3" s="70"/>
      <c r="M3" s="32"/>
      <c r="N3" s="17"/>
      <c r="O3" s="17"/>
      <c r="P3" s="17"/>
      <c r="Q3" s="17"/>
      <c r="R3" s="17"/>
      <c r="S3" s="17"/>
      <c r="T3" s="17"/>
      <c r="U3" s="17"/>
      <c r="V3" s="17"/>
      <c r="W3" s="17"/>
      <c r="X3" s="17"/>
      <c r="Y3" s="17"/>
    </row>
    <row r="4" spans="1:25" customFormat="1" x14ac:dyDescent="0.25">
      <c r="A4" s="81" t="s">
        <v>299</v>
      </c>
      <c r="B4" s="70"/>
      <c r="C4" s="70"/>
      <c r="D4" s="70"/>
      <c r="E4" s="70"/>
      <c r="F4" s="70"/>
      <c r="G4" s="70"/>
      <c r="H4" s="70"/>
      <c r="I4" s="70"/>
      <c r="J4" s="70"/>
      <c r="K4" s="70"/>
      <c r="L4" s="70"/>
      <c r="M4" s="32"/>
      <c r="N4" s="17"/>
      <c r="O4" s="17"/>
      <c r="P4" s="17"/>
      <c r="Q4" s="17"/>
      <c r="R4" s="17"/>
      <c r="S4" s="17"/>
      <c r="T4" s="17"/>
      <c r="U4" s="17"/>
      <c r="V4" s="17"/>
      <c r="W4" s="17"/>
      <c r="X4" s="17"/>
      <c r="Y4" s="17"/>
    </row>
    <row r="5" spans="1:25" s="23" customFormat="1" ht="30" customHeight="1" x14ac:dyDescent="0.3">
      <c r="A5" s="43" t="s">
        <v>165</v>
      </c>
      <c r="B5" s="92" t="s">
        <v>166</v>
      </c>
      <c r="C5" s="120" t="s">
        <v>119</v>
      </c>
      <c r="D5" s="120" t="s">
        <v>120</v>
      </c>
      <c r="E5" s="120" t="s">
        <v>121</v>
      </c>
      <c r="F5" s="120" t="s">
        <v>122</v>
      </c>
      <c r="G5" s="120" t="s">
        <v>123</v>
      </c>
      <c r="H5" s="120" t="s">
        <v>124</v>
      </c>
      <c r="I5" s="120" t="s">
        <v>125</v>
      </c>
      <c r="J5" s="120" t="s">
        <v>126</v>
      </c>
      <c r="K5" s="120" t="s">
        <v>127</v>
      </c>
      <c r="L5" s="120" t="s">
        <v>128</v>
      </c>
      <c r="M5" s="22"/>
      <c r="N5" s="22"/>
      <c r="O5" s="22"/>
      <c r="P5" s="22"/>
      <c r="Q5" s="22"/>
      <c r="R5" s="22"/>
      <c r="S5" s="22"/>
      <c r="T5" s="22"/>
      <c r="U5" s="22"/>
      <c r="V5" s="22"/>
      <c r="W5" s="22"/>
    </row>
    <row r="6" spans="1:25" s="18" customFormat="1" ht="15.6" x14ac:dyDescent="0.25">
      <c r="A6" s="71" t="s">
        <v>167</v>
      </c>
      <c r="B6" s="72" t="s">
        <v>168</v>
      </c>
      <c r="C6" s="123">
        <f t="shared" ref="C6:L6" si="0">C7/C8</f>
        <v>1.0814249363867684E-2</v>
      </c>
      <c r="D6" s="123">
        <f t="shared" si="0"/>
        <v>1.0029116790682626E-2</v>
      </c>
      <c r="E6" s="123">
        <f t="shared" si="0"/>
        <v>9.5553105475927966E-3</v>
      </c>
      <c r="F6" s="126">
        <f t="shared" si="0"/>
        <v>7.7249903437620702E-3</v>
      </c>
      <c r="G6" s="126">
        <f t="shared" si="0"/>
        <v>8.0919931856899482E-3</v>
      </c>
      <c r="H6" s="123">
        <f t="shared" si="0"/>
        <v>1.2601626016260163E-2</v>
      </c>
      <c r="I6" s="126">
        <f t="shared" si="0"/>
        <v>8.1555834378920951E-3</v>
      </c>
      <c r="J6" s="123">
        <f t="shared" si="0"/>
        <v>1.1363636363636364E-2</v>
      </c>
      <c r="K6" s="123">
        <f t="shared" si="0"/>
        <v>1.5197568389057751E-2</v>
      </c>
      <c r="L6" s="124">
        <f t="shared" si="0"/>
        <v>1.1505588428665352E-2</v>
      </c>
      <c r="M6" s="17"/>
      <c r="N6" s="17"/>
      <c r="O6" s="17"/>
      <c r="P6" s="17"/>
      <c r="Q6" s="17"/>
      <c r="R6" s="17"/>
      <c r="S6" s="17"/>
      <c r="T6" s="17"/>
      <c r="U6" s="17"/>
      <c r="V6" s="17"/>
      <c r="W6" s="17"/>
      <c r="X6" s="17"/>
    </row>
    <row r="7" spans="1:25" s="18" customFormat="1" ht="15.6" x14ac:dyDescent="0.25">
      <c r="A7" s="71" t="s">
        <v>167</v>
      </c>
      <c r="B7" s="72" t="s">
        <v>169</v>
      </c>
      <c r="C7">
        <v>34</v>
      </c>
      <c r="D7">
        <v>31</v>
      </c>
      <c r="E7">
        <v>26</v>
      </c>
      <c r="F7">
        <v>20</v>
      </c>
      <c r="G7">
        <v>19</v>
      </c>
      <c r="H7">
        <v>31</v>
      </c>
      <c r="I7">
        <v>26</v>
      </c>
      <c r="J7">
        <v>6</v>
      </c>
      <c r="K7">
        <v>20</v>
      </c>
      <c r="L7" s="99">
        <v>35</v>
      </c>
      <c r="M7" s="17"/>
      <c r="N7" s="17"/>
      <c r="O7" s="17"/>
      <c r="P7" s="17"/>
      <c r="Q7" s="17"/>
      <c r="R7" s="17"/>
      <c r="S7" s="17"/>
      <c r="T7" s="17"/>
      <c r="U7" s="17"/>
      <c r="V7" s="17"/>
      <c r="W7" s="17"/>
      <c r="X7" s="17"/>
    </row>
    <row r="8" spans="1:25" s="18" customFormat="1" ht="15.6" x14ac:dyDescent="0.25">
      <c r="A8" s="93" t="s">
        <v>167</v>
      </c>
      <c r="B8" s="72" t="s">
        <v>170</v>
      </c>
      <c r="C8">
        <v>3144</v>
      </c>
      <c r="D8">
        <v>3091</v>
      </c>
      <c r="E8">
        <v>2721</v>
      </c>
      <c r="F8">
        <v>2589</v>
      </c>
      <c r="G8">
        <v>2348</v>
      </c>
      <c r="H8">
        <v>2460</v>
      </c>
      <c r="I8">
        <v>3188</v>
      </c>
      <c r="J8">
        <v>528</v>
      </c>
      <c r="K8">
        <v>1316</v>
      </c>
      <c r="L8" s="99">
        <v>3042</v>
      </c>
      <c r="M8" s="17"/>
      <c r="N8" s="17"/>
      <c r="O8" s="17"/>
      <c r="P8" s="17"/>
      <c r="Q8" s="17"/>
      <c r="R8" s="17"/>
      <c r="S8" s="17"/>
      <c r="T8" s="17"/>
      <c r="U8" s="17"/>
      <c r="V8" s="17"/>
      <c r="W8" s="17"/>
      <c r="X8" s="17"/>
    </row>
    <row r="9" spans="1:25" s="18" customFormat="1" ht="15.6" x14ac:dyDescent="0.25">
      <c r="A9" s="93" t="s">
        <v>171</v>
      </c>
      <c r="B9" s="72" t="s">
        <v>168</v>
      </c>
      <c r="C9" s="123">
        <f t="shared" ref="C9:L9" si="1">C10/C11</f>
        <v>1.2221737232649499E-2</v>
      </c>
      <c r="D9" s="123">
        <f t="shared" si="1"/>
        <v>1.249442213297635E-2</v>
      </c>
      <c r="E9" s="123">
        <f t="shared" si="1"/>
        <v>1.0111223458038422E-2</v>
      </c>
      <c r="F9" s="126">
        <f t="shared" si="1"/>
        <v>7.1232876712328764E-3</v>
      </c>
      <c r="G9" s="126">
        <f t="shared" si="1"/>
        <v>9.270704573547589E-3</v>
      </c>
      <c r="H9" s="123">
        <f t="shared" si="1"/>
        <v>1.4253135689851768E-2</v>
      </c>
      <c r="I9" s="123">
        <f t="shared" si="1"/>
        <v>9.7690941385435177E-3</v>
      </c>
      <c r="J9" s="123">
        <f t="shared" si="1"/>
        <v>1.4204545454545454E-2</v>
      </c>
      <c r="K9" s="123">
        <f t="shared" si="1"/>
        <v>1.6842105263157894E-2</v>
      </c>
      <c r="L9" s="124">
        <f t="shared" si="1"/>
        <v>1.1368804001819008E-2</v>
      </c>
      <c r="M9" s="17"/>
      <c r="N9" s="17"/>
      <c r="O9" s="17"/>
      <c r="P9" s="17"/>
      <c r="Q9" s="17"/>
      <c r="R9" s="17"/>
      <c r="S9" s="17"/>
      <c r="T9" s="17"/>
      <c r="U9" s="17"/>
      <c r="V9" s="17"/>
      <c r="W9" s="17"/>
      <c r="X9" s="17"/>
    </row>
    <row r="10" spans="1:25" s="18" customFormat="1" ht="15.6" x14ac:dyDescent="0.25">
      <c r="A10" s="93" t="s">
        <v>171</v>
      </c>
      <c r="B10" s="72" t="s">
        <v>169</v>
      </c>
      <c r="C10">
        <v>28</v>
      </c>
      <c r="D10">
        <v>28</v>
      </c>
      <c r="E10">
        <v>20</v>
      </c>
      <c r="F10">
        <v>13</v>
      </c>
      <c r="G10">
        <v>15</v>
      </c>
      <c r="H10">
        <v>25</v>
      </c>
      <c r="I10">
        <v>22</v>
      </c>
      <c r="J10">
        <v>5</v>
      </c>
      <c r="K10">
        <v>16</v>
      </c>
      <c r="L10" s="99">
        <v>25</v>
      </c>
      <c r="M10" s="17"/>
      <c r="N10" s="17"/>
      <c r="O10" s="17"/>
      <c r="P10" s="17"/>
      <c r="Q10" s="17"/>
      <c r="R10" s="17"/>
      <c r="S10" s="17"/>
      <c r="T10" s="17"/>
      <c r="U10" s="17"/>
      <c r="V10" s="17"/>
      <c r="W10" s="17"/>
      <c r="X10" s="17"/>
    </row>
    <row r="11" spans="1:25" s="18" customFormat="1" ht="15.6" x14ac:dyDescent="0.25">
      <c r="A11" s="93" t="s">
        <v>171</v>
      </c>
      <c r="B11" s="72" t="s">
        <v>170</v>
      </c>
      <c r="C11">
        <v>2291</v>
      </c>
      <c r="D11">
        <v>2241</v>
      </c>
      <c r="E11">
        <v>1978</v>
      </c>
      <c r="F11">
        <v>1825</v>
      </c>
      <c r="G11">
        <v>1618</v>
      </c>
      <c r="H11">
        <v>1754</v>
      </c>
      <c r="I11">
        <v>2252</v>
      </c>
      <c r="J11">
        <v>352</v>
      </c>
      <c r="K11">
        <v>950</v>
      </c>
      <c r="L11" s="99">
        <v>2199</v>
      </c>
      <c r="M11" s="17"/>
      <c r="N11" s="17"/>
      <c r="O11" s="17"/>
      <c r="P11" s="17"/>
      <c r="Q11" s="17"/>
      <c r="R11" s="17"/>
      <c r="S11" s="17"/>
      <c r="T11" s="17"/>
      <c r="U11" s="17"/>
      <c r="V11" s="17"/>
      <c r="W11" s="17"/>
      <c r="X11" s="17"/>
    </row>
    <row r="12" spans="1:25" s="18" customFormat="1" ht="15.6" x14ac:dyDescent="0.25">
      <c r="A12" s="93" t="s">
        <v>151</v>
      </c>
      <c r="B12" s="72" t="s">
        <v>168</v>
      </c>
      <c r="C12" s="126">
        <f t="shared" ref="C12:L12" si="2">C13/C14</f>
        <v>7.3439412484700125E-3</v>
      </c>
      <c r="D12" s="126">
        <f t="shared" si="2"/>
        <v>3.6319612590799033E-3</v>
      </c>
      <c r="E12" s="126">
        <f t="shared" si="2"/>
        <v>8.356545961002786E-3</v>
      </c>
      <c r="F12" s="126">
        <f t="shared" si="2"/>
        <v>9.485094850948509E-3</v>
      </c>
      <c r="G12" s="126">
        <f t="shared" si="2"/>
        <v>5.772005772005772E-3</v>
      </c>
      <c r="H12" s="126">
        <f t="shared" si="2"/>
        <v>8.6830680173661367E-3</v>
      </c>
      <c r="I12" s="126">
        <f t="shared" si="2"/>
        <v>4.3243243243243244E-3</v>
      </c>
      <c r="J12" s="126">
        <f t="shared" si="2"/>
        <v>5.7471264367816091E-3</v>
      </c>
      <c r="K12" s="123">
        <f t="shared" si="2"/>
        <v>1.1428571428571429E-2</v>
      </c>
      <c r="L12" s="123">
        <f t="shared" si="2"/>
        <v>1.2919896640826873E-2</v>
      </c>
      <c r="M12" s="17"/>
      <c r="N12" s="17"/>
      <c r="O12" s="17"/>
      <c r="P12" s="17"/>
      <c r="Q12" s="17"/>
      <c r="R12" s="17"/>
      <c r="S12" s="17"/>
      <c r="T12" s="17"/>
      <c r="U12" s="17"/>
      <c r="V12" s="17"/>
      <c r="W12" s="17"/>
      <c r="X12" s="17"/>
    </row>
    <row r="13" spans="1:25" s="18" customFormat="1" ht="15.6" x14ac:dyDescent="0.25">
      <c r="A13" s="93" t="s">
        <v>151</v>
      </c>
      <c r="B13" s="72" t="s">
        <v>169</v>
      </c>
      <c r="C13">
        <v>6</v>
      </c>
      <c r="D13">
        <v>3</v>
      </c>
      <c r="E13">
        <v>6</v>
      </c>
      <c r="F13">
        <v>7</v>
      </c>
      <c r="G13">
        <v>4</v>
      </c>
      <c r="H13">
        <v>6</v>
      </c>
      <c r="I13">
        <v>4</v>
      </c>
      <c r="J13">
        <v>1</v>
      </c>
      <c r="K13">
        <v>4</v>
      </c>
      <c r="L13">
        <v>10</v>
      </c>
      <c r="M13" s="17"/>
      <c r="N13" s="17"/>
      <c r="O13" s="17"/>
      <c r="P13" s="17"/>
      <c r="Q13" s="17"/>
      <c r="R13" s="17"/>
      <c r="S13" s="17"/>
      <c r="T13" s="17"/>
      <c r="U13" s="17"/>
      <c r="V13" s="17"/>
      <c r="W13" s="17"/>
      <c r="X13" s="17"/>
    </row>
    <row r="14" spans="1:25" s="18" customFormat="1" ht="15.6" x14ac:dyDescent="0.25">
      <c r="A14" s="93" t="s">
        <v>151</v>
      </c>
      <c r="B14" s="72" t="s">
        <v>170</v>
      </c>
      <c r="C14">
        <v>817</v>
      </c>
      <c r="D14">
        <v>826</v>
      </c>
      <c r="E14">
        <v>718</v>
      </c>
      <c r="F14">
        <v>738</v>
      </c>
      <c r="G14">
        <v>693</v>
      </c>
      <c r="H14">
        <v>691</v>
      </c>
      <c r="I14">
        <v>925</v>
      </c>
      <c r="J14">
        <v>174</v>
      </c>
      <c r="K14">
        <v>350</v>
      </c>
      <c r="L14">
        <v>774</v>
      </c>
      <c r="M14" s="17"/>
      <c r="N14" s="17"/>
      <c r="O14" s="17"/>
      <c r="P14" s="17"/>
      <c r="Q14" s="17"/>
      <c r="R14" s="17"/>
      <c r="S14" s="17"/>
      <c r="T14" s="17"/>
      <c r="U14" s="17"/>
      <c r="V14" s="17"/>
      <c r="W14" s="17"/>
      <c r="X14" s="17"/>
    </row>
    <row r="15" spans="1:25" s="18" customFormat="1" ht="15.6" x14ac:dyDescent="0.25">
      <c r="A15" s="93" t="s">
        <v>172</v>
      </c>
      <c r="B15" s="72" t="s">
        <v>168</v>
      </c>
      <c r="C15" s="126">
        <f t="shared" ref="C15:J15" si="3">C16/C17</f>
        <v>5.4054054054054057E-3</v>
      </c>
      <c r="D15" s="126">
        <f t="shared" si="3"/>
        <v>5.7142857142857143E-3</v>
      </c>
      <c r="E15" s="123">
        <f t="shared" si="3"/>
        <v>1.7391304347826087E-2</v>
      </c>
      <c r="F15" s="122">
        <f t="shared" si="3"/>
        <v>0</v>
      </c>
      <c r="G15" s="122">
        <f t="shared" si="3"/>
        <v>0</v>
      </c>
      <c r="H15" s="122">
        <f t="shared" si="3"/>
        <v>0</v>
      </c>
      <c r="I15" s="122">
        <f t="shared" si="3"/>
        <v>0</v>
      </c>
      <c r="J15" s="127">
        <f t="shared" si="3"/>
        <v>2.0833333333333332E-2</v>
      </c>
      <c r="K15" s="127"/>
      <c r="L15" s="123">
        <f>L16/L17</f>
        <v>2.3809523809523808E-2</v>
      </c>
      <c r="M15" s="17"/>
      <c r="N15" s="17"/>
      <c r="O15" s="17"/>
      <c r="P15" s="17"/>
      <c r="Q15" s="17"/>
      <c r="R15" s="17"/>
      <c r="S15" s="17"/>
      <c r="T15" s="17"/>
      <c r="U15" s="17"/>
      <c r="V15" s="17"/>
      <c r="W15" s="17"/>
      <c r="X15" s="17"/>
    </row>
    <row r="16" spans="1:25" s="18" customFormat="1" ht="15.6" x14ac:dyDescent="0.3">
      <c r="A16" s="71" t="s">
        <v>172</v>
      </c>
      <c r="B16" s="72" t="s">
        <v>169</v>
      </c>
      <c r="C16">
        <v>1</v>
      </c>
      <c r="D16">
        <v>1</v>
      </c>
      <c r="E16">
        <v>2</v>
      </c>
      <c r="F16">
        <v>0</v>
      </c>
      <c r="G16">
        <v>0</v>
      </c>
      <c r="H16">
        <v>0</v>
      </c>
      <c r="I16">
        <v>0</v>
      </c>
      <c r="J16" s="105">
        <v>1</v>
      </c>
      <c r="K16" s="105"/>
      <c r="L16">
        <v>1</v>
      </c>
      <c r="M16" s="17"/>
      <c r="N16" s="17"/>
      <c r="O16" s="103"/>
      <c r="P16" s="103"/>
      <c r="Q16" s="17"/>
      <c r="R16" s="17"/>
      <c r="S16" s="17"/>
      <c r="T16" s="17"/>
      <c r="U16" s="17"/>
      <c r="V16" s="17"/>
      <c r="W16" s="17"/>
      <c r="X16" s="17"/>
    </row>
    <row r="17" spans="1:24" s="18" customFormat="1" ht="15.6" x14ac:dyDescent="0.3">
      <c r="A17" s="71" t="s">
        <v>172</v>
      </c>
      <c r="B17" s="72" t="s">
        <v>170</v>
      </c>
      <c r="C17">
        <v>185</v>
      </c>
      <c r="D17">
        <v>175</v>
      </c>
      <c r="E17">
        <v>115</v>
      </c>
      <c r="F17">
        <v>64</v>
      </c>
      <c r="G17">
        <v>64</v>
      </c>
      <c r="H17">
        <v>58</v>
      </c>
      <c r="I17">
        <v>74</v>
      </c>
      <c r="J17" s="105">
        <v>48</v>
      </c>
      <c r="K17" s="105"/>
      <c r="L17">
        <v>42</v>
      </c>
      <c r="M17" s="17"/>
      <c r="N17" s="17"/>
      <c r="O17" s="103"/>
      <c r="P17" s="103"/>
      <c r="Q17" s="17"/>
      <c r="R17" s="17"/>
      <c r="S17" s="17"/>
      <c r="T17" s="17"/>
      <c r="U17" s="17"/>
      <c r="V17" s="17"/>
      <c r="W17" s="17"/>
      <c r="X17" s="17"/>
    </row>
    <row r="18" spans="1:24" s="18" customFormat="1" ht="15.6" x14ac:dyDescent="0.25">
      <c r="A18" s="71" t="s">
        <v>173</v>
      </c>
      <c r="B18" s="72" t="s">
        <v>168</v>
      </c>
      <c r="C18" s="126">
        <f t="shared" ref="C18:L18" si="4">C19/C20</f>
        <v>7.2267389340560069E-3</v>
      </c>
      <c r="D18" s="126">
        <f t="shared" si="4"/>
        <v>4.1493775933609959E-3</v>
      </c>
      <c r="E18" s="126">
        <f t="shared" si="4"/>
        <v>8.9514066496163679E-3</v>
      </c>
      <c r="F18" s="126">
        <f t="shared" si="4"/>
        <v>8.2758620689655175E-3</v>
      </c>
      <c r="G18" s="126">
        <f t="shared" si="4"/>
        <v>6.9444444444444441E-3</v>
      </c>
      <c r="H18" s="126">
        <f t="shared" si="4"/>
        <v>9.057971014492754E-3</v>
      </c>
      <c r="I18" s="126">
        <f t="shared" si="4"/>
        <v>5.9259259259259256E-3</v>
      </c>
      <c r="J18" s="124">
        <f t="shared" si="4"/>
        <v>1.0309278350515464E-2</v>
      </c>
      <c r="K18" s="124">
        <f t="shared" si="4"/>
        <v>2.9045643153526972E-2</v>
      </c>
      <c r="L18" s="126">
        <f t="shared" si="4"/>
        <v>9.2378752886836026E-3</v>
      </c>
      <c r="M18" s="17"/>
      <c r="N18" s="17"/>
      <c r="O18" s="17"/>
      <c r="P18" s="17"/>
      <c r="Q18" s="17"/>
      <c r="R18" s="17"/>
      <c r="S18" s="17"/>
      <c r="T18" s="17"/>
      <c r="U18" s="17"/>
      <c r="V18" s="17"/>
      <c r="W18" s="17"/>
      <c r="X18" s="17"/>
    </row>
    <row r="19" spans="1:24" s="18" customFormat="1" ht="15.6" x14ac:dyDescent="0.25">
      <c r="A19" s="71" t="s">
        <v>173</v>
      </c>
      <c r="B19" s="72" t="s">
        <v>169</v>
      </c>
      <c r="C19">
        <v>8</v>
      </c>
      <c r="D19">
        <v>4</v>
      </c>
      <c r="E19">
        <v>7</v>
      </c>
      <c r="F19">
        <v>6</v>
      </c>
      <c r="G19">
        <v>4</v>
      </c>
      <c r="H19">
        <v>5</v>
      </c>
      <c r="I19">
        <v>4</v>
      </c>
      <c r="J19">
        <v>1</v>
      </c>
      <c r="K19">
        <v>7</v>
      </c>
      <c r="L19">
        <v>4</v>
      </c>
      <c r="M19" s="17"/>
      <c r="N19" s="17"/>
      <c r="O19" s="17"/>
      <c r="P19" s="17"/>
      <c r="Q19" s="17"/>
      <c r="R19" s="17"/>
      <c r="S19" s="17"/>
      <c r="T19" s="17"/>
      <c r="U19" s="17"/>
      <c r="V19" s="17"/>
      <c r="W19" s="17"/>
      <c r="X19" s="17"/>
    </row>
    <row r="20" spans="1:24" s="18" customFormat="1" ht="15.6" x14ac:dyDescent="0.25">
      <c r="A20" s="71" t="s">
        <v>173</v>
      </c>
      <c r="B20" s="72" t="s">
        <v>170</v>
      </c>
      <c r="C20">
        <v>1107</v>
      </c>
      <c r="D20">
        <v>964</v>
      </c>
      <c r="E20">
        <v>782</v>
      </c>
      <c r="F20">
        <v>725</v>
      </c>
      <c r="G20">
        <v>576</v>
      </c>
      <c r="H20">
        <v>552</v>
      </c>
      <c r="I20">
        <v>675</v>
      </c>
      <c r="J20">
        <v>97</v>
      </c>
      <c r="K20">
        <v>241</v>
      </c>
      <c r="L20">
        <v>433</v>
      </c>
      <c r="M20" s="17"/>
      <c r="N20" s="17"/>
      <c r="O20" s="17"/>
      <c r="P20" s="17"/>
      <c r="Q20" s="17"/>
      <c r="R20" s="17"/>
      <c r="S20" s="17"/>
      <c r="T20" s="17"/>
      <c r="U20" s="17"/>
      <c r="V20" s="17"/>
      <c r="W20" s="17"/>
      <c r="X20" s="17"/>
    </row>
    <row r="21" spans="1:24" s="18" customFormat="1" ht="15.6" x14ac:dyDescent="0.25">
      <c r="A21" s="71" t="s">
        <v>174</v>
      </c>
      <c r="B21" s="72" t="s">
        <v>168</v>
      </c>
      <c r="C21" s="123">
        <f t="shared" ref="C21:L21" si="5">C22/C23</f>
        <v>1.2770682953914493E-2</v>
      </c>
      <c r="D21" s="123">
        <f t="shared" si="5"/>
        <v>1.2644889357218124E-2</v>
      </c>
      <c r="E21" s="123">
        <f t="shared" si="5"/>
        <v>9.5505617977528091E-3</v>
      </c>
      <c r="F21" s="126">
        <f t="shared" si="5"/>
        <v>7.9772079772079778E-3</v>
      </c>
      <c r="G21" s="126">
        <f t="shared" si="5"/>
        <v>8.557457212713936E-3</v>
      </c>
      <c r="H21" s="123">
        <f t="shared" si="5"/>
        <v>1.4325068870523415E-2</v>
      </c>
      <c r="I21" s="126">
        <f t="shared" si="5"/>
        <v>9.2050209205020925E-3</v>
      </c>
      <c r="J21" s="123">
        <f t="shared" si="5"/>
        <v>1.2165450121654502E-2</v>
      </c>
      <c r="K21" s="123">
        <f t="shared" si="5"/>
        <v>1.1952191235059761E-2</v>
      </c>
      <c r="L21" s="123">
        <f t="shared" si="5"/>
        <v>1.2396694214876033E-2</v>
      </c>
      <c r="M21" s="17"/>
      <c r="N21" s="17"/>
      <c r="O21" s="17"/>
      <c r="P21" s="17"/>
      <c r="Q21" s="17"/>
      <c r="R21" s="17"/>
      <c r="S21" s="17"/>
      <c r="T21" s="17"/>
      <c r="U21" s="17"/>
      <c r="V21" s="17"/>
      <c r="W21" s="17"/>
      <c r="X21" s="17"/>
    </row>
    <row r="22" spans="1:24" s="18" customFormat="1" ht="15.6" x14ac:dyDescent="0.25">
      <c r="A22" s="71" t="s">
        <v>174</v>
      </c>
      <c r="B22" s="72" t="s">
        <v>169</v>
      </c>
      <c r="C22">
        <v>23</v>
      </c>
      <c r="D22">
        <v>24</v>
      </c>
      <c r="E22">
        <v>17</v>
      </c>
      <c r="F22">
        <v>14</v>
      </c>
      <c r="G22">
        <v>14</v>
      </c>
      <c r="H22">
        <v>26</v>
      </c>
      <c r="I22">
        <v>22</v>
      </c>
      <c r="J22">
        <v>5</v>
      </c>
      <c r="K22">
        <v>12</v>
      </c>
      <c r="L22">
        <v>30</v>
      </c>
      <c r="M22" s="17"/>
      <c r="N22" s="17"/>
      <c r="O22" s="17"/>
      <c r="P22" s="17"/>
      <c r="Q22" s="17"/>
      <c r="R22" s="17"/>
      <c r="S22" s="17"/>
      <c r="T22" s="17"/>
      <c r="U22" s="17"/>
      <c r="V22" s="17"/>
      <c r="W22" s="17"/>
      <c r="X22" s="17"/>
    </row>
    <row r="23" spans="1:24" s="18" customFormat="1" ht="15.6" x14ac:dyDescent="0.25">
      <c r="A23" s="71" t="s">
        <v>174</v>
      </c>
      <c r="B23" s="72" t="s">
        <v>170</v>
      </c>
      <c r="C23">
        <v>1801</v>
      </c>
      <c r="D23">
        <v>1898</v>
      </c>
      <c r="E23">
        <v>1780</v>
      </c>
      <c r="F23">
        <v>1755</v>
      </c>
      <c r="G23">
        <v>1636</v>
      </c>
      <c r="H23">
        <v>1815</v>
      </c>
      <c r="I23">
        <v>2390</v>
      </c>
      <c r="J23">
        <v>411</v>
      </c>
      <c r="K23">
        <v>1004</v>
      </c>
      <c r="L23">
        <v>2420</v>
      </c>
      <c r="M23" s="17"/>
      <c r="N23" s="17"/>
      <c r="O23" s="17"/>
      <c r="P23" s="17"/>
      <c r="Q23" s="17"/>
      <c r="R23" s="17"/>
      <c r="S23" s="17"/>
      <c r="T23" s="17"/>
      <c r="U23" s="17"/>
      <c r="V23" s="17"/>
      <c r="W23" s="17"/>
      <c r="X23" s="17"/>
    </row>
  </sheetData>
  <hyperlinks>
    <hyperlink ref="A4" location="Abbreviations_definitions_notes!A1" display="Some cells refer to notes which can be found on the abbreviations, definitions and notes worksheet." xr:uid="{A28B130C-485A-4C56-9D73-415DD847BB8A}"/>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0"/>
  <sheetViews>
    <sheetView zoomScaleNormal="100" workbookViewId="0"/>
  </sheetViews>
  <sheetFormatPr defaultColWidth="8.81640625" defaultRowHeight="15" customHeight="1" x14ac:dyDescent="0.25"/>
  <cols>
    <col min="1" max="1" width="27.453125" style="17" customWidth="1"/>
    <col min="2" max="2" width="35.90625" style="17" bestFit="1" customWidth="1"/>
    <col min="3" max="12" width="8.1796875" style="17" customWidth="1"/>
    <col min="13" max="13" width="13.1796875" style="17" customWidth="1"/>
    <col min="14" max="14" width="8.81640625" style="17" customWidth="1"/>
    <col min="15" max="16384" width="8.81640625" style="17"/>
  </cols>
  <sheetData>
    <row r="1" spans="1:25" s="28" customFormat="1" ht="22.8" x14ac:dyDescent="0.4">
      <c r="A1" s="47" t="s">
        <v>175</v>
      </c>
      <c r="B1" s="31"/>
      <c r="C1" s="31"/>
      <c r="D1" s="27"/>
      <c r="E1" s="27"/>
      <c r="F1" s="27"/>
      <c r="G1" s="27"/>
      <c r="H1" s="27"/>
      <c r="I1" s="27"/>
      <c r="J1" s="27"/>
      <c r="K1" s="27"/>
      <c r="L1" s="27"/>
      <c r="M1" s="27"/>
    </row>
    <row r="2" spans="1:25" s="34" customFormat="1" ht="17.399999999999999" x14ac:dyDescent="0.25">
      <c r="A2" s="49" t="s">
        <v>143</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8.95" customHeight="1" x14ac:dyDescent="0.3">
      <c r="A5" s="43" t="s">
        <v>165</v>
      </c>
      <c r="B5" s="89" t="s">
        <v>176</v>
      </c>
      <c r="C5" s="120" t="s">
        <v>119</v>
      </c>
      <c r="D5" s="120" t="s">
        <v>120</v>
      </c>
      <c r="E5" s="120" t="s">
        <v>121</v>
      </c>
      <c r="F5" s="120" t="s">
        <v>122</v>
      </c>
      <c r="G5" s="120" t="s">
        <v>123</v>
      </c>
      <c r="H5" s="120" t="s">
        <v>124</v>
      </c>
      <c r="I5" s="120" t="s">
        <v>125</v>
      </c>
      <c r="J5" s="120" t="s">
        <v>126</v>
      </c>
      <c r="K5" s="120" t="s">
        <v>127</v>
      </c>
      <c r="L5" s="120" t="s">
        <v>128</v>
      </c>
      <c r="M5" s="22"/>
      <c r="N5" s="22"/>
      <c r="O5" s="22"/>
      <c r="P5" s="22"/>
      <c r="Q5" s="22"/>
      <c r="R5" s="22"/>
      <c r="S5" s="22"/>
      <c r="T5" s="22"/>
      <c r="U5" s="22"/>
      <c r="V5" s="22"/>
      <c r="W5" s="22"/>
    </row>
    <row r="6" spans="1:25" s="18" customFormat="1" ht="15.6" x14ac:dyDescent="0.25">
      <c r="A6" s="71" t="s">
        <v>167</v>
      </c>
      <c r="B6" s="94" t="s">
        <v>177</v>
      </c>
      <c r="C6" s="122">
        <f t="shared" ref="C6:L6" si="0">C7/C8</f>
        <v>0.15924383210509452</v>
      </c>
      <c r="D6" s="122">
        <f t="shared" si="0"/>
        <v>0.14299579424134584</v>
      </c>
      <c r="E6" s="122">
        <f t="shared" si="0"/>
        <v>0.13833701250919794</v>
      </c>
      <c r="F6" s="122">
        <f t="shared" si="0"/>
        <v>0.11394360757049053</v>
      </c>
      <c r="G6" s="122">
        <f t="shared" si="0"/>
        <v>0.10988074957410562</v>
      </c>
      <c r="H6" s="123">
        <f t="shared" si="0"/>
        <v>8.4180561203741358E-2</v>
      </c>
      <c r="I6" s="123">
        <f t="shared" si="0"/>
        <v>9.4730238393977415E-2</v>
      </c>
      <c r="J6" s="122">
        <f t="shared" si="0"/>
        <v>0.1169811320754717</v>
      </c>
      <c r="K6" s="123">
        <f t="shared" si="0"/>
        <v>5.9270516717325229E-2</v>
      </c>
      <c r="L6" s="123">
        <f t="shared" si="0"/>
        <v>7.790927021696252E-2</v>
      </c>
      <c r="M6" s="17"/>
      <c r="N6" s="17"/>
      <c r="O6" s="17"/>
      <c r="P6" s="17"/>
      <c r="Q6" s="17"/>
      <c r="R6" s="17"/>
      <c r="S6" s="17"/>
      <c r="T6" s="17"/>
      <c r="U6" s="17"/>
      <c r="V6" s="17"/>
      <c r="W6" s="17"/>
      <c r="X6" s="17"/>
    </row>
    <row r="7" spans="1:25" s="18" customFormat="1" ht="15.6" x14ac:dyDescent="0.25">
      <c r="A7" s="71" t="s">
        <v>167</v>
      </c>
      <c r="B7" s="94" t="s">
        <v>178</v>
      </c>
      <c r="C7">
        <v>497</v>
      </c>
      <c r="D7">
        <v>442</v>
      </c>
      <c r="E7">
        <v>376</v>
      </c>
      <c r="F7">
        <v>295</v>
      </c>
      <c r="G7">
        <v>258</v>
      </c>
      <c r="H7">
        <v>207</v>
      </c>
      <c r="I7">
        <v>302</v>
      </c>
      <c r="J7">
        <v>62</v>
      </c>
      <c r="K7">
        <v>78</v>
      </c>
      <c r="L7">
        <v>237</v>
      </c>
      <c r="M7" s="17"/>
      <c r="N7" s="17"/>
      <c r="O7" s="17"/>
      <c r="P7" s="17"/>
      <c r="Q7" s="17"/>
      <c r="R7" s="17"/>
      <c r="S7" s="17"/>
      <c r="T7" s="17"/>
      <c r="U7" s="17"/>
      <c r="V7" s="17"/>
      <c r="W7" s="17"/>
      <c r="X7" s="17"/>
    </row>
    <row r="8" spans="1:25" s="18" customFormat="1" ht="15.6" x14ac:dyDescent="0.25">
      <c r="A8" s="71" t="s">
        <v>167</v>
      </c>
      <c r="B8" s="94" t="s">
        <v>179</v>
      </c>
      <c r="C8">
        <v>3121</v>
      </c>
      <c r="D8">
        <v>3091</v>
      </c>
      <c r="E8">
        <v>2718</v>
      </c>
      <c r="F8">
        <v>2589</v>
      </c>
      <c r="G8">
        <v>2348</v>
      </c>
      <c r="H8">
        <v>2459</v>
      </c>
      <c r="I8">
        <v>3188</v>
      </c>
      <c r="J8">
        <v>530</v>
      </c>
      <c r="K8">
        <v>1316</v>
      </c>
      <c r="L8">
        <v>3042</v>
      </c>
      <c r="M8" s="17"/>
      <c r="N8" s="17"/>
      <c r="O8" s="17"/>
      <c r="P8" s="17"/>
      <c r="Q8" s="17"/>
      <c r="R8" s="17"/>
      <c r="S8" s="17"/>
      <c r="T8" s="17"/>
      <c r="U8" s="17"/>
      <c r="V8" s="17"/>
      <c r="W8" s="17"/>
      <c r="X8" s="17"/>
    </row>
    <row r="9" spans="1:25" s="18" customFormat="1" ht="15.6" x14ac:dyDescent="0.25">
      <c r="A9" s="71" t="s">
        <v>171</v>
      </c>
      <c r="B9" s="94" t="s">
        <v>177</v>
      </c>
      <c r="C9" s="122">
        <f t="shared" ref="C9:L9" si="1">C10/C11</f>
        <v>0.16234051913770348</v>
      </c>
      <c r="D9" s="122">
        <f t="shared" si="1"/>
        <v>0.15439535921463632</v>
      </c>
      <c r="E9" s="122">
        <f t="shared" si="1"/>
        <v>0.14481012658227849</v>
      </c>
      <c r="F9" s="122">
        <f t="shared" si="1"/>
        <v>0.12054794520547946</v>
      </c>
      <c r="G9" s="122">
        <f t="shared" si="1"/>
        <v>0.11681087762669963</v>
      </c>
      <c r="H9" s="123">
        <f t="shared" si="1"/>
        <v>8.442669709070165E-2</v>
      </c>
      <c r="I9" s="123">
        <f t="shared" si="1"/>
        <v>9.4582593250444047E-2</v>
      </c>
      <c r="J9" s="122">
        <f t="shared" si="1"/>
        <v>0.12994350282485875</v>
      </c>
      <c r="K9" s="123">
        <f t="shared" si="1"/>
        <v>5.894736842105263E-2</v>
      </c>
      <c r="L9" s="123">
        <f t="shared" si="1"/>
        <v>8.0036380172805816E-2</v>
      </c>
      <c r="M9" s="17"/>
      <c r="N9" s="17"/>
      <c r="O9" s="17"/>
      <c r="P9" s="17"/>
      <c r="Q9" s="17"/>
      <c r="R9" s="17"/>
      <c r="S9" s="17"/>
      <c r="T9" s="17"/>
      <c r="U9" s="17"/>
      <c r="V9" s="17"/>
      <c r="W9" s="17"/>
      <c r="X9" s="17"/>
    </row>
    <row r="10" spans="1:25" s="18" customFormat="1" ht="15.6" x14ac:dyDescent="0.25">
      <c r="A10" s="71" t="s">
        <v>171</v>
      </c>
      <c r="B10" s="94" t="s">
        <v>178</v>
      </c>
      <c r="C10">
        <v>369</v>
      </c>
      <c r="D10">
        <v>346</v>
      </c>
      <c r="E10">
        <v>286</v>
      </c>
      <c r="F10">
        <v>220</v>
      </c>
      <c r="G10">
        <v>189</v>
      </c>
      <c r="H10">
        <v>148</v>
      </c>
      <c r="I10">
        <v>213</v>
      </c>
      <c r="J10">
        <v>46</v>
      </c>
      <c r="K10">
        <v>56</v>
      </c>
      <c r="L10">
        <v>176</v>
      </c>
      <c r="M10" s="17"/>
      <c r="N10" s="17"/>
      <c r="O10" s="17"/>
      <c r="P10" s="17"/>
      <c r="Q10" s="17"/>
      <c r="R10" s="17"/>
      <c r="S10" s="17"/>
      <c r="T10" s="17"/>
      <c r="U10" s="17"/>
      <c r="V10" s="17"/>
      <c r="W10" s="17"/>
      <c r="X10" s="17"/>
    </row>
    <row r="11" spans="1:25" s="18" customFormat="1" ht="15.6" x14ac:dyDescent="0.25">
      <c r="A11" s="71" t="s">
        <v>171</v>
      </c>
      <c r="B11" s="94" t="s">
        <v>179</v>
      </c>
      <c r="C11">
        <v>2273</v>
      </c>
      <c r="D11">
        <v>2241</v>
      </c>
      <c r="E11">
        <v>1975</v>
      </c>
      <c r="F11">
        <v>1825</v>
      </c>
      <c r="G11">
        <v>1618</v>
      </c>
      <c r="H11">
        <v>1753</v>
      </c>
      <c r="I11">
        <v>2252</v>
      </c>
      <c r="J11">
        <v>354</v>
      </c>
      <c r="K11">
        <v>950</v>
      </c>
      <c r="L11">
        <v>2199</v>
      </c>
      <c r="M11" s="17"/>
      <c r="N11" s="17"/>
      <c r="O11" s="17"/>
      <c r="P11" s="17"/>
      <c r="Q11" s="17"/>
      <c r="R11" s="17"/>
      <c r="S11" s="17"/>
      <c r="T11" s="17"/>
      <c r="U11" s="17"/>
      <c r="V11" s="17"/>
      <c r="W11" s="17"/>
      <c r="X11" s="17"/>
    </row>
    <row r="12" spans="1:25" s="18" customFormat="1" ht="15.6" x14ac:dyDescent="0.25">
      <c r="A12" s="71" t="s">
        <v>151</v>
      </c>
      <c r="B12" s="94" t="s">
        <v>177</v>
      </c>
      <c r="C12" s="122">
        <f t="shared" ref="C12:L12" si="2">C13/C14</f>
        <v>0.15147783251231528</v>
      </c>
      <c r="D12" s="122">
        <f t="shared" si="2"/>
        <v>0.11501210653753027</v>
      </c>
      <c r="E12" s="122">
        <f t="shared" si="2"/>
        <v>0.12116991643454039</v>
      </c>
      <c r="F12" s="122">
        <f t="shared" si="2"/>
        <v>0.1002710027100271</v>
      </c>
      <c r="G12" s="122">
        <f t="shared" si="2"/>
        <v>9.5238095238095233E-2</v>
      </c>
      <c r="H12" s="123">
        <f t="shared" si="2"/>
        <v>8.5383502170766998E-2</v>
      </c>
      <c r="I12" s="122">
        <f t="shared" si="2"/>
        <v>9.5135135135135135E-2</v>
      </c>
      <c r="J12" s="123">
        <f t="shared" si="2"/>
        <v>9.1954022988505746E-2</v>
      </c>
      <c r="K12" s="123">
        <f t="shared" si="2"/>
        <v>6.2857142857142861E-2</v>
      </c>
      <c r="L12" s="123">
        <f t="shared" si="2"/>
        <v>6.9767441860465115E-2</v>
      </c>
      <c r="M12" s="17"/>
      <c r="N12" s="17"/>
      <c r="O12" s="17"/>
      <c r="P12" s="17"/>
      <c r="Q12" s="17"/>
      <c r="R12" s="17"/>
      <c r="S12" s="17"/>
      <c r="T12" s="17"/>
      <c r="U12" s="17"/>
      <c r="V12" s="17"/>
      <c r="W12" s="17"/>
      <c r="X12" s="17"/>
    </row>
    <row r="13" spans="1:25" s="18" customFormat="1" ht="15.6" x14ac:dyDescent="0.25">
      <c r="A13" s="71" t="s">
        <v>151</v>
      </c>
      <c r="B13" s="94" t="s">
        <v>178</v>
      </c>
      <c r="C13">
        <v>123</v>
      </c>
      <c r="D13">
        <v>95</v>
      </c>
      <c r="E13">
        <v>87</v>
      </c>
      <c r="F13">
        <v>74</v>
      </c>
      <c r="G13">
        <v>66</v>
      </c>
      <c r="H13">
        <v>59</v>
      </c>
      <c r="I13">
        <v>88</v>
      </c>
      <c r="J13">
        <v>16</v>
      </c>
      <c r="K13">
        <v>22</v>
      </c>
      <c r="L13">
        <v>54</v>
      </c>
      <c r="M13" s="17"/>
      <c r="N13" s="17"/>
      <c r="O13" s="17"/>
      <c r="P13" s="17"/>
      <c r="Q13" s="17"/>
      <c r="R13" s="17"/>
      <c r="S13" s="17"/>
      <c r="T13" s="17"/>
      <c r="U13" s="17"/>
      <c r="V13" s="17"/>
      <c r="W13" s="17"/>
      <c r="X13" s="17"/>
    </row>
    <row r="14" spans="1:25" s="18" customFormat="1" ht="15.6" x14ac:dyDescent="0.25">
      <c r="A14" s="71" t="s">
        <v>151</v>
      </c>
      <c r="B14" s="94" t="s">
        <v>179</v>
      </c>
      <c r="C14">
        <v>812</v>
      </c>
      <c r="D14">
        <v>826</v>
      </c>
      <c r="E14">
        <v>718</v>
      </c>
      <c r="F14">
        <v>738</v>
      </c>
      <c r="G14">
        <v>693</v>
      </c>
      <c r="H14">
        <v>691</v>
      </c>
      <c r="I14">
        <v>925</v>
      </c>
      <c r="J14">
        <v>174</v>
      </c>
      <c r="K14">
        <v>350</v>
      </c>
      <c r="L14">
        <v>774</v>
      </c>
      <c r="M14" s="17"/>
      <c r="N14" s="17"/>
      <c r="O14" s="17"/>
      <c r="P14" s="17"/>
      <c r="Q14" s="17"/>
      <c r="R14" s="17"/>
      <c r="S14" s="17"/>
      <c r="T14" s="17"/>
      <c r="U14" s="17"/>
      <c r="V14" s="17"/>
      <c r="W14" s="17"/>
      <c r="X14" s="17"/>
    </row>
    <row r="15" spans="1:25" s="18" customFormat="1" ht="15.6" x14ac:dyDescent="0.25">
      <c r="A15" s="71" t="s">
        <v>172</v>
      </c>
      <c r="B15" s="94" t="s">
        <v>177</v>
      </c>
      <c r="C15" s="123">
        <f t="shared" ref="C15:J15" si="3">C16/C17</f>
        <v>3.2432432432432434E-2</v>
      </c>
      <c r="D15" s="123">
        <f t="shared" si="3"/>
        <v>2.2857142857142857E-2</v>
      </c>
      <c r="E15" s="123">
        <f t="shared" si="3"/>
        <v>2.6315789473684209E-2</v>
      </c>
      <c r="F15" s="123">
        <f t="shared" si="3"/>
        <v>3.125E-2</v>
      </c>
      <c r="G15" s="123">
        <f t="shared" si="3"/>
        <v>1.5625E-2</v>
      </c>
      <c r="H15" s="123">
        <f t="shared" si="3"/>
        <v>3.4482758620689655E-2</v>
      </c>
      <c r="I15" s="122">
        <f t="shared" si="3"/>
        <v>0</v>
      </c>
      <c r="J15" s="128">
        <f t="shared" si="3"/>
        <v>0</v>
      </c>
      <c r="K15" s="127"/>
      <c r="L15" s="122">
        <f>L16/L17</f>
        <v>0</v>
      </c>
      <c r="M15" s="17"/>
      <c r="N15" s="17"/>
      <c r="O15" s="17"/>
      <c r="P15" s="17"/>
      <c r="Q15" s="17"/>
      <c r="R15" s="17"/>
      <c r="S15" s="17"/>
      <c r="T15" s="17"/>
      <c r="U15" s="17"/>
      <c r="V15" s="17"/>
      <c r="W15" s="17"/>
      <c r="X15" s="17"/>
    </row>
    <row r="16" spans="1:25" s="18" customFormat="1" ht="15.6" x14ac:dyDescent="0.3">
      <c r="A16" s="71" t="s">
        <v>172</v>
      </c>
      <c r="B16" s="94" t="s">
        <v>178</v>
      </c>
      <c r="C16">
        <v>6</v>
      </c>
      <c r="D16">
        <v>4</v>
      </c>
      <c r="E16">
        <v>3</v>
      </c>
      <c r="F16">
        <v>2</v>
      </c>
      <c r="G16">
        <v>1</v>
      </c>
      <c r="H16">
        <v>2</v>
      </c>
      <c r="I16">
        <v>0</v>
      </c>
      <c r="J16" s="105">
        <v>0</v>
      </c>
      <c r="K16" s="105"/>
      <c r="L16">
        <v>0</v>
      </c>
      <c r="M16" s="17"/>
      <c r="N16" s="103"/>
      <c r="O16" s="103"/>
      <c r="P16" s="17"/>
      <c r="Q16" s="17"/>
      <c r="R16" s="17"/>
      <c r="S16" s="17"/>
      <c r="T16" s="17"/>
      <c r="U16" s="17"/>
      <c r="V16" s="17"/>
      <c r="W16" s="17"/>
      <c r="X16" s="17"/>
    </row>
    <row r="17" spans="1:24" s="18" customFormat="1" ht="15.6" x14ac:dyDescent="0.3">
      <c r="A17" s="71" t="s">
        <v>172</v>
      </c>
      <c r="B17" s="94" t="s">
        <v>179</v>
      </c>
      <c r="C17">
        <v>185</v>
      </c>
      <c r="D17">
        <v>175</v>
      </c>
      <c r="E17">
        <v>114</v>
      </c>
      <c r="F17">
        <v>64</v>
      </c>
      <c r="G17">
        <v>64</v>
      </c>
      <c r="H17">
        <v>58</v>
      </c>
      <c r="I17">
        <v>74</v>
      </c>
      <c r="J17" s="105">
        <v>48</v>
      </c>
      <c r="K17" s="105"/>
      <c r="L17">
        <v>42</v>
      </c>
      <c r="M17" s="17"/>
      <c r="N17" s="103"/>
      <c r="O17" s="103"/>
      <c r="P17" s="17"/>
      <c r="Q17" s="17"/>
      <c r="R17" s="17"/>
      <c r="S17" s="17"/>
      <c r="T17" s="17"/>
      <c r="U17" s="17"/>
      <c r="V17" s="17"/>
      <c r="W17" s="17"/>
      <c r="X17" s="17"/>
    </row>
    <row r="18" spans="1:24" s="18" customFormat="1" ht="15.6" x14ac:dyDescent="0.25">
      <c r="A18" s="71" t="s">
        <v>173</v>
      </c>
      <c r="B18" s="94" t="s">
        <v>177</v>
      </c>
      <c r="C18" s="123">
        <f t="shared" ref="C18:L18" si="4">C19/C20</f>
        <v>9.0826521344232511E-2</v>
      </c>
      <c r="D18" s="123">
        <f t="shared" si="4"/>
        <v>5.8091286307053944E-2</v>
      </c>
      <c r="E18" s="123">
        <f t="shared" si="4"/>
        <v>5.2496798975672214E-2</v>
      </c>
      <c r="F18" s="123">
        <f t="shared" si="4"/>
        <v>4.4137931034482755E-2</v>
      </c>
      <c r="G18" s="123">
        <f t="shared" si="4"/>
        <v>4.1666666666666664E-2</v>
      </c>
      <c r="H18" s="123">
        <f t="shared" si="4"/>
        <v>2.1739130434782608E-2</v>
      </c>
      <c r="I18" s="123">
        <f t="shared" si="4"/>
        <v>1.7777777777777778E-2</v>
      </c>
      <c r="J18" s="124">
        <f t="shared" si="4"/>
        <v>2.0618556701030927E-2</v>
      </c>
      <c r="K18" s="124">
        <f t="shared" si="4"/>
        <v>2.0746887966804978E-2</v>
      </c>
      <c r="L18" s="126">
        <f t="shared" si="4"/>
        <v>6.9284064665127024E-3</v>
      </c>
      <c r="M18" s="17"/>
      <c r="N18" s="17"/>
      <c r="O18" s="17"/>
      <c r="P18" s="17"/>
      <c r="Q18" s="17"/>
      <c r="R18" s="17"/>
      <c r="S18" s="17"/>
      <c r="T18" s="17"/>
      <c r="U18" s="17"/>
      <c r="V18" s="17"/>
      <c r="W18" s="17"/>
      <c r="X18" s="17"/>
    </row>
    <row r="19" spans="1:24" s="18" customFormat="1" ht="15.6" x14ac:dyDescent="0.25">
      <c r="A19" s="71" t="s">
        <v>173</v>
      </c>
      <c r="B19" s="94" t="s">
        <v>178</v>
      </c>
      <c r="C19">
        <v>100</v>
      </c>
      <c r="D19">
        <v>56</v>
      </c>
      <c r="E19">
        <v>41</v>
      </c>
      <c r="F19">
        <v>32</v>
      </c>
      <c r="G19">
        <v>24</v>
      </c>
      <c r="H19">
        <v>12</v>
      </c>
      <c r="I19">
        <v>12</v>
      </c>
      <c r="J19" s="99">
        <v>2</v>
      </c>
      <c r="K19" s="99">
        <v>5</v>
      </c>
      <c r="L19">
        <v>3</v>
      </c>
      <c r="M19" s="17"/>
      <c r="N19" s="17"/>
      <c r="O19" s="17"/>
      <c r="P19" s="17"/>
      <c r="Q19" s="17"/>
      <c r="R19" s="17"/>
      <c r="S19" s="17"/>
      <c r="T19" s="17"/>
      <c r="U19" s="17"/>
      <c r="V19" s="17"/>
      <c r="W19" s="17"/>
      <c r="X19" s="17"/>
    </row>
    <row r="20" spans="1:24" s="18" customFormat="1" ht="15.6" x14ac:dyDescent="0.25">
      <c r="A20" s="71" t="s">
        <v>173</v>
      </c>
      <c r="B20" s="94" t="s">
        <v>179</v>
      </c>
      <c r="C20">
        <v>1101</v>
      </c>
      <c r="D20">
        <v>964</v>
      </c>
      <c r="E20">
        <v>781</v>
      </c>
      <c r="F20">
        <v>725</v>
      </c>
      <c r="G20">
        <v>576</v>
      </c>
      <c r="H20">
        <v>552</v>
      </c>
      <c r="I20">
        <v>675</v>
      </c>
      <c r="J20" s="99">
        <v>97</v>
      </c>
      <c r="K20" s="99">
        <v>241</v>
      </c>
      <c r="L20">
        <v>433</v>
      </c>
      <c r="M20" s="17"/>
      <c r="N20" s="17"/>
      <c r="O20" s="17"/>
      <c r="P20" s="17"/>
      <c r="Q20" s="17"/>
      <c r="R20" s="17"/>
      <c r="S20" s="17"/>
      <c r="T20" s="17"/>
      <c r="U20" s="17"/>
      <c r="V20" s="17"/>
      <c r="W20" s="17"/>
      <c r="X20" s="17"/>
    </row>
    <row r="21" spans="1:24" s="18" customFormat="1" ht="15.6" x14ac:dyDescent="0.25">
      <c r="A21" s="71" t="s">
        <v>174</v>
      </c>
      <c r="B21" s="94" t="s">
        <v>177</v>
      </c>
      <c r="C21" s="122">
        <f t="shared" ref="C21:L21" si="5">C22/C23</f>
        <v>0.21580717488789239</v>
      </c>
      <c r="D21" s="122">
        <f t="shared" si="5"/>
        <v>0.19599578503688092</v>
      </c>
      <c r="E21" s="122">
        <f t="shared" si="5"/>
        <v>0.18100056211354693</v>
      </c>
      <c r="F21" s="122">
        <f t="shared" si="5"/>
        <v>0.14643874643874644</v>
      </c>
      <c r="G21" s="122">
        <f t="shared" si="5"/>
        <v>0.13753056234718827</v>
      </c>
      <c r="H21" s="122">
        <f t="shared" si="5"/>
        <v>0.10418963616317531</v>
      </c>
      <c r="I21" s="122">
        <f t="shared" si="5"/>
        <v>0.11841004184100419</v>
      </c>
      <c r="J21" s="125">
        <f t="shared" si="5"/>
        <v>0.14285714285714285</v>
      </c>
      <c r="K21" s="124">
        <f t="shared" si="5"/>
        <v>7.0717131474103592E-2</v>
      </c>
      <c r="L21" s="123">
        <f t="shared" si="5"/>
        <v>8.9256198347107435E-2</v>
      </c>
      <c r="M21" s="17"/>
      <c r="N21" s="17"/>
      <c r="O21" s="17"/>
      <c r="P21" s="17"/>
      <c r="Q21" s="17"/>
      <c r="R21" s="17"/>
      <c r="S21" s="17"/>
      <c r="T21" s="17"/>
      <c r="U21" s="17"/>
      <c r="V21" s="17"/>
      <c r="W21" s="17"/>
      <c r="X21" s="17"/>
    </row>
    <row r="22" spans="1:24" s="18" customFormat="1" ht="15.6" x14ac:dyDescent="0.25">
      <c r="A22" s="71" t="s">
        <v>174</v>
      </c>
      <c r="B22" s="94" t="s">
        <v>178</v>
      </c>
      <c r="C22">
        <v>385</v>
      </c>
      <c r="D22">
        <v>372</v>
      </c>
      <c r="E22">
        <v>322</v>
      </c>
      <c r="F22">
        <v>257</v>
      </c>
      <c r="G22">
        <v>225</v>
      </c>
      <c r="H22">
        <v>189</v>
      </c>
      <c r="I22">
        <v>283</v>
      </c>
      <c r="J22" s="99">
        <v>59</v>
      </c>
      <c r="K22" s="99">
        <v>71</v>
      </c>
      <c r="L22">
        <v>216</v>
      </c>
      <c r="M22" s="17"/>
      <c r="N22" s="17"/>
      <c r="O22" s="17"/>
      <c r="P22" s="17"/>
      <c r="Q22" s="17"/>
      <c r="R22" s="17"/>
      <c r="S22" s="17"/>
      <c r="T22" s="17"/>
      <c r="U22" s="17"/>
      <c r="V22" s="17"/>
      <c r="W22" s="17"/>
      <c r="X22" s="17"/>
    </row>
    <row r="23" spans="1:24" s="18" customFormat="1" ht="15.6" x14ac:dyDescent="0.25">
      <c r="A23" s="71" t="s">
        <v>174</v>
      </c>
      <c r="B23" s="94" t="s">
        <v>179</v>
      </c>
      <c r="C23">
        <v>1784</v>
      </c>
      <c r="D23">
        <v>1898</v>
      </c>
      <c r="E23">
        <v>1779</v>
      </c>
      <c r="F23">
        <v>1755</v>
      </c>
      <c r="G23">
        <v>1636</v>
      </c>
      <c r="H23">
        <v>1814</v>
      </c>
      <c r="I23">
        <v>2390</v>
      </c>
      <c r="J23" s="99">
        <v>413</v>
      </c>
      <c r="K23" s="99">
        <v>1004</v>
      </c>
      <c r="L23">
        <v>2420</v>
      </c>
      <c r="M23" s="17"/>
      <c r="N23" s="17"/>
      <c r="O23" s="17"/>
      <c r="P23" s="17"/>
      <c r="Q23" s="17"/>
      <c r="R23" s="17"/>
      <c r="S23" s="17"/>
      <c r="T23" s="17"/>
      <c r="U23" s="17"/>
      <c r="V23" s="17"/>
      <c r="W23" s="17"/>
      <c r="X23" s="17"/>
    </row>
    <row r="24" spans="1:24" s="18" customFormat="1" ht="15.6" x14ac:dyDescent="0.25">
      <c r="A24" s="92" t="s">
        <v>180</v>
      </c>
      <c r="B24" s="92" t="s">
        <v>181</v>
      </c>
      <c r="C24" s="123">
        <f t="shared" ref="C24:I24" si="6">C25/C26</f>
        <v>3.8297872340425532E-2</v>
      </c>
      <c r="D24" s="123">
        <f t="shared" si="6"/>
        <v>4.1763341067285381E-2</v>
      </c>
      <c r="E24" s="123">
        <f t="shared" si="6"/>
        <v>3.2069970845481049E-2</v>
      </c>
      <c r="F24" s="123">
        <f t="shared" si="6"/>
        <v>4.0816326530612242E-2</v>
      </c>
      <c r="G24" s="123">
        <f t="shared" si="6"/>
        <v>1.5873015873015872E-2</v>
      </c>
      <c r="H24" s="123">
        <f t="shared" si="6"/>
        <v>5.7971014492753624E-2</v>
      </c>
      <c r="I24" s="123">
        <f t="shared" si="6"/>
        <v>3.1034482758620689E-2</v>
      </c>
      <c r="J24" s="129">
        <f t="shared" ref="J24" si="7">J25/J26</f>
        <v>3.968253968253968E-2</v>
      </c>
      <c r="K24" s="129"/>
      <c r="L24" s="123">
        <f t="shared" ref="L24" si="8">L25/L26</f>
        <v>5.0632911392405063E-2</v>
      </c>
      <c r="M24" s="17"/>
      <c r="N24" s="17"/>
      <c r="O24" s="17"/>
      <c r="P24" s="17"/>
      <c r="Q24" s="17"/>
      <c r="R24" s="17"/>
      <c r="S24" s="17"/>
      <c r="T24" s="17"/>
      <c r="U24" s="17"/>
      <c r="V24" s="17"/>
      <c r="W24" s="17"/>
      <c r="X24" s="17"/>
    </row>
    <row r="25" spans="1:24" s="18" customFormat="1" ht="15.6" x14ac:dyDescent="0.3">
      <c r="A25" s="92" t="s">
        <v>180</v>
      </c>
      <c r="B25" s="94" t="s">
        <v>182</v>
      </c>
      <c r="C25">
        <v>18</v>
      </c>
      <c r="D25">
        <v>18</v>
      </c>
      <c r="E25">
        <v>11</v>
      </c>
      <c r="F25">
        <v>12</v>
      </c>
      <c r="G25">
        <v>4</v>
      </c>
      <c r="H25">
        <v>12</v>
      </c>
      <c r="I25">
        <v>9</v>
      </c>
      <c r="J25" s="105">
        <v>5</v>
      </c>
      <c r="K25" s="105"/>
      <c r="L25">
        <v>12</v>
      </c>
      <c r="M25" s="17"/>
      <c r="N25" s="103"/>
      <c r="O25" s="103"/>
      <c r="P25" s="17"/>
      <c r="Q25" s="17"/>
      <c r="R25" s="17"/>
      <c r="S25" s="17"/>
      <c r="T25" s="17"/>
      <c r="U25" s="17"/>
      <c r="V25" s="17"/>
      <c r="W25" s="17"/>
      <c r="X25" s="17"/>
    </row>
    <row r="26" spans="1:24" s="18" customFormat="1" ht="15.6" x14ac:dyDescent="0.3">
      <c r="A26" s="92" t="s">
        <v>180</v>
      </c>
      <c r="B26" s="94" t="s">
        <v>179</v>
      </c>
      <c r="C26">
        <v>470</v>
      </c>
      <c r="D26">
        <v>431</v>
      </c>
      <c r="E26">
        <v>343</v>
      </c>
      <c r="F26">
        <v>294</v>
      </c>
      <c r="G26">
        <v>252</v>
      </c>
      <c r="H26">
        <v>207</v>
      </c>
      <c r="I26">
        <v>290</v>
      </c>
      <c r="J26" s="105">
        <v>126</v>
      </c>
      <c r="K26" s="105"/>
      <c r="L26">
        <v>237</v>
      </c>
      <c r="M26" s="17"/>
      <c r="N26" s="103"/>
      <c r="O26" s="103"/>
      <c r="P26" s="17"/>
      <c r="Q26" s="17"/>
      <c r="R26" s="17"/>
      <c r="S26" s="17"/>
      <c r="T26" s="17"/>
      <c r="U26" s="17"/>
      <c r="V26" s="17"/>
      <c r="W26" s="17"/>
      <c r="X26" s="17"/>
    </row>
    <row r="30" spans="1:24" ht="15" customHeight="1" x14ac:dyDescent="0.25">
      <c r="B30" s="30"/>
    </row>
  </sheetData>
  <hyperlinks>
    <hyperlink ref="A4" location="Abbreviations_definitions_notes!A1" display="Some cells refer to notes which can be found on the abbreviations, definitions and notes worksheet." xr:uid="{45EFF698-3951-4866-BD75-480CC95D0909}"/>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0"/>
  <sheetViews>
    <sheetView zoomScaleNormal="100" workbookViewId="0"/>
  </sheetViews>
  <sheetFormatPr defaultColWidth="8.81640625" defaultRowHeight="15" customHeight="1" x14ac:dyDescent="0.25"/>
  <cols>
    <col min="1" max="1" width="26.81640625" style="17" customWidth="1"/>
    <col min="2" max="2" width="36.08984375" style="17" bestFit="1" customWidth="1"/>
    <col min="3" max="12" width="8.1796875" style="17" customWidth="1"/>
    <col min="13" max="13" width="13.1796875" style="17" customWidth="1"/>
    <col min="14" max="14" width="8.81640625" style="17" customWidth="1"/>
    <col min="15" max="16384" width="8.81640625" style="17"/>
  </cols>
  <sheetData>
    <row r="1" spans="1:25" s="28" customFormat="1" ht="22.8" x14ac:dyDescent="0.4">
      <c r="A1" s="47" t="s">
        <v>183</v>
      </c>
      <c r="B1" s="31"/>
      <c r="C1" s="31"/>
      <c r="D1" s="27"/>
      <c r="E1" s="27"/>
      <c r="F1" s="27"/>
      <c r="G1" s="27"/>
      <c r="H1" s="27"/>
      <c r="I1" s="27"/>
      <c r="J1" s="27"/>
      <c r="K1" s="27"/>
      <c r="L1" s="27"/>
      <c r="M1" s="27"/>
    </row>
    <row r="2" spans="1:25" s="34" customFormat="1" ht="17.399999999999999" x14ac:dyDescent="0.25">
      <c r="A2" s="49" t="s">
        <v>143</v>
      </c>
      <c r="B2" s="4"/>
      <c r="C2" s="4"/>
      <c r="D2" s="33"/>
      <c r="E2" s="33"/>
      <c r="F2" s="33"/>
      <c r="G2" s="33"/>
      <c r="H2" s="33"/>
      <c r="I2" s="33"/>
      <c r="J2" s="33"/>
      <c r="K2" s="33"/>
      <c r="L2" s="33"/>
      <c r="M2" s="33"/>
    </row>
    <row r="3" spans="1:25" customFormat="1" x14ac:dyDescent="0.25">
      <c r="A3" t="s">
        <v>29</v>
      </c>
      <c r="B3" s="32"/>
      <c r="C3" s="32"/>
      <c r="D3" s="32"/>
      <c r="E3" s="32"/>
      <c r="F3" s="32"/>
      <c r="G3" s="32"/>
      <c r="H3" s="32"/>
      <c r="I3" s="32"/>
      <c r="J3" s="32"/>
      <c r="K3" s="32"/>
      <c r="L3" s="32"/>
      <c r="M3" s="32"/>
      <c r="N3" s="17"/>
      <c r="O3" s="17"/>
      <c r="P3" s="17"/>
      <c r="Q3" s="17"/>
      <c r="R3" s="17"/>
      <c r="S3" s="17"/>
      <c r="T3" s="17"/>
      <c r="U3" s="17"/>
      <c r="V3" s="17"/>
      <c r="W3" s="17"/>
      <c r="X3" s="17"/>
      <c r="Y3" s="17"/>
    </row>
    <row r="4" spans="1:25" customFormat="1" x14ac:dyDescent="0.25">
      <c r="A4" s="81" t="s">
        <v>299</v>
      </c>
      <c r="B4" s="32"/>
      <c r="C4" s="32"/>
      <c r="D4" s="32"/>
      <c r="E4" s="32"/>
      <c r="F4" s="32"/>
      <c r="G4" s="32"/>
      <c r="H4" s="32"/>
      <c r="I4" s="32"/>
      <c r="J4" s="32"/>
      <c r="K4" s="32"/>
      <c r="L4" s="32"/>
      <c r="M4" s="32"/>
      <c r="N4" s="17"/>
      <c r="O4" s="17"/>
      <c r="P4" s="17"/>
      <c r="Q4" s="17"/>
      <c r="R4" s="17"/>
      <c r="S4" s="17"/>
      <c r="T4" s="17"/>
      <c r="U4" s="17"/>
      <c r="V4" s="17"/>
      <c r="W4" s="17"/>
      <c r="X4" s="17"/>
      <c r="Y4" s="17"/>
    </row>
    <row r="5" spans="1:25" s="23" customFormat="1" ht="28.95" customHeight="1" x14ac:dyDescent="0.3">
      <c r="A5" s="43" t="s">
        <v>165</v>
      </c>
      <c r="B5" s="89" t="s">
        <v>176</v>
      </c>
      <c r="C5" s="120" t="s">
        <v>119</v>
      </c>
      <c r="D5" s="120" t="s">
        <v>120</v>
      </c>
      <c r="E5" s="120" t="s">
        <v>121</v>
      </c>
      <c r="F5" s="120" t="s">
        <v>122</v>
      </c>
      <c r="G5" s="120" t="s">
        <v>123</v>
      </c>
      <c r="H5" s="120" t="s">
        <v>124</v>
      </c>
      <c r="I5" s="120" t="s">
        <v>125</v>
      </c>
      <c r="J5" s="120" t="s">
        <v>126</v>
      </c>
      <c r="K5" s="120" t="s">
        <v>127</v>
      </c>
      <c r="L5" s="120" t="s">
        <v>128</v>
      </c>
      <c r="M5" s="22"/>
      <c r="N5" s="22"/>
      <c r="O5" s="22"/>
      <c r="P5" s="22"/>
      <c r="Q5" s="22"/>
      <c r="R5" s="22"/>
      <c r="S5" s="22"/>
      <c r="T5" s="22"/>
      <c r="U5" s="22"/>
      <c r="V5" s="22"/>
      <c r="W5" s="22"/>
    </row>
    <row r="6" spans="1:25" s="18" customFormat="1" ht="15.6" x14ac:dyDescent="0.25">
      <c r="A6" s="71" t="s">
        <v>167</v>
      </c>
      <c r="B6" s="94" t="s">
        <v>184</v>
      </c>
      <c r="C6" s="122">
        <f t="shared" ref="C6:L6" si="0">C7/C8</f>
        <v>0.49077608142493639</v>
      </c>
      <c r="D6" s="122">
        <f t="shared" si="0"/>
        <v>0.49077968295050145</v>
      </c>
      <c r="E6" s="122">
        <f t="shared" si="0"/>
        <v>0.50385887541345098</v>
      </c>
      <c r="F6" s="122">
        <f t="shared" si="0"/>
        <v>0.52101167315175101</v>
      </c>
      <c r="G6" s="122">
        <f t="shared" si="0"/>
        <v>0.52981260647359452</v>
      </c>
      <c r="H6" s="122">
        <f t="shared" si="0"/>
        <v>0.54471544715447151</v>
      </c>
      <c r="I6" s="122">
        <f t="shared" si="0"/>
        <v>0.54234629861982431</v>
      </c>
      <c r="J6" s="122">
        <f t="shared" si="0"/>
        <v>0.59735349716446129</v>
      </c>
      <c r="K6" s="122">
        <f t="shared" si="0"/>
        <v>0.57121096725057119</v>
      </c>
      <c r="L6" s="122">
        <f t="shared" si="0"/>
        <v>0.53699440973364021</v>
      </c>
      <c r="M6" s="17"/>
      <c r="N6" s="17"/>
      <c r="O6" s="17"/>
      <c r="P6" s="17"/>
      <c r="Q6" s="17"/>
      <c r="R6" s="17"/>
      <c r="S6" s="17"/>
      <c r="T6" s="17"/>
      <c r="U6" s="17"/>
      <c r="V6" s="17"/>
      <c r="W6" s="17"/>
      <c r="X6" s="17"/>
    </row>
    <row r="7" spans="1:25" s="18" customFormat="1" ht="15.6" x14ac:dyDescent="0.25">
      <c r="A7" s="71" t="s">
        <v>167</v>
      </c>
      <c r="B7" s="94" t="s">
        <v>185</v>
      </c>
      <c r="C7">
        <v>1543</v>
      </c>
      <c r="D7">
        <v>1517</v>
      </c>
      <c r="E7">
        <v>1371</v>
      </c>
      <c r="F7">
        <v>1339</v>
      </c>
      <c r="G7">
        <v>1244</v>
      </c>
      <c r="H7">
        <v>1340</v>
      </c>
      <c r="I7">
        <v>1729</v>
      </c>
      <c r="J7">
        <v>316</v>
      </c>
      <c r="K7">
        <v>750</v>
      </c>
      <c r="L7">
        <v>1633</v>
      </c>
      <c r="M7" s="17"/>
      <c r="N7" s="17"/>
      <c r="O7" s="17"/>
      <c r="P7" s="17"/>
      <c r="Q7" s="17"/>
      <c r="R7" s="17"/>
      <c r="S7" s="17"/>
      <c r="T7" s="17"/>
      <c r="U7" s="17"/>
      <c r="V7" s="17"/>
      <c r="W7" s="17"/>
      <c r="X7" s="17"/>
    </row>
    <row r="8" spans="1:25" s="18" customFormat="1" ht="15.6" x14ac:dyDescent="0.25">
      <c r="A8" s="71" t="s">
        <v>167</v>
      </c>
      <c r="B8" s="94" t="s">
        <v>170</v>
      </c>
      <c r="C8">
        <v>3144</v>
      </c>
      <c r="D8">
        <v>3091</v>
      </c>
      <c r="E8">
        <v>2721</v>
      </c>
      <c r="F8">
        <v>2570</v>
      </c>
      <c r="G8">
        <v>2348</v>
      </c>
      <c r="H8">
        <v>2460</v>
      </c>
      <c r="I8">
        <v>3188</v>
      </c>
      <c r="J8">
        <v>529</v>
      </c>
      <c r="K8">
        <v>1313</v>
      </c>
      <c r="L8">
        <v>3041</v>
      </c>
      <c r="M8" s="17"/>
      <c r="N8" s="17"/>
      <c r="O8" s="17"/>
      <c r="P8" s="17"/>
      <c r="Q8" s="17"/>
      <c r="R8" s="17"/>
      <c r="S8" s="17"/>
      <c r="T8" s="17"/>
      <c r="U8" s="17"/>
      <c r="V8" s="17"/>
      <c r="W8" s="17"/>
      <c r="X8" s="17"/>
    </row>
    <row r="9" spans="1:25" s="18" customFormat="1" ht="15.6" x14ac:dyDescent="0.25">
      <c r="A9" s="71" t="s">
        <v>171</v>
      </c>
      <c r="B9" s="94" t="s">
        <v>184</v>
      </c>
      <c r="C9" s="122">
        <f t="shared" ref="C9:L9" si="1">C10/C11</f>
        <v>0.48363160192055871</v>
      </c>
      <c r="D9" s="122">
        <f t="shared" si="1"/>
        <v>0.49754573850959394</v>
      </c>
      <c r="E9" s="122">
        <f t="shared" si="1"/>
        <v>0.50353892821031343</v>
      </c>
      <c r="F9" s="122">
        <f t="shared" si="1"/>
        <v>0.51821192052980136</v>
      </c>
      <c r="G9" s="122">
        <f t="shared" si="1"/>
        <v>0.53584672435105063</v>
      </c>
      <c r="H9" s="122">
        <f t="shared" si="1"/>
        <v>0.55929304446978334</v>
      </c>
      <c r="I9" s="122">
        <f t="shared" si="1"/>
        <v>0.53996447602131437</v>
      </c>
      <c r="J9" s="122">
        <f t="shared" si="1"/>
        <v>0.62606232294617559</v>
      </c>
      <c r="K9" s="122">
        <f t="shared" si="1"/>
        <v>0.56118143459915615</v>
      </c>
      <c r="L9" s="122">
        <f t="shared" si="1"/>
        <v>0.54731574158325746</v>
      </c>
      <c r="M9" s="17"/>
      <c r="N9" s="17"/>
      <c r="O9" s="17"/>
      <c r="P9" s="17"/>
      <c r="Q9" s="17"/>
      <c r="R9" s="17"/>
      <c r="S9" s="17"/>
      <c r="T9" s="17"/>
      <c r="U9" s="17"/>
      <c r="V9" s="17"/>
      <c r="W9" s="17"/>
      <c r="X9" s="17"/>
    </row>
    <row r="10" spans="1:25" s="18" customFormat="1" ht="15.6" x14ac:dyDescent="0.25">
      <c r="A10" s="71" t="s">
        <v>171</v>
      </c>
      <c r="B10" s="94" t="s">
        <v>185</v>
      </c>
      <c r="C10">
        <v>1108</v>
      </c>
      <c r="D10">
        <v>1115</v>
      </c>
      <c r="E10">
        <v>996</v>
      </c>
      <c r="F10">
        <v>939</v>
      </c>
      <c r="G10">
        <v>867</v>
      </c>
      <c r="H10">
        <v>981</v>
      </c>
      <c r="I10">
        <v>1216</v>
      </c>
      <c r="J10">
        <v>221</v>
      </c>
      <c r="K10">
        <v>532</v>
      </c>
      <c r="L10">
        <v>1203</v>
      </c>
      <c r="M10" s="17"/>
      <c r="N10" s="17"/>
      <c r="O10" s="17"/>
      <c r="P10" s="17"/>
      <c r="Q10" s="17"/>
      <c r="R10" s="17"/>
      <c r="S10" s="17"/>
      <c r="T10" s="17"/>
      <c r="U10" s="17"/>
      <c r="V10" s="17"/>
      <c r="W10" s="17"/>
      <c r="X10" s="17"/>
    </row>
    <row r="11" spans="1:25" s="18" customFormat="1" ht="15.6" x14ac:dyDescent="0.25">
      <c r="A11" s="71" t="s">
        <v>171</v>
      </c>
      <c r="B11" s="94" t="s">
        <v>170</v>
      </c>
      <c r="C11">
        <v>2291</v>
      </c>
      <c r="D11">
        <v>2241</v>
      </c>
      <c r="E11">
        <v>1978</v>
      </c>
      <c r="F11">
        <v>1812</v>
      </c>
      <c r="G11">
        <v>1618</v>
      </c>
      <c r="H11">
        <v>1754</v>
      </c>
      <c r="I11">
        <v>2252</v>
      </c>
      <c r="J11">
        <v>353</v>
      </c>
      <c r="K11">
        <v>948</v>
      </c>
      <c r="L11">
        <v>2198</v>
      </c>
      <c r="M11" s="17"/>
      <c r="N11" s="17"/>
      <c r="O11" s="17"/>
      <c r="P11" s="17"/>
      <c r="Q11" s="17"/>
      <c r="R11" s="17"/>
      <c r="S11" s="17"/>
      <c r="T11" s="17"/>
      <c r="U11" s="17"/>
      <c r="V11" s="17"/>
      <c r="W11" s="17"/>
      <c r="X11" s="17"/>
    </row>
    <row r="12" spans="1:25" s="18" customFormat="1" ht="15.6" x14ac:dyDescent="0.25">
      <c r="A12" s="71" t="s">
        <v>151</v>
      </c>
      <c r="B12" s="94" t="s">
        <v>184</v>
      </c>
      <c r="C12" s="122">
        <f t="shared" ref="C12:L12" si="2">C13/C14</f>
        <v>0.50917992656058753</v>
      </c>
      <c r="D12" s="122">
        <f t="shared" si="2"/>
        <v>0.46973365617433416</v>
      </c>
      <c r="E12" s="122">
        <f t="shared" si="2"/>
        <v>0.50696378830083566</v>
      </c>
      <c r="F12" s="122">
        <f t="shared" si="2"/>
        <v>0.52459016393442626</v>
      </c>
      <c r="G12" s="122">
        <f t="shared" si="2"/>
        <v>0.51659451659451661</v>
      </c>
      <c r="H12" s="122">
        <f t="shared" si="2"/>
        <v>0.50506512301013029</v>
      </c>
      <c r="I12" s="122">
        <f t="shared" si="2"/>
        <v>0.54918918918918924</v>
      </c>
      <c r="J12" s="122">
        <f t="shared" si="2"/>
        <v>0.54022988505747127</v>
      </c>
      <c r="K12" s="122">
        <f t="shared" si="2"/>
        <v>0.60458452722063039</v>
      </c>
      <c r="L12" s="122">
        <f t="shared" si="2"/>
        <v>0.50387596899224807</v>
      </c>
      <c r="M12" s="17"/>
      <c r="N12" s="17"/>
      <c r="O12" s="17"/>
      <c r="P12" s="17"/>
      <c r="Q12" s="17"/>
      <c r="R12" s="17"/>
      <c r="S12" s="17"/>
      <c r="T12" s="17"/>
      <c r="U12" s="17"/>
      <c r="V12" s="17"/>
      <c r="W12" s="17"/>
      <c r="X12" s="17"/>
    </row>
    <row r="13" spans="1:25" s="18" customFormat="1" ht="15.6" x14ac:dyDescent="0.25">
      <c r="A13" s="71" t="s">
        <v>151</v>
      </c>
      <c r="B13" s="94" t="s">
        <v>185</v>
      </c>
      <c r="C13">
        <v>416</v>
      </c>
      <c r="D13">
        <v>388</v>
      </c>
      <c r="E13">
        <v>364</v>
      </c>
      <c r="F13">
        <v>384</v>
      </c>
      <c r="G13">
        <v>358</v>
      </c>
      <c r="H13">
        <v>349</v>
      </c>
      <c r="I13">
        <v>508</v>
      </c>
      <c r="J13">
        <v>94</v>
      </c>
      <c r="K13">
        <v>211</v>
      </c>
      <c r="L13">
        <v>390</v>
      </c>
      <c r="M13" s="17"/>
      <c r="N13" s="17"/>
      <c r="O13" s="17"/>
      <c r="P13" s="17"/>
      <c r="Q13" s="17"/>
      <c r="R13" s="17"/>
      <c r="S13" s="17"/>
      <c r="T13" s="17"/>
      <c r="U13" s="17"/>
      <c r="V13" s="17"/>
      <c r="W13" s="17"/>
      <c r="X13" s="17"/>
    </row>
    <row r="14" spans="1:25" s="18" customFormat="1" ht="15.6" x14ac:dyDescent="0.25">
      <c r="A14" s="71" t="s">
        <v>151</v>
      </c>
      <c r="B14" s="94" t="s">
        <v>170</v>
      </c>
      <c r="C14">
        <v>817</v>
      </c>
      <c r="D14">
        <v>826</v>
      </c>
      <c r="E14">
        <v>718</v>
      </c>
      <c r="F14">
        <v>732</v>
      </c>
      <c r="G14">
        <v>693</v>
      </c>
      <c r="H14">
        <v>691</v>
      </c>
      <c r="I14">
        <v>925</v>
      </c>
      <c r="J14">
        <v>174</v>
      </c>
      <c r="K14">
        <v>349</v>
      </c>
      <c r="L14">
        <v>774</v>
      </c>
      <c r="M14" s="17"/>
      <c r="N14" s="17"/>
      <c r="O14" s="17"/>
      <c r="P14" s="17"/>
      <c r="Q14" s="17"/>
      <c r="R14" s="17"/>
      <c r="S14" s="17"/>
      <c r="T14" s="17"/>
      <c r="U14" s="17"/>
      <c r="V14" s="17"/>
      <c r="W14" s="17"/>
      <c r="X14" s="17"/>
    </row>
    <row r="15" spans="1:25" s="18" customFormat="1" ht="15.6" x14ac:dyDescent="0.25">
      <c r="A15" s="71" t="s">
        <v>172</v>
      </c>
      <c r="B15" s="94" t="s">
        <v>184</v>
      </c>
      <c r="C15" s="122">
        <f t="shared" ref="C15:J15" si="3">C16/C17</f>
        <v>0.2810810810810811</v>
      </c>
      <c r="D15" s="122">
        <f t="shared" si="3"/>
        <v>0.24571428571428572</v>
      </c>
      <c r="E15" s="122">
        <f t="shared" si="3"/>
        <v>0.26956521739130435</v>
      </c>
      <c r="F15" s="122">
        <f t="shared" si="3"/>
        <v>0.265625</v>
      </c>
      <c r="G15" s="122">
        <f t="shared" si="3"/>
        <v>0.28125</v>
      </c>
      <c r="H15" s="122">
        <f t="shared" si="3"/>
        <v>0.31034482758620691</v>
      </c>
      <c r="I15" s="122">
        <f t="shared" si="3"/>
        <v>0.16216216216216217</v>
      </c>
      <c r="J15" s="128">
        <f t="shared" si="3"/>
        <v>0.45833333333333331</v>
      </c>
      <c r="K15" s="127"/>
      <c r="L15" s="122">
        <f>L16/L17</f>
        <v>9.5238095238095233E-2</v>
      </c>
      <c r="M15" s="17"/>
      <c r="N15" s="17"/>
      <c r="O15" s="17"/>
      <c r="P15" s="17"/>
      <c r="Q15" s="17"/>
      <c r="R15" s="17"/>
      <c r="S15" s="17"/>
      <c r="T15" s="17"/>
      <c r="U15" s="17"/>
      <c r="V15" s="17"/>
      <c r="W15" s="17"/>
      <c r="X15" s="17"/>
    </row>
    <row r="16" spans="1:25" s="18" customFormat="1" ht="15.6" x14ac:dyDescent="0.3">
      <c r="A16" s="71" t="s">
        <v>172</v>
      </c>
      <c r="B16" s="94" t="s">
        <v>185</v>
      </c>
      <c r="C16">
        <v>52</v>
      </c>
      <c r="D16">
        <v>43</v>
      </c>
      <c r="E16">
        <v>31</v>
      </c>
      <c r="F16">
        <v>17</v>
      </c>
      <c r="G16">
        <v>18</v>
      </c>
      <c r="H16">
        <v>18</v>
      </c>
      <c r="I16">
        <v>12</v>
      </c>
      <c r="J16" s="105">
        <v>22</v>
      </c>
      <c r="K16" s="105"/>
      <c r="L16">
        <v>4</v>
      </c>
      <c r="M16" s="17"/>
      <c r="N16" s="103"/>
      <c r="O16" s="103"/>
      <c r="P16" s="17"/>
      <c r="Q16" s="17"/>
      <c r="R16" s="17"/>
      <c r="S16" s="17"/>
      <c r="T16" s="17"/>
      <c r="U16" s="17"/>
      <c r="V16" s="17"/>
      <c r="W16" s="17"/>
      <c r="X16" s="17"/>
    </row>
    <row r="17" spans="1:24" s="18" customFormat="1" ht="15.6" x14ac:dyDescent="0.3">
      <c r="A17" s="71" t="s">
        <v>172</v>
      </c>
      <c r="B17" s="94" t="s">
        <v>170</v>
      </c>
      <c r="C17">
        <v>185</v>
      </c>
      <c r="D17">
        <v>175</v>
      </c>
      <c r="E17">
        <v>115</v>
      </c>
      <c r="F17">
        <v>64</v>
      </c>
      <c r="G17">
        <v>64</v>
      </c>
      <c r="H17">
        <v>58</v>
      </c>
      <c r="I17">
        <v>74</v>
      </c>
      <c r="J17" s="105">
        <v>48</v>
      </c>
      <c r="K17" s="105"/>
      <c r="L17">
        <v>42</v>
      </c>
      <c r="M17" s="17"/>
      <c r="N17" s="103"/>
      <c r="O17" s="103"/>
      <c r="P17" s="17"/>
      <c r="Q17" s="17"/>
      <c r="R17" s="17"/>
      <c r="S17" s="17"/>
      <c r="T17" s="17"/>
      <c r="U17" s="17"/>
      <c r="V17" s="17"/>
      <c r="W17" s="17"/>
      <c r="X17" s="17"/>
    </row>
    <row r="18" spans="1:24" s="18" customFormat="1" ht="15.6" x14ac:dyDescent="0.25">
      <c r="A18" s="71" t="s">
        <v>173</v>
      </c>
      <c r="B18" s="94" t="s">
        <v>184</v>
      </c>
      <c r="C18" s="122">
        <f t="shared" ref="C18:L18" si="4">C19/C20</f>
        <v>0.4218608852755194</v>
      </c>
      <c r="D18" s="122">
        <f t="shared" si="4"/>
        <v>0.39937759336099588</v>
      </c>
      <c r="E18" s="122">
        <f t="shared" si="4"/>
        <v>0.40409207161125321</v>
      </c>
      <c r="F18" s="122">
        <f t="shared" si="4"/>
        <v>0.43454038997214484</v>
      </c>
      <c r="G18" s="122">
        <f t="shared" si="4"/>
        <v>0.41493055555555558</v>
      </c>
      <c r="H18" s="122">
        <f t="shared" si="4"/>
        <v>0.46195652173913043</v>
      </c>
      <c r="I18" s="122">
        <f t="shared" si="4"/>
        <v>0.47703703703703704</v>
      </c>
      <c r="J18" s="122">
        <f t="shared" si="4"/>
        <v>0.48958333333333331</v>
      </c>
      <c r="K18" s="122">
        <f t="shared" si="4"/>
        <v>0.52697095435684649</v>
      </c>
      <c r="L18" s="122">
        <f t="shared" si="4"/>
        <v>0.42956120092378752</v>
      </c>
      <c r="M18" s="17"/>
      <c r="N18" s="17"/>
      <c r="O18" s="17"/>
      <c r="P18" s="17"/>
      <c r="Q18" s="17"/>
      <c r="R18" s="17"/>
      <c r="S18" s="17"/>
      <c r="T18" s="17"/>
      <c r="U18" s="17"/>
      <c r="V18" s="17"/>
      <c r="W18" s="17"/>
      <c r="X18" s="17"/>
    </row>
    <row r="19" spans="1:24" s="18" customFormat="1" ht="15.6" x14ac:dyDescent="0.25">
      <c r="A19" s="71" t="s">
        <v>173</v>
      </c>
      <c r="B19" s="94" t="s">
        <v>185</v>
      </c>
      <c r="C19">
        <v>467</v>
      </c>
      <c r="D19">
        <v>385</v>
      </c>
      <c r="E19">
        <v>316</v>
      </c>
      <c r="F19">
        <v>312</v>
      </c>
      <c r="G19">
        <v>239</v>
      </c>
      <c r="H19">
        <v>255</v>
      </c>
      <c r="I19">
        <v>322</v>
      </c>
      <c r="J19">
        <v>47</v>
      </c>
      <c r="K19">
        <v>127</v>
      </c>
      <c r="L19">
        <v>186</v>
      </c>
      <c r="M19" s="17"/>
      <c r="N19" s="17"/>
      <c r="O19" s="17"/>
      <c r="P19" s="17"/>
      <c r="Q19" s="17"/>
      <c r="R19" s="17"/>
      <c r="S19" s="17"/>
      <c r="T19" s="17"/>
      <c r="U19" s="17"/>
      <c r="V19" s="17"/>
      <c r="W19" s="17"/>
      <c r="X19" s="17"/>
    </row>
    <row r="20" spans="1:24" s="18" customFormat="1" ht="15.6" x14ac:dyDescent="0.25">
      <c r="A20" s="71" t="s">
        <v>173</v>
      </c>
      <c r="B20" s="94" t="s">
        <v>170</v>
      </c>
      <c r="C20">
        <v>1107</v>
      </c>
      <c r="D20">
        <v>964</v>
      </c>
      <c r="E20">
        <v>782</v>
      </c>
      <c r="F20">
        <v>718</v>
      </c>
      <c r="G20">
        <v>576</v>
      </c>
      <c r="H20">
        <v>552</v>
      </c>
      <c r="I20">
        <v>675</v>
      </c>
      <c r="J20">
        <v>96</v>
      </c>
      <c r="K20">
        <v>241</v>
      </c>
      <c r="L20">
        <v>433</v>
      </c>
      <c r="M20" s="17"/>
      <c r="N20" s="17"/>
      <c r="O20" s="17"/>
      <c r="P20" s="17"/>
      <c r="Q20" s="17"/>
      <c r="R20" s="17"/>
      <c r="S20" s="17"/>
      <c r="T20" s="17"/>
      <c r="U20" s="17"/>
      <c r="V20" s="17"/>
      <c r="W20" s="17"/>
      <c r="X20" s="17"/>
    </row>
    <row r="21" spans="1:24" s="18" customFormat="1" ht="15.6" x14ac:dyDescent="0.25">
      <c r="A21" s="71" t="s">
        <v>174</v>
      </c>
      <c r="B21" s="94" t="s">
        <v>184</v>
      </c>
      <c r="C21" s="122">
        <f t="shared" ref="C21:L21" si="5">C22/C23</f>
        <v>0.55413659078289834</v>
      </c>
      <c r="D21" s="122">
        <f t="shared" si="5"/>
        <v>0.55848261327713378</v>
      </c>
      <c r="E21" s="122">
        <f t="shared" si="5"/>
        <v>0.56235955056179776</v>
      </c>
      <c r="F21" s="122">
        <f t="shared" si="5"/>
        <v>0.56339644291451518</v>
      </c>
      <c r="G21" s="122">
        <f t="shared" si="5"/>
        <v>0.57885085574572126</v>
      </c>
      <c r="H21" s="122">
        <f t="shared" si="5"/>
        <v>0.57741046831955922</v>
      </c>
      <c r="I21" s="122">
        <f t="shared" si="5"/>
        <v>0.56987447698744775</v>
      </c>
      <c r="J21" s="122">
        <f t="shared" si="5"/>
        <v>0.63196125907990319</v>
      </c>
      <c r="K21" s="122">
        <f t="shared" si="5"/>
        <v>0.59081836327345305</v>
      </c>
      <c r="L21" s="122">
        <f t="shared" si="5"/>
        <v>0.56386936750723438</v>
      </c>
      <c r="M21" s="17"/>
      <c r="N21" s="17"/>
      <c r="O21" s="17"/>
      <c r="P21" s="17"/>
      <c r="Q21" s="17"/>
      <c r="R21" s="17"/>
      <c r="S21" s="17"/>
      <c r="T21" s="17"/>
      <c r="U21" s="17"/>
      <c r="V21" s="17"/>
      <c r="W21" s="17"/>
      <c r="X21" s="17"/>
    </row>
    <row r="22" spans="1:24" s="18" customFormat="1" ht="15.6" x14ac:dyDescent="0.25">
      <c r="A22" s="71" t="s">
        <v>174</v>
      </c>
      <c r="B22" s="94" t="s">
        <v>185</v>
      </c>
      <c r="C22">
        <v>998</v>
      </c>
      <c r="D22">
        <v>1060</v>
      </c>
      <c r="E22">
        <v>1001</v>
      </c>
      <c r="F22">
        <v>982</v>
      </c>
      <c r="G22">
        <v>947</v>
      </c>
      <c r="H22">
        <v>1048</v>
      </c>
      <c r="I22">
        <v>1362</v>
      </c>
      <c r="J22">
        <v>261</v>
      </c>
      <c r="K22">
        <v>592</v>
      </c>
      <c r="L22">
        <v>1364</v>
      </c>
      <c r="M22" s="17"/>
      <c r="N22" s="17"/>
      <c r="O22" s="17"/>
      <c r="P22" s="17"/>
      <c r="Q22" s="17"/>
      <c r="R22" s="17"/>
      <c r="S22" s="17"/>
      <c r="T22" s="17"/>
      <c r="U22" s="17"/>
      <c r="V22" s="17"/>
      <c r="W22" s="17"/>
      <c r="X22" s="17"/>
    </row>
    <row r="23" spans="1:24" s="18" customFormat="1" ht="15.6" x14ac:dyDescent="0.25">
      <c r="A23" s="71" t="s">
        <v>174</v>
      </c>
      <c r="B23" s="94" t="s">
        <v>170</v>
      </c>
      <c r="C23">
        <v>1801</v>
      </c>
      <c r="D23">
        <v>1898</v>
      </c>
      <c r="E23">
        <v>1780</v>
      </c>
      <c r="F23">
        <v>1743</v>
      </c>
      <c r="G23">
        <v>1636</v>
      </c>
      <c r="H23">
        <v>1815</v>
      </c>
      <c r="I23">
        <v>2390</v>
      </c>
      <c r="J23">
        <v>413</v>
      </c>
      <c r="K23">
        <v>1002</v>
      </c>
      <c r="L23">
        <v>2419</v>
      </c>
      <c r="M23" s="17"/>
      <c r="N23" s="17"/>
      <c r="O23" s="17"/>
      <c r="P23" s="17"/>
      <c r="Q23" s="17"/>
      <c r="R23" s="17"/>
      <c r="S23" s="17"/>
      <c r="T23" s="17"/>
      <c r="U23" s="17"/>
      <c r="V23" s="17"/>
      <c r="W23" s="17"/>
      <c r="X23" s="17"/>
    </row>
    <row r="24" spans="1:24" s="18" customFormat="1" ht="15.6" x14ac:dyDescent="0.25">
      <c r="A24" s="93" t="s">
        <v>186</v>
      </c>
      <c r="B24" s="94" t="s">
        <v>187</v>
      </c>
      <c r="C24" s="122">
        <f t="shared" ref="C24:L24" si="6">C25/C26</f>
        <v>0.56043165467625899</v>
      </c>
      <c r="D24" s="122">
        <f t="shared" si="6"/>
        <v>0.57121879588839941</v>
      </c>
      <c r="E24" s="122">
        <f t="shared" si="6"/>
        <v>0.55767634854771786</v>
      </c>
      <c r="F24" s="122">
        <f t="shared" si="6"/>
        <v>0.5608163265306122</v>
      </c>
      <c r="G24" s="122">
        <f t="shared" si="6"/>
        <v>0.48617305976806424</v>
      </c>
      <c r="H24" s="122">
        <f t="shared" si="6"/>
        <v>0.50079113924050633</v>
      </c>
      <c r="I24" s="122">
        <f t="shared" si="6"/>
        <v>0.42265529841656518</v>
      </c>
      <c r="J24" s="122">
        <f t="shared" si="6"/>
        <v>0.29934210526315791</v>
      </c>
      <c r="K24" s="122">
        <f t="shared" si="6"/>
        <v>0.25528913963328631</v>
      </c>
      <c r="L24" s="122">
        <f t="shared" si="6"/>
        <v>0.22768166089965397</v>
      </c>
      <c r="M24" s="17"/>
      <c r="N24" s="17"/>
      <c r="O24" s="17"/>
      <c r="P24" s="17"/>
      <c r="Q24" s="17"/>
      <c r="R24" s="17"/>
      <c r="S24" s="17"/>
      <c r="T24" s="17"/>
      <c r="U24" s="17"/>
      <c r="V24" s="17"/>
      <c r="W24" s="17"/>
      <c r="X24" s="17"/>
    </row>
    <row r="25" spans="1:24" s="18" customFormat="1" ht="15.6" x14ac:dyDescent="0.25">
      <c r="A25" s="93" t="s">
        <v>186</v>
      </c>
      <c r="B25" s="94" t="s">
        <v>188</v>
      </c>
      <c r="C25">
        <v>779</v>
      </c>
      <c r="D25">
        <v>778</v>
      </c>
      <c r="E25">
        <v>672</v>
      </c>
      <c r="F25">
        <v>687</v>
      </c>
      <c r="G25">
        <v>545</v>
      </c>
      <c r="H25">
        <v>633</v>
      </c>
      <c r="I25">
        <v>694</v>
      </c>
      <c r="J25">
        <v>91</v>
      </c>
      <c r="K25">
        <v>181</v>
      </c>
      <c r="L25">
        <v>329</v>
      </c>
      <c r="M25" s="17"/>
      <c r="N25" s="17"/>
      <c r="O25" s="17"/>
      <c r="P25" s="17"/>
      <c r="Q25" s="17"/>
      <c r="R25" s="17"/>
      <c r="S25" s="17"/>
      <c r="T25" s="17"/>
      <c r="U25" s="17"/>
      <c r="V25" s="17"/>
      <c r="W25" s="17"/>
      <c r="X25" s="17"/>
    </row>
    <row r="26" spans="1:24" s="18" customFormat="1" ht="15.6" x14ac:dyDescent="0.25">
      <c r="A26" s="93" t="s">
        <v>186</v>
      </c>
      <c r="B26" s="94" t="s">
        <v>170</v>
      </c>
      <c r="C26">
        <v>1390</v>
      </c>
      <c r="D26">
        <v>1362</v>
      </c>
      <c r="E26">
        <v>1205</v>
      </c>
      <c r="F26">
        <v>1225</v>
      </c>
      <c r="G26">
        <v>1121</v>
      </c>
      <c r="H26">
        <v>1264</v>
      </c>
      <c r="I26">
        <v>1642</v>
      </c>
      <c r="J26">
        <v>304</v>
      </c>
      <c r="K26">
        <v>709</v>
      </c>
      <c r="L26">
        <v>1445</v>
      </c>
      <c r="M26" s="17"/>
      <c r="N26" s="17"/>
      <c r="O26" s="17"/>
      <c r="P26" s="17"/>
      <c r="Q26" s="17"/>
      <c r="R26" s="17"/>
      <c r="S26" s="17"/>
      <c r="T26" s="17"/>
      <c r="U26" s="17"/>
      <c r="V26" s="17"/>
      <c r="W26" s="17"/>
      <c r="X26" s="17"/>
    </row>
    <row r="27" spans="1:24" s="18" customFormat="1" ht="15.6" x14ac:dyDescent="0.25">
      <c r="A27" s="93" t="s">
        <v>167</v>
      </c>
      <c r="B27" s="94" t="s">
        <v>189</v>
      </c>
      <c r="C27" s="125">
        <f>C28/C29</f>
        <v>0.26044801069876294</v>
      </c>
      <c r="D27" s="125">
        <f t="shared" ref="D27:L27" si="7">D28/D29</f>
        <v>0.26498637602179836</v>
      </c>
      <c r="E27" s="125">
        <f t="shared" si="7"/>
        <v>0.26301369863013696</v>
      </c>
      <c r="F27" s="125">
        <f t="shared" si="7"/>
        <v>0.27972312703583063</v>
      </c>
      <c r="G27" s="125">
        <f t="shared" si="7"/>
        <v>0.24494382022471911</v>
      </c>
      <c r="H27" s="125">
        <f t="shared" si="7"/>
        <v>0.26552013422818793</v>
      </c>
      <c r="I27" s="125">
        <f t="shared" si="7"/>
        <v>0.22379877458884231</v>
      </c>
      <c r="J27" s="125">
        <f t="shared" si="7"/>
        <v>0.1760154738878143</v>
      </c>
      <c r="K27" s="125">
        <f t="shared" si="7"/>
        <v>0.14229559748427673</v>
      </c>
      <c r="L27" s="125">
        <f t="shared" si="7"/>
        <v>0.11531720995443392</v>
      </c>
      <c r="M27" s="17"/>
      <c r="N27" s="17"/>
      <c r="O27" s="17"/>
      <c r="P27" s="17"/>
      <c r="Q27" s="17"/>
      <c r="R27" s="17"/>
      <c r="S27" s="17"/>
      <c r="T27" s="17"/>
      <c r="U27" s="17"/>
      <c r="V27" s="17"/>
      <c r="W27" s="17"/>
      <c r="X27" s="17"/>
    </row>
    <row r="28" spans="1:24" s="18" customFormat="1" ht="15.6" x14ac:dyDescent="0.25">
      <c r="A28" s="93" t="s">
        <v>167</v>
      </c>
      <c r="B28" s="94" t="s">
        <v>188</v>
      </c>
      <c r="C28">
        <v>779</v>
      </c>
      <c r="D28">
        <v>778</v>
      </c>
      <c r="E28">
        <v>672</v>
      </c>
      <c r="F28">
        <v>687</v>
      </c>
      <c r="G28">
        <v>545</v>
      </c>
      <c r="H28">
        <v>633</v>
      </c>
      <c r="I28">
        <v>694</v>
      </c>
      <c r="J28">
        <v>91</v>
      </c>
      <c r="K28">
        <v>181</v>
      </c>
      <c r="L28">
        <v>329</v>
      </c>
      <c r="M28" s="17"/>
      <c r="N28" s="17"/>
      <c r="O28" s="17"/>
      <c r="P28" s="17"/>
      <c r="Q28" s="17"/>
      <c r="R28" s="17"/>
      <c r="S28" s="17"/>
      <c r="T28" s="17"/>
      <c r="U28" s="17"/>
      <c r="V28" s="17"/>
      <c r="W28" s="17"/>
      <c r="X28" s="17"/>
    </row>
    <row r="29" spans="1:24" x14ac:dyDescent="0.25">
      <c r="A29" s="71" t="s">
        <v>167</v>
      </c>
      <c r="B29" s="94" t="s">
        <v>170</v>
      </c>
      <c r="C29">
        <v>2991</v>
      </c>
      <c r="D29">
        <v>2936</v>
      </c>
      <c r="E29">
        <v>2555</v>
      </c>
      <c r="F29">
        <v>2456</v>
      </c>
      <c r="G29">
        <v>2225</v>
      </c>
      <c r="H29">
        <v>2384</v>
      </c>
      <c r="I29">
        <v>3101</v>
      </c>
      <c r="J29">
        <v>517</v>
      </c>
      <c r="K29">
        <v>1272</v>
      </c>
      <c r="L29">
        <v>2853</v>
      </c>
    </row>
    <row r="30" spans="1:24" ht="13.5" customHeight="1" x14ac:dyDescent="0.25">
      <c r="B30" s="101"/>
    </row>
  </sheetData>
  <hyperlinks>
    <hyperlink ref="A4" location="Abbreviations_definitions_notes!A1" display="Some cells refer to notes which can be found on the abbreviations, definitions and notes worksheet." xr:uid="{B6430459-EFD5-4758-83E1-872A0753D364}"/>
  </hyperlinks>
  <printOptions verticalCentered="1"/>
  <pageMargins left="0.23622047244095001" right="0.23622047244095001" top="0.74803149606299013" bottom="0.74803149606299013" header="0.31496062992126012" footer="0.31496062992126012"/>
  <pageSetup paperSize="9" scale="97" fitToWidth="0" fitToHeight="0"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c6a6ef7-72ad-4222-8eba-4e457a5189e9">
      <UserInfo>
        <DisplayName>Debbie Mou</DisplayName>
        <AccountId>6</AccountId>
        <AccountType/>
      </UserInfo>
      <UserInfo>
        <DisplayName>Sarah Murdoch</DisplayName>
        <AccountId>8</AccountId>
        <AccountType/>
      </UserInfo>
      <UserInfo>
        <DisplayName>Eleanor Clarke</DisplayName>
        <AccountId>55</AccountId>
        <AccountType/>
      </UserInfo>
      <UserInfo>
        <DisplayName>Jennifer Gunther</DisplayName>
        <AccountId>56</AccountId>
        <AccountType/>
      </UserInfo>
      <UserInfo>
        <DisplayName>Rachel Roche</DisplayName>
        <AccountId>57</AccountId>
        <AccountType/>
      </UserInfo>
      <UserInfo>
        <DisplayName>Bennet Dugbazah</DisplayName>
        <AccountId>54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94007E02E77844883D2EBB78E1E0FF" ma:contentTypeVersion="5" ma:contentTypeDescription="Create a new document." ma:contentTypeScope="" ma:versionID="d02c7179978d80554f2e08508ebf2180">
  <xsd:schema xmlns:xsd="http://www.w3.org/2001/XMLSchema" xmlns:xs="http://www.w3.org/2001/XMLSchema" xmlns:p="http://schemas.microsoft.com/office/2006/metadata/properties" xmlns:ns2="6ab5d2d6-28c8-486e-a4c8-07806d065309" xmlns:ns3="0c6a6ef7-72ad-4222-8eba-4e457a5189e9" targetNamespace="http://schemas.microsoft.com/office/2006/metadata/properties" ma:root="true" ma:fieldsID="d9a5ffd6fc0f4eff3e1bb9a29cad8996" ns2:_="" ns3:_="">
    <xsd:import namespace="6ab5d2d6-28c8-486e-a4c8-07806d065309"/>
    <xsd:import namespace="0c6a6ef7-72ad-4222-8eba-4e457a5189e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b5d2d6-28c8-486e-a4c8-07806d0653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6a6ef7-72ad-4222-8eba-4e457a5189e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Y D A A B Q S w M E F A A C A A g A 0 Y h 9 V 4 9 4 G z C m A A A A 9 g A A A B I A H A B D b 2 5 m a W c v U G F j a 2 F n Z S 5 4 b W w g o h g A K K A U A A A A A A A A A A A A A A A A A A A A A A A A A A A A h Y / B C o J A G I R f R f b u 7 m o Q J r 8 r 1 K F L Q h B E 1 2 X d d E l / w 1 3 T d + v Q I / U K G W V 1 6 z g z 3 8 D M / X q D d K g r 7 6 J b a x p M S E A 5 8 T S q J j d Y J K R z R z 8 i q Y C t V C d Z a G + E 0 c a D N Q k p n T v H j P V 9 T / s Z b d q C h Z w H 7 J B t d q r U t f Q N W i d R a f J p 5 f 9 b R M D + N U a E N O A R X U R z y o F N J m Q G v 0 A 4 7 n 2 m P y a s u s p 1 r R Y a / f U S 2 C S B v T + I B 1 B L A w Q U A A I A C A D R i H 1 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0 Y h 9 V y i K R 7 g O A A A A E Q A A A B M A H A B G b 3 J t d W x h c y 9 T Z W N 0 a W 9 u M S 5 t I K I Y A C i g F A A A A A A A A A A A A A A A A A A A A A A A A A A A A C t O T S 7 J z M 9 T C I b Q h t Y A U E s B A i 0 A F A A C A A g A 0 Y h 9 V 4 9 4 G z C m A A A A 9 g A A A B I A A A A A A A A A A A A A A A A A A A A A A E N v b m Z p Z y 9 Q Y W N r Y W d l L n h t b F B L A Q I t A B Q A A g A I A N G I f V c P y u m r p A A A A O k A A A A T A A A A A A A A A A A A A A A A A P I A A A B b Q 2 9 u d G V u d F 9 U e X B l c 1 0 u e G 1 s U E s B A i 0 A F A A C A A g A 0 Y h 9 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2 h K J 6 2 0 f 5 C t w s A C q 0 C 1 e E A A A A A A g A A A A A A A 2 Y A A M A A A A A Q A A A A 7 h 5 X 8 q X b z N 8 v b 9 d q / k n 9 L w A A A A A E g A A A o A A A A B A A A A B U n i D x 9 k W e b O 6 L l V T M S R 6 5 U A A A A L S n O P D o E a I 1 I x Z x K c 6 Q D M N + 9 1 J U m A c D c w A Q 9 o o H j K f p v 7 3 h G W r c h L h G q o s q 3 R + d s m k I l O I e w J E P n z K i s 8 S a d I o z T g S 6 r + 6 S y q T q b G k F j X G n F A A A A A 6 f K u W / 4 C P 9 5 b Q 3 R U h A 6 S Q z 5 G I / < / D a t a M a s h u p > 
</file>

<file path=customXml/itemProps1.xml><?xml version="1.0" encoding="utf-8"?>
<ds:datastoreItem xmlns:ds="http://schemas.openxmlformats.org/officeDocument/2006/customXml" ds:itemID="{E41BEB29-D9AC-4397-8567-1E811027CBAC}">
  <ds:schemaRefs>
    <ds:schemaRef ds:uri="http://schemas.microsoft.com/office/2006/metadata/properties"/>
    <ds:schemaRef ds:uri="http://purl.org/dc/terms/"/>
    <ds:schemaRef ds:uri="6ab5d2d6-28c8-486e-a4c8-07806d065309"/>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0c6a6ef7-72ad-4222-8eba-4e457a5189e9"/>
    <ds:schemaRef ds:uri="http://www.w3.org/XML/1998/namespace"/>
  </ds:schemaRefs>
</ds:datastoreItem>
</file>

<file path=customXml/itemProps2.xml><?xml version="1.0" encoding="utf-8"?>
<ds:datastoreItem xmlns:ds="http://schemas.openxmlformats.org/officeDocument/2006/customXml" ds:itemID="{B40388C7-1DFD-422D-B408-0C6420C78005}">
  <ds:schemaRefs>
    <ds:schemaRef ds:uri="http://schemas.microsoft.com/sharepoint/v3/contenttype/forms"/>
  </ds:schemaRefs>
</ds:datastoreItem>
</file>

<file path=customXml/itemProps3.xml><?xml version="1.0" encoding="utf-8"?>
<ds:datastoreItem xmlns:ds="http://schemas.openxmlformats.org/officeDocument/2006/customXml" ds:itemID="{6D149AC2-3CF0-4AA9-A383-25F4C2A33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b5d2d6-28c8-486e-a4c8-07806d065309"/>
    <ds:schemaRef ds:uri="0c6a6ef7-72ad-4222-8eba-4e457a5189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51C70F3-800A-43D8-866A-A945F506ED6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Title</vt:lpstr>
      <vt:lpstr>Contents</vt:lpstr>
      <vt:lpstr>Overview</vt:lpstr>
      <vt:lpstr>Abbreviations_definitions_notes</vt:lpstr>
      <vt:lpstr>Regions</vt:lpstr>
      <vt:lpstr>Table_1</vt:lpstr>
      <vt:lpstr>Table_2</vt:lpstr>
      <vt:lpstr>Table_3</vt:lpstr>
      <vt:lpstr>Table_4</vt:lpstr>
      <vt:lpstr>Table_5</vt:lpstr>
      <vt:lpstr>Table_6</vt:lpstr>
      <vt:lpstr>Table_7</vt:lpstr>
      <vt:lpstr>Table_8</vt:lpstr>
      <vt:lpstr>Table_9</vt:lpstr>
      <vt:lpstr>Table_10</vt:lpstr>
      <vt:lpstr>Table_11</vt:lpstr>
      <vt:lpstr>Table_12</vt:lpstr>
      <vt:lpstr>Table_13</vt:lpstr>
      <vt:lpstr>Table_14</vt:lpstr>
      <vt:lpstr>Table_15</vt:lpstr>
      <vt:lpstr>Table_16</vt:lpstr>
      <vt:lpstr>Table_17</vt:lpstr>
      <vt:lpstr>Table_18</vt:lpstr>
      <vt:lpstr>Table_19</vt:lpstr>
      <vt:lpstr>Table_20</vt:lpstr>
      <vt:lpstr>Table_21</vt:lpstr>
      <vt:lpstr>Table_22</vt:lpstr>
      <vt:lpstr>Table_23</vt:lpstr>
      <vt:lpstr>Table_24</vt:lpstr>
      <vt:lpstr>Table_25</vt:lpstr>
      <vt:lpstr>Table_26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of the Unlinked Anonymous Monitoring Survey of HIV and viral hepatitis among people who inject drugs, data to end of 2022</dc:title>
  <dc:subject>Infections and behaviours among PWID</dc:subject>
  <dc:creator>UK Health Security Agency</dc:creator>
  <cp:keywords>PWID, people who inject drugs, HIV, HPV, HCV, UAM survey, risk behaviours, injecting practices, England, Wales, Northern Ireland</cp:keywords>
  <dc:description/>
  <cp:lastModifiedBy>Debbie Mou</cp:lastModifiedBy>
  <cp:revision/>
  <dcterms:created xsi:type="dcterms:W3CDTF">2022-05-31T08:56:40Z</dcterms:created>
  <dcterms:modified xsi:type="dcterms:W3CDTF">2024-01-17T15:35:49Z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0x0101008194007E02E77844883D2EBB78E1E0FF</vt:lpwstr>
  </property>
  <property fmtid="{D5CDD505-2E9C-101B-9397-08002B2CF9AE}" pid="3" name="Order">
    <vt:r8>7700</vt:r8>
  </property>
  <property fmtid="{D5CDD505-2E9C-101B-9397-08002B2CF9AE}" pid="4" name="TriggerFlowInfo">
    <vt:lpwstr/>
  </property>
  <property fmtid="{D5CDD505-2E9C-101B-9397-08002B2CF9AE}" pid="5" name="ComplianceAssetId">
    <vt:lpwstr/>
  </property>
  <property fmtid="{D5CDD505-2E9C-101B-9397-08002B2CF9AE}" pid="6" name="_ExtendedDescription">
    <vt:lpwstr/>
  </property>
</Properties>
</file>