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3.xml" ContentType="application/vnd.openxmlformats-officedocument.themeOverride+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4.xml" ContentType="application/vnd.openxmlformats-officedocument.themeOverrid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pinso365.sharepoint.com/sites/DataandPerformance/Shared Documents/Statistical Releases/20231201 - December 23/"/>
    </mc:Choice>
  </mc:AlternateContent>
  <xr:revisionPtr revIDLastSave="112" documentId="8_{B2F70901-88CC-4B1C-97DC-8F4712BD4AD8}" xr6:coauthVersionLast="47" xr6:coauthVersionMax="47" xr10:uidLastSave="{ADAAD240-120E-4A4D-A2FB-B345504DEDFA}"/>
  <bookViews>
    <workbookView xWindow="-110" yWindow="-110" windowWidth="22780" windowHeight="14660" tabRatio="977" firstSheet="14" activeTab="24" xr2:uid="{520340AA-69D9-4856-89C2-17AE8EC621B5}"/>
  </bookViews>
  <sheets>
    <sheet name="Table of Contents" sheetId="90" r:id="rId1"/>
    <sheet name="Figure 1" sheetId="43" r:id="rId2"/>
    <sheet name="Figure 2" sheetId="83" r:id="rId3"/>
    <sheet name="Figure 3" sheetId="30" r:id="rId4"/>
    <sheet name="Figure 4 By Procedure" sheetId="31" r:id="rId5"/>
    <sheet name="Figure 4 by Casework Category" sheetId="89" r:id="rId6"/>
    <sheet name="Figure 5" sheetId="32" r:id="rId7"/>
    <sheet name="Figure 6" sheetId="33" r:id="rId8"/>
    <sheet name="Figure 7" sheetId="34" r:id="rId9"/>
    <sheet name="virtual events for chart" sheetId="42" state="hidden" r:id="rId10"/>
    <sheet name="Table 1" sheetId="25" r:id="rId11"/>
    <sheet name="Table 2" sheetId="24" r:id="rId12"/>
    <sheet name="Table 3" sheetId="1" r:id="rId13"/>
    <sheet name="Table 4 by Procedure" sheetId="2" r:id="rId14"/>
    <sheet name="Table 4 by Casework Type" sheetId="86" r:id="rId15"/>
    <sheet name="Table 5" sheetId="3" r:id="rId16"/>
    <sheet name="Table 6" sheetId="4" r:id="rId17"/>
    <sheet name="Table 7" sheetId="5" r:id="rId18"/>
    <sheet name="Table 8" sheetId="11" r:id="rId19"/>
    <sheet name="Table 9" sheetId="12" r:id="rId20"/>
    <sheet name="Table 10" sheetId="91" r:id="rId21"/>
    <sheet name="Table 11" sheetId="8" r:id="rId22"/>
    <sheet name="Annex A Planning" sheetId="85" r:id="rId23"/>
    <sheet name="Annex A Enforcement" sheetId="88" r:id="rId24"/>
    <sheet name="Annex A Specialist" sheetId="87" r:id="rId25"/>
    <sheet name="Annex B  | gov.uk timeliness" sheetId="18" r:id="rId26"/>
    <sheet name="Annex B | stages" sheetId="17" r:id="rId27"/>
    <sheet name="Figure 1 v2" sheetId="36" state="hidden" r:id="rId28"/>
    <sheet name="Figure 2 v2" sheetId="38" state="hidden" r:id="rId29"/>
    <sheet name="Table 12 (2)" sheetId="41" state="hidden" r:id="rId3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2" i="24" l="1"/>
  <c r="L72" i="24"/>
  <c r="C72" i="24"/>
  <c r="D72" i="24"/>
  <c r="E72" i="24"/>
  <c r="F72" i="24"/>
  <c r="G72" i="24"/>
  <c r="H72" i="24"/>
  <c r="I72" i="24"/>
  <c r="J72" i="24"/>
  <c r="B72" i="24"/>
  <c r="B4" i="42" l="1"/>
  <c r="C4" i="42"/>
  <c r="D4" i="42"/>
  <c r="E4" i="42"/>
  <c r="F4" i="42"/>
  <c r="G4" i="42"/>
  <c r="H4" i="42"/>
  <c r="I4" i="42"/>
  <c r="J4" i="42"/>
  <c r="K4" i="42"/>
  <c r="L4" i="42"/>
  <c r="M4" i="42" l="1"/>
  <c r="M5" i="42"/>
  <c r="M6" i="42"/>
  <c r="M7" i="42"/>
  <c r="M8" i="42"/>
  <c r="M9" i="42"/>
  <c r="M10" i="42"/>
  <c r="M11" i="42"/>
  <c r="B5" i="42" l="1"/>
  <c r="C5" i="42"/>
  <c r="D5" i="42"/>
  <c r="E5" i="42"/>
  <c r="F5" i="42"/>
  <c r="G5" i="42"/>
  <c r="H5" i="42"/>
  <c r="I5" i="42"/>
  <c r="J5" i="42"/>
  <c r="K5" i="42"/>
  <c r="L5" i="42"/>
  <c r="B6" i="42"/>
  <c r="C6" i="42"/>
  <c r="D6" i="42"/>
  <c r="E6" i="42"/>
  <c r="F6" i="42"/>
  <c r="G6" i="42"/>
  <c r="H6" i="42"/>
  <c r="I6" i="42"/>
  <c r="J6" i="42"/>
  <c r="K6" i="42"/>
  <c r="L6" i="42"/>
  <c r="B7" i="42"/>
  <c r="C7" i="42"/>
  <c r="D7" i="42"/>
  <c r="E7" i="42"/>
  <c r="F7" i="42"/>
  <c r="G7" i="42"/>
  <c r="H7" i="42"/>
  <c r="I7" i="42"/>
  <c r="J7" i="42"/>
  <c r="K7" i="42"/>
  <c r="L7" i="42"/>
  <c r="B8" i="42"/>
  <c r="C8" i="42"/>
  <c r="D8" i="42"/>
  <c r="E8" i="42"/>
  <c r="F8" i="42"/>
  <c r="G8" i="42"/>
  <c r="H8" i="42"/>
  <c r="I8" i="42"/>
  <c r="J8" i="42"/>
  <c r="K8" i="42"/>
  <c r="L8" i="42"/>
  <c r="B9" i="42"/>
  <c r="C9" i="42"/>
  <c r="D9" i="42"/>
  <c r="E9" i="42"/>
  <c r="F9" i="42"/>
  <c r="G9" i="42"/>
  <c r="H9" i="42"/>
  <c r="I9" i="42"/>
  <c r="J9" i="42"/>
  <c r="K9" i="42"/>
  <c r="L9" i="42"/>
  <c r="B10" i="42"/>
  <c r="C10" i="42"/>
  <c r="D10" i="42"/>
  <c r="E10" i="42"/>
  <c r="F10" i="42"/>
  <c r="G10" i="42"/>
  <c r="H10" i="42"/>
  <c r="I10" i="42"/>
  <c r="J10" i="42"/>
  <c r="K10" i="42"/>
  <c r="L10" i="42"/>
  <c r="E11" i="42"/>
  <c r="F11" i="42"/>
  <c r="K11" i="42"/>
  <c r="L11" i="42"/>
  <c r="J11" i="42"/>
  <c r="I11" i="42"/>
  <c r="G11" i="42"/>
  <c r="D11" i="42"/>
  <c r="C11" i="42"/>
  <c r="B11" i="42"/>
  <c r="H11" i="42" l="1"/>
</calcChain>
</file>

<file path=xl/sharedStrings.xml><?xml version="1.0" encoding="utf-8"?>
<sst xmlns="http://schemas.openxmlformats.org/spreadsheetml/2006/main" count="553" uniqueCount="172">
  <si>
    <t>Table of Contents: November 2022 to October 2023</t>
  </si>
  <si>
    <t>Figure 1: Number of events held, decisions issued and median time between valid date &amp; decision date</t>
  </si>
  <si>
    <t>Figure 2: Number of cases received, closed and open</t>
  </si>
  <si>
    <t>Figure 3: Appeal Decisions</t>
  </si>
  <si>
    <t>Figure 4 (l) : Appeal Decisions by Procedure</t>
  </si>
  <si>
    <t>Figure 4 : Appeal Decisions by Casework Category</t>
  </si>
  <si>
    <t>Figure 5: Mean and Median time to decision</t>
  </si>
  <si>
    <t>Figure 6: Median time to decision by casework area</t>
  </si>
  <si>
    <t>Figure 7: Mean, Median Time to Decision, Rosewell Inquiry Process</t>
  </si>
  <si>
    <t>Table 1: Number of events held, decisions issued and median time between valid date &amp; decision date</t>
  </si>
  <si>
    <t>Table 2: Number of cases received, closed and open</t>
  </si>
  <si>
    <t>Table 3: Appeal Decisions</t>
  </si>
  <si>
    <t>Table 4: Appeal Decisions by Procedure</t>
  </si>
  <si>
    <t>Table 4: Appeal Decisions by Casework Type</t>
  </si>
  <si>
    <t>Table 5: Mean, Median and Standard Deviation of time to Decision</t>
  </si>
  <si>
    <t>Table 6: Mean and Median Time to Decision, with standard deviation, by procedure</t>
  </si>
  <si>
    <t>Table 7: Decisions, Mean and Median Time to Decision -Planning, Enforcement &amp; Specilalist Cases</t>
  </si>
  <si>
    <t>Table 8: Decisions, Mean and Median Time to Decision, Planning Inquiry cases under Rosewell process</t>
  </si>
  <si>
    <t>Table 9: Decisions, Planning Inquiries cases under non-Rosewell process</t>
  </si>
  <si>
    <t>Table 10: Open cases by procedure and stage</t>
  </si>
  <si>
    <t>Table 11: Planning Inspectors – Headcount and FTE</t>
  </si>
  <si>
    <t>Annex A: Planning, Mean and Median Time to Decision, with standard deviation, by procedure</t>
  </si>
  <si>
    <t>Annex A: Enforcement, Mean and Median Time to Decision, with standard deviation, by procedure</t>
  </si>
  <si>
    <t>Annex A: Specialist, Mean and Median Time to Decision, with standard deviation, by procedure</t>
  </si>
  <si>
    <t>Annex B: Detailed Information on timeliness by appeal type</t>
  </si>
  <si>
    <t>Annex B: Detailed Information on timeline</t>
  </si>
  <si>
    <t>Table 10 April 2022</t>
  </si>
  <si>
    <t>Table 10 May 2022</t>
  </si>
  <si>
    <t>Table 10 June 2022</t>
  </si>
  <si>
    <t>Table 10 July 2022</t>
  </si>
  <si>
    <t>Table 10 August 2022</t>
  </si>
  <si>
    <t>Table 10 September 2022</t>
  </si>
  <si>
    <t>Table 10 October 2022</t>
  </si>
  <si>
    <t>Table 10 November 2022</t>
  </si>
  <si>
    <t>Table 10 December 2022</t>
  </si>
  <si>
    <t>Table 10 January 2023</t>
  </si>
  <si>
    <t>Table 10 February 2023</t>
  </si>
  <si>
    <t>Table 10 March 2023</t>
  </si>
  <si>
    <t>Table 10 April 2023</t>
  </si>
  <si>
    <t>Table 10 May 2023</t>
  </si>
  <si>
    <t>Table 10 June 2023</t>
  </si>
  <si>
    <t>Table 10 July 2023</t>
  </si>
  <si>
    <t>Table 10 August 2023</t>
  </si>
  <si>
    <t>Table 10 September 2023</t>
  </si>
  <si>
    <t>Source: Horizon, Picaso, Inspector Scheduling System</t>
  </si>
  <si>
    <t>Note 1: The process and admin system used for events data has changed from April 2022. See Background Quality Report for more information</t>
  </si>
  <si>
    <t>Source: Horizon and Picaso</t>
  </si>
  <si>
    <t>Note 1: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The inspectorate are Investigating how to introduce new processes to improve the quality of this data which once complete may result in revisions to the number of open cases.</t>
  </si>
  <si>
    <t>s78 Hearings</t>
  </si>
  <si>
    <t>s78 Inquiries</t>
  </si>
  <si>
    <t>Enforcement</t>
  </si>
  <si>
    <t>Local Plans</t>
  </si>
  <si>
    <t>National Infrastructure</t>
  </si>
  <si>
    <t>Other</t>
  </si>
  <si>
    <t>Total</t>
  </si>
  <si>
    <t>Source: Horizon</t>
  </si>
  <si>
    <t>Note 1: This table includes revisions to previously published data. Please see Annex D for further information</t>
  </si>
  <si>
    <t>Month</t>
  </si>
  <si>
    <t>Dec 22</t>
  </si>
  <si>
    <t>Jan 23</t>
  </si>
  <si>
    <t>Feb 23</t>
  </si>
  <si>
    <t>Mar 23</t>
  </si>
  <si>
    <t>Apr 23</t>
  </si>
  <si>
    <t>May 23</t>
  </si>
  <si>
    <t>Jun 23</t>
  </si>
  <si>
    <t>Jul 23</t>
  </si>
  <si>
    <t>Aug 23</t>
  </si>
  <si>
    <t>Sep 23</t>
  </si>
  <si>
    <t>Oct 23</t>
  </si>
  <si>
    <t>Events held</t>
  </si>
  <si>
    <t>Decisions</t>
  </si>
  <si>
    <t>Median weeks</t>
  </si>
  <si>
    <t>Received</t>
  </si>
  <si>
    <t>Closed</t>
  </si>
  <si>
    <t>Open Cases: all casework</t>
  </si>
  <si>
    <t xml:space="preserve">Source: Horizon </t>
  </si>
  <si>
    <t>Valid to Decision  (median weeks)</t>
  </si>
  <si>
    <t>Valid to Decision  (mean weeks)</t>
  </si>
  <si>
    <t>Standard Deviation (weeks)</t>
  </si>
  <si>
    <t>Note: this is the first half of table 4, the second half can be found on the tab, 'Table 4 by Casework Type'.</t>
  </si>
  <si>
    <t>Written Representations</t>
  </si>
  <si>
    <t>Hearings</t>
  </si>
  <si>
    <t>Inquiries</t>
  </si>
  <si>
    <t>Note: This is the second half of table 4.</t>
  </si>
  <si>
    <t>Planning</t>
  </si>
  <si>
    <t>Specialist</t>
  </si>
  <si>
    <t>Note: This table includes revisions to previously published data. Please see Annex C for further information.</t>
  </si>
  <si>
    <t xml:space="preserve">Note 1: where there are fewer than 20 decisions the measures, mean, median and standard deviation are less meaningful. </t>
  </si>
  <si>
    <t>Measure</t>
  </si>
  <si>
    <t>Procedure</t>
  </si>
  <si>
    <t>Valid to decision (median weeks)</t>
  </si>
  <si>
    <t>All Cases</t>
  </si>
  <si>
    <t>Valid to decision (mean weeks)</t>
  </si>
  <si>
    <t>Appeal Type</t>
  </si>
  <si>
    <t>Planning Cases</t>
  </si>
  <si>
    <t>Valid to decision (median wks)</t>
  </si>
  <si>
    <t>Valid to decision (mean wks)</t>
  </si>
  <si>
    <t>Standard deviation of decision (weeks)</t>
  </si>
  <si>
    <t>Enforcement Cases</t>
  </si>
  <si>
    <t>Specialist Cases</t>
  </si>
  <si>
    <t>Valid to Decision (median weeks)</t>
  </si>
  <si>
    <t>Valid to Decision (mean weeks)</t>
  </si>
  <si>
    <t xml:space="preserve">Note 2 –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
  </si>
  <si>
    <t>Stage</t>
  </si>
  <si>
    <t>WR</t>
  </si>
  <si>
    <t>HRG</t>
  </si>
  <si>
    <t>INQ</t>
  </si>
  <si>
    <t>Case received but yet to be deemed valid </t>
  </si>
  <si>
    <t>Case deemed valid but yet to “start” [Note 1] </t>
  </si>
  <si>
    <t>Case started but decision not yet issued</t>
  </si>
  <si>
    <t>Source: SAP HR</t>
  </si>
  <si>
    <t>Headcount</t>
  </si>
  <si>
    <t>FTE</t>
  </si>
  <si>
    <t>Note: where there are fewer than 20 decisions, the measures mean, median and standard deviation are less meaningful. This applies to April, June, July and October 2023 for inquiries decisions</t>
  </si>
  <si>
    <t>Median Average Weeks</t>
  </si>
  <si>
    <t>Mean Average Weeks</t>
  </si>
  <si>
    <t>Standard Deviation Weeks</t>
  </si>
  <si>
    <t>Note: This table includes revisions to previously published data. Please see Annex D for further information.</t>
  </si>
  <si>
    <t>Note: Where there are fewer than 20 decisions the measures, mean, median and standard deviation are less meaningful. This applies to all months for hearing other than November and December 2022 and March and May 2023 and all months for inquiry decisions other than  January, February and March 2023.</t>
  </si>
  <si>
    <t>Note 1: Where there are fewer than 20 decisions the measures, mean, median and standard deviation are less meaningful. This applies to all months for hearings and inquiries.</t>
  </si>
  <si>
    <t xml:space="preserve">Note - The smaller the number of decisions, the less helpful the mean and median are as measures for summarising performance. </t>
  </si>
  <si>
    <t>Particular care should be taken when there are fewer than twenty decisions. These are shaded grey in the table but have been provided for completeness and transparency.</t>
  </si>
  <si>
    <t>Casework Type</t>
  </si>
  <si>
    <t>Procedure Type</t>
  </si>
  <si>
    <t>Median (weeks)</t>
  </si>
  <si>
    <t>Mean (weeks)</t>
  </si>
  <si>
    <t>s78 planning appeals</t>
  </si>
  <si>
    <t>Householder appeals</t>
  </si>
  <si>
    <t>Enforcement appeals</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</si>
  <si>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</si>
  <si>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t>Note 1: s78 refers to s78 planning appeals</t>
  </si>
  <si>
    <t>s78 Written Representations [Note 1]</t>
  </si>
  <si>
    <r>
      <t xml:space="preserve">Weeks between </t>
    </r>
    <r>
      <rPr>
        <b/>
        <sz val="14"/>
        <color theme="0"/>
        <rFont val="Calibri"/>
        <family val="2"/>
        <scheme val="minor"/>
      </rPr>
      <t>valid date &amp; start date</t>
    </r>
  </si>
  <si>
    <t>Median (average)</t>
  </si>
  <si>
    <t>Mean (average)</t>
  </si>
  <si>
    <r>
      <t>Weeks between</t>
    </r>
    <r>
      <rPr>
        <b/>
        <sz val="14"/>
        <color theme="0"/>
        <rFont val="Calibri"/>
        <family val="2"/>
        <scheme val="minor"/>
      </rPr>
      <t xml:space="preserve"> start date &amp; event date</t>
    </r>
  </si>
  <si>
    <r>
      <t xml:space="preserve">Weeks between </t>
    </r>
    <r>
      <rPr>
        <b/>
        <sz val="14"/>
        <color theme="0"/>
        <rFont val="Calibri"/>
        <family val="2"/>
        <scheme val="minor"/>
      </rPr>
      <t>event date &amp; decision date</t>
    </r>
  </si>
  <si>
    <t>Figure 1: Number of events held, decisions issued and median time between valid date &amp; decision date; Feb 20 to Jan 21</t>
  </si>
  <si>
    <t>Figure 2: Number of cases received, closed and open; Feb 20 to Jan 21</t>
  </si>
  <si>
    <t>Table 12: Virtual Events being undertaken, Jun-20 to Feb-21</t>
  </si>
  <si>
    <t>For graph purposes</t>
  </si>
  <si>
    <t>Nov 23</t>
  </si>
  <si>
    <t>-</t>
  </si>
  <si>
    <t>Annex B, Detailed Information on timeliness: November 2023</t>
  </si>
  <si>
    <t>Cases that started in November 2023</t>
  </si>
  <si>
    <t>Cases where an event occurred during November 2023</t>
  </si>
  <si>
    <t>Cases that have been decided in Novemeber 2023</t>
  </si>
  <si>
    <t>Annex B – Detailed Information on timeliness by appeal type:  November 2023</t>
  </si>
  <si>
    <t>Annex A: Mean and Median Time to Decision, with standard deviation, by procedure;  December 2022 to November 2023</t>
  </si>
  <si>
    <t>Annex A: Mean and Median Time to Decision, with standard deviation, by procedure; December 2022 to Novemeber 2023</t>
  </si>
  <si>
    <t>Table 11: Planning Inspectorate - Inspectors; Headcount and FTE;  December 2022 to November 2023</t>
  </si>
  <si>
    <t>Table 10: Open cases by procedure and stage, as of end of November 2023</t>
  </si>
  <si>
    <t>Table 9: Decisions, Planning Inquiry cases under non Rosewell process;  December 2022 to November 2023</t>
  </si>
  <si>
    <t>Table 8: Decisions, Mean and Median Time to Decision, Planning Inquiry cases under Rosewell process;  December 2022 to November 2023</t>
  </si>
  <si>
    <t>Table 7: Median, Mean and Standard Deviation Time to Decision - Planning, Enforcement &amp; Specilalist Cases;   December 2022 to November 2023</t>
  </si>
  <si>
    <t>Table 6: Mean and Median Time to Decision, with standard deviation, by procedure;  December 2022 to November 2023</t>
  </si>
  <si>
    <r>
      <t xml:space="preserve">Table 5: Mean, Median and Standard Deviation of time to Decision; </t>
    </r>
    <r>
      <rPr>
        <sz val="14"/>
        <rFont val="Calibri"/>
        <family val="2"/>
        <scheme val="minor"/>
      </rPr>
      <t xml:space="preserve"> December 2022 to November 2023</t>
    </r>
  </si>
  <si>
    <t>Table 4: Appeal Decisions by Casework Type; December 2022 to November 2023</t>
  </si>
  <si>
    <t>Table 4: Appeal Decisions by Procedure;  December 2022 to November 2023</t>
  </si>
  <si>
    <t>Table 3: Appeal Decisions;  December 2022 to November 2023</t>
  </si>
  <si>
    <t>Table 2: Number of cases received, closed and open;  December 2022 to November 2023</t>
  </si>
  <si>
    <t>Table 1: Number of events held, decisions issued and median time between valid date &amp; decision date; December 2022 to November 2023</t>
  </si>
  <si>
    <t>Figure 7: Mean, Median Time to Decision, Rosewell Inquiry Process; December 2022 to November 2023</t>
  </si>
  <si>
    <t>Figure 6 – Median time to decision by casework area;  December 2022 to November 2023</t>
  </si>
  <si>
    <t>Figure 5: Mean and Median time to decision; December 2022 to November 2023</t>
  </si>
  <si>
    <t>Figure 4 (r) – Appeal Decisions by Casework Category; December 2022 to November 2023</t>
  </si>
  <si>
    <t>Figure 4 (l) – Appeal Decisions by Procedure; December 2022 to November 2023</t>
  </si>
  <si>
    <t>Figure 3 – Appeal Decisions; December 2022 to November 2023</t>
  </si>
  <si>
    <t>Figure 2: Number of cases received, closed and open; December 2022 to November 2023</t>
  </si>
  <si>
    <t>Figure 1: Number of events held, decisions issued and median time between valid date &amp; decision date; December 2022 to November 2023</t>
  </si>
  <si>
    <t>Note 1: there are 52 cases that have no procedure type recorded (see Background Quality Report for more detail)</t>
  </si>
  <si>
    <t xml:space="preserve">Tree Preservation order decisions have been removed from the average time calculations in this table due to problems with recorded validation dates, which mean that we are currently unable to accurately calculate their decision times.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</si>
</sst>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mmm\ yy"/>
    <numFmt numFmtId="168" formatCode="mmm\-\ yy"/>
  </numFmts>
  <fonts count="49"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i/>
      <sz val="14"/>
      <color theme="1"/>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name val="Calibri"/>
      <family val="2"/>
      <scheme val="minor"/>
    </font>
    <font>
      <u/>
      <sz val="11"/>
      <color theme="10"/>
      <name val="Calibri"/>
      <family val="2"/>
      <scheme val="minor"/>
    </font>
    <font>
      <u/>
      <sz val="11"/>
      <name val="Calibri"/>
      <family val="2"/>
      <scheme val="minor"/>
    </font>
    <font>
      <sz val="8"/>
      <name val="Calibri"/>
      <family val="2"/>
      <scheme val="minor"/>
    </font>
    <font>
      <b/>
      <sz val="14"/>
      <name val="Calibri"/>
      <family val="2"/>
      <scheme val="minor"/>
    </font>
    <font>
      <sz val="14"/>
      <color theme="1"/>
      <name val="Arial"/>
      <family val="2"/>
    </font>
    <font>
      <sz val="14"/>
      <color rgb="FF000000"/>
      <name val="Calibri"/>
      <family val="2"/>
      <scheme val="minor"/>
    </font>
    <font>
      <sz val="14"/>
      <name val="Calibri"/>
      <family val="2"/>
      <scheme val="minor"/>
    </font>
    <font>
      <b/>
      <sz val="12"/>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10"/>
      <name val="Calibri"/>
      <family val="2"/>
      <scheme val="minor"/>
    </font>
    <font>
      <sz val="10"/>
      <color theme="1"/>
      <name val="Arial"/>
      <family val="2"/>
    </font>
    <font>
      <sz val="11"/>
      <name val="Calibri"/>
      <family val="2"/>
    </font>
    <font>
      <sz val="11"/>
      <name val="Calibri"/>
      <family val="2"/>
      <scheme val="minor"/>
    </font>
    <font>
      <b/>
      <sz val="11"/>
      <name val="Calibri"/>
      <family val="2"/>
      <scheme val="minor"/>
    </font>
    <font>
      <sz val="15"/>
      <name val="Calibri"/>
      <family val="2"/>
      <scheme val="minor"/>
    </font>
    <font>
      <sz val="9"/>
      <color theme="1"/>
      <name val="Arial"/>
      <family val="2"/>
    </font>
    <font>
      <sz val="9"/>
      <name val="Arial"/>
      <family val="2"/>
    </font>
    <font>
      <u/>
      <sz val="11"/>
      <color theme="1"/>
      <name val="Calibri"/>
      <family val="2"/>
      <scheme val="minor"/>
    </font>
    <font>
      <b/>
      <sz val="14"/>
      <color theme="1"/>
      <name val="Calibri"/>
      <family val="2"/>
      <scheme val="minor"/>
    </font>
    <font>
      <sz val="14"/>
      <name val="Calibri"/>
      <family val="2"/>
    </font>
    <font>
      <sz val="12"/>
      <name val="Calibri"/>
      <family val="2"/>
      <scheme val="minor"/>
    </font>
  </fonts>
  <fills count="37">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indexed="64"/>
      </bottom>
      <diagonal/>
    </border>
    <border>
      <left/>
      <right style="thin">
        <color auto="1"/>
      </right>
      <top/>
      <bottom/>
      <diagonal/>
    </border>
    <border>
      <left style="thin">
        <color auto="1"/>
      </left>
      <right style="thin">
        <color auto="1"/>
      </right>
      <top/>
      <bottom/>
      <diagonal/>
    </border>
  </borders>
  <cellStyleXfs count="45">
    <xf numFmtId="0" fontId="0" fillId="0" borderId="0"/>
    <xf numFmtId="9" fontId="8" fillId="0" borderId="0" applyFon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9" applyNumberFormat="0" applyAlignment="0" applyProtection="0"/>
    <xf numFmtId="0" fontId="17" fillId="7" borderId="10" applyNumberFormat="0" applyAlignment="0" applyProtection="0"/>
    <xf numFmtId="0" fontId="18" fillId="7" borderId="9" applyNumberFormat="0" applyAlignment="0" applyProtection="0"/>
    <xf numFmtId="0" fontId="19" fillId="0" borderId="11" applyNumberFormat="0" applyFill="0" applyAlignment="0" applyProtection="0"/>
    <xf numFmtId="0" fontId="20" fillId="8" borderId="12" applyNumberFormat="0" applyAlignment="0" applyProtection="0"/>
    <xf numFmtId="0" fontId="21" fillId="0" borderId="0" applyNumberFormat="0" applyFill="0" applyBorder="0" applyAlignment="0" applyProtection="0"/>
    <xf numFmtId="0" fontId="8" fillId="9" borderId="13" applyNumberFormat="0" applyFont="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4"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4"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4"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4"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4"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6" fillId="0" borderId="0" applyNumberFormat="0" applyFill="0" applyBorder="0" applyAlignment="0" applyProtection="0"/>
    <xf numFmtId="0" fontId="39" fillId="0" borderId="0"/>
  </cellStyleXfs>
  <cellXfs count="165">
    <xf numFmtId="0" fontId="0" fillId="0" borderId="0" xfId="0"/>
    <xf numFmtId="0" fontId="1" fillId="0" borderId="0" xfId="0" applyFont="1"/>
    <xf numFmtId="0" fontId="1" fillId="0" borderId="0" xfId="0" applyFont="1" applyAlignment="1">
      <alignment vertical="center"/>
    </xf>
    <xf numFmtId="0" fontId="3" fillId="0" borderId="0" xfId="0" applyFont="1"/>
    <xf numFmtId="0" fontId="4" fillId="0" borderId="0" xfId="0" applyFont="1"/>
    <xf numFmtId="0" fontId="4" fillId="0" borderId="1" xfId="0" applyFont="1" applyBorder="1" applyAlignment="1">
      <alignment horizontal="center" vertical="center"/>
    </xf>
    <xf numFmtId="17" fontId="4" fillId="0" borderId="1"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vertical="center" wrapText="1"/>
    </xf>
    <xf numFmtId="0" fontId="4" fillId="0" borderId="1" xfId="0" applyFont="1" applyBorder="1"/>
    <xf numFmtId="164" fontId="4" fillId="0" borderId="0" xfId="0" applyNumberFormat="1" applyFont="1"/>
    <xf numFmtId="0" fontId="4" fillId="0" borderId="1" xfId="0" applyFont="1" applyBorder="1" applyAlignment="1">
      <alignment horizontal="center"/>
    </xf>
    <xf numFmtId="0" fontId="4" fillId="0" borderId="3" xfId="0" applyFont="1" applyBorder="1" applyAlignment="1">
      <alignment horizontal="center" wrapText="1"/>
    </xf>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0" fontId="5" fillId="0" borderId="0" xfId="0" applyFont="1"/>
    <xf numFmtId="164" fontId="4" fillId="0" borderId="0" xfId="0" applyNumberFormat="1" applyFont="1" applyAlignment="1">
      <alignment horizontal="center"/>
    </xf>
    <xf numFmtId="0" fontId="4" fillId="0" borderId="4" xfId="0" applyFont="1" applyBorder="1"/>
    <xf numFmtId="0" fontId="4" fillId="0" borderId="4" xfId="0" applyFont="1" applyBorder="1" applyAlignment="1">
      <alignment horizontal="center"/>
    </xf>
    <xf numFmtId="0" fontId="4" fillId="0" borderId="1" xfId="0" applyFont="1" applyBorder="1" applyAlignment="1">
      <alignment horizontal="center" wrapText="1"/>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0" fontId="6" fillId="2" borderId="0" xfId="0" applyFont="1" applyFill="1" applyAlignment="1">
      <alignment vertical="center"/>
    </xf>
    <xf numFmtId="0" fontId="6" fillId="2" borderId="0" xfId="0" applyFont="1" applyFill="1" applyAlignment="1">
      <alignment horizontal="center"/>
    </xf>
    <xf numFmtId="0" fontId="2" fillId="0" borderId="0" xfId="0" applyFont="1" applyAlignment="1">
      <alignment vertical="center"/>
    </xf>
    <xf numFmtId="0" fontId="4" fillId="0" borderId="5" xfId="0" applyFont="1" applyBorder="1"/>
    <xf numFmtId="0" fontId="4" fillId="0" borderId="5" xfId="0" applyFont="1" applyBorder="1" applyAlignment="1">
      <alignment horizontal="center"/>
    </xf>
    <xf numFmtId="14" fontId="0" fillId="0" borderId="0" xfId="0" applyNumberFormat="1"/>
    <xf numFmtId="0" fontId="4" fillId="0" borderId="3"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wrapText="1"/>
    </xf>
    <xf numFmtId="1" fontId="4" fillId="0" borderId="0" xfId="0" applyNumberFormat="1" applyFont="1"/>
    <xf numFmtId="1" fontId="4" fillId="0" borderId="0" xfId="0" applyNumberFormat="1" applyFont="1" applyAlignment="1">
      <alignment horizontal="center"/>
    </xf>
    <xf numFmtId="164" fontId="4" fillId="0" borderId="5" xfId="0" applyNumberFormat="1" applyFont="1" applyBorder="1"/>
    <xf numFmtId="164" fontId="4" fillId="0" borderId="5" xfId="0" applyNumberFormat="1" applyFont="1" applyBorder="1" applyAlignment="1">
      <alignment horizontal="center"/>
    </xf>
    <xf numFmtId="0" fontId="0" fillId="0" borderId="0" xfId="0" applyAlignment="1">
      <alignment vertical="top"/>
    </xf>
    <xf numFmtId="0" fontId="25" fillId="0" borderId="0" xfId="3" applyFont="1" applyBorder="1" applyAlignment="1">
      <alignment vertical="top"/>
    </xf>
    <xf numFmtId="0" fontId="29" fillId="0" borderId="0" xfId="3" applyFont="1" applyBorder="1" applyAlignment="1">
      <alignment vertical="top"/>
    </xf>
    <xf numFmtId="0" fontId="30" fillId="0" borderId="0" xfId="0" applyFont="1" applyAlignment="1">
      <alignment vertical="top"/>
    </xf>
    <xf numFmtId="0" fontId="30" fillId="0" borderId="0" xfId="0" applyFont="1" applyAlignment="1">
      <alignment vertical="center"/>
    </xf>
    <xf numFmtId="0" fontId="4" fillId="0" borderId="0" xfId="0" applyFont="1" applyAlignment="1">
      <alignment vertical="top" wrapText="1"/>
    </xf>
    <xf numFmtId="0" fontId="29" fillId="34" borderId="0" xfId="3" applyFont="1" applyFill="1" applyBorder="1" applyAlignment="1">
      <alignment vertical="top"/>
    </xf>
    <xf numFmtId="0" fontId="4" fillId="0" borderId="0" xfId="0" applyFont="1" applyAlignment="1">
      <alignment wrapText="1"/>
    </xf>
    <xf numFmtId="43" fontId="4" fillId="0" borderId="0" xfId="0" applyNumberFormat="1" applyFont="1"/>
    <xf numFmtId="9" fontId="4" fillId="0" borderId="0" xfId="1" applyFont="1"/>
    <xf numFmtId="0" fontId="32" fillId="0" borderId="0" xfId="0" applyFont="1"/>
    <xf numFmtId="17" fontId="4" fillId="0" borderId="2" xfId="0" applyNumberFormat="1" applyFont="1" applyBorder="1" applyAlignment="1">
      <alignment horizontal="center" vertical="center"/>
    </xf>
    <xf numFmtId="3" fontId="4" fillId="0" borderId="0" xfId="0" applyNumberFormat="1" applyFont="1" applyAlignment="1">
      <alignment horizontal="center"/>
    </xf>
    <xf numFmtId="3" fontId="4" fillId="0" borderId="0" xfId="0" applyNumberFormat="1" applyFont="1"/>
    <xf numFmtId="0" fontId="33" fillId="0" borderId="0" xfId="3" applyFont="1" applyBorder="1" applyAlignment="1">
      <alignment vertical="top"/>
    </xf>
    <xf numFmtId="0" fontId="34" fillId="0" borderId="0" xfId="0" applyFont="1"/>
    <xf numFmtId="0" fontId="34" fillId="0" borderId="1" xfId="0" applyFont="1" applyBorder="1"/>
    <xf numFmtId="0" fontId="34" fillId="0" borderId="3" xfId="0" applyFont="1" applyBorder="1" applyAlignment="1">
      <alignment vertical="center" wrapText="1"/>
    </xf>
    <xf numFmtId="0" fontId="34" fillId="0" borderId="3" xfId="0" applyFont="1" applyBorder="1"/>
    <xf numFmtId="0" fontId="34" fillId="0" borderId="3" xfId="0" applyFont="1" applyBorder="1" applyAlignment="1">
      <alignment horizontal="left" vertical="center" wrapText="1"/>
    </xf>
    <xf numFmtId="166" fontId="4" fillId="0" borderId="0" xfId="0" applyNumberFormat="1" applyFont="1" applyAlignment="1">
      <alignment horizontal="center"/>
    </xf>
    <xf numFmtId="166" fontId="4" fillId="0" borderId="5" xfId="0" applyNumberFormat="1" applyFont="1" applyBorder="1" applyAlignment="1">
      <alignment horizontal="center"/>
    </xf>
    <xf numFmtId="0" fontId="35" fillId="0" borderId="0" xfId="0" applyFont="1" applyAlignment="1">
      <alignment horizontal="left" vertical="center"/>
    </xf>
    <xf numFmtId="0" fontId="35" fillId="0" borderId="0" xfId="0" applyFont="1" applyAlignment="1">
      <alignment horizontal="left"/>
    </xf>
    <xf numFmtId="0" fontId="35" fillId="0" borderId="0" xfId="0" applyFont="1"/>
    <xf numFmtId="0" fontId="36" fillId="0" borderId="0" xfId="0" applyFont="1" applyAlignment="1">
      <alignment horizontal="center"/>
    </xf>
    <xf numFmtId="164" fontId="36" fillId="0" borderId="0" xfId="0" applyNumberFormat="1" applyFont="1" applyAlignment="1">
      <alignment horizontal="center"/>
    </xf>
    <xf numFmtId="0" fontId="36" fillId="0" borderId="0" xfId="0" applyFont="1"/>
    <xf numFmtId="0" fontId="4" fillId="0" borderId="0" xfId="0" applyFont="1" applyAlignment="1">
      <alignment horizontal="left" vertical="top"/>
    </xf>
    <xf numFmtId="0" fontId="37" fillId="0" borderId="0" xfId="3" applyFont="1" applyBorder="1" applyAlignment="1">
      <alignment vertical="top"/>
    </xf>
    <xf numFmtId="0" fontId="37" fillId="0" borderId="0" xfId="6" applyFont="1" applyBorder="1" applyAlignment="1">
      <alignment vertical="top"/>
    </xf>
    <xf numFmtId="0" fontId="38" fillId="0" borderId="0" xfId="0" applyFont="1" applyAlignment="1">
      <alignment vertical="center"/>
    </xf>
    <xf numFmtId="165" fontId="36" fillId="0" borderId="0" xfId="0" applyNumberFormat="1" applyFont="1" applyAlignment="1">
      <alignment horizontal="right" vertical="center"/>
    </xf>
    <xf numFmtId="0" fontId="36" fillId="0" borderId="1" xfId="0" applyFont="1" applyBorder="1" applyAlignment="1">
      <alignment horizontal="center"/>
    </xf>
    <xf numFmtId="164" fontId="36" fillId="0" borderId="1" xfId="0" applyNumberFormat="1" applyFont="1" applyBorder="1" applyAlignment="1">
      <alignment horizontal="center"/>
    </xf>
    <xf numFmtId="0" fontId="36" fillId="0" borderId="0" xfId="0" applyFont="1" applyAlignment="1">
      <alignment vertical="top"/>
    </xf>
    <xf numFmtId="0" fontId="36" fillId="0" borderId="0" xfId="0" applyFont="1" applyAlignment="1">
      <alignment horizontal="left" vertical="top"/>
    </xf>
    <xf numFmtId="0" fontId="4" fillId="0" borderId="0" xfId="0" applyFont="1" applyAlignment="1">
      <alignment vertical="top"/>
    </xf>
    <xf numFmtId="0" fontId="36" fillId="0" borderId="1" xfId="0" applyFont="1" applyBorder="1" applyAlignment="1">
      <alignment vertical="top"/>
    </xf>
    <xf numFmtId="0" fontId="38" fillId="0" borderId="0" xfId="0" applyFont="1" applyAlignment="1">
      <alignment vertical="top" wrapText="1"/>
    </xf>
    <xf numFmtId="0" fontId="38" fillId="0" borderId="0" xfId="0" applyFont="1" applyAlignment="1">
      <alignment vertical="top"/>
    </xf>
    <xf numFmtId="0" fontId="36" fillId="0" borderId="0" xfId="0" applyFont="1" applyAlignment="1">
      <alignment horizontal="left" vertical="top" wrapText="1"/>
    </xf>
    <xf numFmtId="0" fontId="39" fillId="0" borderId="0" xfId="44"/>
    <xf numFmtId="164" fontId="4" fillId="0" borderId="0" xfId="0" applyNumberFormat="1" applyFont="1" applyAlignment="1">
      <alignment vertical="center"/>
    </xf>
    <xf numFmtId="3" fontId="4" fillId="0" borderId="1" xfId="0" applyNumberFormat="1" applyFont="1" applyBorder="1" applyAlignment="1">
      <alignment horizontal="center" vertical="center"/>
    </xf>
    <xf numFmtId="0" fontId="36" fillId="0" borderId="0" xfId="0" applyFont="1" applyAlignment="1">
      <alignment horizontal="center" wrapText="1"/>
    </xf>
    <xf numFmtId="164" fontId="4" fillId="0" borderId="5" xfId="0" applyNumberFormat="1" applyFont="1" applyBorder="1" applyAlignment="1">
      <alignment horizontal="left"/>
    </xf>
    <xf numFmtId="166" fontId="4" fillId="0" borderId="0" xfId="0" applyNumberFormat="1" applyFont="1" applyAlignment="1">
      <alignment horizontal="left"/>
    </xf>
    <xf numFmtId="166" fontId="4" fillId="0" borderId="5" xfId="0" applyNumberFormat="1" applyFont="1" applyBorder="1" applyAlignment="1">
      <alignment horizontal="left"/>
    </xf>
    <xf numFmtId="0" fontId="34" fillId="0" borderId="0" xfId="0" applyFont="1" applyAlignment="1">
      <alignment vertical="center" wrapText="1"/>
    </xf>
    <xf numFmtId="0" fontId="40" fillId="0" borderId="0" xfId="0" applyFont="1"/>
    <xf numFmtId="0" fontId="40" fillId="0" borderId="0" xfId="0" applyFont="1" applyAlignment="1">
      <alignment vertical="top"/>
    </xf>
    <xf numFmtId="165" fontId="4" fillId="0" borderId="0" xfId="0" applyNumberFormat="1" applyFont="1" applyAlignment="1">
      <alignment vertical="center"/>
    </xf>
    <xf numFmtId="166" fontId="4" fillId="0" borderId="0" xfId="0" applyNumberFormat="1" applyFont="1" applyAlignment="1">
      <alignment horizontal="right" vertical="center"/>
    </xf>
    <xf numFmtId="3" fontId="4" fillId="0" borderId="0" xfId="0" applyNumberFormat="1" applyFont="1" applyAlignment="1">
      <alignment horizontal="right" vertical="center"/>
    </xf>
    <xf numFmtId="0" fontId="4" fillId="0" borderId="1" xfId="0" applyFont="1" applyBorder="1" applyAlignment="1">
      <alignment vertical="center" wrapText="1"/>
    </xf>
    <xf numFmtId="0" fontId="34" fillId="0" borderId="1" xfId="0" applyFont="1" applyBorder="1" applyAlignment="1">
      <alignment vertical="center" wrapText="1"/>
    </xf>
    <xf numFmtId="0" fontId="34" fillId="0" borderId="0" xfId="0" applyFont="1" applyAlignment="1">
      <alignment horizontal="left" vertical="center" wrapText="1"/>
    </xf>
    <xf numFmtId="0" fontId="34" fillId="0" borderId="1" xfId="0" applyFont="1" applyBorder="1" applyAlignment="1">
      <alignment horizontal="left" vertical="center" wrapText="1"/>
    </xf>
    <xf numFmtId="0" fontId="42" fillId="0" borderId="0" xfId="3" applyFont="1" applyBorder="1" applyAlignment="1">
      <alignment vertical="top"/>
    </xf>
    <xf numFmtId="164" fontId="4" fillId="34" borderId="0" xfId="0" applyNumberFormat="1" applyFont="1" applyFill="1" applyAlignment="1">
      <alignment horizontal="center"/>
    </xf>
    <xf numFmtId="0" fontId="4" fillId="34" borderId="0" xfId="0" applyFont="1" applyFill="1" applyAlignment="1">
      <alignment horizontal="center"/>
    </xf>
    <xf numFmtId="3" fontId="6" fillId="0" borderId="0" xfId="0" applyNumberFormat="1" applyFont="1" applyAlignment="1">
      <alignment horizontal="center"/>
    </xf>
    <xf numFmtId="0" fontId="4" fillId="34" borderId="0" xfId="0" applyFont="1" applyFill="1" applyAlignment="1">
      <alignment horizontal="center" vertical="center" wrapText="1"/>
    </xf>
    <xf numFmtId="0" fontId="27" fillId="0" borderId="5" xfId="3" applyFont="1" applyBorder="1" applyAlignment="1">
      <alignment horizontal="left" vertical="top" indent="1"/>
    </xf>
    <xf numFmtId="0" fontId="41" fillId="0" borderId="0" xfId="0" applyFont="1" applyAlignment="1">
      <alignment vertical="top"/>
    </xf>
    <xf numFmtId="17" fontId="4" fillId="0" borderId="5" xfId="0" applyNumberFormat="1" applyFont="1" applyBorder="1" applyAlignment="1">
      <alignment horizontal="center"/>
    </xf>
    <xf numFmtId="17" fontId="4" fillId="0" borderId="0" xfId="0" applyNumberFormat="1" applyFont="1" applyAlignment="1">
      <alignment horizontal="center"/>
    </xf>
    <xf numFmtId="164" fontId="4" fillId="35" borderId="0" xfId="0" applyNumberFormat="1" applyFont="1" applyFill="1" applyAlignment="1">
      <alignment horizontal="center"/>
    </xf>
    <xf numFmtId="0" fontId="4" fillId="35" borderId="0" xfId="0" applyFont="1" applyFill="1" applyAlignment="1">
      <alignment horizontal="center" vertical="center" wrapText="1"/>
    </xf>
    <xf numFmtId="164" fontId="4" fillId="34" borderId="4" xfId="0" applyNumberFormat="1" applyFont="1" applyFill="1" applyBorder="1" applyAlignment="1">
      <alignment horizontal="center"/>
    </xf>
    <xf numFmtId="0" fontId="4" fillId="34" borderId="4" xfId="0" applyFont="1" applyFill="1" applyBorder="1" applyAlignment="1">
      <alignment horizontal="center"/>
    </xf>
    <xf numFmtId="0" fontId="43" fillId="0" borderId="0" xfId="0" applyFont="1" applyAlignment="1">
      <alignment vertical="center"/>
    </xf>
    <xf numFmtId="0" fontId="43" fillId="0" borderId="0" xfId="0" applyFont="1" applyAlignment="1">
      <alignment horizontal="justify" vertical="center"/>
    </xf>
    <xf numFmtId="0" fontId="44" fillId="0" borderId="0" xfId="3" applyFont="1" applyBorder="1" applyAlignment="1">
      <alignment vertical="top"/>
    </xf>
    <xf numFmtId="14" fontId="4" fillId="0" borderId="0" xfId="0" applyNumberFormat="1" applyFont="1"/>
    <xf numFmtId="0" fontId="44" fillId="0" borderId="0" xfId="3" applyFont="1" applyBorder="1" applyAlignment="1">
      <alignment vertical="center"/>
    </xf>
    <xf numFmtId="0" fontId="37" fillId="0" borderId="0" xfId="3" applyFont="1" applyFill="1" applyBorder="1" applyAlignment="1">
      <alignment vertical="top"/>
    </xf>
    <xf numFmtId="167" fontId="4" fillId="0" borderId="0" xfId="0" applyNumberFormat="1" applyFont="1"/>
    <xf numFmtId="168" fontId="4" fillId="0" borderId="1" xfId="0" applyNumberFormat="1" applyFont="1" applyBorder="1" applyAlignment="1">
      <alignment horizontal="center"/>
    </xf>
    <xf numFmtId="0" fontId="29" fillId="0" borderId="0" xfId="3" applyFont="1" applyFill="1" applyBorder="1" applyAlignment="1">
      <alignment horizontal="left" vertical="top"/>
    </xf>
    <xf numFmtId="0" fontId="31" fillId="0" borderId="0" xfId="0" applyFont="1"/>
    <xf numFmtId="0" fontId="36" fillId="0" borderId="0" xfId="0" applyFont="1" applyAlignment="1">
      <alignment horizontal="left"/>
    </xf>
    <xf numFmtId="164" fontId="4" fillId="36" borderId="0" xfId="0" applyNumberFormat="1" applyFont="1" applyFill="1" applyAlignment="1">
      <alignment horizontal="center"/>
    </xf>
    <xf numFmtId="164" fontId="4" fillId="36" borderId="1" xfId="0" applyNumberFormat="1" applyFont="1" applyFill="1" applyBorder="1" applyAlignment="1">
      <alignment horizontal="center"/>
    </xf>
    <xf numFmtId="0" fontId="4" fillId="36" borderId="1" xfId="0" applyFont="1" applyFill="1" applyBorder="1" applyAlignment="1">
      <alignment horizontal="center"/>
    </xf>
    <xf numFmtId="0" fontId="29" fillId="0" borderId="0" xfId="3" applyFont="1" applyFill="1" applyBorder="1" applyAlignment="1">
      <alignment vertical="top"/>
    </xf>
    <xf numFmtId="0" fontId="4" fillId="0" borderId="15" xfId="0" applyFont="1" applyBorder="1" applyAlignment="1">
      <alignment horizontal="center" wrapText="1"/>
    </xf>
    <xf numFmtId="3" fontId="4" fillId="0" borderId="16" xfId="0" applyNumberFormat="1" applyFont="1" applyBorder="1" applyAlignment="1">
      <alignment horizontal="center" vertical="top"/>
    </xf>
    <xf numFmtId="0" fontId="4" fillId="0" borderId="17" xfId="0" applyFont="1" applyBorder="1"/>
    <xf numFmtId="0" fontId="45" fillId="0" borderId="0" xfId="43" applyFont="1" applyBorder="1" applyAlignment="1">
      <alignment horizontal="left" vertical="top"/>
    </xf>
    <xf numFmtId="0" fontId="45" fillId="0" borderId="0" xfId="43" applyFont="1" applyAlignment="1">
      <alignment horizontal="left" vertical="top"/>
    </xf>
    <xf numFmtId="0" fontId="36" fillId="34" borderId="0" xfId="0" applyFont="1" applyFill="1" applyAlignment="1">
      <alignment vertical="top"/>
    </xf>
    <xf numFmtId="0" fontId="4" fillId="0" borderId="18" xfId="0" applyFont="1" applyBorder="1" applyAlignment="1">
      <alignment horizontal="center" wrapText="1"/>
    </xf>
    <xf numFmtId="0" fontId="4" fillId="0" borderId="16" xfId="0" applyFont="1" applyBorder="1" applyAlignment="1">
      <alignment horizontal="left" vertical="top" wrapText="1"/>
    </xf>
    <xf numFmtId="0" fontId="4" fillId="0" borderId="16" xfId="0" applyFont="1" applyBorder="1"/>
    <xf numFmtId="3" fontId="4" fillId="0" borderId="16" xfId="0" applyNumberFormat="1" applyFont="1" applyBorder="1" applyAlignment="1">
      <alignment horizontal="center"/>
    </xf>
    <xf numFmtId="0" fontId="27" fillId="0" borderId="0" xfId="43" applyFont="1" applyAlignment="1">
      <alignment horizontal="left" vertical="top"/>
    </xf>
    <xf numFmtId="17" fontId="4" fillId="0" borderId="1" xfId="0" applyNumberFormat="1" applyFont="1" applyBorder="1" applyAlignment="1">
      <alignment horizontal="center" vertical="center"/>
    </xf>
    <xf numFmtId="164" fontId="4" fillId="34" borderId="1" xfId="0" applyNumberFormat="1" applyFont="1" applyFill="1" applyBorder="1" applyAlignment="1">
      <alignment horizontal="center"/>
    </xf>
    <xf numFmtId="0" fontId="4" fillId="34" borderId="1" xfId="0" applyFont="1" applyFill="1" applyBorder="1" applyAlignment="1">
      <alignment horizontal="center"/>
    </xf>
    <xf numFmtId="0" fontId="46" fillId="0" borderId="0" xfId="3" applyFont="1" applyBorder="1" applyAlignment="1">
      <alignment vertical="top"/>
    </xf>
    <xf numFmtId="164" fontId="32" fillId="0" borderId="0" xfId="0" applyNumberFormat="1" applyFont="1" applyAlignment="1">
      <alignment vertical="center"/>
    </xf>
    <xf numFmtId="164" fontId="32" fillId="0" borderId="3" xfId="0" applyNumberFormat="1" applyFont="1" applyBorder="1" applyAlignment="1">
      <alignment horizontal="right" vertical="center"/>
    </xf>
    <xf numFmtId="164" fontId="32" fillId="0" borderId="0" xfId="0" applyNumberFormat="1" applyFont="1"/>
    <xf numFmtId="164" fontId="32" fillId="0" borderId="1" xfId="0" applyNumberFormat="1" applyFont="1" applyBorder="1"/>
    <xf numFmtId="164" fontId="47" fillId="0" borderId="0" xfId="0" applyNumberFormat="1" applyFont="1" applyAlignment="1">
      <alignment wrapText="1"/>
    </xf>
    <xf numFmtId="164" fontId="47" fillId="0" borderId="1" xfId="0" applyNumberFormat="1" applyFont="1" applyBorder="1" applyAlignment="1">
      <alignment wrapText="1"/>
    </xf>
    <xf numFmtId="164" fontId="32" fillId="0" borderId="0" xfId="0" applyNumberFormat="1" applyFont="1" applyAlignment="1">
      <alignment horizontal="right"/>
    </xf>
    <xf numFmtId="3" fontId="32" fillId="0" borderId="0" xfId="0" applyNumberFormat="1" applyFont="1"/>
    <xf numFmtId="17" fontId="48" fillId="0" borderId="1" xfId="0" applyNumberFormat="1" applyFont="1" applyBorder="1" applyAlignment="1">
      <alignment horizontal="center"/>
    </xf>
    <xf numFmtId="17" fontId="48" fillId="0" borderId="1" xfId="0" applyNumberFormat="1" applyFont="1" applyBorder="1" applyAlignment="1">
      <alignment horizontal="right"/>
    </xf>
    <xf numFmtId="164" fontId="48" fillId="0" borderId="3" xfId="0" applyNumberFormat="1" applyFont="1" applyBorder="1" applyAlignment="1">
      <alignment horizontal="right"/>
    </xf>
    <xf numFmtId="164" fontId="48" fillId="0" borderId="0" xfId="0" applyNumberFormat="1" applyFont="1" applyAlignment="1">
      <alignment horizontal="right"/>
    </xf>
    <xf numFmtId="164" fontId="48" fillId="0" borderId="1" xfId="0" applyNumberFormat="1" applyFont="1" applyBorder="1" applyAlignment="1">
      <alignment horizontal="right"/>
    </xf>
    <xf numFmtId="164" fontId="48" fillId="0" borderId="3" xfId="0" applyNumberFormat="1" applyFont="1" applyBorder="1"/>
    <xf numFmtId="164" fontId="48" fillId="0" borderId="0" xfId="0" applyNumberFormat="1" applyFont="1"/>
    <xf numFmtId="164" fontId="48" fillId="0" borderId="1" xfId="0" applyNumberFormat="1" applyFont="1" applyBorder="1"/>
    <xf numFmtId="17" fontId="32" fillId="0" borderId="1" xfId="0" applyNumberFormat="1" applyFont="1" applyBorder="1" applyAlignment="1">
      <alignment horizontal="center"/>
    </xf>
    <xf numFmtId="17" fontId="32" fillId="0" borderId="1" xfId="0" applyNumberFormat="1" applyFont="1" applyBorder="1" applyAlignment="1">
      <alignment horizontal="right" vertical="center"/>
    </xf>
    <xf numFmtId="1" fontId="32" fillId="0" borderId="0" xfId="0" applyNumberFormat="1" applyFont="1" applyAlignment="1">
      <alignment horizontal="center"/>
    </xf>
    <xf numFmtId="0" fontId="32" fillId="0" borderId="0" xfId="0" applyFont="1" applyAlignment="1">
      <alignment horizontal="center"/>
    </xf>
    <xf numFmtId="164" fontId="32" fillId="0" borderId="0" xfId="0" applyNumberFormat="1" applyFont="1" applyAlignment="1">
      <alignment horizontal="center"/>
    </xf>
    <xf numFmtId="1" fontId="32" fillId="0" borderId="0" xfId="0" applyNumberFormat="1" applyFont="1" applyAlignment="1">
      <alignment horizontal="right" vertical="center"/>
    </xf>
    <xf numFmtId="1" fontId="32" fillId="0" borderId="0" xfId="0" applyNumberFormat="1" applyFont="1"/>
    <xf numFmtId="0" fontId="0" fillId="34" borderId="0" xfId="0" applyFill="1"/>
    <xf numFmtId="0" fontId="0" fillId="0" borderId="0" xfId="0" applyAlignment="1">
      <alignment horizontal="left" vertical="top" wrapText="1"/>
    </xf>
    <xf numFmtId="0" fontId="43" fillId="0" borderId="0" xfId="0" applyFont="1" applyFill="1" applyAlignment="1">
      <alignment vertical="center"/>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xr:uid="{0575A24F-CF02-4FD1-A123-56163BC96C59}"/>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280">
    <dxf>
      <font>
        <b val="0"/>
        <i val="0"/>
        <strike val="0"/>
        <condense val="0"/>
        <extend val="0"/>
        <outline val="0"/>
        <shadow val="0"/>
        <u val="none"/>
        <vertAlign val="baseline"/>
        <sz val="14"/>
        <color theme="1"/>
        <name val="Calibri"/>
        <family val="2"/>
        <scheme val="minor"/>
      </font>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dxf>
    <dxf>
      <border outline="0">
        <bottom style="thin">
          <color indexed="64"/>
        </bottom>
      </border>
    </dxf>
    <dxf>
      <font>
        <strike val="0"/>
        <outline val="0"/>
        <shadow val="0"/>
        <u val="none"/>
        <vertAlign val="baseline"/>
        <sz val="14"/>
      </font>
    </dxf>
    <dxf>
      <border outline="0">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6" formatCode="#,##0.0"/>
      <alignment horizontal="left"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center" vertical="bottom" textRotation="0" wrapText="1" indent="0" justifyLastLine="0" shrinkToFit="0" readingOrder="0"/>
    </dxf>
    <dxf>
      <font>
        <strike val="0"/>
        <outline val="0"/>
        <shadow val="0"/>
        <u val="none"/>
        <vertAlign val="baseline"/>
        <sz val="14"/>
        <family val="2"/>
      </font>
      <numFmt numFmtId="22" formatCode="mmm\-yy"/>
      <fill>
        <patternFill patternType="none">
          <fgColor indexed="64"/>
          <bgColor auto="1"/>
        </patternFill>
      </fill>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font>
    </dxf>
    <dxf>
      <font>
        <strike val="0"/>
        <outline val="0"/>
        <shadow val="0"/>
        <u val="none"/>
        <vertAlign val="baseline"/>
        <sz val="12"/>
      </font>
      <alignment horizontal="general" vertical="center" textRotation="0" wrapText="1" indent="0" justifyLastLine="0" shrinkToFit="0" readingOrder="0"/>
    </dxf>
    <dxf>
      <border outline="0">
        <bottom style="thin">
          <color indexed="64"/>
        </bottom>
      </border>
    </dxf>
    <dxf>
      <font>
        <strike val="0"/>
        <outline val="0"/>
        <shadow val="0"/>
        <u val="none"/>
        <vertAlign val="baseline"/>
        <sz val="12"/>
        <family val="2"/>
      </font>
      <numFmt numFmtId="22" formatCode="mmm\-yy"/>
    </dxf>
    <dxf>
      <border outline="0">
        <bottom style="thin">
          <color indexed="64"/>
        </bottom>
      </border>
    </dxf>
    <dxf>
      <font>
        <b val="0"/>
        <i val="0"/>
        <strike val="0"/>
        <condense val="0"/>
        <extend val="0"/>
        <outline val="0"/>
        <shadow val="0"/>
        <u val="none"/>
        <vertAlign val="baseline"/>
        <sz val="12"/>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dxf>
    <dxf>
      <border outline="0">
        <bottom style="medium">
          <color indexed="64"/>
        </bottom>
      </border>
    </dxf>
    <dxf>
      <font>
        <b val="0"/>
        <i val="0"/>
        <strike val="0"/>
        <condense val="0"/>
        <extend val="0"/>
        <outline val="0"/>
        <shadow val="0"/>
        <u val="none"/>
        <vertAlign val="baseline"/>
        <sz val="14"/>
        <color rgb="FF000000"/>
        <name val="Calibri"/>
        <family val="2"/>
        <scheme val="none"/>
      </font>
      <numFmt numFmtId="22" formatCode="mmm\-yy"/>
      <alignment horizontal="general" vertical="bottom" textRotation="0" wrapText="1"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name val="Calibri"/>
        <family val="2"/>
        <scheme val="minor"/>
      </font>
    </dxf>
    <dxf>
      <border outline="0">
        <bottom style="thin">
          <color indexed="64"/>
        </bottom>
      </border>
    </dxf>
    <dxf>
      <font>
        <strike val="0"/>
        <outline val="0"/>
        <shadow val="0"/>
        <u val="none"/>
        <vertAlign val="baseline"/>
        <sz val="14"/>
        <name val="Calibri"/>
        <family val="2"/>
        <scheme val="minor"/>
      </font>
      <numFmt numFmtId="22" formatCode="mmm\-yy"/>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strike val="0"/>
        <outline val="0"/>
        <shadow val="0"/>
        <u val="none"/>
        <vertAlign val="baseline"/>
        <sz val="14"/>
        <family val="2"/>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ertAlign val="baseline"/>
        <sz val="11"/>
        <color theme="1"/>
        <name val="Calibri"/>
        <family val="2"/>
        <scheme val="minor"/>
      </font>
      <alignment horizontal="left" vertical="top" textRotation="0" wrapText="0" indent="0" justifyLastLine="0" shrinkToFit="0" readingOrder="0"/>
    </dxf>
    <dxf>
      <border diagonalUp="0" diagonalDown="0">
        <left style="thin">
          <color auto="1"/>
        </left>
        <right style="thin">
          <color auto="1"/>
        </right>
        <top style="thin">
          <color auto="1"/>
        </top>
        <bottom style="thin">
          <color auto="1"/>
        </bottom>
      </border>
    </dxf>
    <dxf>
      <font>
        <strike val="0"/>
        <outline val="0"/>
        <shadow val="0"/>
        <u/>
        <vertAlign val="baseline"/>
        <sz val="11"/>
        <color theme="1"/>
        <name val="Calibri"/>
        <family val="2"/>
        <scheme val="minor"/>
      </font>
      <alignment horizontal="left" vertical="top" textRotation="0" wrapText="0" indent="0" justifyLastLine="0" shrinkToFit="0" readingOrder="0"/>
    </dxf>
    <dxf>
      <border>
        <bottom style="medium">
          <color indexed="64"/>
        </bottom>
      </border>
    </dxf>
    <dxf>
      <font>
        <b val="0"/>
        <i val="0"/>
        <strike val="0"/>
        <condense val="0"/>
        <extend val="0"/>
        <outline val="0"/>
        <shadow val="0"/>
        <u/>
        <vertAlign val="baseline"/>
        <sz val="11"/>
        <color auto="1"/>
        <name val="Calibri"/>
        <family val="2"/>
        <scheme val="minor"/>
      </font>
      <alignment horizontal="left" vertical="top" textRotation="0" wrapText="0" relativeIndent="1" justifyLastLine="0" shrinkToFit="0" readingOrder="0"/>
    </dxf>
  </dxfs>
  <tableStyles count="0" defaultTableStyle="TableStyleMedium2" defaultPivotStyle="PivotStyleLight16"/>
  <colors>
    <mruColors>
      <color rgb="FF003333"/>
      <color rgb="FF00958F"/>
      <color rgb="FF006666"/>
      <color rgb="FF003366"/>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847896268202405E-2"/>
          <c:y val="2.3656016047513467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'Table 1'!$B$6:$M$6</c:f>
              <c:numCache>
                <c:formatCode>#,##0</c:formatCode>
                <c:ptCount val="12"/>
                <c:pt idx="0">
                  <c:v>1004</c:v>
                </c:pt>
                <c:pt idx="1">
                  <c:v>1821</c:v>
                </c:pt>
                <c:pt idx="2">
                  <c:v>1643</c:v>
                </c:pt>
                <c:pt idx="3">
                  <c:v>1391</c:v>
                </c:pt>
                <c:pt idx="4">
                  <c:v>1192</c:v>
                </c:pt>
                <c:pt idx="5">
                  <c:v>1550</c:v>
                </c:pt>
                <c:pt idx="6">
                  <c:v>1585</c:v>
                </c:pt>
                <c:pt idx="7">
                  <c:v>1436</c:v>
                </c:pt>
                <c:pt idx="8">
                  <c:v>1620</c:v>
                </c:pt>
                <c:pt idx="9">
                  <c:v>1508</c:v>
                </c:pt>
                <c:pt idx="10">
                  <c:v>1825</c:v>
                </c:pt>
                <c:pt idx="11">
                  <c:v>1670</c:v>
                </c:pt>
              </c:numCache>
            </c:numRef>
          </c:val>
          <c:extLst>
            <c:ext xmlns:c16="http://schemas.microsoft.com/office/drawing/2014/chart" uri="{C3380CC4-5D6E-409C-BE32-E72D297353CC}">
              <c16:uniqueId val="{00000000-8A1A-4462-8F0D-301A0C69B5F4}"/>
            </c:ext>
          </c:extLst>
        </c:ser>
        <c:ser>
          <c:idx val="0"/>
          <c:order val="2"/>
          <c:tx>
            <c:v>Decisions</c:v>
          </c:tx>
          <c:spPr>
            <a:solidFill>
              <a:srgbClr val="00333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1'!$B$7:$M$7</c:f>
              <c:numCache>
                <c:formatCode>#,##0</c:formatCode>
                <c:ptCount val="12"/>
                <c:pt idx="0">
                  <c:v>1541</c:v>
                </c:pt>
                <c:pt idx="1">
                  <c:v>1471</c:v>
                </c:pt>
                <c:pt idx="2">
                  <c:v>1618</c:v>
                </c:pt>
                <c:pt idx="3">
                  <c:v>1677</c:v>
                </c:pt>
                <c:pt idx="4">
                  <c:v>1305</c:v>
                </c:pt>
                <c:pt idx="5">
                  <c:v>1437</c:v>
                </c:pt>
                <c:pt idx="6">
                  <c:v>1491</c:v>
                </c:pt>
                <c:pt idx="7">
                  <c:v>1515</c:v>
                </c:pt>
                <c:pt idx="8">
                  <c:v>1486</c:v>
                </c:pt>
                <c:pt idx="9">
                  <c:v>1622</c:v>
                </c:pt>
                <c:pt idx="10">
                  <c:v>1655</c:v>
                </c:pt>
                <c:pt idx="11">
                  <c:v>1614</c:v>
                </c:pt>
              </c:numCache>
            </c:numRef>
          </c:val>
          <c:extLst>
            <c:ext xmlns:c16="http://schemas.microsoft.com/office/drawing/2014/chart" uri="{C3380CC4-5D6E-409C-BE32-E72D297353CC}">
              <c16:uniqueId val="{00000001-8A1A-4462-8F0D-301A0C69B5F4}"/>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Dec 22</c:v>
                </c:pt>
                <c:pt idx="1">
                  <c:v>Jan 23</c:v>
                </c:pt>
                <c:pt idx="2">
                  <c:v>Feb 23</c:v>
                </c:pt>
                <c:pt idx="3">
                  <c:v>Mar 23</c:v>
                </c:pt>
                <c:pt idx="4">
                  <c:v>Apr 23</c:v>
                </c:pt>
                <c:pt idx="5">
                  <c:v>May 23</c:v>
                </c:pt>
                <c:pt idx="6">
                  <c:v>Jun 23</c:v>
                </c:pt>
                <c:pt idx="7">
                  <c:v>Jul 23</c:v>
                </c:pt>
                <c:pt idx="8">
                  <c:v>Aug 23</c:v>
                </c:pt>
                <c:pt idx="9">
                  <c:v>Sep 23</c:v>
                </c:pt>
                <c:pt idx="10">
                  <c:v>Oct 23</c:v>
                </c:pt>
                <c:pt idx="11">
                  <c:v>Nov 23</c:v>
                </c:pt>
              </c:strCache>
            </c:strRef>
          </c:cat>
          <c:val>
            <c:numRef>
              <c:f>'Table 1'!$B$8:$M$8</c:f>
              <c:numCache>
                <c:formatCode>#,##0.0</c:formatCode>
                <c:ptCount val="12"/>
                <c:pt idx="0">
                  <c:v>30.428571000000002</c:v>
                </c:pt>
                <c:pt idx="1">
                  <c:v>31.0714285</c:v>
                </c:pt>
                <c:pt idx="2">
                  <c:v>28.428571000000002</c:v>
                </c:pt>
                <c:pt idx="3">
                  <c:v>29.285713999999999</c:v>
                </c:pt>
                <c:pt idx="4">
                  <c:v>28.857142</c:v>
                </c:pt>
                <c:pt idx="5">
                  <c:v>30</c:v>
                </c:pt>
                <c:pt idx="6">
                  <c:v>31.571428000000001</c:v>
                </c:pt>
                <c:pt idx="7">
                  <c:v>33.285713999999999</c:v>
                </c:pt>
                <c:pt idx="8">
                  <c:v>31</c:v>
                </c:pt>
                <c:pt idx="9">
                  <c:v>31.428571000000002</c:v>
                </c:pt>
                <c:pt idx="10">
                  <c:v>30.428571000000002</c:v>
                </c:pt>
                <c:pt idx="11">
                  <c:v>31.857142</c:v>
                </c:pt>
              </c:numCache>
            </c:numRef>
          </c:val>
          <c:smooth val="0"/>
          <c:extLst>
            <c:ext xmlns:c16="http://schemas.microsoft.com/office/drawing/2014/chart" uri="{C3380CC4-5D6E-409C-BE32-E72D297353CC}">
              <c16:uniqueId val="{00000002-8A1A-4462-8F0D-301A0C69B5F4}"/>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5.6260017871081106E-2"/>
          <c:y val="5.1651156493184207E-3"/>
          <c:w val="0.3095245850455477"/>
          <c:h val="8.189671141512390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Dec 22</c:v>
                </c:pt>
                <c:pt idx="1">
                  <c:v>Jan 23</c:v>
                </c:pt>
                <c:pt idx="2">
                  <c:v>Feb 23</c:v>
                </c:pt>
                <c:pt idx="3">
                  <c:v>Mar 23</c:v>
                </c:pt>
                <c:pt idx="4">
                  <c:v>Apr 23</c:v>
                </c:pt>
                <c:pt idx="5">
                  <c:v>May 23</c:v>
                </c:pt>
                <c:pt idx="6">
                  <c:v>Jun 23</c:v>
                </c:pt>
                <c:pt idx="7">
                  <c:v>Jul 23</c:v>
                </c:pt>
                <c:pt idx="8">
                  <c:v>Aug 23</c:v>
                </c:pt>
                <c:pt idx="9">
                  <c:v>Sep 23</c:v>
                </c:pt>
                <c:pt idx="10">
                  <c:v>Oct 23</c:v>
                </c:pt>
              </c:strCache>
            </c:strRef>
          </c:cat>
          <c:val>
            <c:numRef>
              <c:f>'Table 2'!$B$6:$K$6</c:f>
              <c:numCache>
                <c:formatCode>#,##0</c:formatCode>
                <c:ptCount val="10"/>
                <c:pt idx="0">
                  <c:v>1602</c:v>
                </c:pt>
                <c:pt idx="1">
                  <c:v>1675</c:v>
                </c:pt>
                <c:pt idx="2">
                  <c:v>1571</c:v>
                </c:pt>
                <c:pt idx="3">
                  <c:v>1906</c:v>
                </c:pt>
                <c:pt idx="4">
                  <c:v>1445</c:v>
                </c:pt>
                <c:pt idx="5">
                  <c:v>1787</c:v>
                </c:pt>
                <c:pt idx="6">
                  <c:v>1615</c:v>
                </c:pt>
                <c:pt idx="7">
                  <c:v>1726</c:v>
                </c:pt>
                <c:pt idx="8">
                  <c:v>1607</c:v>
                </c:pt>
                <c:pt idx="9">
                  <c:v>1617</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Dec 22</c:v>
                </c:pt>
                <c:pt idx="1">
                  <c:v>Jan 23</c:v>
                </c:pt>
                <c:pt idx="2">
                  <c:v>Feb 23</c:v>
                </c:pt>
                <c:pt idx="3">
                  <c:v>Mar 23</c:v>
                </c:pt>
                <c:pt idx="4">
                  <c:v>Apr 23</c:v>
                </c:pt>
                <c:pt idx="5">
                  <c:v>May 23</c:v>
                </c:pt>
                <c:pt idx="6">
                  <c:v>Jun 23</c:v>
                </c:pt>
                <c:pt idx="7">
                  <c:v>Jul 23</c:v>
                </c:pt>
                <c:pt idx="8">
                  <c:v>Aug 23</c:v>
                </c:pt>
                <c:pt idx="9">
                  <c:v>Sep 23</c:v>
                </c:pt>
                <c:pt idx="10">
                  <c:v>Oct 23</c:v>
                </c:pt>
              </c:strCache>
            </c:strRef>
          </c:cat>
          <c:val>
            <c:numRef>
              <c:f>'Table 2'!$B$7:$K$7</c:f>
              <c:numCache>
                <c:formatCode>#,##0</c:formatCode>
                <c:ptCount val="10"/>
                <c:pt idx="0">
                  <c:v>1718</c:v>
                </c:pt>
                <c:pt idx="1">
                  <c:v>1695</c:v>
                </c:pt>
                <c:pt idx="2">
                  <c:v>1791</c:v>
                </c:pt>
                <c:pt idx="3">
                  <c:v>1863</c:v>
                </c:pt>
                <c:pt idx="4">
                  <c:v>1445</c:v>
                </c:pt>
                <c:pt idx="5">
                  <c:v>1614</c:v>
                </c:pt>
                <c:pt idx="6">
                  <c:v>1782</c:v>
                </c:pt>
                <c:pt idx="7">
                  <c:v>1745</c:v>
                </c:pt>
                <c:pt idx="8">
                  <c:v>1695</c:v>
                </c:pt>
                <c:pt idx="9">
                  <c:v>1832</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2'!$B$8:$K$8</c:f>
              <c:numCache>
                <c:formatCode>#,##0</c:formatCode>
                <c:ptCount val="10"/>
                <c:pt idx="0">
                  <c:v>14743</c:v>
                </c:pt>
                <c:pt idx="1">
                  <c:v>14739</c:v>
                </c:pt>
                <c:pt idx="2">
                  <c:v>14498</c:v>
                </c:pt>
                <c:pt idx="3">
                  <c:v>14503</c:v>
                </c:pt>
                <c:pt idx="4">
                  <c:v>14494</c:v>
                </c:pt>
                <c:pt idx="5">
                  <c:v>14646</c:v>
                </c:pt>
                <c:pt idx="6">
                  <c:v>14474</c:v>
                </c:pt>
                <c:pt idx="7">
                  <c:v>14458</c:v>
                </c:pt>
                <c:pt idx="8">
                  <c:v>14430</c:v>
                </c:pt>
                <c:pt idx="9">
                  <c:v>14216</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08239090035183"/>
          <c:y val="1.7545940502644859E-2"/>
          <c:w val="0.79856325228068958"/>
          <c:h val="0.8079547062986552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Dec 22</c:v>
                </c:pt>
                <c:pt idx="1">
                  <c:v>Jan 23</c:v>
                </c:pt>
                <c:pt idx="2">
                  <c:v>Feb 23</c:v>
                </c:pt>
                <c:pt idx="3">
                  <c:v>Mar 23</c:v>
                </c:pt>
                <c:pt idx="4">
                  <c:v>Apr 23</c:v>
                </c:pt>
                <c:pt idx="5">
                  <c:v>May 23</c:v>
                </c:pt>
                <c:pt idx="6">
                  <c:v>Jun 23</c:v>
                </c:pt>
                <c:pt idx="7">
                  <c:v>Jul 23</c:v>
                </c:pt>
                <c:pt idx="8">
                  <c:v>Aug 23</c:v>
                </c:pt>
                <c:pt idx="9">
                  <c:v>Sep 23</c:v>
                </c:pt>
                <c:pt idx="10">
                  <c:v>Oct 23</c:v>
                </c:pt>
                <c:pt idx="11">
                  <c:v>Nov 23</c:v>
                </c:pt>
              </c:strCache>
            </c:strRef>
          </c:cat>
          <c:val>
            <c:numRef>
              <c:f>'Table 2'!$B$6:$M$6</c:f>
              <c:numCache>
                <c:formatCode>#,##0</c:formatCode>
                <c:ptCount val="12"/>
                <c:pt idx="0">
                  <c:v>1602</c:v>
                </c:pt>
                <c:pt idx="1">
                  <c:v>1675</c:v>
                </c:pt>
                <c:pt idx="2">
                  <c:v>1571</c:v>
                </c:pt>
                <c:pt idx="3">
                  <c:v>1906</c:v>
                </c:pt>
                <c:pt idx="4">
                  <c:v>1445</c:v>
                </c:pt>
                <c:pt idx="5">
                  <c:v>1787</c:v>
                </c:pt>
                <c:pt idx="6">
                  <c:v>1615</c:v>
                </c:pt>
                <c:pt idx="7">
                  <c:v>1726</c:v>
                </c:pt>
                <c:pt idx="8">
                  <c:v>1607</c:v>
                </c:pt>
                <c:pt idx="9">
                  <c:v>1617</c:v>
                </c:pt>
                <c:pt idx="10">
                  <c:v>1672</c:v>
                </c:pt>
                <c:pt idx="11">
                  <c:v>1679</c:v>
                </c:pt>
              </c:numCache>
            </c:numRef>
          </c:val>
          <c:extLst>
            <c:ext xmlns:c16="http://schemas.microsoft.com/office/drawing/2014/chart" uri="{C3380CC4-5D6E-409C-BE32-E72D297353CC}">
              <c16:uniqueId val="{00000001-7DBD-4A78-9A89-31731F7D00F0}"/>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Dec 22</c:v>
                </c:pt>
                <c:pt idx="1">
                  <c:v>Jan 23</c:v>
                </c:pt>
                <c:pt idx="2">
                  <c:v>Feb 23</c:v>
                </c:pt>
                <c:pt idx="3">
                  <c:v>Mar 23</c:v>
                </c:pt>
                <c:pt idx="4">
                  <c:v>Apr 23</c:v>
                </c:pt>
                <c:pt idx="5">
                  <c:v>May 23</c:v>
                </c:pt>
                <c:pt idx="6">
                  <c:v>Jun 23</c:v>
                </c:pt>
                <c:pt idx="7">
                  <c:v>Jul 23</c:v>
                </c:pt>
                <c:pt idx="8">
                  <c:v>Aug 23</c:v>
                </c:pt>
                <c:pt idx="9">
                  <c:v>Sep 23</c:v>
                </c:pt>
                <c:pt idx="10">
                  <c:v>Oct 23</c:v>
                </c:pt>
                <c:pt idx="11">
                  <c:v>Nov 23</c:v>
                </c:pt>
              </c:strCache>
            </c:strRef>
          </c:cat>
          <c:val>
            <c:numRef>
              <c:f>'Table 2'!$B$7:$M$7</c:f>
              <c:numCache>
                <c:formatCode>#,##0</c:formatCode>
                <c:ptCount val="12"/>
                <c:pt idx="0">
                  <c:v>1718</c:v>
                </c:pt>
                <c:pt idx="1">
                  <c:v>1695</c:v>
                </c:pt>
                <c:pt idx="2">
                  <c:v>1791</c:v>
                </c:pt>
                <c:pt idx="3">
                  <c:v>1863</c:v>
                </c:pt>
                <c:pt idx="4">
                  <c:v>1445</c:v>
                </c:pt>
                <c:pt idx="5">
                  <c:v>1614</c:v>
                </c:pt>
                <c:pt idx="6">
                  <c:v>1782</c:v>
                </c:pt>
                <c:pt idx="7">
                  <c:v>1745</c:v>
                </c:pt>
                <c:pt idx="8">
                  <c:v>1695</c:v>
                </c:pt>
                <c:pt idx="9">
                  <c:v>1832</c:v>
                </c:pt>
                <c:pt idx="10">
                  <c:v>1875</c:v>
                </c:pt>
                <c:pt idx="11">
                  <c:v>1837</c:v>
                </c:pt>
              </c:numCache>
            </c:numRef>
          </c:val>
          <c:extLst>
            <c:ext xmlns:c16="http://schemas.microsoft.com/office/drawing/2014/chart" uri="{C3380CC4-5D6E-409C-BE32-E72D297353CC}">
              <c16:uniqueId val="{00000003-7DBD-4A78-9A89-31731F7D00F0}"/>
            </c:ext>
          </c:extLst>
        </c:ser>
        <c:dLbls>
          <c:showLegendKey val="0"/>
          <c:showVal val="0"/>
          <c:showCatName val="0"/>
          <c:showSerName val="0"/>
          <c:showPercent val="0"/>
          <c:showBubbleSize val="0"/>
        </c:dLbls>
        <c:gapWidth val="50"/>
        <c:axId val="693529032"/>
        <c:axId val="693531984"/>
      </c:barChart>
      <c:lineChart>
        <c:grouping val="standard"/>
        <c:varyColors val="0"/>
        <c:ser>
          <c:idx val="2"/>
          <c:order val="2"/>
          <c:tx>
            <c:strRef>
              <c:f>'Table 2'!$A$8</c:f>
              <c:strCache>
                <c:ptCount val="1"/>
                <c:pt idx="0">
                  <c:v>Open Cases: all casework</c:v>
                </c:pt>
              </c:strCache>
            </c:strRef>
          </c:tx>
          <c:spPr>
            <a:ln w="28575" cap="rnd">
              <a:solidFill>
                <a:srgbClr val="4472C4"/>
              </a:solidFill>
              <a:round/>
            </a:ln>
            <a:effectLst/>
          </c:spPr>
          <c:marker>
            <c:symbol val="none"/>
          </c:marker>
          <c:dPt>
            <c:idx val="1"/>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11-2347-4371-97B0-446B123EC614}"/>
              </c:ext>
            </c:extLst>
          </c:dPt>
          <c:dPt>
            <c:idx val="2"/>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F-5B7C-4F9E-9306-582E697FA09A}"/>
              </c:ext>
            </c:extLst>
          </c:dPt>
          <c:dPt>
            <c:idx val="3"/>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D-CFB6-4F50-88F5-81EB59689080}"/>
              </c:ext>
            </c:extLst>
          </c:dPt>
          <c:dPt>
            <c:idx val="4"/>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B-BECF-48A9-86A9-42ACC7B73B15}"/>
              </c:ext>
            </c:extLst>
          </c:dPt>
          <c:dPt>
            <c:idx val="5"/>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9-F0D4-4EF7-86D0-7850EE5E0458}"/>
              </c:ext>
            </c:extLst>
          </c:dPt>
          <c:dPt>
            <c:idx val="6"/>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7-C03E-4D47-9158-A5E697026554}"/>
              </c:ext>
            </c:extLst>
          </c:dPt>
          <c:dPt>
            <c:idx val="7"/>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5-00EA-4A07-B133-FF40933EA55F}"/>
              </c:ext>
            </c:extLst>
          </c:dPt>
          <c:dPt>
            <c:idx val="8"/>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3-5F67-4830-915B-AE5A61A6F8CC}"/>
              </c:ext>
            </c:extLst>
          </c:dPt>
          <c:dPt>
            <c:idx val="9"/>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1-6DDD-42F9-AF4B-E77894F2682E}"/>
              </c:ext>
            </c:extLst>
          </c:dPt>
          <c:dPt>
            <c:idx val="11"/>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13-52F8-48DC-B960-73DBD8035FE2}"/>
              </c:ext>
            </c:extLst>
          </c:dPt>
          <c:val>
            <c:numRef>
              <c:f>'Table 2'!$B$8:$M$8</c:f>
              <c:numCache>
                <c:formatCode>#,##0</c:formatCode>
                <c:ptCount val="12"/>
                <c:pt idx="0">
                  <c:v>14743</c:v>
                </c:pt>
                <c:pt idx="1">
                  <c:v>14739</c:v>
                </c:pt>
                <c:pt idx="2">
                  <c:v>14498</c:v>
                </c:pt>
                <c:pt idx="3">
                  <c:v>14503</c:v>
                </c:pt>
                <c:pt idx="4">
                  <c:v>14494</c:v>
                </c:pt>
                <c:pt idx="5">
                  <c:v>14646</c:v>
                </c:pt>
                <c:pt idx="6">
                  <c:v>14474</c:v>
                </c:pt>
                <c:pt idx="7">
                  <c:v>14458</c:v>
                </c:pt>
                <c:pt idx="8">
                  <c:v>14430</c:v>
                </c:pt>
                <c:pt idx="9">
                  <c:v>14216</c:v>
                </c:pt>
                <c:pt idx="10">
                  <c:v>14077</c:v>
                </c:pt>
                <c:pt idx="11">
                  <c:v>13854</c:v>
                </c:pt>
              </c:numCache>
            </c:numRef>
          </c:val>
          <c:smooth val="0"/>
          <c:extLst>
            <c:ext xmlns:c16="http://schemas.microsoft.com/office/drawing/2014/chart" uri="{C3380CC4-5D6E-409C-BE32-E72D297353CC}">
              <c16:uniqueId val="{00000004-1166-4499-9E87-3784392E4A57}"/>
            </c:ext>
          </c:extLst>
        </c:ser>
        <c:ser>
          <c:idx val="3"/>
          <c:order val="3"/>
          <c:tx>
            <c:strRef>
              <c:f>'Table 2'!#REF!</c:f>
              <c:strCache>
                <c:ptCount val="1"/>
                <c:pt idx="0">
                  <c:v>#REF!</c:v>
                </c:pt>
              </c:strCache>
            </c:strRef>
          </c:tx>
          <c:spPr>
            <a:ln w="28575" cap="rnd">
              <a:solidFill>
                <a:schemeClr val="accent4"/>
              </a:solidFill>
              <a:round/>
            </a:ln>
            <a:effectLst/>
          </c:spPr>
          <c:marker>
            <c:symbol val="none"/>
          </c:marker>
          <c:val>
            <c:numRef>
              <c:f>'Table 2'!#REF!</c:f>
              <c:numCache>
                <c:formatCode>General</c:formatCode>
                <c:ptCount val="1"/>
                <c:pt idx="0">
                  <c:v>1</c:v>
                </c:pt>
              </c:numCache>
            </c:numRef>
          </c:val>
          <c:smooth val="0"/>
          <c:extLst>
            <c:ext xmlns:c16="http://schemas.microsoft.com/office/drawing/2014/chart" uri="{C3380CC4-5D6E-409C-BE32-E72D297353CC}">
              <c16:uniqueId val="{00000005-1166-4499-9E87-3784392E4A57}"/>
            </c:ext>
          </c:extLst>
        </c:ser>
        <c:dLbls>
          <c:showLegendKey val="0"/>
          <c:showVal val="0"/>
          <c:showCatName val="0"/>
          <c:showSerName val="0"/>
          <c:showPercent val="0"/>
          <c:showBubbleSize val="0"/>
        </c:dLbls>
        <c:marker val="1"/>
        <c:smooth val="0"/>
        <c:axId val="378415816"/>
        <c:axId val="37841745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851688693098387"/>
              <c:y val="0.8941094783534223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max val="27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378417456"/>
        <c:scaling>
          <c:orientation val="minMax"/>
          <c:max val="15000"/>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415816"/>
        <c:crosses val="max"/>
        <c:crossBetween val="between"/>
      </c:valAx>
      <c:catAx>
        <c:axId val="378415816"/>
        <c:scaling>
          <c:orientation val="minMax"/>
        </c:scaling>
        <c:delete val="1"/>
        <c:axPos val="b"/>
        <c:majorTickMark val="out"/>
        <c:minorTickMark val="none"/>
        <c:tickLblPos val="nextTo"/>
        <c:crossAx val="378417456"/>
        <c:crosses val="autoZero"/>
        <c:auto val="1"/>
        <c:lblAlgn val="ctr"/>
        <c:lblOffset val="100"/>
        <c:noMultiLvlLbl val="0"/>
      </c:catAx>
      <c:spPr>
        <a:noFill/>
        <a:ln>
          <a:noFill/>
        </a:ln>
        <a:effectLst/>
      </c:spPr>
    </c:plotArea>
    <c:legend>
      <c:legendPos val="b"/>
      <c:legendEntry>
        <c:idx val="3"/>
        <c:delete val="1"/>
      </c:legendEntry>
      <c:layout>
        <c:manualLayout>
          <c:xMode val="edge"/>
          <c:yMode val="edge"/>
          <c:x val="1.0223039300704152E-2"/>
          <c:y val="0.95080774138901425"/>
          <c:w val="0.97837929567825133"/>
          <c:h val="4.9192220038345127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3'!$A$5</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3'!$B$4:$M$4</c:f>
              <c:strCache>
                <c:ptCount val="12"/>
                <c:pt idx="0">
                  <c:v>Dec 22</c:v>
                </c:pt>
                <c:pt idx="1">
                  <c:v>Jan 23</c:v>
                </c:pt>
                <c:pt idx="2">
                  <c:v>Feb 23</c:v>
                </c:pt>
                <c:pt idx="3">
                  <c:v>Mar 23</c:v>
                </c:pt>
                <c:pt idx="4">
                  <c:v>Apr 23</c:v>
                </c:pt>
                <c:pt idx="5">
                  <c:v>May 23</c:v>
                </c:pt>
                <c:pt idx="6">
                  <c:v>Jun 23</c:v>
                </c:pt>
                <c:pt idx="7">
                  <c:v>Jul 23</c:v>
                </c:pt>
                <c:pt idx="8">
                  <c:v>Aug 23</c:v>
                </c:pt>
                <c:pt idx="9">
                  <c:v>Sep 23</c:v>
                </c:pt>
                <c:pt idx="10">
                  <c:v>Oct 23</c:v>
                </c:pt>
                <c:pt idx="11">
                  <c:v>Nov 23</c:v>
                </c:pt>
              </c:strCache>
            </c:strRef>
          </c:cat>
          <c:val>
            <c:numRef>
              <c:f>'Table 3'!$B$5:$M$5</c:f>
              <c:numCache>
                <c:formatCode>#,##0</c:formatCode>
                <c:ptCount val="12"/>
                <c:pt idx="0">
                  <c:v>1541</c:v>
                </c:pt>
                <c:pt idx="1">
                  <c:v>1471</c:v>
                </c:pt>
                <c:pt idx="2">
                  <c:v>1618</c:v>
                </c:pt>
                <c:pt idx="3">
                  <c:v>1677</c:v>
                </c:pt>
                <c:pt idx="4">
                  <c:v>1305</c:v>
                </c:pt>
                <c:pt idx="5">
                  <c:v>1437</c:v>
                </c:pt>
                <c:pt idx="6">
                  <c:v>1491</c:v>
                </c:pt>
                <c:pt idx="7">
                  <c:v>1515</c:v>
                </c:pt>
                <c:pt idx="8">
                  <c:v>1486</c:v>
                </c:pt>
                <c:pt idx="9">
                  <c:v>1622</c:v>
                </c:pt>
                <c:pt idx="10">
                  <c:v>1655</c:v>
                </c:pt>
                <c:pt idx="11">
                  <c:v>1614</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cat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Algn val="ctr"/>
        <c:lblOffset val="100"/>
        <c:noMultiLvlLbl val="1"/>
      </c:cat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layout>
                <c:manualLayout>
                  <c:x val="-0.17449664429530201"/>
                  <c:y val="-0.2174590802805923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2483221476510066"/>
                      <c:h val="0.17537022603273578"/>
                    </c:manualLayout>
                  </c15:layout>
                </c:ext>
                <c:ext xmlns:c16="http://schemas.microsoft.com/office/drawing/2014/chart" uri="{C3380CC4-5D6E-409C-BE32-E72D297353CC}">
                  <c16:uniqueId val="{00000001-3EC7-4E32-98E8-780CB954AEF5}"/>
                </c:ext>
              </c:extLst>
            </c:dLbl>
            <c:dLbl>
              <c:idx val="1"/>
              <c:layout>
                <c:manualLayout>
                  <c:x val="-0.11223579007589798"/>
                  <c:y val="1.8102165783363679E-2"/>
                </c:manualLayout>
              </c:layout>
              <c:showLegendKey val="0"/>
              <c:showVal val="1"/>
              <c:showCatName val="1"/>
              <c:showSerName val="0"/>
              <c:showPercent val="1"/>
              <c:showBubbleSize val="0"/>
              <c:extLst>
                <c:ext xmlns:c15="http://schemas.microsoft.com/office/drawing/2012/chart" uri="{CE6537A1-D6FC-4f65-9D91-7224C49458BB}">
                  <c15:layout>
                    <c:manualLayout>
                      <c:w val="0.248751677852349"/>
                      <c:h val="9.3094310210444273E-2"/>
                    </c:manualLayout>
                  </c15:layout>
                </c:ext>
                <c:ext xmlns:c16="http://schemas.microsoft.com/office/drawing/2014/chart" uri="{C3380CC4-5D6E-409C-BE32-E72D297353CC}">
                  <c16:uniqueId val="{00000003-3EC7-4E32-98E8-780CB954AEF5}"/>
                </c:ext>
              </c:extLst>
            </c:dLbl>
            <c:dLbl>
              <c:idx val="2"/>
              <c:layout>
                <c:manualLayout>
                  <c:x val="0.25127128357262407"/>
                  <c:y val="1.0215985540231903E-3"/>
                </c:manualLayout>
              </c:layout>
              <c:showLegendKey val="0"/>
              <c:showVal val="1"/>
              <c:showCatName val="1"/>
              <c:showSerName val="0"/>
              <c:showPercent val="1"/>
              <c:showBubbleSize val="0"/>
              <c:extLst>
                <c:ext xmlns:c15="http://schemas.microsoft.com/office/drawing/2012/chart" uri="{CE6537A1-D6FC-4f65-9D91-7224C49458BB}">
                  <c15:layout>
                    <c:manualLayout>
                      <c:w val="0.32018136659092111"/>
                      <c:h val="6.2703678018423845E-2"/>
                    </c:manualLayout>
                  </c15:layout>
                </c:ext>
                <c:ext xmlns:c16="http://schemas.microsoft.com/office/drawing/2014/chart" uri="{C3380CC4-5D6E-409C-BE32-E72D297353CC}">
                  <c16:uniqueId val="{00000005-3EC7-4E32-98E8-780CB954AEF5}"/>
                </c:ext>
              </c:extLst>
            </c:dLbl>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Procedure'!$A$6:$A$8</c:f>
              <c:strCache>
                <c:ptCount val="3"/>
                <c:pt idx="0">
                  <c:v>Written Representations</c:v>
                </c:pt>
                <c:pt idx="1">
                  <c:v>Hearings</c:v>
                </c:pt>
                <c:pt idx="2">
                  <c:v>Inquiries</c:v>
                </c:pt>
              </c:strCache>
            </c:strRef>
          </c:cat>
          <c:val>
            <c:numRef>
              <c:f>'Table 4 by Procedure'!$N$6:$N$8</c:f>
              <c:numCache>
                <c:formatCode>#,##0</c:formatCode>
                <c:ptCount val="3"/>
                <c:pt idx="0">
                  <c:v>17006</c:v>
                </c:pt>
                <c:pt idx="1">
                  <c:v>893</c:v>
                </c:pt>
                <c:pt idx="2">
                  <c:v>533</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072B-442D-AC62-09A5BD848039}"/>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072B-442D-AC62-09A5BD848039}"/>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072B-442D-AC62-09A5BD848039}"/>
              </c:ext>
            </c:extLst>
          </c:dPt>
          <c:dLbls>
            <c:dLbl>
              <c:idx val="0"/>
              <c:layout>
                <c:manualLayout>
                  <c:x val="-0.18954254155730535"/>
                  <c:y val="-0.2350933216681248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2B-442D-AC62-09A5BD848039}"/>
                </c:ext>
              </c:extLst>
            </c:dLbl>
            <c:dLbl>
              <c:idx val="1"/>
              <c:layout>
                <c:manualLayout>
                  <c:x val="-4.7521325459317587E-2"/>
                  <c:y val="-2.473425196850393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2B-442D-AC62-09A5BD848039}"/>
                </c:ext>
              </c:extLst>
            </c:dLbl>
            <c:dLbl>
              <c:idx val="2"/>
              <c:layout>
                <c:manualLayout>
                  <c:x val="9.5685737649188252E-2"/>
                  <c:y val="-2.504507776725602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72B-442D-AC62-09A5BD84803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Ref>
              <c:f>'Table 4 by Casework Type'!$N$6:$N$8</c:f>
              <c:numCache>
                <c:formatCode>#,##0</c:formatCode>
                <c:ptCount val="3"/>
                <c:pt idx="0">
                  <c:v>15465</c:v>
                </c:pt>
                <c:pt idx="1">
                  <c:v>2280</c:v>
                </c:pt>
                <c:pt idx="2">
                  <c:v>687</c:v>
                </c:pt>
              </c:numCache>
            </c:numRef>
          </c:val>
          <c:extLst>
            <c:ext xmlns:c16="http://schemas.microsoft.com/office/drawing/2014/chart" uri="{C3380CC4-5D6E-409C-BE32-E72D297353CC}">
              <c16:uniqueId val="{00000006-072B-442D-AC62-09A5BD848039}"/>
            </c:ext>
          </c:extLst>
        </c:ser>
        <c:ser>
          <c:idx val="1"/>
          <c:order val="1"/>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0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0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0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0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5</c:v>
              </c:pt>
              <c:pt idx="1">
                <c:v>126.714285</c:v>
              </c:pt>
              <c:pt idx="2">
                <c:v>106.91428519999999</c:v>
              </c:pt>
              <c:pt idx="3">
                <c:v>66.626194460063573</c:v>
              </c:pt>
            </c:numLit>
          </c:val>
          <c:extLst>
            <c:ext xmlns:c16="http://schemas.microsoft.com/office/drawing/2014/chart" uri="{C3380CC4-5D6E-409C-BE32-E72D297353CC}">
              <c16:uniqueId val="{00000006-8F56-46E2-BE2F-C6D6DA1CF2E6}"/>
            </c:ext>
          </c:extLst>
        </c:ser>
        <c:ser>
          <c:idx val="2"/>
          <c:order val="2"/>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0F-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11-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13-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15-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3</c:v>
              </c:pt>
              <c:pt idx="1">
                <c:v>91.142857000000006</c:v>
              </c:pt>
              <c:pt idx="2">
                <c:v>79.999999666666668</c:v>
              </c:pt>
              <c:pt idx="3">
                <c:v>27.625286354658307</c:v>
              </c:pt>
            </c:numLit>
          </c:val>
          <c:extLst>
            <c:ext xmlns:c16="http://schemas.microsoft.com/office/drawing/2014/chart" uri="{C3380CC4-5D6E-409C-BE32-E72D297353CC}">
              <c16:uniqueId val="{00000007-8F56-46E2-BE2F-C6D6DA1CF2E6}"/>
            </c:ext>
          </c:extLst>
        </c:ser>
        <c:ser>
          <c:idx val="3"/>
          <c:order val="3"/>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1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1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1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1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4</c:v>
              </c:pt>
              <c:pt idx="1">
                <c:v>48.142856500000001</c:v>
              </c:pt>
              <c:pt idx="2">
                <c:v>59.964285000000004</c:v>
              </c:pt>
              <c:pt idx="3">
                <c:v>31.081751136055264</c:v>
              </c:pt>
            </c:numLit>
          </c:val>
          <c:extLst>
            <c:ext xmlns:c16="http://schemas.microsoft.com/office/drawing/2014/chart" uri="{C3380CC4-5D6E-409C-BE32-E72D297353CC}">
              <c16:uniqueId val="{00000008-8F56-46E2-BE2F-C6D6DA1CF2E6}"/>
            </c:ext>
          </c:extLst>
        </c:ser>
        <c:ser>
          <c:idx val="4"/>
          <c:order val="4"/>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1F-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21-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23-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25-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4</c:v>
              </c:pt>
              <c:pt idx="1">
                <c:v>73.785713999999999</c:v>
              </c:pt>
              <c:pt idx="2">
                <c:v>84.964285500000003</c:v>
              </c:pt>
              <c:pt idx="3">
                <c:v>41.699529542750646</c:v>
              </c:pt>
            </c:numLit>
          </c:val>
          <c:extLst>
            <c:ext xmlns:c16="http://schemas.microsoft.com/office/drawing/2014/chart" uri="{C3380CC4-5D6E-409C-BE32-E72D297353CC}">
              <c16:uniqueId val="{00000009-8F56-46E2-BE2F-C6D6DA1CF2E6}"/>
            </c:ext>
          </c:extLst>
        </c:ser>
        <c:ser>
          <c:idx val="5"/>
          <c:order val="5"/>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2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2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2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2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4</c:v>
              </c:pt>
              <c:pt idx="1">
                <c:v>111.571428</c:v>
              </c:pt>
              <c:pt idx="2">
                <c:v>106.10714250000001</c:v>
              </c:pt>
              <c:pt idx="3">
                <c:v>26.337754172131532</c:v>
              </c:pt>
            </c:numLit>
          </c:val>
          <c:extLst>
            <c:ext xmlns:c16="http://schemas.microsoft.com/office/drawing/2014/chart" uri="{C3380CC4-5D6E-409C-BE32-E72D297353CC}">
              <c16:uniqueId val="{0000000A-8F56-46E2-BE2F-C6D6DA1CF2E6}"/>
            </c:ext>
          </c:extLst>
        </c:ser>
        <c:ser>
          <c:idx val="6"/>
          <c:order val="6"/>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2F-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31-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33-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35-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6</c:v>
              </c:pt>
              <c:pt idx="1">
                <c:v>69.857142500000009</c:v>
              </c:pt>
              <c:pt idx="2">
                <c:v>88.714285333333336</c:v>
              </c:pt>
              <c:pt idx="3">
                <c:v>58.255711166870334</c:v>
              </c:pt>
            </c:numLit>
          </c:val>
          <c:extLst>
            <c:ext xmlns:c16="http://schemas.microsoft.com/office/drawing/2014/chart" uri="{C3380CC4-5D6E-409C-BE32-E72D297353CC}">
              <c16:uniqueId val="{0000000B-8F56-46E2-BE2F-C6D6DA1CF2E6}"/>
            </c:ext>
          </c:extLst>
        </c:ser>
        <c:ser>
          <c:idx val="7"/>
          <c:order val="7"/>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3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3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3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3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2</c:v>
              </c:pt>
              <c:pt idx="1">
                <c:v>51.857142000000003</c:v>
              </c:pt>
              <c:pt idx="2">
                <c:v>51.857142000000003</c:v>
              </c:pt>
              <c:pt idx="3">
                <c:v>3</c:v>
              </c:pt>
            </c:numLit>
          </c:val>
          <c:extLst>
            <c:ext xmlns:c16="http://schemas.microsoft.com/office/drawing/2014/chart" uri="{C3380CC4-5D6E-409C-BE32-E72D297353CC}">
              <c16:uniqueId val="{0000000C-8F56-46E2-BE2F-C6D6DA1CF2E6}"/>
            </c:ext>
          </c:extLst>
        </c:ser>
        <c:ser>
          <c:idx val="8"/>
          <c:order val="8"/>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3F-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41-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43-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45-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6</c:v>
              </c:pt>
              <c:pt idx="1">
                <c:v>97.499999500000001</c:v>
              </c:pt>
              <c:pt idx="2">
                <c:v>91.261904166666682</c:v>
              </c:pt>
              <c:pt idx="3">
                <c:v>23.645254653652007</c:v>
              </c:pt>
            </c:numLit>
          </c:val>
          <c:extLst>
            <c:ext xmlns:c16="http://schemas.microsoft.com/office/drawing/2014/chart" uri="{C3380CC4-5D6E-409C-BE32-E72D297353CC}">
              <c16:uniqueId val="{0000000D-8F56-46E2-BE2F-C6D6DA1CF2E6}"/>
            </c:ext>
          </c:extLst>
        </c:ser>
        <c:ser>
          <c:idx val="9"/>
          <c:order val="9"/>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4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4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4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4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5</c:v>
              </c:pt>
              <c:pt idx="1">
                <c:v>68.285713999999999</c:v>
              </c:pt>
              <c:pt idx="2">
                <c:v>71.714285599999997</c:v>
              </c:pt>
              <c:pt idx="3">
                <c:v>23.859281419974735</c:v>
              </c:pt>
            </c:numLit>
          </c:val>
          <c:extLst>
            <c:ext xmlns:c16="http://schemas.microsoft.com/office/drawing/2014/chart" uri="{C3380CC4-5D6E-409C-BE32-E72D297353CC}">
              <c16:uniqueId val="{0000000E-8F56-46E2-BE2F-C6D6DA1CF2E6}"/>
            </c:ext>
          </c:extLst>
        </c:ser>
        <c:ser>
          <c:idx val="10"/>
          <c:order val="10"/>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4F-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51-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53-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55-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5</c:v>
              </c:pt>
              <c:pt idx="1">
                <c:v>42.714284999999997</c:v>
              </c:pt>
              <c:pt idx="2">
                <c:v>71.885714000000007</c:v>
              </c:pt>
              <c:pt idx="3">
                <c:v>58.376498083893097</c:v>
              </c:pt>
            </c:numLit>
          </c:val>
          <c:extLst>
            <c:ext xmlns:c16="http://schemas.microsoft.com/office/drawing/2014/chart" uri="{C3380CC4-5D6E-409C-BE32-E72D297353CC}">
              <c16:uniqueId val="{0000000F-8F56-46E2-BE2F-C6D6DA1CF2E6}"/>
            </c:ext>
          </c:extLst>
        </c:ser>
        <c:ser>
          <c:idx val="11"/>
          <c:order val="11"/>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5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5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5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5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1</c:v>
              </c:pt>
              <c:pt idx="1">
                <c:v>57.285713999999999</c:v>
              </c:pt>
              <c:pt idx="2">
                <c:v>57.285713999999999</c:v>
              </c:pt>
              <c:pt idx="3">
                <c:v>0</c:v>
              </c:pt>
            </c:numLit>
          </c:val>
          <c:extLst>
            <c:ext xmlns:c16="http://schemas.microsoft.com/office/drawing/2014/chart" uri="{C3380CC4-5D6E-409C-BE32-E72D297353CC}">
              <c16:uniqueId val="{00000010-8F56-46E2-BE2F-C6D6DA1CF2E6}"/>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115742111183459E-2"/>
          <c:y val="4.181101049685463E-2"/>
          <c:w val="0.9054577981523152"/>
          <c:h val="0.77384605096363923"/>
        </c:manualLayout>
      </c:layout>
      <c:lineChart>
        <c:grouping val="standard"/>
        <c:varyColors val="0"/>
        <c:ser>
          <c:idx val="0"/>
          <c:order val="0"/>
          <c:tx>
            <c:strRef>
              <c:f>'Table 5'!$A$5</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5'!$B$3:$M$3</c:f>
              <c:strCache>
                <c:ptCount val="12"/>
                <c:pt idx="0">
                  <c:v>Dec 22</c:v>
                </c:pt>
                <c:pt idx="1">
                  <c:v>Jan 23</c:v>
                </c:pt>
                <c:pt idx="2">
                  <c:v>Feb 23</c:v>
                </c:pt>
                <c:pt idx="3">
                  <c:v>Mar 23</c:v>
                </c:pt>
                <c:pt idx="4">
                  <c:v>Apr 23</c:v>
                </c:pt>
                <c:pt idx="5">
                  <c:v>May 23</c:v>
                </c:pt>
                <c:pt idx="6">
                  <c:v>Jun 23</c:v>
                </c:pt>
                <c:pt idx="7">
                  <c:v>Jul 23</c:v>
                </c:pt>
                <c:pt idx="8">
                  <c:v>Aug 23</c:v>
                </c:pt>
                <c:pt idx="9">
                  <c:v>Sep 23</c:v>
                </c:pt>
                <c:pt idx="10">
                  <c:v>Oct 23</c:v>
                </c:pt>
                <c:pt idx="11">
                  <c:v>Nov 23</c:v>
                </c:pt>
              </c:strCache>
            </c:strRef>
          </c:cat>
          <c:val>
            <c:numRef>
              <c:f>'Table 5'!$B$5:$M$5</c:f>
              <c:numCache>
                <c:formatCode>0.0</c:formatCode>
                <c:ptCount val="12"/>
                <c:pt idx="0">
                  <c:v>35.608200510862311</c:v>
                </c:pt>
                <c:pt idx="1">
                  <c:v>36.383308388316181</c:v>
                </c:pt>
                <c:pt idx="2">
                  <c:v>34.095387818410998</c:v>
                </c:pt>
                <c:pt idx="3">
                  <c:v>39.456782331332455</c:v>
                </c:pt>
                <c:pt idx="4">
                  <c:v>35.284487143637669</c:v>
                </c:pt>
                <c:pt idx="5">
                  <c:v>37.712742581713414</c:v>
                </c:pt>
                <c:pt idx="6">
                  <c:v>35.757936109755931</c:v>
                </c:pt>
                <c:pt idx="7">
                  <c:v>37.983819910059786</c:v>
                </c:pt>
                <c:pt idx="8">
                  <c:v>35.768386186657573</c:v>
                </c:pt>
                <c:pt idx="9">
                  <c:v>36.667914707865087</c:v>
                </c:pt>
                <c:pt idx="10">
                  <c:v>34.436057363131873</c:v>
                </c:pt>
                <c:pt idx="11">
                  <c:v>36.543371680546926</c:v>
                </c:pt>
              </c:numCache>
            </c:numRef>
          </c:val>
          <c:smooth val="0"/>
          <c:extLst>
            <c:ext xmlns:c16="http://schemas.microsoft.com/office/drawing/2014/chart" uri="{C3380CC4-5D6E-409C-BE32-E72D297353CC}">
              <c16:uniqueId val="{00000000-D5F5-45D8-9D18-9DAE7BC0AB50}"/>
            </c:ext>
          </c:extLst>
        </c:ser>
        <c:ser>
          <c:idx val="1"/>
          <c:order val="1"/>
          <c:tx>
            <c:strRef>
              <c:f>'Table 5'!$A$4</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5'!$B$3:$M$3</c:f>
              <c:strCache>
                <c:ptCount val="12"/>
                <c:pt idx="0">
                  <c:v>Dec 22</c:v>
                </c:pt>
                <c:pt idx="1">
                  <c:v>Jan 23</c:v>
                </c:pt>
                <c:pt idx="2">
                  <c:v>Feb 23</c:v>
                </c:pt>
                <c:pt idx="3">
                  <c:v>Mar 23</c:v>
                </c:pt>
                <c:pt idx="4">
                  <c:v>Apr 23</c:v>
                </c:pt>
                <c:pt idx="5">
                  <c:v>May 23</c:v>
                </c:pt>
                <c:pt idx="6">
                  <c:v>Jun 23</c:v>
                </c:pt>
                <c:pt idx="7">
                  <c:v>Jul 23</c:v>
                </c:pt>
                <c:pt idx="8">
                  <c:v>Aug 23</c:v>
                </c:pt>
                <c:pt idx="9">
                  <c:v>Sep 23</c:v>
                </c:pt>
                <c:pt idx="10">
                  <c:v>Oct 23</c:v>
                </c:pt>
                <c:pt idx="11">
                  <c:v>Nov 23</c:v>
                </c:pt>
              </c:strCache>
            </c:strRef>
          </c:cat>
          <c:val>
            <c:numRef>
              <c:f>'Table 5'!$B$4:$M$4</c:f>
              <c:numCache>
                <c:formatCode>0.0</c:formatCode>
                <c:ptCount val="12"/>
                <c:pt idx="0">
                  <c:v>30.428571000000002</c:v>
                </c:pt>
                <c:pt idx="1">
                  <c:v>31.0714285</c:v>
                </c:pt>
                <c:pt idx="2">
                  <c:v>28.428571000000002</c:v>
                </c:pt>
                <c:pt idx="3">
                  <c:v>29.285713999999999</c:v>
                </c:pt>
                <c:pt idx="4">
                  <c:v>28.857142</c:v>
                </c:pt>
                <c:pt idx="5">
                  <c:v>30</c:v>
                </c:pt>
                <c:pt idx="6">
                  <c:v>31.571428000000001</c:v>
                </c:pt>
                <c:pt idx="7">
                  <c:v>33.285713999999999</c:v>
                </c:pt>
                <c:pt idx="8">
                  <c:v>31</c:v>
                </c:pt>
                <c:pt idx="9">
                  <c:v>31.428571000000002</c:v>
                </c:pt>
                <c:pt idx="10">
                  <c:v>30.428571000000002</c:v>
                </c:pt>
                <c:pt idx="11">
                  <c:v>31.857142</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Valid to</a:t>
                </a:r>
                <a:r>
                  <a:rPr lang="en-US" sz="1800" baseline="0"/>
                  <a:t> Decision (w</a:t>
                </a:r>
                <a:r>
                  <a:rPr lang="en-US" sz="1800"/>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layout>
        <c:manualLayout>
          <c:xMode val="edge"/>
          <c:yMode val="edge"/>
          <c:x val="0.10637400588084384"/>
          <c:y val="0.94194001402040339"/>
          <c:w val="0.79226451956663313"/>
          <c:h val="5.8059985979596621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30602638327259E-2"/>
          <c:y val="4.599473048937007E-2"/>
          <c:w val="0.89710032240006432"/>
          <c:h val="0.72825799782314793"/>
        </c:manualLayout>
      </c:layout>
      <c:lineChart>
        <c:grouping val="standard"/>
        <c:varyColors val="0"/>
        <c:ser>
          <c:idx val="0"/>
          <c:order val="0"/>
          <c:tx>
            <c:v>Planning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7'!$C$4:$N$4</c:f>
              <c:strCache>
                <c:ptCount val="12"/>
                <c:pt idx="0">
                  <c:v>Dec 22</c:v>
                </c:pt>
                <c:pt idx="1">
                  <c:v>Jan 23</c:v>
                </c:pt>
                <c:pt idx="2">
                  <c:v>Feb 23</c:v>
                </c:pt>
                <c:pt idx="3">
                  <c:v>Mar 23</c:v>
                </c:pt>
                <c:pt idx="4">
                  <c:v>Apr 23</c:v>
                </c:pt>
                <c:pt idx="5">
                  <c:v>May 23</c:v>
                </c:pt>
                <c:pt idx="6">
                  <c:v>Jun 23</c:v>
                </c:pt>
                <c:pt idx="7">
                  <c:v>Jul 23</c:v>
                </c:pt>
                <c:pt idx="8">
                  <c:v>Aug 23</c:v>
                </c:pt>
                <c:pt idx="9">
                  <c:v>Sep 23</c:v>
                </c:pt>
                <c:pt idx="10">
                  <c:v>Oct 23</c:v>
                </c:pt>
                <c:pt idx="11">
                  <c:v>Nov 23</c:v>
                </c:pt>
              </c:strCache>
            </c:strRef>
          </c:cat>
          <c:val>
            <c:numRef>
              <c:f>'Table 7'!$C$5:$N$5</c:f>
              <c:numCache>
                <c:formatCode>0.0</c:formatCode>
                <c:ptCount val="12"/>
                <c:pt idx="0">
                  <c:v>28.857142</c:v>
                </c:pt>
                <c:pt idx="1">
                  <c:v>28.285713999999999</c:v>
                </c:pt>
                <c:pt idx="2">
                  <c:v>26.142856999999999</c:v>
                </c:pt>
                <c:pt idx="3">
                  <c:v>26</c:v>
                </c:pt>
                <c:pt idx="4">
                  <c:v>26.642856500000001</c:v>
                </c:pt>
                <c:pt idx="5">
                  <c:v>28.714285</c:v>
                </c:pt>
                <c:pt idx="6">
                  <c:v>29.857142</c:v>
                </c:pt>
                <c:pt idx="7">
                  <c:v>31.571428000000001</c:v>
                </c:pt>
                <c:pt idx="8">
                  <c:v>29</c:v>
                </c:pt>
                <c:pt idx="9">
                  <c:v>29.857142</c:v>
                </c:pt>
                <c:pt idx="10">
                  <c:v>29.285713999999999</c:v>
                </c:pt>
                <c:pt idx="11">
                  <c:v>29.857142</c:v>
                </c:pt>
              </c:numCache>
            </c:numRef>
          </c:val>
          <c:smooth val="0"/>
          <c:extLst>
            <c:ext xmlns:c16="http://schemas.microsoft.com/office/drawing/2014/chart" uri="{C3380CC4-5D6E-409C-BE32-E72D297353CC}">
              <c16:uniqueId val="{00000000-C068-45D0-B83A-10A89B161D31}"/>
            </c:ext>
          </c:extLst>
        </c:ser>
        <c:ser>
          <c:idx val="1"/>
          <c:order val="1"/>
          <c:tx>
            <c:v>Enforcement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7'!$C$4:$N$4</c:f>
              <c:strCache>
                <c:ptCount val="12"/>
                <c:pt idx="0">
                  <c:v>Dec 22</c:v>
                </c:pt>
                <c:pt idx="1">
                  <c:v>Jan 23</c:v>
                </c:pt>
                <c:pt idx="2">
                  <c:v>Feb 23</c:v>
                </c:pt>
                <c:pt idx="3">
                  <c:v>Mar 23</c:v>
                </c:pt>
                <c:pt idx="4">
                  <c:v>Apr 23</c:v>
                </c:pt>
                <c:pt idx="5">
                  <c:v>May 23</c:v>
                </c:pt>
                <c:pt idx="6">
                  <c:v>Jun 23</c:v>
                </c:pt>
                <c:pt idx="7">
                  <c:v>Jul 23</c:v>
                </c:pt>
                <c:pt idx="8">
                  <c:v>Aug 23</c:v>
                </c:pt>
                <c:pt idx="9">
                  <c:v>Sep 23</c:v>
                </c:pt>
                <c:pt idx="10">
                  <c:v>Oct 23</c:v>
                </c:pt>
                <c:pt idx="11">
                  <c:v>Nov 23</c:v>
                </c:pt>
              </c:strCache>
            </c:strRef>
          </c:cat>
          <c:val>
            <c:numRef>
              <c:f>'Table 7'!$C$8:$N$8</c:f>
              <c:numCache>
                <c:formatCode>0.0</c:formatCode>
                <c:ptCount val="12"/>
                <c:pt idx="0">
                  <c:v>62.499999500000001</c:v>
                </c:pt>
                <c:pt idx="1">
                  <c:v>63.357142499999995</c:v>
                </c:pt>
                <c:pt idx="2">
                  <c:v>54.142856999999999</c:v>
                </c:pt>
                <c:pt idx="3">
                  <c:v>67.571427999999997</c:v>
                </c:pt>
                <c:pt idx="4">
                  <c:v>57.857142000000003</c:v>
                </c:pt>
                <c:pt idx="5">
                  <c:v>58.428570999999998</c:v>
                </c:pt>
                <c:pt idx="6">
                  <c:v>53.142856999999999</c:v>
                </c:pt>
                <c:pt idx="7">
                  <c:v>53.571427999999997</c:v>
                </c:pt>
                <c:pt idx="8">
                  <c:v>49.857142000000003</c:v>
                </c:pt>
                <c:pt idx="9">
                  <c:v>50.357142499999995</c:v>
                </c:pt>
                <c:pt idx="10">
                  <c:v>48.428570999999998</c:v>
                </c:pt>
                <c:pt idx="11">
                  <c:v>57.714284999999997</c:v>
                </c:pt>
              </c:numCache>
            </c:numRef>
          </c:val>
          <c:smooth val="0"/>
          <c:extLst>
            <c:ext xmlns:c16="http://schemas.microsoft.com/office/drawing/2014/chart" uri="{C3380CC4-5D6E-409C-BE32-E72D297353CC}">
              <c16:uniqueId val="{00000001-C068-45D0-B83A-10A89B161D31}"/>
            </c:ext>
          </c:extLst>
        </c:ser>
        <c:ser>
          <c:idx val="2"/>
          <c:order val="2"/>
          <c:tx>
            <c:v>Specialist</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'Table 7'!$C$4:$N$4</c:f>
              <c:strCache>
                <c:ptCount val="12"/>
                <c:pt idx="0">
                  <c:v>Dec 22</c:v>
                </c:pt>
                <c:pt idx="1">
                  <c:v>Jan 23</c:v>
                </c:pt>
                <c:pt idx="2">
                  <c:v>Feb 23</c:v>
                </c:pt>
                <c:pt idx="3">
                  <c:v>Mar 23</c:v>
                </c:pt>
                <c:pt idx="4">
                  <c:v>Apr 23</c:v>
                </c:pt>
                <c:pt idx="5">
                  <c:v>May 23</c:v>
                </c:pt>
                <c:pt idx="6">
                  <c:v>Jun 23</c:v>
                </c:pt>
                <c:pt idx="7">
                  <c:v>Jul 23</c:v>
                </c:pt>
                <c:pt idx="8">
                  <c:v>Aug 23</c:v>
                </c:pt>
                <c:pt idx="9">
                  <c:v>Sep 23</c:v>
                </c:pt>
                <c:pt idx="10">
                  <c:v>Oct 23</c:v>
                </c:pt>
                <c:pt idx="11">
                  <c:v>Nov 23</c:v>
                </c:pt>
              </c:strCache>
            </c:strRef>
          </c:cat>
          <c:val>
            <c:numRef>
              <c:f>'Table 7'!$C$11:$N$11</c:f>
              <c:numCache>
                <c:formatCode>0.0</c:formatCode>
                <c:ptCount val="12"/>
                <c:pt idx="0">
                  <c:v>26.857142</c:v>
                </c:pt>
                <c:pt idx="1">
                  <c:v>33</c:v>
                </c:pt>
                <c:pt idx="2">
                  <c:v>45.428570999999998</c:v>
                </c:pt>
                <c:pt idx="3">
                  <c:v>27.428570999999998</c:v>
                </c:pt>
                <c:pt idx="4">
                  <c:v>34.571427999999997</c:v>
                </c:pt>
                <c:pt idx="5">
                  <c:v>44.714285000000004</c:v>
                </c:pt>
                <c:pt idx="6">
                  <c:v>34.285713999999999</c:v>
                </c:pt>
                <c:pt idx="7">
                  <c:v>50.428570999999998</c:v>
                </c:pt>
                <c:pt idx="8">
                  <c:v>34.571427999999997</c:v>
                </c:pt>
                <c:pt idx="9">
                  <c:v>36.428570999999998</c:v>
                </c:pt>
                <c:pt idx="10">
                  <c:v>34.571428499999996</c:v>
                </c:pt>
                <c:pt idx="11">
                  <c:v>51.357142499999995</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Valid to Decision</a:t>
                </a:r>
                <a:r>
                  <a:rPr lang="en-US" baseline="0"/>
                  <a:t> (w</a:t>
                </a:r>
                <a:r>
                  <a:rPr lang="en-US"/>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'Table 8'!$A$7</c:f>
              <c:strCache>
                <c:ptCount val="1"/>
                <c:pt idx="0">
                  <c:v>Valid to Decision (median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8'!$B$5:$M$5</c:f>
              <c:strCache>
                <c:ptCount val="12"/>
                <c:pt idx="0">
                  <c:v>Dec 22</c:v>
                </c:pt>
                <c:pt idx="1">
                  <c:v>Jan 23</c:v>
                </c:pt>
                <c:pt idx="2">
                  <c:v>Feb 23</c:v>
                </c:pt>
                <c:pt idx="3">
                  <c:v>Mar 23</c:v>
                </c:pt>
                <c:pt idx="4">
                  <c:v>Apr 23</c:v>
                </c:pt>
                <c:pt idx="5">
                  <c:v>May 23</c:v>
                </c:pt>
                <c:pt idx="6">
                  <c:v>Jun 23</c:v>
                </c:pt>
                <c:pt idx="7">
                  <c:v>Jul 23</c:v>
                </c:pt>
                <c:pt idx="8">
                  <c:v>Aug 23</c:v>
                </c:pt>
                <c:pt idx="9">
                  <c:v>Sep 23</c:v>
                </c:pt>
                <c:pt idx="10">
                  <c:v>Oct 23</c:v>
                </c:pt>
                <c:pt idx="11">
                  <c:v>Nov 23</c:v>
                </c:pt>
              </c:strCache>
            </c:strRef>
          </c:cat>
          <c:val>
            <c:numRef>
              <c:f>'Table 8'!$B$8:$M$8</c:f>
              <c:numCache>
                <c:formatCode>0.0</c:formatCode>
                <c:ptCount val="12"/>
                <c:pt idx="0">
                  <c:v>37.369962897435876</c:v>
                </c:pt>
                <c:pt idx="1">
                  <c:v>33.50285671999999</c:v>
                </c:pt>
                <c:pt idx="2">
                  <c:v>40.209523333333337</c:v>
                </c:pt>
                <c:pt idx="3">
                  <c:v>33.840335764705884</c:v>
                </c:pt>
                <c:pt idx="4">
                  <c:v>34.904761666666673</c:v>
                </c:pt>
                <c:pt idx="5">
                  <c:v>30.478570899999994</c:v>
                </c:pt>
                <c:pt idx="6">
                  <c:v>34.319327235294111</c:v>
                </c:pt>
                <c:pt idx="7">
                  <c:v>30.028571066666668</c:v>
                </c:pt>
                <c:pt idx="8">
                  <c:v>33.455781857142853</c:v>
                </c:pt>
                <c:pt idx="9">
                  <c:v>47.116070875000005</c:v>
                </c:pt>
                <c:pt idx="10">
                  <c:v>35.160713874999999</c:v>
                </c:pt>
                <c:pt idx="11">
                  <c:v>31.559523374999998</c:v>
                </c:pt>
              </c:numCache>
            </c:numRef>
          </c:val>
          <c:smooth val="0"/>
          <c:extLst>
            <c:ext xmlns:c16="http://schemas.microsoft.com/office/drawing/2014/chart" uri="{C3380CC4-5D6E-409C-BE32-E72D297353CC}">
              <c16:uniqueId val="{00000000-F29F-4296-8607-93C524733D96}"/>
            </c:ext>
          </c:extLst>
        </c:ser>
        <c:ser>
          <c:idx val="1"/>
          <c:order val="1"/>
          <c:tx>
            <c:strRef>
              <c:f>'Table 8'!$A$8</c:f>
              <c:strCache>
                <c:ptCount val="1"/>
                <c:pt idx="0">
                  <c:v>Valid to Decision (mean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8'!$B$5:$M$5</c:f>
              <c:strCache>
                <c:ptCount val="12"/>
                <c:pt idx="0">
                  <c:v>Dec 22</c:v>
                </c:pt>
                <c:pt idx="1">
                  <c:v>Jan 23</c:v>
                </c:pt>
                <c:pt idx="2">
                  <c:v>Feb 23</c:v>
                </c:pt>
                <c:pt idx="3">
                  <c:v>Mar 23</c:v>
                </c:pt>
                <c:pt idx="4">
                  <c:v>Apr 23</c:v>
                </c:pt>
                <c:pt idx="5">
                  <c:v>May 23</c:v>
                </c:pt>
                <c:pt idx="6">
                  <c:v>Jun 23</c:v>
                </c:pt>
                <c:pt idx="7">
                  <c:v>Jul 23</c:v>
                </c:pt>
                <c:pt idx="8">
                  <c:v>Aug 23</c:v>
                </c:pt>
                <c:pt idx="9">
                  <c:v>Sep 23</c:v>
                </c:pt>
                <c:pt idx="10">
                  <c:v>Oct 23</c:v>
                </c:pt>
                <c:pt idx="11">
                  <c:v>Nov 23</c:v>
                </c:pt>
              </c:strCache>
            </c:strRef>
          </c:cat>
          <c:val>
            <c:numRef>
              <c:f>'Table 8'!$B$7:$M$7</c:f>
              <c:numCache>
                <c:formatCode>0.0</c:formatCode>
                <c:ptCount val="12"/>
                <c:pt idx="0">
                  <c:v>38.571427999999997</c:v>
                </c:pt>
                <c:pt idx="1">
                  <c:v>30</c:v>
                </c:pt>
                <c:pt idx="2">
                  <c:v>31.714285</c:v>
                </c:pt>
                <c:pt idx="3">
                  <c:v>31.142856999999999</c:v>
                </c:pt>
                <c:pt idx="4">
                  <c:v>24.857142</c:v>
                </c:pt>
                <c:pt idx="5">
                  <c:v>28.642856500000001</c:v>
                </c:pt>
                <c:pt idx="6">
                  <c:v>30</c:v>
                </c:pt>
                <c:pt idx="7">
                  <c:v>24.857142</c:v>
                </c:pt>
                <c:pt idx="8">
                  <c:v>25.285713999999999</c:v>
                </c:pt>
                <c:pt idx="9">
                  <c:v>61.857142000000003</c:v>
                </c:pt>
                <c:pt idx="10">
                  <c:v>37.071427999999997</c:v>
                </c:pt>
                <c:pt idx="11">
                  <c:v>26.214285500000003</c:v>
                </c:pt>
              </c:numCache>
            </c:numRef>
          </c:val>
          <c:smooth val="0"/>
          <c:extLst>
            <c:ext xmlns:c16="http://schemas.microsoft.com/office/drawing/2014/chart" uri="{C3380CC4-5D6E-409C-BE32-E72D297353CC}">
              <c16:uniqueId val="{00000001-F29F-4296-8607-93C524733D96}"/>
            </c:ext>
          </c:extLst>
        </c:ser>
        <c:dLbls>
          <c:showLegendKey val="0"/>
          <c:showVal val="0"/>
          <c:showCatName val="0"/>
          <c:showSerName val="0"/>
          <c:showPercent val="0"/>
          <c:showBubbleSize val="0"/>
        </c:dLbls>
        <c:marker val="1"/>
        <c:smooth val="0"/>
        <c:axId val="766979928"/>
        <c:axId val="766977632"/>
      </c:lineChart>
      <c:catAx>
        <c:axId val="766979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7632"/>
        <c:crosses val="autoZero"/>
        <c:auto val="1"/>
        <c:lblAlgn val="ctr"/>
        <c:lblOffset val="100"/>
        <c:noMultiLvlLbl val="0"/>
      </c:catAx>
      <c:valAx>
        <c:axId val="766977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Valid to Decision</a:t>
                </a:r>
                <a:r>
                  <a:rPr lang="en-GB" sz="1600" baseline="0"/>
                  <a:t> Weeks</a:t>
                </a:r>
              </a:p>
              <a:p>
                <a:pPr>
                  <a:defRPr sz="1600"/>
                </a:pPr>
                <a:endParaRPr lang="en-GB" sz="1600"/>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9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1'!$B$6:$L$6</c:f>
              <c:numCache>
                <c:formatCode>#,##0</c:formatCode>
                <c:ptCount val="11"/>
                <c:pt idx="0">
                  <c:v>1004</c:v>
                </c:pt>
                <c:pt idx="1">
                  <c:v>1821</c:v>
                </c:pt>
                <c:pt idx="2">
                  <c:v>1643</c:v>
                </c:pt>
                <c:pt idx="3">
                  <c:v>1391</c:v>
                </c:pt>
                <c:pt idx="4">
                  <c:v>1192</c:v>
                </c:pt>
                <c:pt idx="5">
                  <c:v>1550</c:v>
                </c:pt>
                <c:pt idx="6">
                  <c:v>1585</c:v>
                </c:pt>
                <c:pt idx="7">
                  <c:v>1436</c:v>
                </c:pt>
                <c:pt idx="8">
                  <c:v>1620</c:v>
                </c:pt>
                <c:pt idx="9">
                  <c:v>1508</c:v>
                </c:pt>
                <c:pt idx="10">
                  <c:v>1825</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1'!$B$7:$M$7</c:f>
              <c:numCache>
                <c:formatCode>#,##0</c:formatCode>
                <c:ptCount val="12"/>
                <c:pt idx="0">
                  <c:v>1541</c:v>
                </c:pt>
                <c:pt idx="1">
                  <c:v>1471</c:v>
                </c:pt>
                <c:pt idx="2">
                  <c:v>1618</c:v>
                </c:pt>
                <c:pt idx="3">
                  <c:v>1677</c:v>
                </c:pt>
                <c:pt idx="4">
                  <c:v>1305</c:v>
                </c:pt>
                <c:pt idx="5">
                  <c:v>1437</c:v>
                </c:pt>
                <c:pt idx="6">
                  <c:v>1491</c:v>
                </c:pt>
                <c:pt idx="7">
                  <c:v>1515</c:v>
                </c:pt>
                <c:pt idx="8">
                  <c:v>1486</c:v>
                </c:pt>
                <c:pt idx="9">
                  <c:v>1622</c:v>
                </c:pt>
                <c:pt idx="10">
                  <c:v>1655</c:v>
                </c:pt>
                <c:pt idx="11">
                  <c:v>1614</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Dec 22</c:v>
                </c:pt>
                <c:pt idx="1">
                  <c:v>Jan 23</c:v>
                </c:pt>
                <c:pt idx="2">
                  <c:v>Feb 23</c:v>
                </c:pt>
                <c:pt idx="3">
                  <c:v>Mar 23</c:v>
                </c:pt>
                <c:pt idx="4">
                  <c:v>Apr 23</c:v>
                </c:pt>
                <c:pt idx="5">
                  <c:v>May 23</c:v>
                </c:pt>
                <c:pt idx="6">
                  <c:v>Jun 23</c:v>
                </c:pt>
                <c:pt idx="7">
                  <c:v>Jul 23</c:v>
                </c:pt>
                <c:pt idx="8">
                  <c:v>Aug 23</c:v>
                </c:pt>
                <c:pt idx="9">
                  <c:v>Sep 23</c:v>
                </c:pt>
                <c:pt idx="10">
                  <c:v>Oct 23</c:v>
                </c:pt>
                <c:pt idx="11">
                  <c:v>Nov 23</c:v>
                </c:pt>
              </c:strCache>
            </c:strRef>
          </c:cat>
          <c:val>
            <c:numRef>
              <c:f>'Table 1'!$B$8:$M$8</c:f>
              <c:numCache>
                <c:formatCode>#,##0.0</c:formatCode>
                <c:ptCount val="12"/>
                <c:pt idx="0">
                  <c:v>30.428571000000002</c:v>
                </c:pt>
                <c:pt idx="1">
                  <c:v>31.0714285</c:v>
                </c:pt>
                <c:pt idx="2">
                  <c:v>28.428571000000002</c:v>
                </c:pt>
                <c:pt idx="3">
                  <c:v>29.285713999999999</c:v>
                </c:pt>
                <c:pt idx="4">
                  <c:v>28.857142</c:v>
                </c:pt>
                <c:pt idx="5">
                  <c:v>30</c:v>
                </c:pt>
                <c:pt idx="6">
                  <c:v>31.571428000000001</c:v>
                </c:pt>
                <c:pt idx="7">
                  <c:v>33.285713999999999</c:v>
                </c:pt>
                <c:pt idx="8">
                  <c:v>31</c:v>
                </c:pt>
                <c:pt idx="9">
                  <c:v>31.428571000000002</c:v>
                </c:pt>
                <c:pt idx="10">
                  <c:v>30.428571000000002</c:v>
                </c:pt>
                <c:pt idx="11">
                  <c:v>31.857142</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324757</xdr:colOff>
      <xdr:row>5</xdr:row>
      <xdr:rowOff>52614</xdr:rowOff>
    </xdr:from>
    <xdr:to>
      <xdr:col>18</xdr:col>
      <xdr:colOff>251380</xdr:colOff>
      <xdr:row>39</xdr:row>
      <xdr:rowOff>176463</xdr:rowOff>
    </xdr:to>
    <xdr:grpSp>
      <xdr:nvGrpSpPr>
        <xdr:cNvPr id="11" name="Group 3">
          <a:extLst>
            <a:ext uri="{FF2B5EF4-FFF2-40B4-BE49-F238E27FC236}">
              <a16:creationId xmlns:a16="http://schemas.microsoft.com/office/drawing/2014/main" id="{612D38C5-1545-40A2-A007-774F5522BB89}"/>
            </a:ext>
          </a:extLst>
        </xdr:cNvPr>
        <xdr:cNvGrpSpPr/>
      </xdr:nvGrpSpPr>
      <xdr:grpSpPr>
        <a:xfrm>
          <a:off x="324757" y="1200499"/>
          <a:ext cx="12441008" cy="6434772"/>
          <a:chOff x="378854" y="781738"/>
          <a:chExt cx="12372623" cy="6359347"/>
        </a:xfrm>
      </xdr:grpSpPr>
      <xdr:graphicFrame macro="">
        <xdr:nvGraphicFramePr>
          <xdr:cNvPr id="12" name="Chart 8">
            <a:extLst>
              <a:ext uri="{FF2B5EF4-FFF2-40B4-BE49-F238E27FC236}">
                <a16:creationId xmlns:a16="http://schemas.microsoft.com/office/drawing/2014/main" id="{48A2FB95-91D4-43B3-9DF9-0EE278B826B6}"/>
              </a:ext>
            </a:extLst>
          </xdr:cNvPr>
          <xdr:cNvGraphicFramePr>
            <a:graphicFrameLocks/>
          </xdr:cNvGraphicFramePr>
        </xdr:nvGraphicFramePr>
        <xdr:xfrm>
          <a:off x="378854" y="781738"/>
          <a:ext cx="12372623" cy="63593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3" name="TextBox 9">
            <a:extLst>
              <a:ext uri="{FF2B5EF4-FFF2-40B4-BE49-F238E27FC236}">
                <a16:creationId xmlns:a16="http://schemas.microsoft.com/office/drawing/2014/main" id="{79B82B88-CEA3-4B13-8BF8-D5B2B16A1D95}"/>
              </a:ext>
            </a:extLst>
          </xdr:cNvPr>
          <xdr:cNvSpPr txBox="1"/>
        </xdr:nvSpPr>
        <xdr:spPr>
          <a:xfrm>
            <a:off x="8360667" y="860691"/>
            <a:ext cx="2377185" cy="674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600"/>
              <a:t>Median time,</a:t>
            </a:r>
          </a:p>
          <a:p>
            <a:pPr algn="ctr"/>
            <a:r>
              <a:rPr lang="en-GB" sz="1600"/>
              <a:t> valid to decision (weeks)</a:t>
            </a:r>
          </a:p>
        </xdr:txBody>
      </xdr:sp>
    </xdr:grpSp>
    <xdr:clientData/>
  </xdr:twoCellAnchor>
  <xdr:twoCellAnchor>
    <xdr:from>
      <xdr:col>0</xdr:col>
      <xdr:colOff>0</xdr:colOff>
      <xdr:row>2</xdr:row>
      <xdr:rowOff>0</xdr:rowOff>
    </xdr:from>
    <xdr:to>
      <xdr:col>0</xdr:col>
      <xdr:colOff>635000</xdr:colOff>
      <xdr:row>4</xdr:row>
      <xdr:rowOff>107950</xdr:rowOff>
    </xdr:to>
    <xdr:sp macro="" textlink="">
      <xdr:nvSpPr>
        <xdr:cNvPr id="1025" name="Text Box 1">
          <a:extLst>
            <a:ext uri="{FF2B5EF4-FFF2-40B4-BE49-F238E27FC236}">
              <a16:creationId xmlns:a16="http://schemas.microsoft.com/office/drawing/2014/main" id="{4A337B7C-6E79-C1B0-97C5-7D925266DA19}"/>
            </a:ext>
          </a:extLst>
        </xdr:cNvPr>
        <xdr:cNvSpPr txBox="1">
          <a:spLocks noChangeArrowheads="1"/>
        </xdr:cNvSpPr>
      </xdr:nvSpPr>
      <xdr:spPr bwMode="auto">
        <a:xfrm>
          <a:off x="0" y="590550"/>
          <a:ext cx="635000" cy="476250"/>
        </a:xfrm>
        <a:prstGeom prst="rect">
          <a:avLst/>
        </a:prstGeom>
        <a:solidFill>
          <a:srgbClr val="FFFFFF"/>
        </a:solidFill>
        <a:ln w="9525">
          <a:solidFill>
            <a:srgbClr val="00000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16</xdr:col>
      <xdr:colOff>292100</xdr:colOff>
      <xdr:row>36</xdr:row>
      <xdr:rowOff>146050</xdr:rowOff>
    </xdr:to>
    <xdr:graphicFrame macro="">
      <xdr:nvGraphicFramePr>
        <xdr:cNvPr id="2" name="Chart 2">
          <a:extLst>
            <a:ext uri="{FF2B5EF4-FFF2-40B4-BE49-F238E27FC236}">
              <a16:creationId xmlns:a16="http://schemas.microsoft.com/office/drawing/2014/main" id="{FD18F380-B1C8-4E15-9EA8-A161EB715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0.48629</cdr:x>
      <cdr:y>0.388</cdr:y>
    </cdr:from>
    <cdr:to>
      <cdr:x>0.77264</cdr:x>
      <cdr:y>0.43943</cdr:y>
    </cdr:to>
    <cdr:sp macro="" textlink="">
      <cdr:nvSpPr>
        <cdr:cNvPr id="2" name="TextBox 1">
          <a:extLst xmlns:a="http://schemas.openxmlformats.org/drawingml/2006/main">
            <a:ext uri="{FF2B5EF4-FFF2-40B4-BE49-F238E27FC236}">
              <a16:creationId xmlns:a16="http://schemas.microsoft.com/office/drawing/2014/main" id="{22A7E0D1-E924-4398-9EF5-1FC16912C8AA}"/>
            </a:ext>
          </a:extLst>
        </cdr:cNvPr>
        <cdr:cNvSpPr txBox="1"/>
      </cdr:nvSpPr>
      <cdr:spPr>
        <a:xfrm xmlns:a="http://schemas.openxmlformats.org/drawingml/2006/main">
          <a:off x="4889018" y="2621914"/>
          <a:ext cx="2878868" cy="347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a:t>Valid to Decision Mean Weeks</a:t>
          </a:r>
        </a:p>
      </cdr:txBody>
    </cdr:sp>
  </cdr:relSizeAnchor>
  <cdr:relSizeAnchor xmlns:cdr="http://schemas.openxmlformats.org/drawingml/2006/chartDrawing">
    <cdr:from>
      <cdr:x>0.66307</cdr:x>
      <cdr:y>0.07879</cdr:y>
    </cdr:from>
    <cdr:to>
      <cdr:x>0.95132</cdr:x>
      <cdr:y>0.13022</cdr:y>
    </cdr:to>
    <cdr:sp macro="" textlink="">
      <cdr:nvSpPr>
        <cdr:cNvPr id="3" name="TextBox 1">
          <a:extLst xmlns:a="http://schemas.openxmlformats.org/drawingml/2006/main">
            <a:ext uri="{FF2B5EF4-FFF2-40B4-BE49-F238E27FC236}">
              <a16:creationId xmlns:a16="http://schemas.microsoft.com/office/drawing/2014/main" id="{7AC41D02-7855-479A-9600-FF61E47F09B4}"/>
            </a:ext>
          </a:extLst>
        </cdr:cNvPr>
        <cdr:cNvSpPr txBox="1"/>
      </cdr:nvSpPr>
      <cdr:spPr>
        <a:xfrm xmlns:a="http://schemas.openxmlformats.org/drawingml/2006/main">
          <a:off x="6666286" y="532417"/>
          <a:ext cx="2897970" cy="3475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t>Valid to Decision Median Weeks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16330</xdr:colOff>
      <xdr:row>6</xdr:row>
      <xdr:rowOff>54429</xdr:rowOff>
    </xdr:from>
    <xdr:to>
      <xdr:col>2</xdr:col>
      <xdr:colOff>421821</xdr:colOff>
      <xdr:row>39</xdr:row>
      <xdr:rowOff>105226</xdr:rowOff>
    </xdr:to>
    <xdr:grpSp>
      <xdr:nvGrpSpPr>
        <xdr:cNvPr id="2" name="Group 1">
          <a:extLst>
            <a:ext uri="{FF2B5EF4-FFF2-40B4-BE49-F238E27FC236}">
              <a16:creationId xmlns:a16="http://schemas.microsoft.com/office/drawing/2014/main" id="{6C7156DC-D5D2-2441-54EC-FF88BB4252DD}"/>
            </a:ext>
          </a:extLst>
        </xdr:cNvPr>
        <xdr:cNvGrpSpPr/>
      </xdr:nvGrpSpPr>
      <xdr:grpSpPr>
        <a:xfrm>
          <a:off x="16330" y="1551215"/>
          <a:ext cx="11318420" cy="6037940"/>
          <a:chOff x="16330" y="1565729"/>
          <a:chExt cx="11321141" cy="6127747"/>
        </a:xfrm>
      </xdr:grpSpPr>
      <xdr:graphicFrame macro="">
        <xdr:nvGraphicFramePr>
          <xdr:cNvPr id="18" name="Chart 7">
            <a:extLst>
              <a:ext uri="{FF2B5EF4-FFF2-40B4-BE49-F238E27FC236}">
                <a16:creationId xmlns:a16="http://schemas.microsoft.com/office/drawing/2014/main" id="{3D4D0B55-E647-4FF7-9ECD-F571CDC33E3D}"/>
              </a:ext>
            </a:extLst>
          </xdr:cNvPr>
          <xdr:cNvGraphicFramePr>
            <a:graphicFrameLocks/>
          </xdr:cNvGraphicFramePr>
        </xdr:nvGraphicFramePr>
        <xdr:xfrm>
          <a:off x="16330" y="1565729"/>
          <a:ext cx="11321141" cy="61277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9" name="TextBox 2">
            <a:extLst>
              <a:ext uri="{FF2B5EF4-FFF2-40B4-BE49-F238E27FC236}">
                <a16:creationId xmlns:a16="http://schemas.microsoft.com/office/drawing/2014/main" id="{A1386BD4-8ED8-4F83-8130-DE59FF51403E}"/>
              </a:ext>
            </a:extLst>
          </xdr:cNvPr>
          <xdr:cNvSpPr txBox="1"/>
        </xdr:nvSpPr>
        <xdr:spPr>
          <a:xfrm>
            <a:off x="4674682" y="1817657"/>
            <a:ext cx="1094488" cy="361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200"/>
              <a:t>Open cases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3</xdr:row>
      <xdr:rowOff>11565</xdr:rowOff>
    </xdr:from>
    <xdr:to>
      <xdr:col>16</xdr:col>
      <xdr:colOff>410936</xdr:colOff>
      <xdr:row>33</xdr:row>
      <xdr:rowOff>36739</xdr:rowOff>
    </xdr:to>
    <xdr:graphicFrame macro="">
      <xdr:nvGraphicFramePr>
        <xdr:cNvPr id="3"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57150" y="511175"/>
    <xdr:ext cx="5416550" cy="4073525"/>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565150</xdr:colOff>
      <xdr:row>22</xdr:row>
      <xdr:rowOff>171450</xdr:rowOff>
    </xdr:to>
    <xdr:graphicFrame macro="">
      <xdr:nvGraphicFramePr>
        <xdr:cNvPr id="4" name="Chart 3">
          <a:extLst>
            <a:ext uri="{FF2B5EF4-FFF2-40B4-BE49-F238E27FC236}">
              <a16:creationId xmlns:a16="http://schemas.microsoft.com/office/drawing/2014/main" id="{0A9A3F51-E1A0-44D9-A484-DF564F906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57150" y="531283"/>
    <xdr:ext cx="10134600" cy="6071152"/>
    <xdr:graphicFrame macro="">
      <xdr:nvGraphicFramePr>
        <xdr:cNvPr id="3"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0.60828</cdr:x>
      <cdr:y>0.37051</cdr:y>
    </cdr:from>
    <cdr:to>
      <cdr:x>0.93034</cdr:x>
      <cdr:y>0.4283</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6164713" y="2249406"/>
          <a:ext cx="3263949" cy="3508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0.59334</cdr:x>
      <cdr:y>0.0395</cdr:y>
    </cdr:from>
    <cdr:to>
      <cdr:x>0.92051</cdr:x>
      <cdr:y>0.0863</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6013303" y="239798"/>
          <a:ext cx="3315737"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8.xml><?xml version="1.0" encoding="utf-8"?>
<xdr:wsDr xmlns:xdr="http://schemas.openxmlformats.org/drawingml/2006/spreadsheetDrawing" xmlns:a="http://schemas.openxmlformats.org/drawingml/2006/main">
  <xdr:absoluteAnchor>
    <xdr:pos x="0" y="739775"/>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cdr:y>
    </cdr:from>
    <cdr:to>
      <cdr:x>0</cdr:x>
      <cdr:y>0</cdr:y>
    </cdr:to>
    <cdr:grpSp>
      <cdr:nvGrpSpPr>
        <cdr:cNvPr id="3" name="Group 2">
          <a:extLst xmlns:a="http://schemas.openxmlformats.org/drawingml/2006/main">
            <a:ext uri="{FF2B5EF4-FFF2-40B4-BE49-F238E27FC236}">
              <a16:creationId xmlns:a16="http://schemas.microsoft.com/office/drawing/2014/main" id="{2A5704F4-5CD4-49BE-88BD-338DCB424BE8}"/>
            </a:ext>
          </a:extLst>
        </cdr:cNvPr>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0.70341</cdr:x>
      <cdr:y>0.36403</cdr:y>
    </cdr:from>
    <cdr:to>
      <cdr:x>0.81442</cdr:x>
      <cdr:y>0.43127</cdr:y>
    </cdr:to>
    <cdr:sp macro="" textlink="">
      <cdr:nvSpPr>
        <cdr:cNvPr id="7" name="TextBox 6">
          <a:extLst xmlns:a="http://schemas.openxmlformats.org/drawingml/2006/main">
            <a:ext uri="{FF2B5EF4-FFF2-40B4-BE49-F238E27FC236}">
              <a16:creationId xmlns:a16="http://schemas.microsoft.com/office/drawing/2014/main" id="{600A79F6-90BF-4DE3-9FBD-1532B368A19E}"/>
            </a:ext>
          </a:extLst>
        </cdr:cNvPr>
        <cdr:cNvSpPr txBox="1"/>
      </cdr:nvSpPr>
      <cdr:spPr>
        <a:xfrm xmlns:a="http://schemas.openxmlformats.org/drawingml/2006/main">
          <a:off x="7242673" y="2210081"/>
          <a:ext cx="1143017" cy="408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Specialist</a:t>
          </a:r>
        </a:p>
      </cdr:txBody>
    </cdr:sp>
  </cdr:relSizeAnchor>
  <cdr:relSizeAnchor xmlns:cdr="http://schemas.openxmlformats.org/drawingml/2006/chartDrawing">
    <cdr:from>
      <cdr:x>0.66446</cdr:x>
      <cdr:y>0.08389</cdr:y>
    </cdr:from>
    <cdr:to>
      <cdr:x>0.80736</cdr:x>
      <cdr:y>0.15113</cdr:y>
    </cdr:to>
    <cdr:sp macro="" textlink="">
      <cdr:nvSpPr>
        <cdr:cNvPr id="8" name="TextBox 7">
          <a:extLst xmlns:a="http://schemas.openxmlformats.org/drawingml/2006/main">
            <a:ext uri="{FF2B5EF4-FFF2-40B4-BE49-F238E27FC236}">
              <a16:creationId xmlns:a16="http://schemas.microsoft.com/office/drawing/2014/main" id="{1DB72DC5-C5D6-4116-BCF2-078187ACAD91}"/>
            </a:ext>
          </a:extLst>
        </cdr:cNvPr>
        <cdr:cNvSpPr txBox="1"/>
      </cdr:nvSpPr>
      <cdr:spPr>
        <a:xfrm xmlns:a="http://schemas.openxmlformats.org/drawingml/2006/main">
          <a:off x="6841612" y="509286"/>
          <a:ext cx="1471373" cy="4082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Enforcement</a:t>
          </a:r>
        </a:p>
      </cdr:txBody>
    </cdr:sp>
  </cdr:relSizeAnchor>
  <cdr:relSizeAnchor xmlns:cdr="http://schemas.openxmlformats.org/drawingml/2006/chartDrawing">
    <cdr:from>
      <cdr:x>0.81953</cdr:x>
      <cdr:y>0.53873</cdr:y>
    </cdr:from>
    <cdr:to>
      <cdr:x>0.93054</cdr:x>
      <cdr:y>0.60596</cdr:y>
    </cdr:to>
    <cdr:sp macro="" textlink="">
      <cdr:nvSpPr>
        <cdr:cNvPr id="9" name="TextBox 8">
          <a:extLst xmlns:a="http://schemas.openxmlformats.org/drawingml/2006/main">
            <a:ext uri="{FF2B5EF4-FFF2-40B4-BE49-F238E27FC236}">
              <a16:creationId xmlns:a16="http://schemas.microsoft.com/office/drawing/2014/main" id="{03B734FA-CAF9-4F31-A652-ACEA23D2B50D}"/>
            </a:ext>
          </a:extLst>
        </cdr:cNvPr>
        <cdr:cNvSpPr txBox="1"/>
      </cdr:nvSpPr>
      <cdr:spPr>
        <a:xfrm xmlns:a="http://schemas.openxmlformats.org/drawingml/2006/main">
          <a:off x="8438338" y="3270701"/>
          <a:ext cx="1143018" cy="4081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Planning</a:t>
          </a:r>
        </a:p>
      </cdr:txBody>
    </cdr:sp>
  </cdr:relSizeAnchor>
</c:userShape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DD0A40-9E2A-4A8C-B10A-C3FE985FC11B}" name="Contents" displayName="Contents" ref="A1:A44" totalsRowShown="0" headerRowDxfId="279" dataDxfId="277" headerRowBorderDxfId="278" tableBorderDxfId="276" headerRowCellStyle="Heading 1" dataCellStyle="Hyperlink">
  <tableColumns count="1">
    <tableColumn id="1" xr3:uid="{8E97147E-DE32-47ED-B22F-2FFE2A664068}" name="Table of Contents: November 2022 to October 2023" dataDxfId="275"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985B98-6E79-432E-8D50-F4893515E0A2}" name="Table8" displayName="Table8" ref="A5:N11" totalsRowShown="0" headerRowDxfId="119" dataDxfId="117" headerRowBorderDxfId="118">
  <tableColumns count="14">
    <tableColumn id="1" xr3:uid="{53637C71-46D7-42A8-AF26-9D74BBAA94F2}" name="Month" dataDxfId="116"/>
    <tableColumn id="2" xr3:uid="{F5DAC76D-17C0-4F74-A360-5EDC418A61D8}" name="Dec 22" dataDxfId="115"/>
    <tableColumn id="3" xr3:uid="{EB3B5C2E-93F9-4B6A-A6F3-B72D23470FD5}" name="Jan 23" dataDxfId="114"/>
    <tableColumn id="4" xr3:uid="{250AE1BB-B0DF-4B22-9A84-EC92748335C5}" name="Feb 23" dataDxfId="113"/>
    <tableColumn id="5" xr3:uid="{6400C277-E25C-4106-9908-393492D897B5}" name="Mar 23" dataDxfId="112"/>
    <tableColumn id="6" xr3:uid="{07B3DE21-CFA0-445B-84F5-19E19D996524}" name="Apr 23" dataDxfId="111"/>
    <tableColumn id="7" xr3:uid="{37ECFC43-D712-4202-91B5-E99D71B26F8D}" name="May 23" dataDxfId="110"/>
    <tableColumn id="8" xr3:uid="{3341A1C1-065C-40D4-BE0B-CC653CFEEFE8}" name="Jun 23" dataDxfId="109"/>
    <tableColumn id="9" xr3:uid="{BD53BF0D-FB13-4728-976F-BC90678F6544}" name="Jul 23" dataDxfId="108"/>
    <tableColumn id="10" xr3:uid="{0665EAE1-6DB6-474F-A729-90C8719FD863}" name="Aug 23" dataDxfId="107"/>
    <tableColumn id="11" xr3:uid="{2360F925-A9F4-490E-A2B1-90C17429AD80}" name="Sep 23" dataDxfId="106"/>
    <tableColumn id="12" xr3:uid="{49D07E3C-1A3B-4690-A873-BF4A89FE05F6}" name="Oct 23" dataDxfId="105"/>
    <tableColumn id="13" xr3:uid="{2C53A2C0-76CF-476F-B403-D6723BD01924}" name="Nov 23" dataDxfId="104"/>
    <tableColumn id="14" xr3:uid="{9CEAF5F7-894B-4EF1-AE26-9A3E162FF479}" name="Total" dataDxfId="10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F08FE4-E1BC-4724-9F7C-F75FC3CAA06A}" name="Table9" displayName="Table9" ref="A5:N9" totalsRowShown="0" headerRowDxfId="102" dataDxfId="100" headerRowBorderDxfId="101">
  <tableColumns count="14">
    <tableColumn id="1" xr3:uid="{41F3C4CD-C7B6-46C6-A507-6B08B9C0ECA3}" name="Month" dataDxfId="99"/>
    <tableColumn id="2" xr3:uid="{BEDBD507-D777-4488-A33E-21DA20673D5D}" name="Dec 22" dataDxfId="98"/>
    <tableColumn id="3" xr3:uid="{0F4A4B1F-D306-4B08-9C42-59C11AA143F8}" name="Jan 23" dataDxfId="97"/>
    <tableColumn id="4" xr3:uid="{7682D00A-BC3F-476C-8A91-B58E2BA1A917}" name="Feb 23" dataDxfId="96"/>
    <tableColumn id="5" xr3:uid="{D4CA1825-157C-4EED-8EE2-E23A596B9C4E}" name="Mar 23" dataDxfId="95"/>
    <tableColumn id="6" xr3:uid="{FE0F8AE6-61DB-453D-A6E4-4FB16D4865EA}" name="Apr 23" dataDxfId="94"/>
    <tableColumn id="7" xr3:uid="{D134194D-CE44-4240-A153-E4B197620EBD}" name="May 23" dataDxfId="93"/>
    <tableColumn id="8" xr3:uid="{BE4A4DCC-03A0-4507-BDA4-628E7EDC1552}" name="Jun 23" dataDxfId="92"/>
    <tableColumn id="9" xr3:uid="{09657A5C-901F-4899-9619-4890FD00F518}" name="Jul 23" dataDxfId="91"/>
    <tableColumn id="10" xr3:uid="{E7B549DB-222F-482D-B833-247F1466653E}" name="Aug 23" dataDxfId="90"/>
    <tableColumn id="11" xr3:uid="{21AE1B0A-4417-47FF-A70A-A78AFC9EEE9B}" name="Sep 23" dataDxfId="89"/>
    <tableColumn id="12" xr3:uid="{2023EA5E-4CDF-4FBA-97E2-0B60540AA9E6}" name="Oct 23" dataDxfId="88"/>
    <tableColumn id="13" xr3:uid="{F888BBCA-C29E-4F82-B185-83746C95FEF3}" name="Nov 23" dataDxfId="87"/>
    <tableColumn id="14" xr3:uid="{5E8A02AE-D3EC-4A41-9077-F162A349465D}" name="Total" dataDxfId="86">
      <calculatedColumnFormula>SUM(B6:M6)</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83A27F7-491B-49E0-BFD2-84EC3C1C8D76}" name="Table10" displayName="Table10" ref="A6:E10" totalsRowShown="0" headerRowDxfId="85" dataDxfId="84">
  <tableColumns count="5">
    <tableColumn id="1" xr3:uid="{16C17892-BEC9-453D-B069-6E0EE77BE749}" name="Stage" dataDxfId="83"/>
    <tableColumn id="2" xr3:uid="{9A6CE2DB-83A8-443E-A850-CDD7DB4CCA16}" name="WR" dataDxfId="82"/>
    <tableColumn id="3" xr3:uid="{EBAD2E10-5E4A-4B1A-88A2-6004E2558CCB}" name="HRG" dataDxfId="81"/>
    <tableColumn id="4" xr3:uid="{D2087341-DA1B-4A4D-8D20-A0227CD81128}" name="INQ" dataDxfId="80"/>
    <tableColumn id="5" xr3:uid="{AEBB27F3-792F-4144-B58A-867C2894B5E8}" name="Total" dataDxfId="7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067D4B-9B9E-464E-A703-6F3387F77DF6}" name="Table11" displayName="Table11" ref="A3:M5" totalsRowShown="0" headerRowDxfId="78" dataDxfId="76" headerRowBorderDxfId="77">
  <tableColumns count="13">
    <tableColumn id="1" xr3:uid="{E6EF1A59-9D66-4350-8CE6-6DE92EDC66FB}" name="Month" dataDxfId="75"/>
    <tableColumn id="2" xr3:uid="{008099EE-A5B5-451C-BB26-AA7E169984EC}" name="Dec 22" dataDxfId="74"/>
    <tableColumn id="3" xr3:uid="{F9208335-3CF1-461C-AA13-CEF52F4D00B5}" name="Jan 23" dataDxfId="73"/>
    <tableColumn id="4" xr3:uid="{A82A8F37-F8AA-44C8-90CB-D94A45A44413}" name="Feb 23" dataDxfId="72"/>
    <tableColumn id="5" xr3:uid="{3D2F42C2-B7DA-4A44-9141-37918FC68D28}" name="Mar 23" dataDxfId="71"/>
    <tableColumn id="6" xr3:uid="{850AB6F7-80AA-4FF2-A090-04EECCF10231}" name="Apr 23" dataDxfId="70"/>
    <tableColumn id="7" xr3:uid="{3F90CC6E-BE08-4693-82F8-22C2910C3657}" name="May 23" dataDxfId="69"/>
    <tableColumn id="8" xr3:uid="{A9C144AA-8486-43BF-904F-0E9B9A9D8B1C}" name="Jun 23" dataDxfId="68"/>
    <tableColumn id="9" xr3:uid="{3824FB03-DA97-4374-A24A-5551E08B63A2}" name="Jul 23" dataDxfId="67"/>
    <tableColumn id="10" xr3:uid="{C5F7795B-683E-40D3-BB33-11A604DFD4BA}" name="Aug 23" dataDxfId="66"/>
    <tableColumn id="11" xr3:uid="{D37FEA0A-6F27-49D4-9905-5B79DBC9F0A5}" name="Sep 23" dataDxfId="65"/>
    <tableColumn id="12" xr3:uid="{75EFD98A-BE03-433C-9993-EC8D5B30FCAB}" name="Oct 23" dataDxfId="64"/>
    <tableColumn id="13" xr3:uid="{184D18B5-661C-4969-8116-3BAA3364DDD9}" name="Nov 23" dataDxfId="6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2DD6341-EC53-424A-B73F-16CC4F447020}" name="Table15" displayName="Table15" ref="A4:O20" totalsRowShown="0" headerRowDxfId="62" dataDxfId="60" headerRowBorderDxfId="61">
  <autoFilter ref="A4:O20" xr:uid="{CF561DA1-94DB-4E71-A742-FEDB0C3740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5" xr3:uid="{957FF2C1-4931-4AE4-9E10-2CC54DEAE90F}" name="Planning" dataDxfId="59"/>
    <tableColumn id="1" xr3:uid="{7A58E193-99BB-4DF3-8879-55683D36B648}" name="Measure" dataDxfId="58"/>
    <tableColumn id="2" xr3:uid="{59D9C751-408F-480E-B03E-5B02D12D4387}" name="Dec 22" dataDxfId="57"/>
    <tableColumn id="3" xr3:uid="{3A9D082E-A1E7-464B-9EC4-9F26BE297009}" name="Jan 23" dataDxfId="56"/>
    <tableColumn id="4" xr3:uid="{488C5069-07A1-44C3-A5D8-AC76A19D6814}" name="Feb 23" dataDxfId="55"/>
    <tableColumn id="5" xr3:uid="{8D106345-4703-4445-986F-45BA2716DA1C}" name="Mar 23" dataDxfId="54"/>
    <tableColumn id="6" xr3:uid="{029171A7-75F4-48DB-B481-B4E50E7CF7E5}" name="Apr 23" dataDxfId="53"/>
    <tableColumn id="7" xr3:uid="{996F6D00-DB62-4474-943D-9212241708C2}" name="May 23" dataDxfId="52"/>
    <tableColumn id="8" xr3:uid="{F193D8BF-8514-4917-A8ED-70C04CA9803D}" name="Jun 23" dataDxfId="51"/>
    <tableColumn id="9" xr3:uid="{63066829-B952-4EFE-8741-404A3864993A}" name="Jul 23" dataDxfId="50"/>
    <tableColumn id="10" xr3:uid="{23917F60-4B66-4950-836E-428649B4FDDD}" name="Aug 23" dataDxfId="49"/>
    <tableColumn id="11" xr3:uid="{DC176750-0145-4B21-B8BC-B55C7A0E97E1}" name="Sep 23" dataDxfId="48"/>
    <tableColumn id="12" xr3:uid="{1B294C1E-26D9-4FD1-BD16-7478EA965119}" name="Oct 23" dataDxfId="47"/>
    <tableColumn id="13" xr3:uid="{E9D3A406-3E53-4A9A-80C3-48C6EF3C2555}" name="Nov 23" dataDxfId="46"/>
    <tableColumn id="14" xr3:uid="{CCAA6932-D5CD-47A2-9D38-C07565AB6406}" name="Total" dataDxfId="45"/>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CCF225B-334B-4F30-966E-FD9C9024484B}" name="Table16" displayName="Table16" ref="A5:O22" totalsRowShown="0" headerRowDxfId="44" dataDxfId="42" headerRowBorderDxfId="43">
  <autoFilter ref="A5:O22" xr:uid="{F006C5ED-0BF9-469D-9C45-2DF685883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4E27496-A483-44B2-9933-2CB9EBC1B2A2}" name="Enforcement" dataDxfId="41"/>
    <tableColumn id="2" xr3:uid="{946FCC0D-555A-40AC-AEEF-26A473770E44}" name="Measure" dataDxfId="40"/>
    <tableColumn id="3" xr3:uid="{AB027DD6-ACAE-4351-BA47-BC6B268A7A6B}" name="Dec 22" dataDxfId="39"/>
    <tableColumn id="4" xr3:uid="{287E2868-7F97-4442-A627-578389E44E81}" name="Jan 23" dataDxfId="38"/>
    <tableColumn id="5" xr3:uid="{DD6AEC0A-45B1-4D1A-A866-EE0988668E58}" name="Feb 23" dataDxfId="37"/>
    <tableColumn id="6" xr3:uid="{5AFFF802-90A1-4E19-8FFE-1D45E34D77A6}" name="Mar 23" dataDxfId="36"/>
    <tableColumn id="7" xr3:uid="{C3245A20-FF5E-4A7A-896A-4D0D491761D9}" name="Apr 23" dataDxfId="35"/>
    <tableColumn id="8" xr3:uid="{ADEDFAAD-FC66-445A-A63A-2A55D472C417}" name="May 23" dataDxfId="34"/>
    <tableColumn id="9" xr3:uid="{04723D77-0F74-42DA-959F-8B8CA9C018B7}" name="Jun 23" dataDxfId="33"/>
    <tableColumn id="10" xr3:uid="{FB6115B9-BD24-45B6-8DBA-7905DB2DF406}" name="Jul 23" dataDxfId="32"/>
    <tableColumn id="11" xr3:uid="{7C674B5C-98A0-4792-96E9-04C09894A969}" name="Aug 23" dataDxfId="31"/>
    <tableColumn id="12" xr3:uid="{1AC71EF9-3A32-4007-82FE-2B8E149347CC}" name="Sep 23" dataDxfId="30"/>
    <tableColumn id="13" xr3:uid="{1D6AD224-9037-477E-9ABD-44D5AF380229}" name="Oct 23" dataDxfId="29"/>
    <tableColumn id="14" xr3:uid="{5BFDD6B1-16F7-4FD9-A4F0-0FB059A4D72D}" name="Nov 23" dataDxfId="28"/>
    <tableColumn id="15" xr3:uid="{916D1286-89C0-48DC-914D-173A912B4651}" name="Total" dataDxfId="27"/>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8A771FA-E093-4A32-BED7-8293E6C51FA1}" name="Table17" displayName="Table17" ref="A6:O23" totalsRowShown="0" headerRowDxfId="26" dataDxfId="24" headerRowBorderDxfId="25">
  <autoFilter ref="A6:O23" xr:uid="{F08E022D-9446-41C5-AF1D-726BF49A93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B65B1A39-C7BA-45CA-90C8-1E0575AFE2A1}" name="Specialist" dataDxfId="23"/>
    <tableColumn id="2" xr3:uid="{0CA5DF09-3F1B-4ABC-B7BC-CC0938F42C66}" name="Measure" dataDxfId="22"/>
    <tableColumn id="3" xr3:uid="{91E13235-2AEC-4978-AA21-74C50DB2FFA2}" name="Dec 22" dataDxfId="21"/>
    <tableColumn id="4" xr3:uid="{D013D7D1-3D03-4BC3-A416-C4F4AEE7B226}" name="Jan 23" dataDxfId="20"/>
    <tableColumn id="5" xr3:uid="{BB251D7D-24D8-4479-B576-CC7BE337607D}" name="Feb 23" dataDxfId="19"/>
    <tableColumn id="6" xr3:uid="{6C4DEF1E-E644-4CC2-90C8-DCBEB18F4BBA}" name="Mar 23" dataDxfId="18"/>
    <tableColumn id="7" xr3:uid="{B7EC1730-DC73-4E5B-8E48-1DA767C51623}" name="Apr 23" dataDxfId="17"/>
    <tableColumn id="8" xr3:uid="{B456F1C5-0BFD-4759-A0B5-D7A79689C2FA}" name="May 23" dataDxfId="16"/>
    <tableColumn id="9" xr3:uid="{8C94CE09-2B39-4AF7-9664-81DDB572D508}" name="Jun 23" dataDxfId="15"/>
    <tableColumn id="10" xr3:uid="{3229E923-BB35-4BA7-9349-0BA85544599D}" name="Jul 23" dataDxfId="14"/>
    <tableColumn id="11" xr3:uid="{E14995EA-80F1-42FD-BB86-9FA58849B549}" name="Aug 23" dataDxfId="13"/>
    <tableColumn id="12" xr3:uid="{86910D19-F569-4A75-9CBC-29FA0011AAE6}" name="Sep 23" dataDxfId="12"/>
    <tableColumn id="13" xr3:uid="{C4F6DCC6-12AB-4348-BD1F-9F409A8E5E9F}" name="Oct 23" dataDxfId="11"/>
    <tableColumn id="14" xr3:uid="{0E1DADD8-06C8-4E1B-B7BE-5D66604BDA6D}" name="Nov 23" dataDxfId="10"/>
    <tableColumn id="15" xr3:uid="{0CFBDB6F-1BFA-4EFF-82C5-716130B4F789}" name="Total" dataDxfId="9"/>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1E5BE2B-B158-4A15-BD36-A36CD2DAF00F}" name="Table13" displayName="Table13" ref="A4:E11" totalsRowShown="0" headerRowDxfId="8" dataDxfId="6" headerRowBorderDxfId="7" tableBorderDxfId="5">
  <tableColumns count="5">
    <tableColumn id="1" xr3:uid="{82B59B62-A86E-4A60-9AAA-CD2516BF8812}" name="Casework Type" dataDxfId="4"/>
    <tableColumn id="2" xr3:uid="{20E4317B-F962-4983-8911-6571688FD30B}" name="Procedure Type" dataDxfId="3"/>
    <tableColumn id="6" xr3:uid="{F2D357F6-4896-4D7C-BDB7-C4C8B5C24468}" name="Median (weeks)" dataDxfId="2"/>
    <tableColumn id="3" xr3:uid="{0B333E96-2E3D-4FEF-AE5F-E6378F9DA587}" name="Mean (weeks)" dataDxfId="1"/>
    <tableColumn id="5" xr3:uid="{52B87AFA-7DCC-4D79-B5A6-95A59389E7FD}" name="Decision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313731-441D-43B1-BA39-DE26EB534465}" name="Events_Decisions" displayName="Events_Decisions" ref="A5:N8" totalsRowShown="0" headerRowDxfId="274" dataDxfId="272" headerRowBorderDxfId="273">
  <tableColumns count="14">
    <tableColumn id="1" xr3:uid="{1C605DA2-8808-4678-BCC2-8C129D7E850B}" name="Month" dataDxfId="271"/>
    <tableColumn id="2" xr3:uid="{3C9C2732-E020-4030-8992-37353FEB9586}" name="Dec 22" dataDxfId="270"/>
    <tableColumn id="3" xr3:uid="{961F98A1-62DE-45A5-BAB0-46D7E0CB70EF}" name="Jan 23" dataDxfId="269"/>
    <tableColumn id="4" xr3:uid="{2A6CFED0-E65D-4E4B-919F-0777F4696904}" name="Feb 23" dataDxfId="268"/>
    <tableColumn id="5" xr3:uid="{EDE2F7E3-66BB-4D4F-932F-4B76BBC79F26}" name="Mar 23" dataDxfId="267"/>
    <tableColumn id="6" xr3:uid="{1BD42DA7-74C1-4CAA-9865-78A469115A72}" name="Apr 23" dataDxfId="266"/>
    <tableColumn id="7" xr3:uid="{13AE0562-DF16-4BC5-B27C-BC6F2304752C}" name="May 23" dataDxfId="265"/>
    <tableColumn id="8" xr3:uid="{9C607119-25BF-4D24-9224-578D2F875E63}" name="Jun 23" dataDxfId="264"/>
    <tableColumn id="9" xr3:uid="{A9FFCBE1-A0BF-435D-A17E-3C495103C1F7}" name="Jul 23" dataDxfId="263"/>
    <tableColumn id="10" xr3:uid="{12104BEF-1A43-4794-8995-F1B2C2200D20}" name="Aug 23" dataDxfId="262"/>
    <tableColumn id="11" xr3:uid="{F52AC712-DC9F-4ADA-BABD-047CB374427F}" name="Sep 23" dataDxfId="261"/>
    <tableColumn id="12" xr3:uid="{AD3FBF82-7DF4-43EF-9E3E-9E20B20F5B9A}" name="Oct 23" dataDxfId="260"/>
    <tableColumn id="13" xr3:uid="{2575950E-84DA-4831-8EA8-B944D1E144D5}" name="Nov 23" dataDxfId="259"/>
    <tableColumn id="14" xr3:uid="{B9431A29-4689-449E-ABED-5AD19114A78F}" name="Total" dataDxfId="25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3D744E-F337-4CBB-8CB9-04BBBCD72C0D}" name="Received_closed_open" displayName="Received_closed_open" ref="A5:N10" totalsRowCount="1" headerRowDxfId="257" dataDxfId="255" headerRowBorderDxfId="256">
  <tableColumns count="14">
    <tableColumn id="1" xr3:uid="{B91F7E6B-2853-494A-83AA-4110E628F421}" name="Month" dataDxfId="254" totalsRowDxfId="253"/>
    <tableColumn id="3" xr3:uid="{062BA956-2A5A-4D9F-84CF-3F05CE8A5C7E}" name="Dec 22" dataDxfId="252" totalsRowDxfId="251"/>
    <tableColumn id="4" xr3:uid="{D8F7A960-6D28-4CD2-BCB4-B809615306F8}" name="Jan 23" dataDxfId="250" totalsRowDxfId="249"/>
    <tableColumn id="5" xr3:uid="{BF677B9B-C579-4CD1-9098-40857D0C5061}" name="Feb 23" dataDxfId="248" totalsRowDxfId="247"/>
    <tableColumn id="6" xr3:uid="{78FE49A6-BCF6-40E2-9064-80B209085B8E}" name="Mar 23" dataDxfId="246" totalsRowDxfId="245"/>
    <tableColumn id="7" xr3:uid="{3621C2DC-E74C-47FD-A178-8C4A3ED9FE32}" name="Apr 23" dataDxfId="244" totalsRowDxfId="243"/>
    <tableColumn id="8" xr3:uid="{1B93932B-8BEF-4B19-BED5-66C46130E426}" name="May 23" dataDxfId="242" totalsRowDxfId="241"/>
    <tableColumn id="9" xr3:uid="{CDCE29AA-F202-4037-8C79-254DC7F3DE27}" name="Jun 23" dataDxfId="240" totalsRowDxfId="239"/>
    <tableColumn id="10" xr3:uid="{F85757CE-651D-436A-AEF1-E82823F88ADA}" name="Jul 23" dataDxfId="238" totalsRowDxfId="237"/>
    <tableColumn id="11" xr3:uid="{D2CCB206-2C1E-424B-ABD1-137FDD09CA58}" name="Aug 23" dataDxfId="236" totalsRowDxfId="235"/>
    <tableColumn id="12" xr3:uid="{97C73507-6661-4DAB-8E47-4A95D01AB18F}" name="Sep 23" dataDxfId="234" totalsRowDxfId="233"/>
    <tableColumn id="13" xr3:uid="{2DB1DBF5-9C37-4CD1-908F-D22848AE1C46}" name="Oct 23" dataDxfId="232" totalsRowDxfId="231"/>
    <tableColumn id="14" xr3:uid="{197F2A7E-3704-4AF3-8C09-196FF51BB9A1}" name="Nov 23" dataDxfId="230" totalsRowDxfId="229"/>
    <tableColumn id="2" xr3:uid="{9F3AD41D-1E08-4FAC-B812-C9980EAE407A}" name="Total" dataDxfId="228" totalsRowDxfId="22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F292F0-8430-4C76-A489-728201BC2A35}" name="Decisions" displayName="Decisions" ref="A4:N6" totalsRowShown="0" headerRowDxfId="226" dataDxfId="224" headerRowBorderDxfId="225">
  <tableColumns count="14">
    <tableColumn id="1" xr3:uid="{8D4AD037-4369-4C7A-B618-93F373A20FD7}" name="Month" dataDxfId="223"/>
    <tableColumn id="2" xr3:uid="{D5FD91F1-D6F8-49D0-9C9B-B86EC98CEF5E}" name="Dec 22" dataDxfId="222"/>
    <tableColumn id="3" xr3:uid="{54129DAF-FE81-4517-B6A4-237A123F564F}" name="Jan 23" dataDxfId="221"/>
    <tableColumn id="4" xr3:uid="{C99D6B75-A2D2-41CD-9199-4A356C7AA152}" name="Feb 23" dataDxfId="220"/>
    <tableColumn id="5" xr3:uid="{60FA6454-68A2-40A9-BA0E-93FBF7720981}" name="Mar 23" dataDxfId="219"/>
    <tableColumn id="6" xr3:uid="{090103BD-145C-4F85-8607-6421EE22E47A}" name="Apr 23" dataDxfId="218"/>
    <tableColumn id="7" xr3:uid="{BDCCACBD-9292-4468-8843-A413BAEBC449}" name="May 23" dataDxfId="217"/>
    <tableColumn id="8" xr3:uid="{EFA2CB61-14CB-4E69-9207-A24AD7AC62C0}" name="Jun 23" dataDxfId="216"/>
    <tableColumn id="9" xr3:uid="{CE567438-4CF8-4FBB-B218-38225EFCE72D}" name="Jul 23" dataDxfId="215"/>
    <tableColumn id="10" xr3:uid="{7504316C-0125-4306-A7BE-9D0754A4D0AA}" name="Aug 23" dataDxfId="214"/>
    <tableColumn id="11" xr3:uid="{7047CD42-932A-43B8-9589-A441C2E2EE47}" name="Sep 23" dataDxfId="213"/>
    <tableColumn id="12" xr3:uid="{86B7FF4C-4D6B-4646-A3AC-40D2113D8429}" name="Oct 23" dataDxfId="212"/>
    <tableColumn id="13" xr3:uid="{CA2009B0-D960-4D71-88E7-48EF27F7CDEA}" name="Nov 23" dataDxfId="211"/>
    <tableColumn id="14" xr3:uid="{78F8CBA1-6911-4D1E-8143-61A0BEEEA405}" name="Total" dataDxfId="21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47DA2E-10C7-488F-A6E9-FFA42DDBBE71}" name="Decisions_by_procedure" displayName="Decisions_by_procedure" ref="A5:N9" totalsRowShown="0" headerRowDxfId="209" dataDxfId="207" headerRowBorderDxfId="208">
  <tableColumns count="14">
    <tableColumn id="1" xr3:uid="{65CFE8CF-D5F9-4866-A58F-84EA52C66604}" name="Month" dataDxfId="206"/>
    <tableColumn id="2" xr3:uid="{E6E39961-CC7A-4C46-862F-43FBA48E480F}" name="Dec 22" dataDxfId="205"/>
    <tableColumn id="3" xr3:uid="{02CC4C15-B69C-4DEB-A445-F8191BC160AB}" name="Jan 23" dataDxfId="204"/>
    <tableColumn id="4" xr3:uid="{C499F026-C7C9-44EE-93A5-A2D11FBED457}" name="Feb 23" dataDxfId="203"/>
    <tableColumn id="5" xr3:uid="{79B98161-EA4B-42BD-BE38-0B12BE8DED95}" name="Mar 23" dataDxfId="202"/>
    <tableColumn id="6" xr3:uid="{5E821EFA-80BF-4AAA-A166-64082DD9B248}" name="Apr 23" dataDxfId="201"/>
    <tableColumn id="7" xr3:uid="{71B3E7A8-3BAC-4A74-909E-97759B84844A}" name="May 23" dataDxfId="200"/>
    <tableColumn id="8" xr3:uid="{EFA93372-AB53-4232-8AD6-88F73F2494BA}" name="Jun 23" dataDxfId="199"/>
    <tableColumn id="9" xr3:uid="{E7358D0A-064D-4C39-BD53-4036C46259AB}" name="Jul 23" dataDxfId="198"/>
    <tableColumn id="10" xr3:uid="{AAFBBBFB-83BC-4A6E-8D48-9F523104C6A7}" name="Aug 23" dataDxfId="197"/>
    <tableColumn id="11" xr3:uid="{34ACC8A6-01C6-43FC-A918-C16CF34A81EA}" name="Sep 23" dataDxfId="196"/>
    <tableColumn id="12" xr3:uid="{E0B5D339-219B-43F4-8125-BCD113FAA52C}" name="Oct 23" dataDxfId="195"/>
    <tableColumn id="13" xr3:uid="{9C41CE08-E436-49EF-85CF-1B6AD20618FA}" name="Nov 23" dataDxfId="194"/>
    <tableColumn id="14" xr3:uid="{3BBC4AFA-96FA-476C-951C-886FDBEAC4A4}" name="Total" dataDxfId="19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375220-3B40-446A-A49D-EEEEB646F33F}" name="Decisions_by_casework_type" displayName="Decisions_by_casework_type" ref="A5:N9" totalsRowShown="0" headerRowDxfId="192" dataDxfId="190" headerRowBorderDxfId="191">
  <tableColumns count="14">
    <tableColumn id="1" xr3:uid="{8F7217FE-54FB-40C9-997B-EBF8D16D4B4A}" name="Month" dataDxfId="189"/>
    <tableColumn id="2" xr3:uid="{86597C14-BF32-4BBC-88B4-CBAE73BF7AEB}" name="Dec 22" dataDxfId="188"/>
    <tableColumn id="3" xr3:uid="{F69446E0-B337-49D6-B1F6-F728EF5BC26D}" name="Jan 23" dataDxfId="187"/>
    <tableColumn id="4" xr3:uid="{E6AA23B5-05B4-474B-9A8D-743D4151EF87}" name="Feb 23" dataDxfId="186"/>
    <tableColumn id="5" xr3:uid="{FF14DE91-C3D7-4B27-AFA3-CC76C6AB97D0}" name="Mar 23" dataDxfId="185"/>
    <tableColumn id="6" xr3:uid="{5C988662-ADD4-4E3E-AA3F-B320A686F868}" name="Apr 23" dataDxfId="184"/>
    <tableColumn id="7" xr3:uid="{7135AB97-63A7-4063-86CC-EA8996135513}" name="May 23" dataDxfId="183"/>
    <tableColumn id="8" xr3:uid="{1C378635-5CCA-4055-9583-47F911DB8F9D}" name="Jun 23" dataDxfId="182"/>
    <tableColumn id="9" xr3:uid="{BC0A3AA8-6E93-496B-9F4D-AF094F16966A}" name="Jul 23" dataDxfId="181"/>
    <tableColumn id="10" xr3:uid="{6EC5540B-06F6-4A21-B32A-3485AC755D31}" name="Aug 23" dataDxfId="180"/>
    <tableColumn id="11" xr3:uid="{E9EFA41F-D330-4F77-B021-9B30F42A43B7}" name="Sep 23" dataDxfId="179"/>
    <tableColumn id="12" xr3:uid="{E97BDE8B-2CE0-4C2F-8733-85C069F1C25A}" name="Oct 23" dataDxfId="178"/>
    <tableColumn id="13" xr3:uid="{99066036-0717-4D79-839E-65E89AC75E60}" name="Nov 23" dataDxfId="177"/>
    <tableColumn id="14" xr3:uid="{438F1512-3226-4CC5-89B3-2E5C43C52D3B}" name="Total" dataDxfId="17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1852E2-BA7C-4F70-BB52-8C7CD8D6F001}" name="Mean_median_standard_deviation" displayName="Mean_median_standard_deviation" ref="A3:N6" totalsRowShown="0" headerRowDxfId="175" dataDxfId="173" headerRowBorderDxfId="174" tableBorderDxfId="172">
  <tableColumns count="14">
    <tableColumn id="1" xr3:uid="{9387A806-8B71-4131-9064-BB933059B967}" name="Month" dataDxfId="171"/>
    <tableColumn id="2" xr3:uid="{5D4C9EC0-AEF5-4602-AE96-1016C5A8314F}" name="Dec 22" dataDxfId="170"/>
    <tableColumn id="3" xr3:uid="{2B5197FF-BE67-4176-9DF0-828D69B7309A}" name="Jan 23" dataDxfId="169"/>
    <tableColumn id="4" xr3:uid="{B319E14E-F609-4B6D-99C5-F0DFB04C8B76}" name="Feb 23" dataDxfId="168"/>
    <tableColumn id="5" xr3:uid="{1BD95A50-AC5C-4F7B-9F43-FE322DC84A4D}" name="Mar 23" dataDxfId="167"/>
    <tableColumn id="6" xr3:uid="{B90E2978-8592-48EB-9955-4E29B495F092}" name="Apr 23" dataDxfId="166"/>
    <tableColumn id="7" xr3:uid="{4341348B-4890-4864-82D4-C0D57FEEA29B}" name="May 23" dataDxfId="165"/>
    <tableColumn id="8" xr3:uid="{340CC027-51A2-478A-BD58-C52871A6CCBB}" name="Jun 23" dataDxfId="164"/>
    <tableColumn id="9" xr3:uid="{51458ECD-545B-4B4B-AFA4-361E4E3FF27B}" name="Jul 23" dataDxfId="163"/>
    <tableColumn id="10" xr3:uid="{0529C051-E1F4-41CD-81B5-EF42A849BF18}" name="Aug 23" dataDxfId="162"/>
    <tableColumn id="11" xr3:uid="{AFB03175-6040-419A-9E67-12D3600FF8A3}" name="Sep 23" dataDxfId="161"/>
    <tableColumn id="12" xr3:uid="{E3476464-8B1E-419A-AA80-B435F1CE3149}" name="Oct 23" dataDxfId="160"/>
    <tableColumn id="13" xr3:uid="{004A2D27-78CA-4E6B-AA69-DE2352E2BED6}" name="Nov 23" dataDxfId="159"/>
    <tableColumn id="14" xr3:uid="{7ABC4813-F02A-4841-AE72-80094C660E60}" name="Total" dataDxfId="15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BFE6A2-BDF2-4BB3-A785-413C361A3A79}" name="Table5" displayName="Table5" ref="A6:O18" totalsRowShown="0" headerRowDxfId="157" dataDxfId="155" headerRowBorderDxfId="156" tableBorderDxfId="154">
  <tableColumns count="15">
    <tableColumn id="1" xr3:uid="{E8371996-0A59-487A-8A62-FD3918D1219B}" name="Measure" dataDxfId="153"/>
    <tableColumn id="2" xr3:uid="{820FC88C-3000-489F-A8EF-026D9FA1B858}" name="Procedure" dataDxfId="152"/>
    <tableColumn id="3" xr3:uid="{49616AFD-2F4B-4068-9630-DB69AD62B029}" name="Dec 22" dataDxfId="151"/>
    <tableColumn id="4" xr3:uid="{590241A3-DC21-4B34-96E1-2AB7095C13FE}" name="Jan 23" dataDxfId="150"/>
    <tableColumn id="5" xr3:uid="{9977CBF7-61E5-40C1-9A04-1C2597CB7177}" name="Feb 23" dataDxfId="149"/>
    <tableColumn id="6" xr3:uid="{B8474989-8290-467C-BC14-56CF181D3146}" name="Mar 23" dataDxfId="148"/>
    <tableColumn id="7" xr3:uid="{2D743D20-1D5D-48B4-BF7A-0364D019D85C}" name="Apr 23" dataDxfId="147"/>
    <tableColumn id="8" xr3:uid="{744C41C6-F9F2-483A-9B33-6881A2D55F31}" name="May 23" dataDxfId="146"/>
    <tableColumn id="9" xr3:uid="{45F398AF-B1CF-4BDD-A019-EF6DF0F11182}" name="Jun 23" dataDxfId="145"/>
    <tableColumn id="10" xr3:uid="{A723C605-BB0B-42CA-B1C0-07C225606137}" name="Jul 23" dataDxfId="144"/>
    <tableColumn id="11" xr3:uid="{F35143E9-DF2C-4650-9874-EA46DACE457F}" name="Aug 23" dataDxfId="143"/>
    <tableColumn id="12" xr3:uid="{8BA24E82-CEBB-4F30-9EBB-CBA9BC700D84}" name="Sep 23" dataDxfId="142"/>
    <tableColumn id="13" xr3:uid="{1349C4E6-5ED5-42E4-A74F-A64E61E93D49}" name="Oct 23" dataDxfId="141"/>
    <tableColumn id="14" xr3:uid="{E15D0571-5535-410A-9D4C-2BA90EEB6917}" name="Nov 23" dataDxfId="140"/>
    <tableColumn id="15" xr3:uid="{886966DE-C960-4F2D-817A-FA1286E7096B}" name="Total" dataDxfId="13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568E07-1F2C-4AB9-A610-037F35CFE8CD}" name="Table7" displayName="Table7" ref="A4:O13" totalsRowShown="0" headerRowDxfId="138" dataDxfId="136" headerRowBorderDxfId="137" tableBorderDxfId="135">
  <tableColumns count="15">
    <tableColumn id="1" xr3:uid="{58BF1AB8-A6B5-48C2-B9D3-AADC09DC7CDC}" name="Appeal Type" dataDxfId="134"/>
    <tableColumn id="2" xr3:uid="{69F22DB3-BD9C-4D75-BFE1-B96E893EAC8A}" name="Measure" dataDxfId="133"/>
    <tableColumn id="3" xr3:uid="{1B3EF3D6-04C8-4F7E-90CC-12022B158218}" name="Dec 22" dataDxfId="132"/>
    <tableColumn id="4" xr3:uid="{2F2EA2A2-6682-4D10-B767-15F62093B635}" name="Jan 23" dataDxfId="131"/>
    <tableColumn id="5" xr3:uid="{C58127C0-F998-4E3C-85AB-09EE4721C5F2}" name="Feb 23" dataDxfId="130"/>
    <tableColumn id="6" xr3:uid="{B845DE22-9766-44E0-98FE-605F8BB90BBF}" name="Mar 23" dataDxfId="129"/>
    <tableColumn id="7" xr3:uid="{8E2A24DF-9993-4F45-B504-CB636EF6D73A}" name="Apr 23" dataDxfId="128"/>
    <tableColumn id="8" xr3:uid="{CC408B08-9540-4472-9F82-671AAC5EA700}" name="May 23" dataDxfId="127"/>
    <tableColumn id="9" xr3:uid="{AA0A8217-888B-4861-A9FA-0EC9CD6CF069}" name="Jun 23" dataDxfId="126"/>
    <tableColumn id="10" xr3:uid="{5A8534B3-9802-43E6-B1C3-F411A4BBB340}" name="Jul 23" dataDxfId="125"/>
    <tableColumn id="11" xr3:uid="{1D1D16E6-36AA-4760-B7F0-3FB0CFB8C87D}" name="Aug 23" dataDxfId="124"/>
    <tableColumn id="12" xr3:uid="{F3D0F2AD-6445-4F19-A07B-9B2F21460DA7}" name="Sep 23" dataDxfId="123"/>
    <tableColumn id="13" xr3:uid="{85EFD495-4357-4EA6-A404-F26FB39B026F}" name="Oct 23" dataDxfId="122"/>
    <tableColumn id="14" xr3:uid="{21FC21FE-2C17-4707-975F-A4FD7245F2CD}" name="Nov 23" dataDxfId="121"/>
    <tableColumn id="15" xr3:uid="{E3262BFC-5118-4D41-B1BC-87817B41E78A}" name="Total" dataDxfId="12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0FFB-D722-4D6E-B5C4-00C99325E824}">
  <dimension ref="A1:E44"/>
  <sheetViews>
    <sheetView showGridLines="0" workbookViewId="0">
      <selection activeCell="I10" sqref="I10"/>
    </sheetView>
  </sheetViews>
  <sheetFormatPr defaultColWidth="8.7265625" defaultRowHeight="14.5" x14ac:dyDescent="0.35"/>
  <cols>
    <col min="1" max="1" width="103.81640625" style="87" bestFit="1" customWidth="1"/>
    <col min="2" max="16384" width="8.7265625" style="87"/>
  </cols>
  <sheetData>
    <row r="1" spans="1:1" ht="30" customHeight="1" thickBot="1" x14ac:dyDescent="0.4">
      <c r="A1" s="101" t="s">
        <v>0</v>
      </c>
    </row>
    <row r="2" spans="1:1" s="88" customFormat="1" ht="23.15" customHeight="1" x14ac:dyDescent="0.35">
      <c r="A2" s="127" t="s">
        <v>1</v>
      </c>
    </row>
    <row r="3" spans="1:1" s="88" customFormat="1" ht="23.15" customHeight="1" x14ac:dyDescent="0.35">
      <c r="A3" s="127" t="s">
        <v>2</v>
      </c>
    </row>
    <row r="4" spans="1:1" s="88" customFormat="1" ht="23.15" customHeight="1" x14ac:dyDescent="0.35">
      <c r="A4" s="127" t="s">
        <v>3</v>
      </c>
    </row>
    <row r="5" spans="1:1" s="88" customFormat="1" ht="23.15" customHeight="1" x14ac:dyDescent="0.35">
      <c r="A5" s="127" t="s">
        <v>4</v>
      </c>
    </row>
    <row r="6" spans="1:1" s="88" customFormat="1" ht="23.15" customHeight="1" x14ac:dyDescent="0.35">
      <c r="A6" s="127" t="s">
        <v>5</v>
      </c>
    </row>
    <row r="7" spans="1:1" s="88" customFormat="1" ht="23.15" customHeight="1" x14ac:dyDescent="0.35">
      <c r="A7" s="127" t="s">
        <v>6</v>
      </c>
    </row>
    <row r="8" spans="1:1" s="88" customFormat="1" ht="23.15" customHeight="1" x14ac:dyDescent="0.35">
      <c r="A8" s="127" t="s">
        <v>7</v>
      </c>
    </row>
    <row r="9" spans="1:1" s="88" customFormat="1" ht="23.15" customHeight="1" x14ac:dyDescent="0.35">
      <c r="A9" s="127" t="s">
        <v>8</v>
      </c>
    </row>
    <row r="10" spans="1:1" s="88" customFormat="1" ht="23.15" customHeight="1" x14ac:dyDescent="0.35">
      <c r="A10" s="127" t="s">
        <v>9</v>
      </c>
    </row>
    <row r="11" spans="1:1" s="88" customFormat="1" ht="23.15" customHeight="1" x14ac:dyDescent="0.35">
      <c r="A11" s="127" t="s">
        <v>10</v>
      </c>
    </row>
    <row r="12" spans="1:1" s="88" customFormat="1" ht="23.15" customHeight="1" x14ac:dyDescent="0.35">
      <c r="A12" s="127" t="s">
        <v>11</v>
      </c>
    </row>
    <row r="13" spans="1:1" s="88" customFormat="1" ht="23.15" customHeight="1" x14ac:dyDescent="0.35">
      <c r="A13" s="127" t="s">
        <v>12</v>
      </c>
    </row>
    <row r="14" spans="1:1" s="88" customFormat="1" ht="23.15" customHeight="1" x14ac:dyDescent="0.35">
      <c r="A14" s="127" t="s">
        <v>13</v>
      </c>
    </row>
    <row r="15" spans="1:1" s="88" customFormat="1" ht="23.15" customHeight="1" x14ac:dyDescent="0.35">
      <c r="A15" s="127" t="s">
        <v>14</v>
      </c>
    </row>
    <row r="16" spans="1:1" s="88" customFormat="1" ht="23.15" customHeight="1" x14ac:dyDescent="0.35">
      <c r="A16" s="127" t="s">
        <v>15</v>
      </c>
    </row>
    <row r="17" spans="1:5" s="88" customFormat="1" ht="23.15" customHeight="1" x14ac:dyDescent="0.35">
      <c r="A17" s="127" t="s">
        <v>16</v>
      </c>
    </row>
    <row r="18" spans="1:5" s="88" customFormat="1" ht="23.15" customHeight="1" x14ac:dyDescent="0.35">
      <c r="A18" s="127" t="s">
        <v>17</v>
      </c>
    </row>
    <row r="19" spans="1:5" s="88" customFormat="1" ht="23.15" customHeight="1" x14ac:dyDescent="0.35">
      <c r="A19" s="127" t="s">
        <v>18</v>
      </c>
    </row>
    <row r="20" spans="1:5" s="88" customFormat="1" ht="23.15" customHeight="1" x14ac:dyDescent="0.35">
      <c r="A20" s="127" t="s">
        <v>19</v>
      </c>
    </row>
    <row r="21" spans="1:5" s="88" customFormat="1" ht="23.15" customHeight="1" x14ac:dyDescent="0.35">
      <c r="A21" s="127" t="s">
        <v>20</v>
      </c>
    </row>
    <row r="22" spans="1:5" s="88" customFormat="1" ht="23.15" customHeight="1" x14ac:dyDescent="0.35">
      <c r="A22" s="127" t="s">
        <v>21</v>
      </c>
    </row>
    <row r="23" spans="1:5" s="88" customFormat="1" ht="23.15" customHeight="1" x14ac:dyDescent="0.35">
      <c r="A23" s="127" t="s">
        <v>22</v>
      </c>
    </row>
    <row r="24" spans="1:5" s="88" customFormat="1" ht="23.15" customHeight="1" x14ac:dyDescent="0.35">
      <c r="A24" s="127" t="s">
        <v>23</v>
      </c>
    </row>
    <row r="25" spans="1:5" s="88" customFormat="1" ht="23.15" customHeight="1" x14ac:dyDescent="0.35">
      <c r="A25" s="127" t="s">
        <v>24</v>
      </c>
    </row>
    <row r="26" spans="1:5" s="88" customFormat="1" ht="23.15" customHeight="1" x14ac:dyDescent="0.35">
      <c r="A26" s="127" t="s">
        <v>25</v>
      </c>
    </row>
    <row r="27" spans="1:5" ht="23.15" customHeight="1" x14ac:dyDescent="0.35">
      <c r="A27" s="128" t="s">
        <v>26</v>
      </c>
      <c r="B27" s="102"/>
      <c r="C27" s="102"/>
      <c r="D27" s="102"/>
      <c r="E27" s="102"/>
    </row>
    <row r="28" spans="1:5" ht="23.15" customHeight="1" x14ac:dyDescent="0.35">
      <c r="A28" s="128" t="s">
        <v>27</v>
      </c>
      <c r="B28" s="102"/>
      <c r="C28" s="102"/>
      <c r="D28" s="102"/>
      <c r="E28" s="102"/>
    </row>
    <row r="29" spans="1:5" ht="23.15" customHeight="1" x14ac:dyDescent="0.35">
      <c r="A29" s="128" t="s">
        <v>28</v>
      </c>
      <c r="B29" s="102"/>
      <c r="C29" s="102"/>
      <c r="D29" s="102"/>
      <c r="E29" s="102"/>
    </row>
    <row r="30" spans="1:5" ht="23.15" customHeight="1" x14ac:dyDescent="0.35">
      <c r="A30" s="128" t="s">
        <v>29</v>
      </c>
    </row>
    <row r="31" spans="1:5" ht="23.15" customHeight="1" x14ac:dyDescent="0.35">
      <c r="A31" s="128" t="s">
        <v>30</v>
      </c>
    </row>
    <row r="32" spans="1:5" ht="23.15" customHeight="1" x14ac:dyDescent="0.35">
      <c r="A32" s="128" t="s">
        <v>31</v>
      </c>
    </row>
    <row r="33" spans="1:1" ht="23.15" customHeight="1" x14ac:dyDescent="0.35">
      <c r="A33" s="128" t="s">
        <v>32</v>
      </c>
    </row>
    <row r="34" spans="1:1" ht="23.15" customHeight="1" x14ac:dyDescent="0.35">
      <c r="A34" s="128" t="s">
        <v>33</v>
      </c>
    </row>
    <row r="35" spans="1:1" ht="23.15" customHeight="1" x14ac:dyDescent="0.35">
      <c r="A35" s="128" t="s">
        <v>34</v>
      </c>
    </row>
    <row r="36" spans="1:1" ht="23.15" customHeight="1" x14ac:dyDescent="0.35">
      <c r="A36" s="128" t="s">
        <v>35</v>
      </c>
    </row>
    <row r="37" spans="1:1" ht="23.15" customHeight="1" x14ac:dyDescent="0.35">
      <c r="A37" s="128" t="s">
        <v>36</v>
      </c>
    </row>
    <row r="38" spans="1:1" ht="23.15" customHeight="1" x14ac:dyDescent="0.35">
      <c r="A38" s="128" t="s">
        <v>37</v>
      </c>
    </row>
    <row r="39" spans="1:1" ht="23.15" customHeight="1" x14ac:dyDescent="0.35">
      <c r="A39" s="128" t="s">
        <v>38</v>
      </c>
    </row>
    <row r="40" spans="1:1" ht="23.15" customHeight="1" x14ac:dyDescent="0.35">
      <c r="A40" s="128" t="s">
        <v>39</v>
      </c>
    </row>
    <row r="41" spans="1:1" ht="23.15" customHeight="1" x14ac:dyDescent="0.35">
      <c r="A41" s="128" t="s">
        <v>40</v>
      </c>
    </row>
    <row r="42" spans="1:1" ht="23.15" customHeight="1" x14ac:dyDescent="0.35">
      <c r="A42" s="128" t="s">
        <v>41</v>
      </c>
    </row>
    <row r="43" spans="1:1" ht="23.15" customHeight="1" x14ac:dyDescent="0.35">
      <c r="A43" s="128" t="s">
        <v>42</v>
      </c>
    </row>
    <row r="44" spans="1:1" ht="23.15" customHeight="1" x14ac:dyDescent="0.35">
      <c r="A44" s="134" t="s">
        <v>43</v>
      </c>
    </row>
  </sheetData>
  <hyperlinks>
    <hyperlink ref="A2" location="'Figure 1'!A1" display="Figure 1: Number of events held, decisions issued and median time between valid date &amp; decision date; Nov 20 to Oct 21" xr:uid="{8C558DF5-9FF0-4971-BEC1-986F14574D70}"/>
    <hyperlink ref="A3" location="'Figure 2'!A1" display="Figure 2: Number of cases received, closed and open; Nov 20 to Oct 21" xr:uid="{2C51FC3B-6BE8-4997-866E-F9D124AED031}"/>
    <hyperlink ref="A4" location="'Figure 3'!A1" display="Figure 3 – Appeal Decisions; Nov 20 to Oct Nov 21" xr:uid="{30E7E00D-F5D5-4C23-8B4C-21D1D73FA01E}"/>
    <hyperlink ref="A5" location="'Figure 4 By Procedure'!A1" display="Figure 4 (l) – Appeal Decisions by Procedure; Nov 20 to Oct 21" xr:uid="{587A418D-9153-42E4-A0B8-BDEBC11D6C44}"/>
    <hyperlink ref="A6" location="'Figure 4 by Casework Category'!A1" display="Figure 4 : Appeal Decisions by Casework Category" xr:uid="{A7AB218F-C18C-4E7A-AAF3-88FBB6444066}"/>
    <hyperlink ref="A7" location="'Figure 5'!A1" display="Figure 5: Mean and Median time to decision; Nov 20 to Oct 21" xr:uid="{7E3DCA9C-71DF-4222-A272-5FAFB9B259A0}"/>
    <hyperlink ref="A8" location="'Figure 6'!A1" display="Figure 6: Median time to decision by casework area" xr:uid="{51841D79-DC3F-445D-A9F8-0740C847AF62}"/>
    <hyperlink ref="A9" location="'Figure 7'!A1" display="Figure 7: Mean, Median Time to Decision, Rosewell Inquiry Process; Nov 20 to Oct 21" xr:uid="{678D2778-96C9-4858-ADD2-33676FA5890D}"/>
    <hyperlink ref="A10" location="'Table 1'!A1" display="Table 1: Number of events held, decisions issued and median time between valid date &amp; decision date; Nov 20 to Oct 21" xr:uid="{DC0FB2E5-F07A-40BC-AF85-C2B748BE13A8}"/>
    <hyperlink ref="A11" location="'Table 2'!A1" display="Table 2: Number of cases received, closed and open; Nov 20 to Oct 21" xr:uid="{1E69A952-0CB1-47E0-A09D-583DA97FE88C}"/>
    <hyperlink ref="A12" location="'Table 3'!A1" display="Table 3: Appeal Decisions; Nov 20 to Oct 21" xr:uid="{19579AF5-0CE6-4C08-A6E4-DBAA882CC6D9}"/>
    <hyperlink ref="A13" location="'Table 4 by Procedure'!A1" display="Table 4: Appeal Decisions by Procedure; Nov 20 to Oct 21" xr:uid="{4EA3A07B-51E8-40C0-9DA8-E9E9BC105DCF}"/>
    <hyperlink ref="A14" location="'Table 4 by Casework Type'!A1" display="Table 4: Appeal Decisions by Casework Type; Nov 20 to Oct 21" xr:uid="{09A0593D-3B2E-4918-8E7B-1EA56FDDFE2C}"/>
    <hyperlink ref="A15" location="'Table 5'!A1" display="Table 5: Mean, Median and Standard Deviation of time to Decision; Nov 20 to Oct 21" xr:uid="{3C2AE564-F578-4601-8C00-9CDF7EE87DC0}"/>
    <hyperlink ref="A16" location="'Table 6'!A1" display="Table 6: Mean and Median Time to Decision, with standard deviation, by procedure; Nov 20 to Oct 21" xr:uid="{87DAFFB9-E41F-481F-8564-C67A45E8D9B0}"/>
    <hyperlink ref="A17" location="'Table 7'!A1" display="Table 7: Decisions, Mean and Median Time to Decision -Planning, Enforcement &amp; Specilalist Cases; Nov 20 to Oct 21" xr:uid="{E00D4908-BAE3-4938-BC85-9642E2799D3D}"/>
    <hyperlink ref="A18" location="'Table 8'!A1" display="Table 8: Decisions, Mean and Median Time to Decision, Planning Inquiry cases under Rosewell process; Nov 20 to Oct 21" xr:uid="{14149044-F140-4606-ACE6-290BB9609E46}"/>
    <hyperlink ref="A20" location="'Table 10'!A1" display="Table 10: Open cases by procedure and stage, as of end of October 2021" xr:uid="{60C09477-A612-40CF-9A95-FB7E200185F0}"/>
    <hyperlink ref="A21" location="'Table 11'!A1" display="Table 11: Planning Inspectors – Headcount and FTE" xr:uid="{DCDAF478-4712-432B-9162-DACDFC615C72}"/>
    <hyperlink ref="A22" location="'Annex A Planning'!A1" display="Annex A: Planning, Mean and Median Time to Decision, with standard deviation, by procedure" xr:uid="{6643F8FB-6193-4F24-9312-303DD8349FCC}"/>
    <hyperlink ref="A23" location="'Annex A Enforcement'!A1" display="Annex A: Enforcement, Mean and Median Time to Decision, with standard deviation, by procedure" xr:uid="{48202FD1-2701-4888-98BF-DC9C778B2758}"/>
    <hyperlink ref="A24" location="'Annex A Specialist'!A1" display="Annex A: Specialist, Mean and Median Time to Decision, with standard deviation, by procedure" xr:uid="{35FEB3A0-7094-4C40-A536-E1E175425408}"/>
    <hyperlink ref="A25" location="'Annex B  | gov.uk timeliness'!A1" display="Annex B: Detailed Information on timeliness by appeal type" xr:uid="{AAACE371-AE3F-497A-AC66-B171ABB63DF6}"/>
    <hyperlink ref="A26" location="'Annex B | stages'!A1" display="Annex B: Detailed Information on timeline" xr:uid="{02B0E4DB-4894-48FF-8816-235E620483BB}"/>
    <hyperlink ref="A19" location="'Table 9'!A1" display="Table 9: Decisions, Planning Inquiries cases under non-Rosewell process" xr:uid="{6C2CA31B-5D9F-44B9-ABD2-2607F907A3ED}"/>
    <hyperlink ref="A27" location="'Table 10 April 2022'!A1" display="Table 10 April 2022" xr:uid="{7BB0FA91-D6B6-4903-94E0-CE01B9DBF400}"/>
    <hyperlink ref="A28" location="'Table 10 May 2022'!A1" display="Table 10 May 2022" xr:uid="{9A81408C-85E4-4186-B2EF-354D8CC5411B}"/>
    <hyperlink ref="A29" location="'Table 10 June 2022'!A1" display="Table 10 June 2022" xr:uid="{D0824F5D-3696-4443-BA9A-FC1856CEF88B}"/>
    <hyperlink ref="A30" location="'Table 10 July 2022'!A1" display="Table 10 July 2022" xr:uid="{DFA907B2-3F00-491A-8526-620928D2CC9B}"/>
    <hyperlink ref="A31" location="'Table 10 August 2022'!A1" display="Table 10 August 2022" xr:uid="{FF6BDA5F-1F73-4E53-B666-6E21D9CE64DD}"/>
    <hyperlink ref="A32" location="'Table 10 September 2022'!A1" display="Table 10 September 2022" xr:uid="{6ABD1C7E-E86C-4C5E-A2F4-EC183154B99A}"/>
    <hyperlink ref="A33" location="'Table 10 October 2022'!A1" display="Table 10 October 2022" xr:uid="{75A68503-78D5-450B-A272-349B86C89BE0}"/>
    <hyperlink ref="A34" location="'Table 10 November 2022'!A1" display="Table 10 November 2022" xr:uid="{0674A93C-C30C-4772-B5A1-2B54E371E473}"/>
    <hyperlink ref="A35" location="'Table 10 December 2023'!A1" display="Table 10 December 2022" xr:uid="{F0C2AE53-9913-465C-A3DE-3E7012F1A7B8}"/>
    <hyperlink ref="A36" location="'Table 10 January 2023'!A1" display="Table 10 January 2023" xr:uid="{D279E54E-80DC-4FA9-B0E8-7E4B9A1F13F5}"/>
    <hyperlink ref="A37" location="'Table 10 February 2023'!A1" display="Table 10 February 2023" xr:uid="{C9236E7C-45BC-407D-BD2A-925266806363}"/>
    <hyperlink ref="A38" location="'Table 10 March 2023'!A1" display="Table 10 March 2023" xr:uid="{CED329FF-57E2-45CE-B053-FFE68F238999}"/>
    <hyperlink ref="A39" location="'Table 10 April 2023'!A1" display="Table 10 April 2023" xr:uid="{9EFAEE60-963F-4B5F-ABB3-70B5CE074AC4}"/>
    <hyperlink ref="A40" location="'Table 10 May 2023'!A1" display="Table 10 May 2023" xr:uid="{F6690C06-77B7-4636-87D3-2BA491EF8C67}"/>
    <hyperlink ref="A41" location="'Table 10 June 2023'!A1" display="Table 10 June 2023" xr:uid="{0E25F897-8508-4CBC-AEEC-989CC5A10F93}"/>
    <hyperlink ref="A42" location="'Table 10 July 2023'!A1" display="Table 10 July 2023" xr:uid="{72AF4E89-AAFB-4308-A19D-C1915A3B6347}"/>
    <hyperlink ref="A43" location="'Table 10 August 2023'!A1" display="Table 10 August 2023" xr:uid="{642C5BF1-553E-4AC7-B087-6FAA02673FB7}"/>
    <hyperlink ref="A44" location="'Table 10 September 2023'!A1" display="Table 10 September 2023" xr:uid="{6E840F45-AC52-4791-AB6E-964903129F7F}"/>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heetViews>
  <sheetFormatPr defaultRowHeight="14.5" x14ac:dyDescent="0.35"/>
  <cols>
    <col min="1" max="1" width="27.26953125" bestFit="1" customWidth="1"/>
    <col min="2" max="13" width="12.81640625" customWidth="1"/>
  </cols>
  <sheetData>
    <row r="4" spans="1:13" ht="18.5" x14ac:dyDescent="0.45">
      <c r="A4" s="10"/>
      <c r="B4" s="21" t="e">
        <f>#REF!</f>
        <v>#REF!</v>
      </c>
      <c r="C4" s="21" t="e">
        <f>#REF!</f>
        <v>#REF!</v>
      </c>
      <c r="D4" s="21" t="e">
        <f>#REF!</f>
        <v>#REF!</v>
      </c>
      <c r="E4" s="21" t="e">
        <f>#REF!</f>
        <v>#REF!</v>
      </c>
      <c r="F4" s="21" t="e">
        <f>#REF!</f>
        <v>#REF!</v>
      </c>
      <c r="G4" s="21" t="e">
        <f>#REF!</f>
        <v>#REF!</v>
      </c>
      <c r="H4" s="21" t="e">
        <f>#REF!</f>
        <v>#REF!</v>
      </c>
      <c r="I4" s="21" t="e">
        <f>#REF!</f>
        <v>#REF!</v>
      </c>
      <c r="J4" s="21" t="e">
        <f>#REF!</f>
        <v>#REF!</v>
      </c>
      <c r="K4" s="21" t="e">
        <f>#REF!</f>
        <v>#REF!</v>
      </c>
      <c r="L4" s="21" t="e">
        <f>#REF!</f>
        <v>#REF!</v>
      </c>
      <c r="M4" s="21" t="e">
        <f>#REF!</f>
        <v>#REF!</v>
      </c>
    </row>
    <row r="5" spans="1:13" ht="18.5" x14ac:dyDescent="0.45">
      <c r="A5" s="4" t="s">
        <v>48</v>
      </c>
      <c r="B5" s="4" t="e">
        <f>#REF!</f>
        <v>#REF!</v>
      </c>
      <c r="C5" s="4" t="e">
        <f>#REF!</f>
        <v>#REF!</v>
      </c>
      <c r="D5" s="4" t="e">
        <f>#REF!</f>
        <v>#REF!</v>
      </c>
      <c r="E5" s="4" t="e">
        <f>#REF!</f>
        <v>#REF!</v>
      </c>
      <c r="F5" s="4" t="e">
        <f>#REF!</f>
        <v>#REF!</v>
      </c>
      <c r="G5" s="4" t="e">
        <f>#REF!</f>
        <v>#REF!</v>
      </c>
      <c r="H5" s="4" t="e">
        <f>#REF!</f>
        <v>#REF!</v>
      </c>
      <c r="I5" s="4" t="e">
        <f>#REF!</f>
        <v>#REF!</v>
      </c>
      <c r="J5" s="4" t="e">
        <f>#REF!</f>
        <v>#REF!</v>
      </c>
      <c r="K5" s="4" t="e">
        <f>#REF!</f>
        <v>#REF!</v>
      </c>
      <c r="L5" s="4" t="e">
        <f>#REF!</f>
        <v>#REF!</v>
      </c>
      <c r="M5" s="4" t="e">
        <f>#REF!</f>
        <v>#REF!</v>
      </c>
    </row>
    <row r="6" spans="1:13" ht="18.5" x14ac:dyDescent="0.45">
      <c r="A6" s="4" t="s">
        <v>49</v>
      </c>
      <c r="B6" s="4" t="e">
        <f>#REF!</f>
        <v>#REF!</v>
      </c>
      <c r="C6" s="4" t="e">
        <f>#REF!</f>
        <v>#REF!</v>
      </c>
      <c r="D6" s="4" t="e">
        <f>#REF!</f>
        <v>#REF!</v>
      </c>
      <c r="E6" s="4" t="e">
        <f>#REF!</f>
        <v>#REF!</v>
      </c>
      <c r="F6" s="4" t="e">
        <f>#REF!</f>
        <v>#REF!</v>
      </c>
      <c r="G6" s="4" t="e">
        <f>#REF!</f>
        <v>#REF!</v>
      </c>
      <c r="H6" s="4" t="e">
        <f>#REF!</f>
        <v>#REF!</v>
      </c>
      <c r="I6" s="4" t="e">
        <f>#REF!</f>
        <v>#REF!</v>
      </c>
      <c r="J6" s="4" t="e">
        <f>#REF!</f>
        <v>#REF!</v>
      </c>
      <c r="K6" s="4" t="e">
        <f>#REF!</f>
        <v>#REF!</v>
      </c>
      <c r="L6" s="4" t="e">
        <f>#REF!</f>
        <v>#REF!</v>
      </c>
      <c r="M6" s="4" t="e">
        <f>#REF!</f>
        <v>#REF!</v>
      </c>
    </row>
    <row r="7" spans="1:13" ht="18.5" x14ac:dyDescent="0.45">
      <c r="A7" s="4" t="s">
        <v>50</v>
      </c>
      <c r="B7" s="4" t="e">
        <f>#REF!</f>
        <v>#REF!</v>
      </c>
      <c r="C7" s="4" t="e">
        <f>#REF!</f>
        <v>#REF!</v>
      </c>
      <c r="D7" s="4" t="e">
        <f>#REF!</f>
        <v>#REF!</v>
      </c>
      <c r="E7" s="4" t="e">
        <f>#REF!</f>
        <v>#REF!</v>
      </c>
      <c r="F7" s="4" t="e">
        <f>#REF!</f>
        <v>#REF!</v>
      </c>
      <c r="G7" s="4" t="e">
        <f>#REF!</f>
        <v>#REF!</v>
      </c>
      <c r="H7" s="4" t="e">
        <f>#REF!</f>
        <v>#REF!</v>
      </c>
      <c r="I7" s="4" t="e">
        <f>#REF!</f>
        <v>#REF!</v>
      </c>
      <c r="J7" s="4" t="e">
        <f>#REF!</f>
        <v>#REF!</v>
      </c>
      <c r="K7" s="4" t="e">
        <f>#REF!</f>
        <v>#REF!</v>
      </c>
      <c r="L7" s="4" t="e">
        <f>#REF!</f>
        <v>#REF!</v>
      </c>
      <c r="M7" s="4" t="e">
        <f>#REF!</f>
        <v>#REF!</v>
      </c>
    </row>
    <row r="8" spans="1:13" ht="18.5" x14ac:dyDescent="0.45">
      <c r="A8" s="4" t="s">
        <v>51</v>
      </c>
      <c r="B8" s="4" t="e">
        <f>#REF!</f>
        <v>#REF!</v>
      </c>
      <c r="C8" s="4" t="e">
        <f>#REF!</f>
        <v>#REF!</v>
      </c>
      <c r="D8" s="4" t="e">
        <f>#REF!</f>
        <v>#REF!</v>
      </c>
      <c r="E8" s="4" t="e">
        <f>#REF!</f>
        <v>#REF!</v>
      </c>
      <c r="F8" s="4" t="e">
        <f>#REF!</f>
        <v>#REF!</v>
      </c>
      <c r="G8" s="4" t="e">
        <f>#REF!</f>
        <v>#REF!</v>
      </c>
      <c r="H8" s="4" t="e">
        <f>#REF!</f>
        <v>#REF!</v>
      </c>
      <c r="I8" s="4" t="e">
        <f>#REF!</f>
        <v>#REF!</v>
      </c>
      <c r="J8" s="4" t="e">
        <f>#REF!</f>
        <v>#REF!</v>
      </c>
      <c r="K8" s="4" t="e">
        <f>#REF!</f>
        <v>#REF!</v>
      </c>
      <c r="L8" s="4" t="e">
        <f>#REF!</f>
        <v>#REF!</v>
      </c>
      <c r="M8" s="4" t="e">
        <f>#REF!</f>
        <v>#REF!</v>
      </c>
    </row>
    <row r="9" spans="1:13" ht="18.5" x14ac:dyDescent="0.45">
      <c r="A9" s="4" t="s">
        <v>52</v>
      </c>
      <c r="B9" s="4" t="e">
        <f>#REF!</f>
        <v>#REF!</v>
      </c>
      <c r="C9" s="4" t="e">
        <f>#REF!</f>
        <v>#REF!</v>
      </c>
      <c r="D9" s="4" t="e">
        <f>#REF!</f>
        <v>#REF!</v>
      </c>
      <c r="E9" s="4" t="e">
        <f>#REF!</f>
        <v>#REF!</v>
      </c>
      <c r="F9" s="4" t="e">
        <f>#REF!</f>
        <v>#REF!</v>
      </c>
      <c r="G9" s="4" t="e">
        <f>#REF!</f>
        <v>#REF!</v>
      </c>
      <c r="H9" s="4" t="e">
        <f>#REF!</f>
        <v>#REF!</v>
      </c>
      <c r="I9" s="4" t="e">
        <f>#REF!</f>
        <v>#REF!</v>
      </c>
      <c r="J9" s="4" t="e">
        <f>#REF!</f>
        <v>#REF!</v>
      </c>
      <c r="K9" s="4" t="e">
        <f>#REF!</f>
        <v>#REF!</v>
      </c>
      <c r="L9" s="4" t="e">
        <f>#REF!</f>
        <v>#REF!</v>
      </c>
      <c r="M9" s="4" t="e">
        <f>#REF!</f>
        <v>#REF!</v>
      </c>
    </row>
    <row r="10" spans="1:13" ht="18.5" x14ac:dyDescent="0.45">
      <c r="A10" s="4" t="s">
        <v>53</v>
      </c>
      <c r="B10" s="4" t="e">
        <f>#REF!</f>
        <v>#REF!</v>
      </c>
      <c r="C10" s="4" t="e">
        <f>#REF!</f>
        <v>#REF!</v>
      </c>
      <c r="D10" s="4" t="e">
        <f>#REF!</f>
        <v>#REF!</v>
      </c>
      <c r="E10" s="4" t="e">
        <f>#REF!</f>
        <v>#REF!</v>
      </c>
      <c r="F10" s="4" t="e">
        <f>#REF!</f>
        <v>#REF!</v>
      </c>
      <c r="G10" s="4" t="e">
        <f>#REF!</f>
        <v>#REF!</v>
      </c>
      <c r="H10" s="4" t="e">
        <f>#REF!</f>
        <v>#REF!</v>
      </c>
      <c r="I10" s="4" t="e">
        <f>#REF!</f>
        <v>#REF!</v>
      </c>
      <c r="J10" s="4" t="e">
        <f>#REF!</f>
        <v>#REF!</v>
      </c>
      <c r="K10" s="4" t="e">
        <f>#REF!</f>
        <v>#REF!</v>
      </c>
      <c r="L10" s="4" t="e">
        <f>#REF!</f>
        <v>#REF!</v>
      </c>
      <c r="M10" s="4" t="e">
        <f>#REF!</f>
        <v>#REF!</v>
      </c>
    </row>
    <row r="11" spans="1:13" ht="18.5" x14ac:dyDescent="0.45">
      <c r="A11" s="4" t="s">
        <v>54</v>
      </c>
      <c r="B11" s="22" t="e">
        <f>#REF!</f>
        <v>#REF!</v>
      </c>
      <c r="C11" s="22" t="e">
        <f>#REF!</f>
        <v>#REF!</v>
      </c>
      <c r="D11" s="22" t="e">
        <f>#REF!</f>
        <v>#REF!</v>
      </c>
      <c r="E11" s="22" t="e">
        <f>#REF!</f>
        <v>#REF!</v>
      </c>
      <c r="F11" s="22" t="e">
        <f>#REF!</f>
        <v>#REF!</v>
      </c>
      <c r="G11" s="22" t="e">
        <f>#REF!</f>
        <v>#REF!</v>
      </c>
      <c r="H11" s="22" t="e">
        <f>#REF!</f>
        <v>#REF!</v>
      </c>
      <c r="I11" s="22" t="e">
        <f>#REF!</f>
        <v>#REF!</v>
      </c>
      <c r="J11" s="4" t="e">
        <f>#REF!</f>
        <v>#REF!</v>
      </c>
      <c r="K11" s="4" t="e">
        <f>#REF!</f>
        <v>#REF!</v>
      </c>
      <c r="L11" s="4" t="e">
        <f>#REF!</f>
        <v>#REF!</v>
      </c>
      <c r="M11" s="4" t="e">
        <f>#REF!</f>
        <v>#REF!</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14"/>
  <sheetViews>
    <sheetView showGridLines="0" zoomScale="90" zoomScaleNormal="90" workbookViewId="0">
      <pane xSplit="1" topLeftCell="B1" activePane="topRight" state="frozen"/>
      <selection pane="topRight" activeCell="C9" sqref="C9"/>
    </sheetView>
  </sheetViews>
  <sheetFormatPr defaultColWidth="8.7265625" defaultRowHeight="18.5" x14ac:dyDescent="0.45"/>
  <cols>
    <col min="1" max="1" width="23.453125" style="4" customWidth="1"/>
    <col min="2" max="13" width="13.7265625" style="4" bestFit="1" customWidth="1"/>
    <col min="14" max="14" width="11" style="4" customWidth="1"/>
    <col min="15" max="16384" width="8.7265625" style="4"/>
  </cols>
  <sheetData>
    <row r="1" spans="1:14" ht="35.15" customHeight="1" x14ac:dyDescent="0.45">
      <c r="A1" s="39" t="s">
        <v>161</v>
      </c>
      <c r="B1" s="40"/>
      <c r="C1" s="40"/>
      <c r="D1" s="40"/>
      <c r="E1" s="40"/>
      <c r="F1" s="40"/>
      <c r="G1" s="40"/>
      <c r="H1" s="40"/>
      <c r="I1" s="40"/>
      <c r="J1" s="40"/>
      <c r="K1" s="40"/>
      <c r="L1" s="40"/>
    </row>
    <row r="2" spans="1:14" ht="15.65" customHeight="1" x14ac:dyDescent="0.45">
      <c r="A2" s="66" t="s">
        <v>55</v>
      </c>
      <c r="B2" s="40"/>
      <c r="C2" s="40"/>
      <c r="D2" s="40"/>
      <c r="E2" s="40"/>
      <c r="F2" s="40"/>
      <c r="G2" s="40"/>
      <c r="H2" s="40"/>
      <c r="I2" s="40"/>
      <c r="J2" s="40"/>
      <c r="K2" s="40"/>
      <c r="L2" s="40"/>
    </row>
    <row r="3" spans="1:14" s="74" customFormat="1" x14ac:dyDescent="0.35">
      <c r="A3" s="66" t="s">
        <v>56</v>
      </c>
      <c r="B3" s="40"/>
      <c r="C3" s="40"/>
      <c r="D3" s="40"/>
      <c r="E3" s="40"/>
      <c r="F3" s="40"/>
      <c r="G3" s="40"/>
      <c r="H3" s="40"/>
      <c r="I3" s="40"/>
      <c r="J3" s="40"/>
      <c r="K3" s="40"/>
      <c r="L3" s="40"/>
    </row>
    <row r="4" spans="1:14" s="74" customFormat="1" x14ac:dyDescent="0.35">
      <c r="A4" s="114"/>
      <c r="B4" s="40"/>
      <c r="C4" s="40"/>
      <c r="D4" s="40"/>
      <c r="E4" s="40"/>
      <c r="F4" s="40"/>
      <c r="G4" s="40"/>
      <c r="H4" s="40"/>
      <c r="I4" s="40"/>
      <c r="J4" s="40"/>
      <c r="K4" s="40"/>
      <c r="L4" s="40"/>
    </row>
    <row r="5" spans="1:14" x14ac:dyDescent="0.45">
      <c r="A5" s="10" t="s">
        <v>57</v>
      </c>
      <c r="B5" s="116" t="s">
        <v>58</v>
      </c>
      <c r="C5" s="14" t="s">
        <v>59</v>
      </c>
      <c r="D5" s="14" t="s">
        <v>60</v>
      </c>
      <c r="E5" s="14" t="s">
        <v>61</v>
      </c>
      <c r="F5" s="14" t="s">
        <v>62</v>
      </c>
      <c r="G5" s="14" t="s">
        <v>63</v>
      </c>
      <c r="H5" s="14" t="s">
        <v>64</v>
      </c>
      <c r="I5" s="14" t="s">
        <v>65</v>
      </c>
      <c r="J5" s="14" t="s">
        <v>66</v>
      </c>
      <c r="K5" s="14" t="s">
        <v>67</v>
      </c>
      <c r="L5" s="14" t="s">
        <v>68</v>
      </c>
      <c r="M5" s="14" t="s">
        <v>141</v>
      </c>
      <c r="N5" s="14" t="s">
        <v>54</v>
      </c>
    </row>
    <row r="6" spans="1:14" x14ac:dyDescent="0.45">
      <c r="A6" s="7" t="s">
        <v>69</v>
      </c>
      <c r="B6" s="91">
        <v>1004</v>
      </c>
      <c r="C6" s="91">
        <v>1821</v>
      </c>
      <c r="D6" s="91">
        <v>1643</v>
      </c>
      <c r="E6" s="91">
        <v>1391</v>
      </c>
      <c r="F6" s="91">
        <v>1192</v>
      </c>
      <c r="G6" s="91">
        <v>1550</v>
      </c>
      <c r="H6" s="91">
        <v>1585</v>
      </c>
      <c r="I6" s="91">
        <v>1436</v>
      </c>
      <c r="J6" s="91">
        <v>1620</v>
      </c>
      <c r="K6" s="91">
        <v>1508</v>
      </c>
      <c r="L6" s="91">
        <v>1825</v>
      </c>
      <c r="M6" s="91">
        <v>1670</v>
      </c>
      <c r="N6" s="91">
        <v>18245</v>
      </c>
    </row>
    <row r="7" spans="1:14" x14ac:dyDescent="0.45">
      <c r="A7" s="7" t="s">
        <v>70</v>
      </c>
      <c r="B7" s="91">
        <v>1541</v>
      </c>
      <c r="C7" s="91">
        <v>1471</v>
      </c>
      <c r="D7" s="91">
        <v>1618</v>
      </c>
      <c r="E7" s="91">
        <v>1677</v>
      </c>
      <c r="F7" s="91">
        <v>1305</v>
      </c>
      <c r="G7" s="91">
        <v>1437</v>
      </c>
      <c r="H7" s="91">
        <v>1491</v>
      </c>
      <c r="I7" s="91">
        <v>1515</v>
      </c>
      <c r="J7" s="91">
        <v>1486</v>
      </c>
      <c r="K7" s="91">
        <v>1622</v>
      </c>
      <c r="L7" s="91">
        <v>1655</v>
      </c>
      <c r="M7" s="91">
        <v>1614</v>
      </c>
      <c r="N7" s="91">
        <v>18432</v>
      </c>
    </row>
    <row r="8" spans="1:14" x14ac:dyDescent="0.45">
      <c r="A8" s="7" t="s">
        <v>71</v>
      </c>
      <c r="B8" s="90">
        <v>30.428571000000002</v>
      </c>
      <c r="C8" s="90">
        <v>31.0714285</v>
      </c>
      <c r="D8" s="90">
        <v>28.428571000000002</v>
      </c>
      <c r="E8" s="90">
        <v>29.285713999999999</v>
      </c>
      <c r="F8" s="90">
        <v>28.857142</v>
      </c>
      <c r="G8" s="90">
        <v>30</v>
      </c>
      <c r="H8" s="90">
        <v>31.571428000000001</v>
      </c>
      <c r="I8" s="90">
        <v>33.285713999999999</v>
      </c>
      <c r="J8" s="90">
        <v>31</v>
      </c>
      <c r="K8" s="90">
        <v>31.428571000000002</v>
      </c>
      <c r="L8" s="90">
        <v>30.428571000000002</v>
      </c>
      <c r="M8" s="90">
        <v>31.857142</v>
      </c>
      <c r="N8" s="90">
        <v>30.857142</v>
      </c>
    </row>
    <row r="9" spans="1:14" x14ac:dyDescent="0.45">
      <c r="A9" s="59"/>
      <c r="B9" s="60"/>
      <c r="C9" s="60"/>
      <c r="D9" s="60"/>
      <c r="E9" s="60"/>
      <c r="F9" s="60"/>
      <c r="G9" s="60"/>
      <c r="H9" s="60"/>
      <c r="I9" s="60"/>
      <c r="J9" s="60"/>
      <c r="K9" s="60"/>
      <c r="L9" s="60"/>
      <c r="M9" s="60"/>
      <c r="N9" s="60"/>
    </row>
    <row r="10" spans="1:14" x14ac:dyDescent="0.45">
      <c r="B10" s="115"/>
      <c r="C10" s="115"/>
      <c r="D10" s="115"/>
      <c r="E10" s="115"/>
      <c r="F10" s="115"/>
      <c r="G10" s="115"/>
      <c r="H10" s="115"/>
      <c r="I10" s="115"/>
      <c r="J10" s="115"/>
      <c r="K10" s="115"/>
      <c r="L10" s="115"/>
      <c r="M10" s="115"/>
    </row>
    <row r="11" spans="1:14" x14ac:dyDescent="0.45">
      <c r="B11" s="112"/>
      <c r="C11" s="112"/>
      <c r="D11" s="112"/>
      <c r="E11" s="112"/>
      <c r="F11" s="112"/>
      <c r="G11" s="112"/>
      <c r="H11" s="112"/>
      <c r="I11" s="112"/>
      <c r="J11" s="112"/>
      <c r="K11" s="112"/>
      <c r="L11" s="112"/>
      <c r="M11" s="112"/>
      <c r="N11" s="112"/>
    </row>
    <row r="14" spans="1:14" x14ac:dyDescent="0.45">
      <c r="B14" s="112"/>
      <c r="C14" s="112"/>
      <c r="D14" s="112"/>
      <c r="E14" s="112"/>
      <c r="F14" s="112"/>
      <c r="G14" s="112"/>
      <c r="H14" s="112"/>
      <c r="I14" s="112"/>
      <c r="J14" s="112"/>
      <c r="K14" s="112"/>
      <c r="L14" s="112"/>
      <c r="M14" s="112"/>
    </row>
  </sheetData>
  <phoneticPr fontId="28"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72"/>
  <sheetViews>
    <sheetView showGridLines="0" zoomScale="90" zoomScaleNormal="90" workbookViewId="0">
      <selection activeCell="T15" sqref="T15"/>
    </sheetView>
  </sheetViews>
  <sheetFormatPr defaultColWidth="8.7265625" defaultRowHeight="18.5" x14ac:dyDescent="0.45"/>
  <cols>
    <col min="1" max="1" width="45.7265625" style="4" customWidth="1"/>
    <col min="2" max="12" width="14.26953125" style="31" customWidth="1"/>
    <col min="13" max="13" width="14.26953125" style="4" customWidth="1"/>
    <col min="14" max="14" width="11.81640625" style="4" customWidth="1"/>
    <col min="15" max="16384" width="8.7265625" style="4"/>
  </cols>
  <sheetData>
    <row r="1" spans="1:14" ht="35.15" customHeight="1" x14ac:dyDescent="0.45">
      <c r="A1" s="39" t="s">
        <v>160</v>
      </c>
    </row>
    <row r="2" spans="1:14" s="64" customFormat="1" ht="18.649999999999999" customHeight="1" x14ac:dyDescent="0.3">
      <c r="A2" s="66" t="s">
        <v>55</v>
      </c>
      <c r="B2" s="62"/>
      <c r="C2" s="62"/>
      <c r="D2" s="62"/>
      <c r="E2" s="62"/>
      <c r="F2" s="62"/>
      <c r="G2" s="62"/>
      <c r="H2" s="62"/>
      <c r="I2" s="62"/>
      <c r="J2" s="62"/>
      <c r="K2" s="62"/>
      <c r="L2" s="62"/>
    </row>
    <row r="3" spans="1:14" s="64" customFormat="1" ht="18.649999999999999" customHeight="1" x14ac:dyDescent="0.3">
      <c r="A3" s="66" t="s">
        <v>56</v>
      </c>
      <c r="B3" s="62"/>
      <c r="C3" s="62"/>
      <c r="D3" s="62"/>
      <c r="E3" s="62"/>
      <c r="F3" s="62"/>
      <c r="G3" s="62"/>
      <c r="H3" s="62"/>
      <c r="I3" s="62"/>
      <c r="J3" s="62"/>
      <c r="K3" s="62"/>
      <c r="L3" s="62"/>
    </row>
    <row r="4" spans="1:14" s="64" customFormat="1" ht="18.649999999999999" customHeight="1" x14ac:dyDescent="0.3">
      <c r="A4" s="66"/>
      <c r="B4" s="62"/>
      <c r="C4" s="62"/>
      <c r="D4" s="62"/>
      <c r="E4" s="62"/>
      <c r="F4" s="62"/>
      <c r="G4" s="62"/>
      <c r="H4" s="62"/>
      <c r="I4" s="62"/>
      <c r="J4" s="62"/>
      <c r="K4" s="62"/>
      <c r="L4" s="62"/>
    </row>
    <row r="5" spans="1:14" x14ac:dyDescent="0.45">
      <c r="A5" s="5" t="s">
        <v>57</v>
      </c>
      <c r="B5" s="14" t="s">
        <v>58</v>
      </c>
      <c r="C5" s="14" t="s">
        <v>59</v>
      </c>
      <c r="D5" s="14" t="s">
        <v>60</v>
      </c>
      <c r="E5" s="14" t="s">
        <v>61</v>
      </c>
      <c r="F5" s="14" t="s">
        <v>62</v>
      </c>
      <c r="G5" s="14" t="s">
        <v>63</v>
      </c>
      <c r="H5" s="14" t="s">
        <v>64</v>
      </c>
      <c r="I5" s="14" t="s">
        <v>65</v>
      </c>
      <c r="J5" s="14" t="s">
        <v>66</v>
      </c>
      <c r="K5" s="14" t="s">
        <v>67</v>
      </c>
      <c r="L5" s="14" t="s">
        <v>68</v>
      </c>
      <c r="M5" s="14" t="s">
        <v>141</v>
      </c>
      <c r="N5" s="14" t="s">
        <v>54</v>
      </c>
    </row>
    <row r="6" spans="1:14" x14ac:dyDescent="0.45">
      <c r="A6" s="7" t="s">
        <v>72</v>
      </c>
      <c r="B6" s="91">
        <v>1602</v>
      </c>
      <c r="C6" s="91">
        <v>1675</v>
      </c>
      <c r="D6" s="91">
        <v>1571</v>
      </c>
      <c r="E6" s="91">
        <v>1906</v>
      </c>
      <c r="F6" s="91">
        <v>1445</v>
      </c>
      <c r="G6" s="91">
        <v>1787</v>
      </c>
      <c r="H6" s="91">
        <v>1615</v>
      </c>
      <c r="I6" s="91">
        <v>1726</v>
      </c>
      <c r="J6" s="91">
        <v>1607</v>
      </c>
      <c r="K6" s="91">
        <v>1617</v>
      </c>
      <c r="L6" s="91">
        <v>1672</v>
      </c>
      <c r="M6" s="91">
        <v>1679</v>
      </c>
      <c r="N6" s="91">
        <v>19902</v>
      </c>
    </row>
    <row r="7" spans="1:14" x14ac:dyDescent="0.45">
      <c r="A7" s="7" t="s">
        <v>73</v>
      </c>
      <c r="B7" s="91">
        <v>1718</v>
      </c>
      <c r="C7" s="91">
        <v>1695</v>
      </c>
      <c r="D7" s="91">
        <v>1791</v>
      </c>
      <c r="E7" s="91">
        <v>1863</v>
      </c>
      <c r="F7" s="91">
        <v>1445</v>
      </c>
      <c r="G7" s="91">
        <v>1614</v>
      </c>
      <c r="H7" s="91">
        <v>1782</v>
      </c>
      <c r="I7" s="91">
        <v>1745</v>
      </c>
      <c r="J7" s="91">
        <v>1695</v>
      </c>
      <c r="K7" s="91">
        <v>1832</v>
      </c>
      <c r="L7" s="91">
        <v>1875</v>
      </c>
      <c r="M7" s="91">
        <v>1837</v>
      </c>
      <c r="N7" s="91">
        <v>20892</v>
      </c>
    </row>
    <row r="8" spans="1:14" x14ac:dyDescent="0.45">
      <c r="A8" s="7" t="s">
        <v>74</v>
      </c>
      <c r="B8" s="50">
        <v>14743</v>
      </c>
      <c r="C8" s="50">
        <v>14739</v>
      </c>
      <c r="D8" s="50">
        <v>14498</v>
      </c>
      <c r="E8" s="50">
        <v>14503</v>
      </c>
      <c r="F8" s="50">
        <v>14494</v>
      </c>
      <c r="G8" s="50">
        <v>14646</v>
      </c>
      <c r="H8" s="50">
        <v>14474</v>
      </c>
      <c r="I8" s="50">
        <v>14458</v>
      </c>
      <c r="J8" s="50">
        <v>14430</v>
      </c>
      <c r="K8" s="50">
        <v>14216</v>
      </c>
      <c r="L8" s="50">
        <v>14077</v>
      </c>
      <c r="M8" s="50">
        <v>13854</v>
      </c>
      <c r="N8" s="91"/>
    </row>
    <row r="9" spans="1:14" x14ac:dyDescent="0.45">
      <c r="A9" s="7"/>
      <c r="B9" s="15"/>
      <c r="C9" s="15"/>
      <c r="D9" s="15"/>
      <c r="E9" s="15"/>
      <c r="F9" s="15"/>
      <c r="G9" s="15"/>
      <c r="H9" s="15"/>
      <c r="I9" s="15"/>
      <c r="J9" s="15"/>
      <c r="K9" s="15"/>
      <c r="L9" s="15"/>
      <c r="M9" s="15"/>
      <c r="N9" s="15"/>
    </row>
    <row r="10" spans="1:14" x14ac:dyDescent="0.45">
      <c r="A10" s="7"/>
      <c r="B10" s="15"/>
      <c r="C10" s="15"/>
      <c r="D10" s="15"/>
      <c r="E10" s="15"/>
      <c r="F10" s="15"/>
      <c r="G10" s="15"/>
      <c r="H10" s="15"/>
      <c r="I10" s="15"/>
      <c r="J10" s="15"/>
      <c r="K10" s="15"/>
      <c r="L10" s="15"/>
      <c r="M10" s="15"/>
      <c r="N10" s="15"/>
    </row>
    <row r="11" spans="1:14" x14ac:dyDescent="0.45">
      <c r="B11" s="104"/>
      <c r="C11" s="104"/>
      <c r="D11" s="104"/>
      <c r="E11" s="104"/>
      <c r="F11" s="104"/>
      <c r="G11" s="104"/>
      <c r="H11" s="104"/>
      <c r="I11" s="104"/>
      <c r="J11" s="104"/>
      <c r="K11" s="104"/>
      <c r="L11" s="104"/>
      <c r="M11" s="104"/>
    </row>
    <row r="13" spans="1:14" x14ac:dyDescent="0.45">
      <c r="B13" s="49"/>
      <c r="C13" s="49"/>
      <c r="D13" s="49"/>
      <c r="E13" s="49"/>
      <c r="F13" s="49"/>
      <c r="G13" s="49"/>
      <c r="H13" s="49"/>
      <c r="I13" s="49"/>
      <c r="J13" s="49"/>
      <c r="K13" s="49"/>
      <c r="L13" s="49"/>
    </row>
    <row r="14" spans="1:14" x14ac:dyDescent="0.45">
      <c r="L14" s="49"/>
    </row>
    <row r="20" spans="2:2" x14ac:dyDescent="0.45">
      <c r="B20" s="49"/>
    </row>
    <row r="72" spans="2:14" x14ac:dyDescent="0.45">
      <c r="B72" s="99">
        <f>B8</f>
        <v>14743</v>
      </c>
      <c r="C72" s="99">
        <f t="shared" ref="C72:J72" si="0">C8</f>
        <v>14739</v>
      </c>
      <c r="D72" s="99">
        <f t="shared" si="0"/>
        <v>14498</v>
      </c>
      <c r="E72" s="99">
        <f t="shared" si="0"/>
        <v>14503</v>
      </c>
      <c r="F72" s="99">
        <f t="shared" si="0"/>
        <v>14494</v>
      </c>
      <c r="G72" s="99">
        <f t="shared" si="0"/>
        <v>14646</v>
      </c>
      <c r="H72" s="99">
        <f t="shared" si="0"/>
        <v>14474</v>
      </c>
      <c r="I72" s="99">
        <f t="shared" si="0"/>
        <v>14458</v>
      </c>
      <c r="J72" s="99">
        <f t="shared" si="0"/>
        <v>14430</v>
      </c>
      <c r="K72" s="99"/>
      <c r="L72" s="99">
        <f>L8</f>
        <v>14077</v>
      </c>
      <c r="M72" s="99">
        <f>M8</f>
        <v>13854</v>
      </c>
      <c r="N72" s="49"/>
    </row>
  </sheetData>
  <phoneticPr fontId="28"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6"/>
  <sheetViews>
    <sheetView showGridLines="0" workbookViewId="0">
      <selection activeCell="A5" sqref="A5:N5"/>
    </sheetView>
  </sheetViews>
  <sheetFormatPr defaultColWidth="9.26953125" defaultRowHeight="18.5" x14ac:dyDescent="0.45"/>
  <cols>
    <col min="1" max="1" width="17.453125" style="4" customWidth="1"/>
    <col min="2" max="4" width="10.26953125" style="4" customWidth="1"/>
    <col min="5" max="5" width="10.54296875" style="4" customWidth="1"/>
    <col min="6" max="6" width="10.26953125" style="4" customWidth="1"/>
    <col min="7" max="7" width="10.81640625" style="4" customWidth="1"/>
    <col min="8" max="12" width="10.26953125" style="4" customWidth="1"/>
    <col min="13" max="13" width="10.453125" style="4" customWidth="1"/>
    <col min="14" max="14" width="11.26953125" style="4" customWidth="1"/>
    <col min="15" max="15" width="9.26953125" style="4"/>
    <col min="16" max="16" width="9.26953125" style="4" bestFit="1" customWidth="1"/>
    <col min="17" max="16384" width="9.26953125" style="4"/>
  </cols>
  <sheetData>
    <row r="1" spans="1:14" ht="35.15" customHeight="1" x14ac:dyDescent="0.45">
      <c r="A1" s="39" t="s">
        <v>159</v>
      </c>
    </row>
    <row r="2" spans="1:14" ht="17.5" customHeight="1" x14ac:dyDescent="0.45">
      <c r="A2" s="66" t="s">
        <v>75</v>
      </c>
    </row>
    <row r="3" spans="1:14" ht="17.5" customHeight="1" x14ac:dyDescent="0.45">
      <c r="A3" s="66"/>
    </row>
    <row r="4" spans="1:14" x14ac:dyDescent="0.45">
      <c r="A4" s="5" t="s">
        <v>57</v>
      </c>
      <c r="B4" s="14" t="s">
        <v>58</v>
      </c>
      <c r="C4" s="14" t="s">
        <v>59</v>
      </c>
      <c r="D4" s="14" t="s">
        <v>60</v>
      </c>
      <c r="E4" s="14" t="s">
        <v>61</v>
      </c>
      <c r="F4" s="14" t="s">
        <v>62</v>
      </c>
      <c r="G4" s="14" t="s">
        <v>63</v>
      </c>
      <c r="H4" s="14" t="s">
        <v>64</v>
      </c>
      <c r="I4" s="14" t="s">
        <v>65</v>
      </c>
      <c r="J4" s="14" t="s">
        <v>66</v>
      </c>
      <c r="K4" s="14" t="s">
        <v>67</v>
      </c>
      <c r="L4" s="14" t="s">
        <v>68</v>
      </c>
      <c r="M4" s="14" t="s">
        <v>141</v>
      </c>
      <c r="N4" s="48" t="s">
        <v>54</v>
      </c>
    </row>
    <row r="5" spans="1:14" x14ac:dyDescent="0.45">
      <c r="A5" s="31" t="s">
        <v>70</v>
      </c>
      <c r="B5" s="49">
        <v>1541</v>
      </c>
      <c r="C5" s="49">
        <v>1471</v>
      </c>
      <c r="D5" s="49">
        <v>1618</v>
      </c>
      <c r="E5" s="49">
        <v>1677</v>
      </c>
      <c r="F5" s="49">
        <v>1305</v>
      </c>
      <c r="G5" s="49">
        <v>1437</v>
      </c>
      <c r="H5" s="49">
        <v>1491</v>
      </c>
      <c r="I5" s="49">
        <v>1515</v>
      </c>
      <c r="J5" s="49">
        <v>1486</v>
      </c>
      <c r="K5" s="49">
        <v>1622</v>
      </c>
      <c r="L5" s="49">
        <v>1655</v>
      </c>
      <c r="M5" s="49">
        <v>1614</v>
      </c>
      <c r="N5" s="49">
        <v>18432</v>
      </c>
    </row>
    <row r="6" spans="1:14" x14ac:dyDescent="0.45">
      <c r="A6" s="31"/>
      <c r="B6" s="49"/>
      <c r="C6" s="49"/>
      <c r="D6" s="49"/>
      <c r="E6" s="49"/>
      <c r="F6" s="49"/>
      <c r="G6" s="49"/>
      <c r="H6" s="49"/>
      <c r="I6" s="49"/>
      <c r="J6" s="49"/>
      <c r="K6" s="49"/>
      <c r="L6" s="49"/>
      <c r="M6" s="49"/>
      <c r="N6" s="49"/>
    </row>
  </sheetData>
  <pageMargins left="0.7" right="0.7" top="0.75" bottom="0.75" header="0.3" footer="0.3"/>
  <pageSetup paperSize="9" orientation="portrait" horizontalDpi="300" verticalDpi="3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N22"/>
  <sheetViews>
    <sheetView showGridLines="0" workbookViewId="0">
      <pane xSplit="1" topLeftCell="B1" activePane="topRight" state="frozen"/>
      <selection activeCell="F16" sqref="F16"/>
      <selection pane="topRight" activeCell="A6" sqref="A6:N9"/>
    </sheetView>
  </sheetViews>
  <sheetFormatPr defaultColWidth="8.7265625" defaultRowHeight="18.5" x14ac:dyDescent="0.45"/>
  <cols>
    <col min="1" max="1" width="34.269531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4" width="12.7265625" style="4" customWidth="1"/>
    <col min="15" max="16384" width="8.7265625" style="4"/>
  </cols>
  <sheetData>
    <row r="1" spans="1:14" ht="35.15" customHeight="1" x14ac:dyDescent="0.45">
      <c r="A1" s="39" t="s">
        <v>158</v>
      </c>
    </row>
    <row r="2" spans="1:14" ht="35.15" customHeight="1" x14ac:dyDescent="0.45">
      <c r="A2" s="73" t="s">
        <v>75</v>
      </c>
    </row>
    <row r="3" spans="1:14" ht="24" customHeight="1" x14ac:dyDescent="0.45">
      <c r="A3" s="67" t="s">
        <v>79</v>
      </c>
    </row>
    <row r="4" spans="1:14" ht="24" customHeight="1" x14ac:dyDescent="0.45">
      <c r="A4" s="67"/>
    </row>
    <row r="5" spans="1:14" x14ac:dyDescent="0.45">
      <c r="A5" s="5" t="s">
        <v>57</v>
      </c>
      <c r="B5" s="14" t="s">
        <v>58</v>
      </c>
      <c r="C5" s="14" t="s">
        <v>59</v>
      </c>
      <c r="D5" s="14" t="s">
        <v>60</v>
      </c>
      <c r="E5" s="14" t="s">
        <v>61</v>
      </c>
      <c r="F5" s="14" t="s">
        <v>62</v>
      </c>
      <c r="G5" s="14" t="s">
        <v>63</v>
      </c>
      <c r="H5" s="14" t="s">
        <v>64</v>
      </c>
      <c r="I5" s="14" t="s">
        <v>65</v>
      </c>
      <c r="J5" s="14" t="s">
        <v>66</v>
      </c>
      <c r="K5" s="14" t="s">
        <v>67</v>
      </c>
      <c r="L5" s="14" t="s">
        <v>68</v>
      </c>
      <c r="M5" s="14" t="s">
        <v>141</v>
      </c>
      <c r="N5" s="135" t="s">
        <v>54</v>
      </c>
    </row>
    <row r="6" spans="1:14" x14ac:dyDescent="0.45">
      <c r="A6" s="8" t="s">
        <v>80</v>
      </c>
      <c r="B6" s="15">
        <v>1338</v>
      </c>
      <c r="C6" s="15">
        <v>1328</v>
      </c>
      <c r="D6" s="15">
        <v>1495</v>
      </c>
      <c r="E6" s="15">
        <v>1529</v>
      </c>
      <c r="F6" s="15">
        <v>1220</v>
      </c>
      <c r="G6" s="15">
        <v>1308</v>
      </c>
      <c r="H6" s="15">
        <v>1403</v>
      </c>
      <c r="I6" s="15">
        <v>1416</v>
      </c>
      <c r="J6" s="15">
        <v>1394</v>
      </c>
      <c r="K6" s="15">
        <v>1516</v>
      </c>
      <c r="L6" s="15">
        <v>1561</v>
      </c>
      <c r="M6" s="15">
        <v>1498</v>
      </c>
      <c r="N6" s="15">
        <v>17006</v>
      </c>
    </row>
    <row r="7" spans="1:14" x14ac:dyDescent="0.45">
      <c r="A7" s="7" t="s">
        <v>81</v>
      </c>
      <c r="B7" s="15">
        <v>156</v>
      </c>
      <c r="C7" s="15">
        <v>64</v>
      </c>
      <c r="D7" s="15">
        <v>77</v>
      </c>
      <c r="E7" s="15">
        <v>81</v>
      </c>
      <c r="F7" s="15">
        <v>57</v>
      </c>
      <c r="G7" s="15">
        <v>89</v>
      </c>
      <c r="H7" s="15">
        <v>59</v>
      </c>
      <c r="I7" s="15">
        <v>65</v>
      </c>
      <c r="J7" s="15">
        <v>63</v>
      </c>
      <c r="K7" s="15">
        <v>60</v>
      </c>
      <c r="L7" s="15">
        <v>54</v>
      </c>
      <c r="M7" s="15">
        <v>68</v>
      </c>
      <c r="N7" s="15">
        <v>893</v>
      </c>
    </row>
    <row r="8" spans="1:14" x14ac:dyDescent="0.45">
      <c r="A8" s="5" t="s">
        <v>82</v>
      </c>
      <c r="B8" s="81">
        <v>47</v>
      </c>
      <c r="C8" s="81">
        <v>79</v>
      </c>
      <c r="D8" s="81">
        <v>46</v>
      </c>
      <c r="E8" s="81">
        <v>67</v>
      </c>
      <c r="F8" s="81">
        <v>28</v>
      </c>
      <c r="G8" s="81">
        <v>40</v>
      </c>
      <c r="H8" s="81">
        <v>29</v>
      </c>
      <c r="I8" s="81">
        <v>34</v>
      </c>
      <c r="J8" s="81">
        <v>29</v>
      </c>
      <c r="K8" s="81">
        <v>46</v>
      </c>
      <c r="L8" s="81">
        <v>40</v>
      </c>
      <c r="M8" s="81">
        <v>48</v>
      </c>
      <c r="N8" s="81">
        <v>533</v>
      </c>
    </row>
    <row r="9" spans="1:14" x14ac:dyDescent="0.45">
      <c r="A9" s="7" t="s">
        <v>54</v>
      </c>
      <c r="B9" s="15">
        <v>1541</v>
      </c>
      <c r="C9" s="15">
        <v>1471</v>
      </c>
      <c r="D9" s="15">
        <v>1618</v>
      </c>
      <c r="E9" s="15">
        <v>1677</v>
      </c>
      <c r="F9" s="15">
        <v>1305</v>
      </c>
      <c r="G9" s="15">
        <v>1437</v>
      </c>
      <c r="H9" s="15">
        <v>1491</v>
      </c>
      <c r="I9" s="15">
        <v>1515</v>
      </c>
      <c r="J9" s="15">
        <v>1486</v>
      </c>
      <c r="K9" s="15">
        <v>1622</v>
      </c>
      <c r="L9" s="15">
        <v>1655</v>
      </c>
      <c r="M9" s="15">
        <v>1614</v>
      </c>
      <c r="N9" s="15">
        <v>18432</v>
      </c>
    </row>
    <row r="10" spans="1:14" x14ac:dyDescent="0.45">
      <c r="A10" s="7"/>
    </row>
    <row r="12" spans="1:14" x14ac:dyDescent="0.45">
      <c r="B12" s="46"/>
      <c r="C12" s="46"/>
      <c r="D12" s="46"/>
      <c r="E12" s="46"/>
      <c r="F12" s="46"/>
      <c r="G12" s="46"/>
      <c r="H12" s="46"/>
      <c r="I12" s="46"/>
      <c r="J12" s="46"/>
      <c r="K12" s="46"/>
      <c r="L12" s="46"/>
      <c r="M12" s="46"/>
    </row>
    <row r="13" spans="1:14" x14ac:dyDescent="0.45">
      <c r="B13" s="50"/>
      <c r="C13" s="50"/>
      <c r="D13" s="50"/>
      <c r="E13" s="50"/>
      <c r="F13" s="50"/>
      <c r="G13" s="50"/>
      <c r="H13" s="50"/>
      <c r="I13" s="50"/>
      <c r="J13" s="50"/>
      <c r="K13" s="50"/>
      <c r="L13" s="50"/>
      <c r="M13" s="50"/>
    </row>
    <row r="15" spans="1:14" x14ac:dyDescent="0.45">
      <c r="F15" s="50"/>
    </row>
    <row r="22" spans="8:8" x14ac:dyDescent="0.45">
      <c r="H22" s="47"/>
    </row>
  </sheetData>
  <pageMargins left="0.7" right="0.7" top="0.75" bottom="0.75" header="0.3" footer="0.3"/>
  <pageSetup paperSize="9" orientation="portrait" horizontalDpi="1200" verticalDpi="12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028A-A407-4CD0-9BD4-39A57663B5FA}">
  <dimension ref="A1:N10"/>
  <sheetViews>
    <sheetView showGridLines="0" workbookViewId="0">
      <pane xSplit="1" topLeftCell="B1" activePane="topRight" state="frozen"/>
      <selection pane="topRight" activeCell="A6" sqref="A6:N9"/>
    </sheetView>
  </sheetViews>
  <sheetFormatPr defaultColWidth="8.7265625" defaultRowHeight="18.5" x14ac:dyDescent="0.45"/>
  <cols>
    <col min="1" max="1" width="31.1796875" style="4" customWidth="1"/>
    <col min="2" max="2" width="10.1796875" style="4" customWidth="1"/>
    <col min="3" max="3" width="9.81640625" style="4" customWidth="1"/>
    <col min="4" max="4" width="10" style="4" customWidth="1"/>
    <col min="5" max="5" width="10.54296875" style="4" customWidth="1"/>
    <col min="6" max="6" width="10" style="4" customWidth="1"/>
    <col min="7" max="7" width="10.81640625" style="4" customWidth="1"/>
    <col min="8" max="9" width="9.81640625" style="4" customWidth="1"/>
    <col min="10" max="10" width="10.26953125" style="4" customWidth="1"/>
    <col min="11" max="11" width="10" style="4" customWidth="1"/>
    <col min="12" max="12" width="9.81640625" style="4" customWidth="1"/>
    <col min="13" max="13" width="10.453125" style="4" customWidth="1"/>
    <col min="14" max="14" width="11.1796875" style="4" customWidth="1"/>
    <col min="15" max="16384" width="8.7265625" style="4"/>
  </cols>
  <sheetData>
    <row r="1" spans="1:14" ht="35.15" customHeight="1" x14ac:dyDescent="0.45">
      <c r="A1" s="39" t="s">
        <v>157</v>
      </c>
    </row>
    <row r="2" spans="1:14" s="72" customFormat="1" ht="16" customHeight="1" x14ac:dyDescent="0.35">
      <c r="A2" s="66" t="s">
        <v>75</v>
      </c>
    </row>
    <row r="3" spans="1:14" s="72" customFormat="1" ht="16" customHeight="1" x14ac:dyDescent="0.35">
      <c r="A3" s="67" t="s">
        <v>83</v>
      </c>
    </row>
    <row r="4" spans="1:14" s="72" customFormat="1" ht="16" customHeight="1" x14ac:dyDescent="0.35">
      <c r="A4" s="67"/>
    </row>
    <row r="5" spans="1:14" x14ac:dyDescent="0.45">
      <c r="A5" s="5" t="s">
        <v>57</v>
      </c>
      <c r="B5" s="14" t="s">
        <v>58</v>
      </c>
      <c r="C5" s="14" t="s">
        <v>59</v>
      </c>
      <c r="D5" s="14" t="s">
        <v>60</v>
      </c>
      <c r="E5" s="14" t="s">
        <v>61</v>
      </c>
      <c r="F5" s="14" t="s">
        <v>62</v>
      </c>
      <c r="G5" s="14" t="s">
        <v>63</v>
      </c>
      <c r="H5" s="14" t="s">
        <v>64</v>
      </c>
      <c r="I5" s="14" t="s">
        <v>65</v>
      </c>
      <c r="J5" s="14" t="s">
        <v>66</v>
      </c>
      <c r="K5" s="14" t="s">
        <v>67</v>
      </c>
      <c r="L5" s="14" t="s">
        <v>68</v>
      </c>
      <c r="M5" s="14" t="s">
        <v>141</v>
      </c>
      <c r="N5" s="135" t="s">
        <v>54</v>
      </c>
    </row>
    <row r="6" spans="1:14" x14ac:dyDescent="0.45">
      <c r="A6" s="8" t="s">
        <v>84</v>
      </c>
      <c r="B6" s="15">
        <v>1289</v>
      </c>
      <c r="C6" s="15">
        <v>1227</v>
      </c>
      <c r="D6" s="15">
        <v>1397</v>
      </c>
      <c r="E6" s="15">
        <v>1389</v>
      </c>
      <c r="F6" s="15">
        <v>1110</v>
      </c>
      <c r="G6" s="15">
        <v>1189</v>
      </c>
      <c r="H6" s="15">
        <v>1258</v>
      </c>
      <c r="I6" s="15">
        <v>1257</v>
      </c>
      <c r="J6" s="15">
        <v>1260</v>
      </c>
      <c r="K6" s="15">
        <v>1339</v>
      </c>
      <c r="L6" s="15">
        <v>1406</v>
      </c>
      <c r="M6" s="15">
        <v>1344</v>
      </c>
      <c r="N6" s="15">
        <v>15465</v>
      </c>
    </row>
    <row r="7" spans="1:14" x14ac:dyDescent="0.45">
      <c r="A7" s="7" t="s">
        <v>50</v>
      </c>
      <c r="B7" s="15">
        <v>192</v>
      </c>
      <c r="C7" s="15">
        <v>184</v>
      </c>
      <c r="D7" s="15">
        <v>169</v>
      </c>
      <c r="E7" s="15">
        <v>235</v>
      </c>
      <c r="F7" s="15">
        <v>138</v>
      </c>
      <c r="G7" s="15">
        <v>149</v>
      </c>
      <c r="H7" s="15">
        <v>171</v>
      </c>
      <c r="I7" s="15">
        <v>206</v>
      </c>
      <c r="J7" s="15">
        <v>193</v>
      </c>
      <c r="K7" s="15">
        <v>226</v>
      </c>
      <c r="L7" s="15">
        <v>188</v>
      </c>
      <c r="M7" s="15">
        <v>229</v>
      </c>
      <c r="N7" s="15">
        <v>2280</v>
      </c>
    </row>
    <row r="8" spans="1:14" x14ac:dyDescent="0.45">
      <c r="A8" s="5" t="s">
        <v>85</v>
      </c>
      <c r="B8" s="81">
        <v>60</v>
      </c>
      <c r="C8" s="81">
        <v>60</v>
      </c>
      <c r="D8" s="81">
        <v>52</v>
      </c>
      <c r="E8" s="81">
        <v>53</v>
      </c>
      <c r="F8" s="81">
        <v>57</v>
      </c>
      <c r="G8" s="81">
        <v>99</v>
      </c>
      <c r="H8" s="81">
        <v>62</v>
      </c>
      <c r="I8" s="81">
        <v>52</v>
      </c>
      <c r="J8" s="81">
        <v>33</v>
      </c>
      <c r="K8" s="81">
        <v>57</v>
      </c>
      <c r="L8" s="81">
        <v>61</v>
      </c>
      <c r="M8" s="81">
        <v>41</v>
      </c>
      <c r="N8" s="81">
        <v>687</v>
      </c>
    </row>
    <row r="9" spans="1:14" x14ac:dyDescent="0.45">
      <c r="A9" s="7" t="s">
        <v>54</v>
      </c>
      <c r="B9" s="15">
        <v>1541</v>
      </c>
      <c r="C9" s="15">
        <v>1471</v>
      </c>
      <c r="D9" s="15">
        <v>1618</v>
      </c>
      <c r="E9" s="15">
        <v>1677</v>
      </c>
      <c r="F9" s="15">
        <v>1305</v>
      </c>
      <c r="G9" s="15">
        <v>1437</v>
      </c>
      <c r="H9" s="15">
        <v>1491</v>
      </c>
      <c r="I9" s="15">
        <v>1515</v>
      </c>
      <c r="J9" s="15">
        <v>1486</v>
      </c>
      <c r="K9" s="15">
        <v>1622</v>
      </c>
      <c r="L9" s="15">
        <v>1655</v>
      </c>
      <c r="M9" s="15">
        <v>1614</v>
      </c>
      <c r="N9" s="15">
        <v>18432</v>
      </c>
    </row>
    <row r="10" spans="1:14" x14ac:dyDescent="0.45">
      <c r="A10" s="59"/>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7"/>
  <sheetViews>
    <sheetView showGridLines="0" workbookViewId="0">
      <pane xSplit="1" topLeftCell="B1" activePane="topRight" state="frozen"/>
      <selection activeCell="F16" sqref="F16"/>
      <selection pane="topRight" activeCell="A4" sqref="A4:N6"/>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39" t="s">
        <v>156</v>
      </c>
    </row>
    <row r="2" spans="1:14" ht="19" customHeight="1" x14ac:dyDescent="0.45">
      <c r="A2" s="72" t="s">
        <v>75</v>
      </c>
    </row>
    <row r="3" spans="1:14" x14ac:dyDescent="0.45">
      <c r="A3" s="5" t="s">
        <v>57</v>
      </c>
      <c r="B3" s="14" t="s">
        <v>58</v>
      </c>
      <c r="C3" s="14" t="s">
        <v>59</v>
      </c>
      <c r="D3" s="14" t="s">
        <v>60</v>
      </c>
      <c r="E3" s="14" t="s">
        <v>61</v>
      </c>
      <c r="F3" s="14" t="s">
        <v>62</v>
      </c>
      <c r="G3" s="14" t="s">
        <v>63</v>
      </c>
      <c r="H3" s="14" t="s">
        <v>64</v>
      </c>
      <c r="I3" s="14" t="s">
        <v>65</v>
      </c>
      <c r="J3" s="14" t="s">
        <v>66</v>
      </c>
      <c r="K3" s="14" t="s">
        <v>67</v>
      </c>
      <c r="L3" s="14" t="s">
        <v>68</v>
      </c>
      <c r="M3" s="14" t="s">
        <v>141</v>
      </c>
      <c r="N3" s="6" t="s">
        <v>54</v>
      </c>
    </row>
    <row r="4" spans="1:14" x14ac:dyDescent="0.45">
      <c r="A4" s="7" t="s">
        <v>76</v>
      </c>
      <c r="B4" s="80">
        <v>30.428571000000002</v>
      </c>
      <c r="C4" s="80">
        <v>31.0714285</v>
      </c>
      <c r="D4" s="80">
        <v>28.428571000000002</v>
      </c>
      <c r="E4" s="80">
        <v>29.285713999999999</v>
      </c>
      <c r="F4" s="80">
        <v>28.857142</v>
      </c>
      <c r="G4" s="80">
        <v>30</v>
      </c>
      <c r="H4" s="80">
        <v>31.571428000000001</v>
      </c>
      <c r="I4" s="80">
        <v>33.285713999999999</v>
      </c>
      <c r="J4" s="80">
        <v>31</v>
      </c>
      <c r="K4" s="80">
        <v>31.428571000000002</v>
      </c>
      <c r="L4" s="80">
        <v>30.428571000000002</v>
      </c>
      <c r="M4" s="80">
        <v>31.857142</v>
      </c>
      <c r="N4" s="80">
        <v>30.857142</v>
      </c>
    </row>
    <row r="5" spans="1:14" x14ac:dyDescent="0.45">
      <c r="A5" s="8" t="s">
        <v>77</v>
      </c>
      <c r="B5" s="80">
        <v>35.608200510862311</v>
      </c>
      <c r="C5" s="80">
        <v>36.383308388316181</v>
      </c>
      <c r="D5" s="80">
        <v>34.095387818410998</v>
      </c>
      <c r="E5" s="80">
        <v>39.456782331332455</v>
      </c>
      <c r="F5" s="80">
        <v>35.284487143637669</v>
      </c>
      <c r="G5" s="80">
        <v>37.712742581713414</v>
      </c>
      <c r="H5" s="139">
        <v>35.757936109755931</v>
      </c>
      <c r="I5" s="139">
        <v>37.983819910059786</v>
      </c>
      <c r="J5" s="139">
        <v>35.768386186657573</v>
      </c>
      <c r="K5" s="139">
        <v>36.667914707865087</v>
      </c>
      <c r="L5" s="139">
        <v>34.436057363131873</v>
      </c>
      <c r="M5" s="80">
        <v>36.543371680546926</v>
      </c>
      <c r="N5" s="80">
        <v>36.321471364758082</v>
      </c>
    </row>
    <row r="6" spans="1:14" x14ac:dyDescent="0.45">
      <c r="A6" s="7" t="s">
        <v>78</v>
      </c>
      <c r="B6" s="80">
        <v>21.883684901102821</v>
      </c>
      <c r="C6" s="80">
        <v>23.81067451851743</v>
      </c>
      <c r="D6" s="80">
        <v>22.83857669511929</v>
      </c>
      <c r="E6" s="80">
        <v>35.157755441184925</v>
      </c>
      <c r="F6" s="80">
        <v>22.541940096358395</v>
      </c>
      <c r="G6" s="80">
        <v>27.759414059293078</v>
      </c>
      <c r="H6" s="80">
        <v>20.341272568474746</v>
      </c>
      <c r="I6" s="80">
        <v>21.902444365544238</v>
      </c>
      <c r="J6" s="80">
        <v>20.789614849452128</v>
      </c>
      <c r="K6" s="80">
        <v>21.61857360667247</v>
      </c>
      <c r="L6" s="80">
        <v>18.84280343649398</v>
      </c>
      <c r="M6" s="80">
        <v>20.412897700797242</v>
      </c>
      <c r="N6" s="80">
        <v>23.637166127837634</v>
      </c>
    </row>
    <row r="7" spans="1:14" x14ac:dyDescent="0.45">
      <c r="B7" s="45"/>
      <c r="C7" s="45"/>
      <c r="D7" s="45"/>
      <c r="E7" s="45"/>
      <c r="F7" s="45"/>
      <c r="G7" s="45"/>
      <c r="H7" s="45"/>
      <c r="I7" s="45"/>
      <c r="J7" s="45"/>
      <c r="K7" s="45"/>
      <c r="L7" s="45"/>
      <c r="M7" s="45"/>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O24"/>
  <sheetViews>
    <sheetView showGridLines="0" zoomScale="90" zoomScaleNormal="90" workbookViewId="0">
      <pane xSplit="2" topLeftCell="C1" activePane="topRight" state="frozen"/>
      <selection activeCell="F16" sqref="F16"/>
      <selection pane="topRight" activeCell="A6" sqref="A6:O22"/>
    </sheetView>
  </sheetViews>
  <sheetFormatPr defaultColWidth="8.7265625" defaultRowHeight="18.5" x14ac:dyDescent="0.45"/>
  <cols>
    <col min="1" max="1" width="37.81640625" style="4" customWidth="1"/>
    <col min="2" max="2" width="29.81640625" style="4" customWidth="1"/>
    <col min="3" max="3" width="10.453125" style="4" customWidth="1"/>
    <col min="4" max="6" width="10.26953125" style="4" customWidth="1"/>
    <col min="7" max="7" width="10.54296875" style="4" customWidth="1"/>
    <col min="8" max="8" width="10.26953125" style="4" customWidth="1"/>
    <col min="9" max="9" width="10.81640625" style="4" customWidth="1"/>
    <col min="10" max="15" width="10.26953125" style="4" customWidth="1"/>
    <col min="16" max="16384" width="8.7265625" style="4"/>
  </cols>
  <sheetData>
    <row r="1" spans="1:15" ht="35.15" customHeight="1" x14ac:dyDescent="0.45">
      <c r="A1" s="39" t="s">
        <v>155</v>
      </c>
      <c r="B1" s="41"/>
    </row>
    <row r="2" spans="1:15" x14ac:dyDescent="0.45">
      <c r="A2" s="66" t="s">
        <v>75</v>
      </c>
      <c r="B2" s="41"/>
    </row>
    <row r="3" spans="1:15" x14ac:dyDescent="0.45">
      <c r="A3" s="66" t="s">
        <v>86</v>
      </c>
      <c r="B3" s="41"/>
    </row>
    <row r="4" spans="1:15" x14ac:dyDescent="0.45">
      <c r="A4" s="66" t="s">
        <v>87</v>
      </c>
      <c r="B4" s="41"/>
    </row>
    <row r="5" spans="1:15" x14ac:dyDescent="0.45">
      <c r="A5" s="66"/>
      <c r="B5" s="41"/>
    </row>
    <row r="6" spans="1:15" ht="19" thickBot="1" x14ac:dyDescent="0.5">
      <c r="A6" s="27" t="s">
        <v>88</v>
      </c>
      <c r="B6" s="28" t="s">
        <v>89</v>
      </c>
      <c r="C6" s="14" t="s">
        <v>58</v>
      </c>
      <c r="D6" s="14" t="s">
        <v>59</v>
      </c>
      <c r="E6" s="14" t="s">
        <v>60</v>
      </c>
      <c r="F6" s="14" t="s">
        <v>61</v>
      </c>
      <c r="G6" s="14" t="s">
        <v>62</v>
      </c>
      <c r="H6" s="14" t="s">
        <v>63</v>
      </c>
      <c r="I6" s="14" t="s">
        <v>64</v>
      </c>
      <c r="J6" s="14" t="s">
        <v>65</v>
      </c>
      <c r="K6" s="14" t="s">
        <v>66</v>
      </c>
      <c r="L6" s="14" t="s">
        <v>67</v>
      </c>
      <c r="M6" s="14" t="s">
        <v>68</v>
      </c>
      <c r="N6" s="14" t="s">
        <v>141</v>
      </c>
      <c r="O6" s="14" t="s">
        <v>54</v>
      </c>
    </row>
    <row r="7" spans="1:15" x14ac:dyDescent="0.45">
      <c r="A7" s="30" t="s">
        <v>90</v>
      </c>
      <c r="B7" s="13" t="s">
        <v>80</v>
      </c>
      <c r="C7" s="140">
        <v>29</v>
      </c>
      <c r="D7" s="140">
        <v>29.714285</v>
      </c>
      <c r="E7" s="140">
        <v>27.642856500000001</v>
      </c>
      <c r="F7" s="140">
        <v>28.142856999999999</v>
      </c>
      <c r="G7" s="140">
        <v>28.142856999999999</v>
      </c>
      <c r="H7" s="140">
        <v>29.571428000000001</v>
      </c>
      <c r="I7" s="140">
        <v>31.571428000000001</v>
      </c>
      <c r="J7" s="140">
        <v>33.214285500000003</v>
      </c>
      <c r="K7" s="140">
        <v>31</v>
      </c>
      <c r="L7" s="140">
        <v>31.285713999999999</v>
      </c>
      <c r="M7" s="140">
        <v>30.428571000000002</v>
      </c>
      <c r="N7" s="140">
        <v>31.714285</v>
      </c>
      <c r="O7" s="140">
        <v>30.285713999999999</v>
      </c>
    </row>
    <row r="8" spans="1:15" x14ac:dyDescent="0.45">
      <c r="A8" s="9" t="s">
        <v>90</v>
      </c>
      <c r="B8" s="31" t="s">
        <v>81</v>
      </c>
      <c r="C8" s="141">
        <v>54.428570999999998</v>
      </c>
      <c r="D8" s="141">
        <v>58.428571000000005</v>
      </c>
      <c r="E8" s="141">
        <v>38.285713999999999</v>
      </c>
      <c r="F8" s="141">
        <v>45.142856999999999</v>
      </c>
      <c r="G8" s="141">
        <v>35.142856500000001</v>
      </c>
      <c r="H8" s="141">
        <v>56.571427999999997</v>
      </c>
      <c r="I8" s="141">
        <v>33.571427999999997</v>
      </c>
      <c r="J8" s="141">
        <v>32.857142000000003</v>
      </c>
      <c r="K8" s="141">
        <v>29.571428000000001</v>
      </c>
      <c r="L8" s="141">
        <v>33.142856999999999</v>
      </c>
      <c r="M8" s="141">
        <v>28.142856999999999</v>
      </c>
      <c r="N8" s="141">
        <v>32.071428499999996</v>
      </c>
      <c r="O8" s="141">
        <v>40.999999500000001</v>
      </c>
    </row>
    <row r="9" spans="1:15" x14ac:dyDescent="0.45">
      <c r="A9" s="9" t="s">
        <v>90</v>
      </c>
      <c r="B9" s="31" t="s">
        <v>82</v>
      </c>
      <c r="C9" s="141">
        <v>38.571427999999997</v>
      </c>
      <c r="D9" s="141">
        <v>73.285713999999999</v>
      </c>
      <c r="E9" s="141">
        <v>57.999999500000001</v>
      </c>
      <c r="F9" s="141">
        <v>204.571428</v>
      </c>
      <c r="G9" s="141">
        <v>79.142856499999994</v>
      </c>
      <c r="H9" s="141">
        <v>38.428571000000005</v>
      </c>
      <c r="I9" s="141">
        <v>33.714284999999997</v>
      </c>
      <c r="J9" s="141">
        <v>43.571427999999997</v>
      </c>
      <c r="K9" s="141">
        <v>28.428571000000002</v>
      </c>
      <c r="L9" s="141">
        <v>61.857142000000003</v>
      </c>
      <c r="M9" s="141">
        <v>39.428570999999998</v>
      </c>
      <c r="N9" s="141">
        <v>41</v>
      </c>
      <c r="O9" s="141">
        <v>50.428570999999998</v>
      </c>
    </row>
    <row r="10" spans="1:15" x14ac:dyDescent="0.45">
      <c r="A10" s="92" t="s">
        <v>90</v>
      </c>
      <c r="B10" s="12" t="s">
        <v>91</v>
      </c>
      <c r="C10" s="142">
        <v>30.428571000000002</v>
      </c>
      <c r="D10" s="142">
        <v>31.0714285</v>
      </c>
      <c r="E10" s="142">
        <v>28.428571000000002</v>
      </c>
      <c r="F10" s="142">
        <v>29.285713999999999</v>
      </c>
      <c r="G10" s="142">
        <v>28.857142</v>
      </c>
      <c r="H10" s="142">
        <v>30</v>
      </c>
      <c r="I10" s="142">
        <v>31.571428000000001</v>
      </c>
      <c r="J10" s="142">
        <v>33.285713999999999</v>
      </c>
      <c r="K10" s="142">
        <v>31</v>
      </c>
      <c r="L10" s="142">
        <v>31.428571000000002</v>
      </c>
      <c r="M10" s="142">
        <v>30.428571000000002</v>
      </c>
      <c r="N10" s="142">
        <v>31.857142</v>
      </c>
      <c r="O10" s="142">
        <v>30.857142</v>
      </c>
    </row>
    <row r="11" spans="1:15" ht="18.649999999999999" customHeight="1" x14ac:dyDescent="0.45">
      <c r="A11" s="9" t="s">
        <v>92</v>
      </c>
      <c r="B11" s="32" t="s">
        <v>80</v>
      </c>
      <c r="C11" s="143">
        <v>32.669486546696902</v>
      </c>
      <c r="D11" s="143">
        <v>33.25503969802724</v>
      </c>
      <c r="E11" s="143">
        <v>31.874756314032634</v>
      </c>
      <c r="F11" s="143">
        <v>34.058629390645471</v>
      </c>
      <c r="G11" s="143">
        <v>33.613248717264241</v>
      </c>
      <c r="H11" s="143">
        <v>34.329024544444316</v>
      </c>
      <c r="I11" s="143">
        <v>34.972436091432577</v>
      </c>
      <c r="J11" s="143">
        <v>36.882616267474859</v>
      </c>
      <c r="K11" s="143">
        <v>34.767548848419395</v>
      </c>
      <c r="L11" s="143">
        <v>35.349799337783629</v>
      </c>
      <c r="M11" s="143">
        <v>34.011865418574203</v>
      </c>
      <c r="N11" s="143">
        <v>35.660032116543832</v>
      </c>
      <c r="O11" s="143">
        <v>34.307751489242342</v>
      </c>
    </row>
    <row r="12" spans="1:15" x14ac:dyDescent="0.45">
      <c r="A12" s="9" t="s">
        <v>92</v>
      </c>
      <c r="B12" s="32" t="s">
        <v>81</v>
      </c>
      <c r="C12" s="143">
        <v>58.528110341935459</v>
      </c>
      <c r="D12" s="143">
        <v>57.896551413793105</v>
      </c>
      <c r="E12" s="143">
        <v>52.626983736111107</v>
      </c>
      <c r="F12" s="143">
        <v>57.901234222222207</v>
      </c>
      <c r="G12" s="143">
        <v>49.396824944444461</v>
      </c>
      <c r="H12" s="143">
        <v>70.563402494382004</v>
      </c>
      <c r="I12" s="143">
        <v>44.352216379310349</v>
      </c>
      <c r="J12" s="143">
        <v>52.120878738461535</v>
      </c>
      <c r="K12" s="143">
        <v>49.045351063492063</v>
      </c>
      <c r="L12" s="143">
        <v>49.369457775862081</v>
      </c>
      <c r="M12" s="143">
        <v>43.035040018867917</v>
      </c>
      <c r="N12" s="143">
        <v>43.600839838235274</v>
      </c>
      <c r="O12" s="143">
        <v>53.793886522883227</v>
      </c>
    </row>
    <row r="13" spans="1:15" x14ac:dyDescent="0.45">
      <c r="A13" s="9" t="s">
        <v>92</v>
      </c>
      <c r="B13" s="32" t="s">
        <v>82</v>
      </c>
      <c r="C13" s="143">
        <v>42.367780659574457</v>
      </c>
      <c r="D13" s="143">
        <v>72.779384822784834</v>
      </c>
      <c r="E13" s="143">
        <v>75.956521347826097</v>
      </c>
      <c r="F13" s="143">
        <v>139.46268622388052</v>
      </c>
      <c r="G13" s="143">
        <v>79.632652571428579</v>
      </c>
      <c r="H13" s="143">
        <v>71.207142449999992</v>
      </c>
      <c r="I13" s="143">
        <v>56.192117827586223</v>
      </c>
      <c r="J13" s="143">
        <v>56.36554588235294</v>
      </c>
      <c r="K13" s="143">
        <v>54.965516793103454</v>
      </c>
      <c r="L13" s="143">
        <v>63.577639195652132</v>
      </c>
      <c r="M13" s="143">
        <v>39.257142425000005</v>
      </c>
      <c r="N13" s="143">
        <v>54.020832812500011</v>
      </c>
      <c r="O13" s="143">
        <v>71.078262776735457</v>
      </c>
    </row>
    <row r="14" spans="1:15" x14ac:dyDescent="0.45">
      <c r="A14" s="9" t="s">
        <v>92</v>
      </c>
      <c r="B14" s="12" t="s">
        <v>91</v>
      </c>
      <c r="C14" s="144">
        <v>35.608200510862311</v>
      </c>
      <c r="D14" s="144">
        <v>36.383308388316181</v>
      </c>
      <c r="E14" s="144">
        <v>34.095387818410998</v>
      </c>
      <c r="F14" s="144">
        <v>39.456782331332455</v>
      </c>
      <c r="G14" s="144">
        <v>35.284487143637669</v>
      </c>
      <c r="H14" s="144">
        <v>37.712742581713414</v>
      </c>
      <c r="I14" s="144">
        <v>35.757936109755931</v>
      </c>
      <c r="J14" s="144">
        <v>37.983819910059786</v>
      </c>
      <c r="K14" s="144">
        <v>35.768386186657573</v>
      </c>
      <c r="L14" s="144">
        <v>36.667914707865087</v>
      </c>
      <c r="M14" s="144">
        <v>34.436057363131873</v>
      </c>
      <c r="N14" s="144">
        <v>36.543371680546926</v>
      </c>
      <c r="O14" s="144">
        <v>36.321471364758082</v>
      </c>
    </row>
    <row r="15" spans="1:15" x14ac:dyDescent="0.45">
      <c r="A15" s="30" t="s">
        <v>78</v>
      </c>
      <c r="B15" s="13" t="s">
        <v>80</v>
      </c>
      <c r="C15" s="145">
        <v>17.832551033730955</v>
      </c>
      <c r="D15" s="145">
        <v>18.162644004845603</v>
      </c>
      <c r="E15" s="145">
        <v>17.853623125268832</v>
      </c>
      <c r="F15" s="145">
        <v>20.604375347870143</v>
      </c>
      <c r="G15" s="145">
        <v>20.13433052051008</v>
      </c>
      <c r="H15" s="145">
        <v>20.546777434061987</v>
      </c>
      <c r="I15" s="145">
        <v>18.910852584289501</v>
      </c>
      <c r="J15" s="145">
        <v>20.004935265059018</v>
      </c>
      <c r="K15" s="145">
        <v>18.026492331660688</v>
      </c>
      <c r="L15" s="145">
        <v>19.514326779691633</v>
      </c>
      <c r="M15" s="145">
        <v>18.070362090403162</v>
      </c>
      <c r="N15" s="145">
        <v>19.107169085723282</v>
      </c>
      <c r="O15" s="145">
        <v>19.124490044247718</v>
      </c>
    </row>
    <row r="16" spans="1:15" x14ac:dyDescent="0.45">
      <c r="A16" s="9" t="s">
        <v>78</v>
      </c>
      <c r="B16" s="31" t="s">
        <v>81</v>
      </c>
      <c r="C16" s="145">
        <v>35.737888571897258</v>
      </c>
      <c r="D16" s="145">
        <v>29.303932684404955</v>
      </c>
      <c r="E16" s="145">
        <v>39.030168533108913</v>
      </c>
      <c r="F16" s="145">
        <v>42.427420273570696</v>
      </c>
      <c r="G16" s="145">
        <v>30.217824274154683</v>
      </c>
      <c r="H16" s="145">
        <v>53.227186611073456</v>
      </c>
      <c r="I16" s="145">
        <v>29.385917912991417</v>
      </c>
      <c r="J16" s="145">
        <v>37.172922987059543</v>
      </c>
      <c r="K16" s="145">
        <v>40.10011626448474</v>
      </c>
      <c r="L16" s="145">
        <v>37.894934525419671</v>
      </c>
      <c r="M16" s="145">
        <v>34.181455453914552</v>
      </c>
      <c r="N16" s="145">
        <v>27.068535528496156</v>
      </c>
      <c r="O16" s="145">
        <v>38.478771818871905</v>
      </c>
    </row>
    <row r="17" spans="1:15" x14ac:dyDescent="0.45">
      <c r="A17" s="9" t="s">
        <v>78</v>
      </c>
      <c r="B17" s="31" t="s">
        <v>82</v>
      </c>
      <c r="C17" s="145">
        <v>18.198923528368137</v>
      </c>
      <c r="D17" s="145">
        <v>49.803197281232599</v>
      </c>
      <c r="E17" s="145">
        <v>54.588529941798441</v>
      </c>
      <c r="F17" s="145">
        <v>88.702087747131344</v>
      </c>
      <c r="G17" s="145">
        <v>40.699700575426853</v>
      </c>
      <c r="H17" s="145">
        <v>57.231341855854971</v>
      </c>
      <c r="I17" s="145">
        <v>40.108039876111221</v>
      </c>
      <c r="J17" s="145">
        <v>35.554773104082727</v>
      </c>
      <c r="K17" s="145">
        <v>47.185555470568296</v>
      </c>
      <c r="L17" s="145">
        <v>32.871249377833855</v>
      </c>
      <c r="M17" s="145">
        <v>15.466923326062158</v>
      </c>
      <c r="N17" s="145">
        <v>34.260059623843283</v>
      </c>
      <c r="O17" s="145">
        <v>57.410815749827997</v>
      </c>
    </row>
    <row r="18" spans="1:15" x14ac:dyDescent="0.45">
      <c r="A18" s="9" t="s">
        <v>78</v>
      </c>
      <c r="B18" s="31" t="s">
        <v>91</v>
      </c>
      <c r="C18" s="145">
        <v>21.883684901102821</v>
      </c>
      <c r="D18" s="145">
        <v>23.81067451851743</v>
      </c>
      <c r="E18" s="145">
        <v>22.83857669511929</v>
      </c>
      <c r="F18" s="145">
        <v>35.157755441184925</v>
      </c>
      <c r="G18" s="145">
        <v>22.541940096358395</v>
      </c>
      <c r="H18" s="145">
        <v>27.759414059293078</v>
      </c>
      <c r="I18" s="145">
        <v>20.341272568474746</v>
      </c>
      <c r="J18" s="145">
        <v>21.902444365544238</v>
      </c>
      <c r="K18" s="145">
        <v>20.789614849452128</v>
      </c>
      <c r="L18" s="145">
        <v>21.61857360667247</v>
      </c>
      <c r="M18" s="145">
        <v>18.84280343649398</v>
      </c>
      <c r="N18" s="145">
        <v>20.412897700797242</v>
      </c>
      <c r="O18" s="145">
        <v>23.637166127837634</v>
      </c>
    </row>
    <row r="19" spans="1:15" x14ac:dyDescent="0.45">
      <c r="A19" s="4" t="s">
        <v>70</v>
      </c>
      <c r="B19" s="31" t="s">
        <v>80</v>
      </c>
      <c r="C19" s="146">
        <v>1338</v>
      </c>
      <c r="D19" s="146">
        <v>1328</v>
      </c>
      <c r="E19" s="146">
        <v>1495</v>
      </c>
      <c r="F19" s="146">
        <v>1529</v>
      </c>
      <c r="G19" s="146">
        <v>1220</v>
      </c>
      <c r="H19" s="146">
        <v>1308</v>
      </c>
      <c r="I19" s="146">
        <v>1403</v>
      </c>
      <c r="J19" s="146">
        <v>1416</v>
      </c>
      <c r="K19" s="146">
        <v>1394</v>
      </c>
      <c r="L19" s="146">
        <v>1516</v>
      </c>
      <c r="M19" s="146">
        <v>1561</v>
      </c>
      <c r="N19" s="146">
        <v>1498</v>
      </c>
      <c r="O19" s="146">
        <v>17006</v>
      </c>
    </row>
    <row r="20" spans="1:15" x14ac:dyDescent="0.45">
      <c r="A20" s="4" t="s">
        <v>70</v>
      </c>
      <c r="B20" s="31" t="s">
        <v>81</v>
      </c>
      <c r="C20" s="146">
        <v>156</v>
      </c>
      <c r="D20" s="146">
        <v>64</v>
      </c>
      <c r="E20" s="146">
        <v>77</v>
      </c>
      <c r="F20" s="146">
        <v>81</v>
      </c>
      <c r="G20" s="146">
        <v>57</v>
      </c>
      <c r="H20" s="146">
        <v>89</v>
      </c>
      <c r="I20" s="146">
        <v>59</v>
      </c>
      <c r="J20" s="146">
        <v>65</v>
      </c>
      <c r="K20" s="146">
        <v>63</v>
      </c>
      <c r="L20" s="146">
        <v>60</v>
      </c>
      <c r="M20" s="146">
        <v>54</v>
      </c>
      <c r="N20" s="146">
        <v>68</v>
      </c>
      <c r="O20" s="146">
        <v>893</v>
      </c>
    </row>
    <row r="21" spans="1:15" x14ac:dyDescent="0.45">
      <c r="A21" s="4" t="s">
        <v>70</v>
      </c>
      <c r="B21" s="31" t="s">
        <v>82</v>
      </c>
      <c r="C21" s="146">
        <v>47</v>
      </c>
      <c r="D21" s="146">
        <v>79</v>
      </c>
      <c r="E21" s="146">
        <v>46</v>
      </c>
      <c r="F21" s="146">
        <v>67</v>
      </c>
      <c r="G21" s="146">
        <v>28</v>
      </c>
      <c r="H21" s="146">
        <v>40</v>
      </c>
      <c r="I21" s="146">
        <v>29</v>
      </c>
      <c r="J21" s="146">
        <v>34</v>
      </c>
      <c r="K21" s="146">
        <v>29</v>
      </c>
      <c r="L21" s="146">
        <v>46</v>
      </c>
      <c r="M21" s="146">
        <v>40</v>
      </c>
      <c r="N21" s="146">
        <v>48</v>
      </c>
      <c r="O21" s="146">
        <v>533</v>
      </c>
    </row>
    <row r="22" spans="1:15" x14ac:dyDescent="0.45">
      <c r="A22" s="4" t="s">
        <v>70</v>
      </c>
      <c r="B22" s="31" t="s">
        <v>54</v>
      </c>
      <c r="C22" s="146">
        <v>1541</v>
      </c>
      <c r="D22" s="146">
        <v>1471</v>
      </c>
      <c r="E22" s="146">
        <v>1618</v>
      </c>
      <c r="F22" s="146">
        <v>1677</v>
      </c>
      <c r="G22" s="146">
        <v>1305</v>
      </c>
      <c r="H22" s="146">
        <v>1437</v>
      </c>
      <c r="I22" s="146">
        <v>1491</v>
      </c>
      <c r="J22" s="146">
        <v>1515</v>
      </c>
      <c r="K22" s="146">
        <v>1486</v>
      </c>
      <c r="L22" s="146">
        <v>1622</v>
      </c>
      <c r="M22" s="146">
        <v>1655</v>
      </c>
      <c r="N22" s="146">
        <v>1614</v>
      </c>
      <c r="O22" s="146">
        <v>18432</v>
      </c>
    </row>
    <row r="23" spans="1:15" x14ac:dyDescent="0.45">
      <c r="A23" s="59"/>
      <c r="B23" s="61"/>
      <c r="C23"/>
      <c r="D23"/>
      <c r="E23"/>
      <c r="F23"/>
      <c r="G23"/>
      <c r="H23"/>
      <c r="I23"/>
      <c r="J23"/>
      <c r="K23"/>
      <c r="L23"/>
      <c r="M23"/>
      <c r="N23"/>
      <c r="O23"/>
    </row>
    <row r="24" spans="1:15" x14ac:dyDescent="0.45">
      <c r="A24" s="61"/>
    </row>
  </sheetData>
  <phoneticPr fontId="28" type="noConversion"/>
  <pageMargins left="0.7" right="0.7" top="0.75" bottom="0.75" header="0.3" footer="0.3"/>
  <pageSetup paperSize="9" orientation="portrait" horizontalDpi="300" verticalDpi="3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3"/>
  <sheetViews>
    <sheetView showGridLines="0" zoomScale="93" workbookViewId="0">
      <pane xSplit="2" topLeftCell="C1" activePane="topRight" state="frozen"/>
      <selection activeCell="F16" sqref="F16"/>
      <selection pane="topRight" activeCell="A4" sqref="A4:O13"/>
    </sheetView>
  </sheetViews>
  <sheetFormatPr defaultColWidth="8.7265625" defaultRowHeight="15.5" x14ac:dyDescent="0.35"/>
  <cols>
    <col min="1" max="1" width="27.1796875" style="52" customWidth="1"/>
    <col min="2" max="2" width="35.1796875" style="52" customWidth="1"/>
    <col min="3" max="3" width="7.81640625" style="52" customWidth="1"/>
    <col min="4" max="4" width="7.54296875" style="52" customWidth="1"/>
    <col min="5" max="5" width="7.26953125" style="52" customWidth="1"/>
    <col min="6" max="6" width="7.453125" style="52" customWidth="1"/>
    <col min="7" max="7" width="7.81640625" style="52" customWidth="1"/>
    <col min="8" max="8" width="7.453125" style="52" customWidth="1"/>
    <col min="9" max="9" width="8.1796875" style="52" customWidth="1"/>
    <col min="10" max="10" width="7.453125" style="52" customWidth="1"/>
    <col min="11" max="11" width="6.81640625" style="52" customWidth="1"/>
    <col min="12" max="12" width="7.7265625" style="52" customWidth="1"/>
    <col min="13" max="13" width="7.54296875" style="52" customWidth="1"/>
    <col min="14" max="14" width="7.453125" style="52" customWidth="1"/>
    <col min="15" max="15" width="7.1796875" style="52" customWidth="1"/>
    <col min="16" max="16384" width="8.7265625" style="52"/>
  </cols>
  <sheetData>
    <row r="1" spans="1:15" ht="35.15" customHeight="1" x14ac:dyDescent="0.35">
      <c r="A1" s="51" t="s">
        <v>154</v>
      </c>
      <c r="B1" s="2"/>
    </row>
    <row r="2" spans="1:15" s="64" customFormat="1" ht="20.5" customHeight="1" x14ac:dyDescent="0.3">
      <c r="A2" s="72" t="s">
        <v>75</v>
      </c>
      <c r="B2" s="68"/>
    </row>
    <row r="3" spans="1:15" s="64" customFormat="1" ht="20.5" customHeight="1" x14ac:dyDescent="0.3">
      <c r="A3" s="114" t="s">
        <v>86</v>
      </c>
      <c r="B3" s="68"/>
    </row>
    <row r="4" spans="1:15" x14ac:dyDescent="0.35">
      <c r="A4" s="53" t="s">
        <v>93</v>
      </c>
      <c r="B4" s="53" t="s">
        <v>88</v>
      </c>
      <c r="C4" s="147" t="s">
        <v>58</v>
      </c>
      <c r="D4" s="147" t="s">
        <v>59</v>
      </c>
      <c r="E4" s="147" t="s">
        <v>60</v>
      </c>
      <c r="F4" s="147" t="s">
        <v>61</v>
      </c>
      <c r="G4" s="147" t="s">
        <v>62</v>
      </c>
      <c r="H4" s="147" t="s">
        <v>63</v>
      </c>
      <c r="I4" s="147" t="s">
        <v>64</v>
      </c>
      <c r="J4" s="147" t="s">
        <v>65</v>
      </c>
      <c r="K4" s="147" t="s">
        <v>66</v>
      </c>
      <c r="L4" s="147" t="s">
        <v>67</v>
      </c>
      <c r="M4" s="147" t="s">
        <v>68</v>
      </c>
      <c r="N4" s="147" t="s">
        <v>141</v>
      </c>
      <c r="O4" s="148" t="s">
        <v>54</v>
      </c>
    </row>
    <row r="5" spans="1:15" x14ac:dyDescent="0.35">
      <c r="A5" s="54" t="s">
        <v>94</v>
      </c>
      <c r="B5" s="55" t="s">
        <v>95</v>
      </c>
      <c r="C5" s="149">
        <v>28.857142</v>
      </c>
      <c r="D5" s="149">
        <v>28.285713999999999</v>
      </c>
      <c r="E5" s="149">
        <v>26.142856999999999</v>
      </c>
      <c r="F5" s="149">
        <v>26</v>
      </c>
      <c r="G5" s="149">
        <v>26.642856500000001</v>
      </c>
      <c r="H5" s="149">
        <v>28.714285</v>
      </c>
      <c r="I5" s="149">
        <v>29.857142</v>
      </c>
      <c r="J5" s="149">
        <v>31.571428000000001</v>
      </c>
      <c r="K5" s="149">
        <v>29</v>
      </c>
      <c r="L5" s="149">
        <v>29.857142</v>
      </c>
      <c r="M5" s="149">
        <v>29.285713999999999</v>
      </c>
      <c r="N5" s="149">
        <v>29.857142</v>
      </c>
      <c r="O5" s="149">
        <v>28.857142</v>
      </c>
    </row>
    <row r="6" spans="1:15" x14ac:dyDescent="0.35">
      <c r="A6" s="86" t="s">
        <v>94</v>
      </c>
      <c r="B6" s="52" t="s">
        <v>96</v>
      </c>
      <c r="C6" s="150">
        <v>31.397206761054971</v>
      </c>
      <c r="D6" s="150">
        <v>31.58598166503667</v>
      </c>
      <c r="E6" s="150">
        <v>30.680028231925398</v>
      </c>
      <c r="F6" s="150">
        <v>31.466727987760926</v>
      </c>
      <c r="G6" s="150">
        <v>32.109137289189079</v>
      </c>
      <c r="H6" s="150">
        <v>33.30842204373414</v>
      </c>
      <c r="I6" s="150">
        <v>32.521462240063578</v>
      </c>
      <c r="J6" s="150">
        <v>34.889759798727049</v>
      </c>
      <c r="K6" s="150">
        <v>32.701586889682417</v>
      </c>
      <c r="L6" s="150">
        <v>33.36285034055259</v>
      </c>
      <c r="M6" s="150">
        <v>31.980694565433833</v>
      </c>
      <c r="N6" s="150">
        <v>32.462797200892773</v>
      </c>
      <c r="O6" s="150">
        <v>32.34912896753692</v>
      </c>
    </row>
    <row r="7" spans="1:15" x14ac:dyDescent="0.35">
      <c r="A7" s="93" t="s">
        <v>94</v>
      </c>
      <c r="B7" s="53" t="s">
        <v>97</v>
      </c>
      <c r="C7" s="151">
        <v>16.043112782071578</v>
      </c>
      <c r="D7" s="151">
        <v>16.291558244766144</v>
      </c>
      <c r="E7" s="151">
        <v>17.798865814518606</v>
      </c>
      <c r="F7" s="151">
        <v>18.575623514031797</v>
      </c>
      <c r="G7" s="151">
        <v>19.963637719032363</v>
      </c>
      <c r="H7" s="151">
        <v>22.309023696223051</v>
      </c>
      <c r="I7" s="151">
        <v>17.482931714850785</v>
      </c>
      <c r="J7" s="151">
        <v>19.761714885718821</v>
      </c>
      <c r="K7" s="151">
        <v>17.401370931938231</v>
      </c>
      <c r="L7" s="151">
        <v>18.875848107638213</v>
      </c>
      <c r="M7" s="151">
        <v>16.659144767758225</v>
      </c>
      <c r="N7" s="151">
        <v>16.492831675701964</v>
      </c>
      <c r="O7" s="151">
        <v>18.197355684059023</v>
      </c>
    </row>
    <row r="8" spans="1:15" x14ac:dyDescent="0.35">
      <c r="A8" s="56" t="s">
        <v>98</v>
      </c>
      <c r="B8" s="55" t="s">
        <v>95</v>
      </c>
      <c r="C8" s="152">
        <v>62.499999500000001</v>
      </c>
      <c r="D8" s="152">
        <v>63.357142499999995</v>
      </c>
      <c r="E8" s="152">
        <v>54.142856999999999</v>
      </c>
      <c r="F8" s="152">
        <v>67.571427999999997</v>
      </c>
      <c r="G8" s="152">
        <v>57.857142000000003</v>
      </c>
      <c r="H8" s="152">
        <v>58.428570999999998</v>
      </c>
      <c r="I8" s="152">
        <v>53.142856999999999</v>
      </c>
      <c r="J8" s="152">
        <v>53.571427999999997</v>
      </c>
      <c r="K8" s="152">
        <v>49.857142000000003</v>
      </c>
      <c r="L8" s="152">
        <v>50.357142499999995</v>
      </c>
      <c r="M8" s="152">
        <v>48.428570999999998</v>
      </c>
      <c r="N8" s="152">
        <v>57.714284999999997</v>
      </c>
      <c r="O8" s="152">
        <v>55.285713999999999</v>
      </c>
    </row>
    <row r="9" spans="1:15" x14ac:dyDescent="0.35">
      <c r="A9" s="94" t="s">
        <v>98</v>
      </c>
      <c r="B9" s="52" t="s">
        <v>96</v>
      </c>
      <c r="C9" s="153">
        <v>62.039434208333326</v>
      </c>
      <c r="D9" s="153">
        <v>67.896738750000026</v>
      </c>
      <c r="E9" s="153">
        <v>60.111580343195328</v>
      </c>
      <c r="F9" s="153">
        <v>86.071732187233977</v>
      </c>
      <c r="G9" s="153">
        <v>60.477225268115916</v>
      </c>
      <c r="H9" s="153">
        <v>68.766059067114099</v>
      </c>
      <c r="I9" s="153">
        <v>56.182121584795375</v>
      </c>
      <c r="J9" s="153">
        <v>53.505547456310737</v>
      </c>
      <c r="K9" s="153">
        <v>54.301257911917105</v>
      </c>
      <c r="L9" s="153">
        <v>55.168773323008885</v>
      </c>
      <c r="M9" s="153">
        <v>51.703647000000004</v>
      </c>
      <c r="N9" s="153">
        <v>57.584528567685659</v>
      </c>
      <c r="O9" s="153">
        <v>61.345175053068289</v>
      </c>
    </row>
    <row r="10" spans="1:15" x14ac:dyDescent="0.35">
      <c r="A10" s="95" t="s">
        <v>98</v>
      </c>
      <c r="B10" s="53" t="s">
        <v>97</v>
      </c>
      <c r="C10" s="154">
        <v>31.566937756276797</v>
      </c>
      <c r="D10" s="154">
        <v>36.614382522009777</v>
      </c>
      <c r="E10" s="154">
        <v>36.057510330924956</v>
      </c>
      <c r="F10" s="154">
        <v>62.253995428615838</v>
      </c>
      <c r="G10" s="154">
        <v>26.436418082563282</v>
      </c>
      <c r="H10" s="154">
        <v>40.992231300339853</v>
      </c>
      <c r="I10" s="154">
        <v>21.174309080101537</v>
      </c>
      <c r="J10" s="154">
        <v>22.368412304413873</v>
      </c>
      <c r="K10" s="154">
        <v>26.487815892412588</v>
      </c>
      <c r="L10" s="154">
        <v>24.744122260048542</v>
      </c>
      <c r="M10" s="154">
        <v>22.902616640148548</v>
      </c>
      <c r="N10" s="154">
        <v>22.52726922568969</v>
      </c>
      <c r="O10" s="154">
        <v>35.043899397826813</v>
      </c>
    </row>
    <row r="11" spans="1:15" x14ac:dyDescent="0.35">
      <c r="A11" s="54" t="s">
        <v>99</v>
      </c>
      <c r="B11" s="55" t="s">
        <v>95</v>
      </c>
      <c r="C11" s="153">
        <v>26.857142</v>
      </c>
      <c r="D11" s="153">
        <v>33</v>
      </c>
      <c r="E11" s="153">
        <v>45.428570999999998</v>
      </c>
      <c r="F11" s="153">
        <v>27.428570999999998</v>
      </c>
      <c r="G11" s="153">
        <v>34.571427999999997</v>
      </c>
      <c r="H11" s="153">
        <v>44.714285000000004</v>
      </c>
      <c r="I11" s="153">
        <v>34.285713999999999</v>
      </c>
      <c r="J11" s="153">
        <v>50.428570999999998</v>
      </c>
      <c r="K11" s="153">
        <v>34.571427999999997</v>
      </c>
      <c r="L11" s="153">
        <v>36.428570999999998</v>
      </c>
      <c r="M11" s="153">
        <v>34.571428499999996</v>
      </c>
      <c r="N11" s="153">
        <v>51.357142499999995</v>
      </c>
      <c r="O11" s="153">
        <v>36.285713999999999</v>
      </c>
    </row>
    <row r="12" spans="1:15" x14ac:dyDescent="0.35">
      <c r="A12" s="86" t="s">
        <v>99</v>
      </c>
      <c r="B12" s="52" t="s">
        <v>96</v>
      </c>
      <c r="C12" s="153">
        <v>44.902255078947384</v>
      </c>
      <c r="D12" s="153">
        <v>38.379869818181824</v>
      </c>
      <c r="E12" s="153">
        <v>52.821428099999991</v>
      </c>
      <c r="F12" s="153">
        <v>42.877550595238098</v>
      </c>
      <c r="G12" s="153">
        <v>36.740259181818175</v>
      </c>
      <c r="H12" s="153">
        <v>49.669467352941176</v>
      </c>
      <c r="I12" s="153">
        <v>48.07598742553192</v>
      </c>
      <c r="J12" s="153">
        <v>56.187969526315804</v>
      </c>
      <c r="K12" s="153">
        <v>45.036865903225809</v>
      </c>
      <c r="L12" s="153">
        <v>43.270269864864872</v>
      </c>
      <c r="M12" s="153">
        <v>41.790816000000014</v>
      </c>
      <c r="N12" s="153">
        <v>55.039682055555566</v>
      </c>
      <c r="O12" s="153">
        <v>46.160192182022513</v>
      </c>
    </row>
    <row r="13" spans="1:15" x14ac:dyDescent="0.35">
      <c r="A13" s="86" t="s">
        <v>99</v>
      </c>
      <c r="B13" s="53" t="s">
        <v>97</v>
      </c>
      <c r="C13" s="154">
        <v>33.889332217504794</v>
      </c>
      <c r="D13" s="154">
        <v>30.591757316756198</v>
      </c>
      <c r="E13" s="154">
        <v>36.92554219970016</v>
      </c>
      <c r="F13" s="154">
        <v>40.661770294592586</v>
      </c>
      <c r="G13" s="154">
        <v>20.034986573411931</v>
      </c>
      <c r="H13" s="154">
        <v>32.800021952959099</v>
      </c>
      <c r="I13" s="154">
        <v>35.098717588441787</v>
      </c>
      <c r="J13" s="154">
        <v>36.934131621239857</v>
      </c>
      <c r="K13" s="154">
        <v>37.522711349454234</v>
      </c>
      <c r="L13" s="154">
        <v>32.741458006544235</v>
      </c>
      <c r="M13" s="154">
        <v>27.406599405348011</v>
      </c>
      <c r="N13" s="154">
        <v>38.213382351538797</v>
      </c>
      <c r="O13" s="154">
        <v>34.592754472688632</v>
      </c>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11"/>
  <sheetViews>
    <sheetView showGridLines="0" workbookViewId="0">
      <pane xSplit="1" topLeftCell="B1" activePane="topRight" state="frozen"/>
      <selection pane="topRight" activeCell="A6" sqref="A6:N9"/>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39" t="s">
        <v>153</v>
      </c>
    </row>
    <row r="2" spans="1:14" s="64" customFormat="1" ht="22" customHeight="1" x14ac:dyDescent="0.3">
      <c r="A2" s="73" t="s">
        <v>75</v>
      </c>
      <c r="B2" s="69"/>
      <c r="C2" s="69"/>
      <c r="D2" s="69"/>
      <c r="E2" s="69"/>
      <c r="F2" s="69"/>
      <c r="G2" s="69"/>
      <c r="H2" s="69"/>
    </row>
    <row r="3" spans="1:14" s="64" customFormat="1" ht="22" customHeight="1" x14ac:dyDescent="0.3">
      <c r="A3" s="73" t="s">
        <v>87</v>
      </c>
      <c r="B3" s="69"/>
      <c r="C3" s="69"/>
      <c r="D3" s="69"/>
      <c r="E3" s="69"/>
      <c r="F3" s="69"/>
      <c r="G3" s="69"/>
      <c r="H3" s="69"/>
      <c r="I3" s="69"/>
      <c r="J3" s="69"/>
      <c r="K3" s="69"/>
      <c r="L3" s="69"/>
      <c r="M3" s="69"/>
      <c r="N3" s="69"/>
    </row>
    <row r="4" spans="1:14" s="64" customFormat="1" ht="22" customHeight="1" x14ac:dyDescent="0.3">
      <c r="A4" s="73"/>
      <c r="B4" s="69"/>
      <c r="C4" s="69"/>
      <c r="D4" s="69"/>
      <c r="E4" s="69"/>
      <c r="F4" s="69"/>
      <c r="G4" s="69"/>
      <c r="H4" s="69"/>
      <c r="I4" s="69"/>
      <c r="J4" s="69"/>
      <c r="K4" s="69"/>
      <c r="L4" s="69"/>
      <c r="M4" s="69"/>
      <c r="N4" s="69"/>
    </row>
    <row r="5" spans="1:14" x14ac:dyDescent="0.45">
      <c r="A5" s="5" t="s">
        <v>57</v>
      </c>
      <c r="B5" s="155" t="s">
        <v>58</v>
      </c>
      <c r="C5" s="155" t="s">
        <v>59</v>
      </c>
      <c r="D5" s="155" t="s">
        <v>60</v>
      </c>
      <c r="E5" s="155" t="s">
        <v>61</v>
      </c>
      <c r="F5" s="155" t="s">
        <v>62</v>
      </c>
      <c r="G5" s="155" t="s">
        <v>63</v>
      </c>
      <c r="H5" s="155" t="s">
        <v>64</v>
      </c>
      <c r="I5" s="155" t="s">
        <v>65</v>
      </c>
      <c r="J5" s="155" t="s">
        <v>66</v>
      </c>
      <c r="K5" s="155" t="s">
        <v>67</v>
      </c>
      <c r="L5" s="155" t="s">
        <v>68</v>
      </c>
      <c r="M5" s="155" t="s">
        <v>141</v>
      </c>
      <c r="N5" s="156" t="s">
        <v>54</v>
      </c>
    </row>
    <row r="6" spans="1:14" x14ac:dyDescent="0.45">
      <c r="A6" s="8" t="s">
        <v>70</v>
      </c>
      <c r="B6" s="157">
        <v>39</v>
      </c>
      <c r="C6" s="157">
        <v>25</v>
      </c>
      <c r="D6" s="157">
        <v>15</v>
      </c>
      <c r="E6" s="157">
        <v>17</v>
      </c>
      <c r="F6" s="157">
        <v>9</v>
      </c>
      <c r="G6" s="157">
        <v>20</v>
      </c>
      <c r="H6" s="157">
        <v>17</v>
      </c>
      <c r="I6" s="157">
        <v>15</v>
      </c>
      <c r="J6" s="157">
        <v>21</v>
      </c>
      <c r="K6" s="157">
        <v>32</v>
      </c>
      <c r="L6" s="157">
        <v>16</v>
      </c>
      <c r="M6" s="157">
        <v>24</v>
      </c>
      <c r="N6" s="158">
        <v>250</v>
      </c>
    </row>
    <row r="7" spans="1:14" x14ac:dyDescent="0.45">
      <c r="A7" s="8" t="s">
        <v>100</v>
      </c>
      <c r="B7" s="159">
        <v>38.571427999999997</v>
      </c>
      <c r="C7" s="159">
        <v>30</v>
      </c>
      <c r="D7" s="159">
        <v>31.714285</v>
      </c>
      <c r="E7" s="159">
        <v>31.142856999999999</v>
      </c>
      <c r="F7" s="159">
        <v>24.857142</v>
      </c>
      <c r="G7" s="159">
        <v>28.642856500000001</v>
      </c>
      <c r="H7" s="159">
        <v>30</v>
      </c>
      <c r="I7" s="159">
        <v>24.857142</v>
      </c>
      <c r="J7" s="159">
        <v>25.285713999999999</v>
      </c>
      <c r="K7" s="159">
        <v>61.857142000000003</v>
      </c>
      <c r="L7" s="159">
        <v>37.071427999999997</v>
      </c>
      <c r="M7" s="159">
        <v>26.214285500000003</v>
      </c>
      <c r="N7" s="159">
        <v>31.357142500000002</v>
      </c>
    </row>
    <row r="8" spans="1:14" x14ac:dyDescent="0.45">
      <c r="A8" s="8" t="s">
        <v>101</v>
      </c>
      <c r="B8" s="159">
        <v>37.369962897435876</v>
      </c>
      <c r="C8" s="159">
        <v>33.50285671999999</v>
      </c>
      <c r="D8" s="159">
        <v>40.209523333333337</v>
      </c>
      <c r="E8" s="159">
        <v>33.840335764705884</v>
      </c>
      <c r="F8" s="159">
        <v>34.904761666666673</v>
      </c>
      <c r="G8" s="159">
        <v>30.478570899999994</v>
      </c>
      <c r="H8" s="159">
        <v>34.319327235294111</v>
      </c>
      <c r="I8" s="159">
        <v>30.028571066666668</v>
      </c>
      <c r="J8" s="159">
        <v>33.455781857142853</v>
      </c>
      <c r="K8" s="159">
        <v>47.116070875000005</v>
      </c>
      <c r="L8" s="159">
        <v>35.160713874999999</v>
      </c>
      <c r="M8" s="159">
        <v>31.559523374999998</v>
      </c>
      <c r="N8" s="159">
        <v>35.845142404000008</v>
      </c>
    </row>
    <row r="9" spans="1:14" x14ac:dyDescent="0.45">
      <c r="A9" s="8" t="s">
        <v>97</v>
      </c>
      <c r="B9" s="159">
        <v>7.0134592882290754</v>
      </c>
      <c r="C9" s="159">
        <v>11.706835239502869</v>
      </c>
      <c r="D9" s="159">
        <v>29.226624049543126</v>
      </c>
      <c r="E9" s="159">
        <v>13.720576370350091</v>
      </c>
      <c r="F9" s="159">
        <v>20.239383631818392</v>
      </c>
      <c r="G9" s="159">
        <v>8.9105847035410619</v>
      </c>
      <c r="H9" s="159">
        <v>25.822904610770809</v>
      </c>
      <c r="I9" s="159">
        <v>12.172814687292188</v>
      </c>
      <c r="J9" s="159">
        <v>16.758654933048117</v>
      </c>
      <c r="K9" s="159">
        <v>16.161037241080457</v>
      </c>
      <c r="L9" s="159">
        <v>9.014567768220056</v>
      </c>
      <c r="M9" s="159">
        <v>11.721608925412578</v>
      </c>
      <c r="N9" s="159">
        <v>16.172900530648992</v>
      </c>
    </row>
    <row r="10" spans="1:14" x14ac:dyDescent="0.45">
      <c r="A10" s="8"/>
      <c r="B10" s="89"/>
      <c r="C10" s="89"/>
      <c r="D10" s="89"/>
      <c r="E10" s="89"/>
      <c r="F10" s="89"/>
      <c r="G10" s="89"/>
      <c r="H10" s="89"/>
      <c r="I10" s="89"/>
      <c r="J10" s="89"/>
      <c r="K10" s="89"/>
      <c r="L10" s="89"/>
      <c r="M10" s="89"/>
      <c r="N10" s="89"/>
    </row>
    <row r="11" spans="1:14" x14ac:dyDescent="0.45">
      <c r="A11" s="8"/>
      <c r="B11" s="89"/>
      <c r="C11" s="89"/>
      <c r="D11" s="89"/>
      <c r="E11" s="89"/>
      <c r="F11" s="89"/>
      <c r="G11" s="89"/>
      <c r="H11" s="89"/>
      <c r="I11" s="89"/>
      <c r="J11" s="89"/>
      <c r="K11" s="89"/>
      <c r="L11" s="89"/>
      <c r="M11" s="89"/>
      <c r="N11" s="89"/>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L39"/>
  <sheetViews>
    <sheetView showGridLines="0" zoomScale="130" zoomScaleNormal="130" workbookViewId="0">
      <selection activeCell="A3" sqref="A3"/>
    </sheetView>
  </sheetViews>
  <sheetFormatPr defaultRowHeight="14.5" x14ac:dyDescent="0.35"/>
  <cols>
    <col min="1" max="12" width="10.54296875" bestFit="1" customWidth="1"/>
  </cols>
  <sheetData>
    <row r="1" spans="1:1" ht="25" customHeight="1" x14ac:dyDescent="0.35">
      <c r="A1" s="38" t="s">
        <v>169</v>
      </c>
    </row>
    <row r="2" spans="1:1" ht="21.65" customHeight="1" x14ac:dyDescent="0.35">
      <c r="A2" s="109" t="s">
        <v>44</v>
      </c>
    </row>
    <row r="3" spans="1:1" x14ac:dyDescent="0.35">
      <c r="A3" s="164" t="s">
        <v>45</v>
      </c>
    </row>
    <row r="4" spans="1:1" x14ac:dyDescent="0.35">
      <c r="A4" s="109"/>
    </row>
    <row r="39" spans="1:12" x14ac:dyDescent="0.35">
      <c r="A39" s="29"/>
      <c r="B39" s="29"/>
      <c r="C39" s="29"/>
      <c r="D39" s="29"/>
      <c r="E39" s="29"/>
      <c r="F39" s="29"/>
      <c r="G39" s="29"/>
      <c r="H39" s="29"/>
      <c r="I39" s="29"/>
      <c r="J39" s="29"/>
      <c r="K39" s="29"/>
      <c r="L39" s="29"/>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9"/>
  <sheetViews>
    <sheetView showGridLines="0" workbookViewId="0">
      <selection activeCell="A6" sqref="A6:O6"/>
    </sheetView>
  </sheetViews>
  <sheetFormatPr defaultColWidth="8.7265625" defaultRowHeight="18.5" x14ac:dyDescent="0.45"/>
  <cols>
    <col min="1" max="1" width="16.5429687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39" t="s">
        <v>152</v>
      </c>
    </row>
    <row r="2" spans="1:14" x14ac:dyDescent="0.45">
      <c r="A2" s="78" t="s">
        <v>55</v>
      </c>
    </row>
    <row r="3" spans="1:14" x14ac:dyDescent="0.45">
      <c r="A3" s="73"/>
    </row>
    <row r="4" spans="1:14" x14ac:dyDescent="0.45">
      <c r="A4" s="73"/>
    </row>
    <row r="5" spans="1:14" x14ac:dyDescent="0.45">
      <c r="A5" s="5" t="s">
        <v>57</v>
      </c>
      <c r="B5" s="155" t="s">
        <v>58</v>
      </c>
      <c r="C5" s="155" t="s">
        <v>59</v>
      </c>
      <c r="D5" s="155" t="s">
        <v>60</v>
      </c>
      <c r="E5" s="155" t="s">
        <v>61</v>
      </c>
      <c r="F5" s="155" t="s">
        <v>62</v>
      </c>
      <c r="G5" s="155" t="s">
        <v>63</v>
      </c>
      <c r="H5" s="155" t="s">
        <v>64</v>
      </c>
      <c r="I5" s="155" t="s">
        <v>65</v>
      </c>
      <c r="J5" s="155" t="s">
        <v>66</v>
      </c>
      <c r="K5" s="155" t="s">
        <v>67</v>
      </c>
      <c r="L5" s="155" t="s">
        <v>68</v>
      </c>
      <c r="M5" s="155" t="s">
        <v>141</v>
      </c>
      <c r="N5" s="156" t="s">
        <v>54</v>
      </c>
    </row>
    <row r="6" spans="1:14" x14ac:dyDescent="0.45">
      <c r="A6" s="8" t="s">
        <v>70</v>
      </c>
      <c r="B6" s="160">
        <v>1</v>
      </c>
      <c r="C6" s="160">
        <v>3</v>
      </c>
      <c r="D6" s="160">
        <v>5</v>
      </c>
      <c r="E6" s="160">
        <v>3</v>
      </c>
      <c r="F6" s="160">
        <v>3</v>
      </c>
      <c r="G6" s="160">
        <v>0</v>
      </c>
      <c r="H6" s="160">
        <v>0</v>
      </c>
      <c r="I6" s="160">
        <v>2</v>
      </c>
      <c r="J6" s="160">
        <v>0</v>
      </c>
      <c r="K6" s="160">
        <v>1</v>
      </c>
      <c r="L6" s="160">
        <v>0</v>
      </c>
      <c r="M6" s="160">
        <v>2</v>
      </c>
      <c r="N6" s="160">
        <v>20</v>
      </c>
    </row>
    <row r="7" spans="1:14" x14ac:dyDescent="0.45">
      <c r="A7" s="8"/>
      <c r="B7" s="23"/>
      <c r="C7" s="23"/>
      <c r="D7" s="23"/>
      <c r="E7" s="23"/>
      <c r="F7" s="23"/>
      <c r="G7" s="23"/>
      <c r="H7" s="23"/>
      <c r="I7" s="23"/>
      <c r="J7" s="23"/>
      <c r="K7" s="23"/>
      <c r="L7" s="23"/>
      <c r="M7" s="23"/>
      <c r="N7" s="23"/>
    </row>
    <row r="8" spans="1:14" x14ac:dyDescent="0.45">
      <c r="A8" s="8"/>
      <c r="B8" s="23"/>
      <c r="C8" s="23"/>
      <c r="D8" s="23"/>
      <c r="E8" s="23"/>
      <c r="F8" s="23"/>
      <c r="G8" s="23"/>
      <c r="H8" s="23"/>
      <c r="I8" s="23"/>
      <c r="J8" s="23"/>
      <c r="K8" s="23"/>
      <c r="L8" s="23"/>
      <c r="M8" s="23"/>
      <c r="N8" s="23"/>
    </row>
    <row r="9" spans="1:14" x14ac:dyDescent="0.45">
      <c r="A9" s="8"/>
      <c r="B9" s="23"/>
      <c r="C9" s="23"/>
      <c r="D9" s="23"/>
      <c r="E9" s="23"/>
      <c r="F9" s="23"/>
      <c r="G9" s="23"/>
      <c r="H9" s="23"/>
      <c r="I9" s="23"/>
      <c r="J9" s="23"/>
      <c r="K9" s="23"/>
      <c r="L9" s="23"/>
      <c r="M9" s="23"/>
      <c r="N9" s="23"/>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0F3DB-7CB5-445A-B857-A282F3CCBA7A}">
  <dimension ref="A1:E10"/>
  <sheetViews>
    <sheetView showGridLines="0" workbookViewId="0">
      <selection activeCell="A4" sqref="A4:E4"/>
    </sheetView>
  </sheetViews>
  <sheetFormatPr defaultRowHeight="14.5" x14ac:dyDescent="0.35"/>
  <cols>
    <col min="1" max="1" width="26" customWidth="1"/>
    <col min="2" max="4" width="12.7265625" customWidth="1"/>
    <col min="5" max="5" width="12.81640625" customWidth="1"/>
  </cols>
  <sheetData>
    <row r="1" spans="1:5" ht="34" customHeight="1" x14ac:dyDescent="0.35">
      <c r="A1" s="123" t="s">
        <v>151</v>
      </c>
    </row>
    <row r="2" spans="1:5" x14ac:dyDescent="0.35">
      <c r="A2" t="s">
        <v>75</v>
      </c>
    </row>
    <row r="3" spans="1:5" x14ac:dyDescent="0.35">
      <c r="A3" s="162" t="s">
        <v>170</v>
      </c>
    </row>
    <row r="4" spans="1:5" ht="110.65" customHeight="1" x14ac:dyDescent="0.35">
      <c r="A4" s="163" t="s">
        <v>102</v>
      </c>
      <c r="B4" s="163"/>
      <c r="C4" s="163"/>
      <c r="D4" s="163"/>
      <c r="E4" s="163"/>
    </row>
    <row r="5" spans="1:5" ht="36.65" customHeight="1" x14ac:dyDescent="0.35">
      <c r="A5" s="163"/>
      <c r="B5" s="163"/>
      <c r="C5" s="163"/>
      <c r="D5" s="163"/>
    </row>
    <row r="6" spans="1:5" ht="18.5" x14ac:dyDescent="0.45">
      <c r="A6" s="126" t="s">
        <v>103</v>
      </c>
      <c r="B6" s="130" t="s">
        <v>104</v>
      </c>
      <c r="C6" s="130" t="s">
        <v>105</v>
      </c>
      <c r="D6" s="130" t="s">
        <v>106</v>
      </c>
      <c r="E6" s="124" t="s">
        <v>54</v>
      </c>
    </row>
    <row r="7" spans="1:5" ht="37" x14ac:dyDescent="0.35">
      <c r="A7" s="131" t="s">
        <v>107</v>
      </c>
      <c r="B7" s="125">
        <v>2246</v>
      </c>
      <c r="C7" s="125">
        <v>29</v>
      </c>
      <c r="D7" s="125">
        <v>6</v>
      </c>
      <c r="E7" s="125">
        <v>2282</v>
      </c>
    </row>
    <row r="8" spans="1:5" ht="37" x14ac:dyDescent="0.35">
      <c r="A8" s="131" t="s">
        <v>108</v>
      </c>
      <c r="B8" s="125">
        <v>2433</v>
      </c>
      <c r="C8" s="125">
        <v>199</v>
      </c>
      <c r="D8" s="125">
        <v>112</v>
      </c>
      <c r="E8" s="125">
        <v>2792</v>
      </c>
    </row>
    <row r="9" spans="1:5" ht="37" x14ac:dyDescent="0.35">
      <c r="A9" s="131" t="s">
        <v>109</v>
      </c>
      <c r="B9" s="125">
        <v>7723</v>
      </c>
      <c r="C9" s="125">
        <v>578</v>
      </c>
      <c r="D9" s="125">
        <v>476</v>
      </c>
      <c r="E9" s="125">
        <v>8780</v>
      </c>
    </row>
    <row r="10" spans="1:5" ht="18.5" x14ac:dyDescent="0.45">
      <c r="A10" s="132" t="s">
        <v>54</v>
      </c>
      <c r="B10" s="133">
        <v>12402</v>
      </c>
      <c r="C10" s="133">
        <v>806</v>
      </c>
      <c r="D10" s="133">
        <v>594</v>
      </c>
      <c r="E10" s="125">
        <v>13854</v>
      </c>
    </row>
  </sheetData>
  <mergeCells count="2">
    <mergeCell ref="A5:D5"/>
    <mergeCell ref="A4:E4"/>
  </mergeCell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Q14"/>
  <sheetViews>
    <sheetView showGridLines="0" zoomScale="115" zoomScaleNormal="115" workbookViewId="0">
      <selection activeCell="A4" sqref="A4:M5"/>
    </sheetView>
  </sheetViews>
  <sheetFormatPr defaultColWidth="8.7265625" defaultRowHeight="18.5" x14ac:dyDescent="0.45"/>
  <cols>
    <col min="1" max="1" width="15.72656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6384" width="8.7265625" style="4"/>
  </cols>
  <sheetData>
    <row r="1" spans="1:17" ht="35.15" customHeight="1" x14ac:dyDescent="0.45">
      <c r="A1" s="117" t="s">
        <v>150</v>
      </c>
      <c r="B1" s="118"/>
      <c r="C1" s="118"/>
      <c r="D1" s="118"/>
      <c r="E1" s="118"/>
      <c r="F1" s="118"/>
      <c r="G1" s="118"/>
      <c r="H1" s="118"/>
      <c r="I1" s="118"/>
      <c r="J1" s="118"/>
      <c r="K1" s="118"/>
      <c r="L1" s="118"/>
      <c r="M1" s="118"/>
    </row>
    <row r="2" spans="1:17" s="64" customFormat="1" ht="18.649999999999999" customHeight="1" x14ac:dyDescent="0.3">
      <c r="A2" s="78" t="s">
        <v>110</v>
      </c>
      <c r="B2" s="119"/>
      <c r="C2" s="119"/>
      <c r="D2" s="119"/>
      <c r="E2" s="119"/>
      <c r="F2" s="119"/>
      <c r="G2" s="119"/>
      <c r="H2" s="119"/>
      <c r="I2" s="119"/>
      <c r="J2" s="119"/>
      <c r="K2" s="119"/>
      <c r="L2" s="119"/>
      <c r="M2" s="119"/>
    </row>
    <row r="3" spans="1:17" x14ac:dyDescent="0.45">
      <c r="A3" s="5" t="s">
        <v>57</v>
      </c>
      <c r="B3" s="14" t="s">
        <v>58</v>
      </c>
      <c r="C3" s="14" t="s">
        <v>59</v>
      </c>
      <c r="D3" s="14" t="s">
        <v>60</v>
      </c>
      <c r="E3" s="14" t="s">
        <v>61</v>
      </c>
      <c r="F3" s="14" t="s">
        <v>62</v>
      </c>
      <c r="G3" s="14" t="s">
        <v>63</v>
      </c>
      <c r="H3" s="14" t="s">
        <v>64</v>
      </c>
      <c r="I3" s="14" t="s">
        <v>65</v>
      </c>
      <c r="J3" s="14" t="s">
        <v>66</v>
      </c>
      <c r="K3" s="14" t="s">
        <v>67</v>
      </c>
      <c r="L3" s="14" t="s">
        <v>68</v>
      </c>
      <c r="M3" s="14" t="s">
        <v>141</v>
      </c>
      <c r="Q3" s="79"/>
    </row>
    <row r="4" spans="1:17" x14ac:dyDescent="0.45">
      <c r="A4" s="8" t="s">
        <v>111</v>
      </c>
      <c r="B4" s="33">
        <v>393</v>
      </c>
      <c r="C4" s="161">
        <v>409</v>
      </c>
      <c r="D4" s="161">
        <v>412</v>
      </c>
      <c r="E4" s="161">
        <v>424</v>
      </c>
      <c r="F4" s="161">
        <v>422</v>
      </c>
      <c r="G4" s="161">
        <v>422</v>
      </c>
      <c r="H4" s="33">
        <v>428</v>
      </c>
      <c r="I4" s="33">
        <v>439</v>
      </c>
      <c r="J4" s="33">
        <v>437</v>
      </c>
      <c r="K4" s="33">
        <v>432</v>
      </c>
      <c r="L4" s="33">
        <v>430</v>
      </c>
      <c r="M4" s="33">
        <v>428</v>
      </c>
      <c r="O4" s="45"/>
      <c r="Q4" s="79"/>
    </row>
    <row r="5" spans="1:17" x14ac:dyDescent="0.45">
      <c r="A5" s="8" t="s">
        <v>112</v>
      </c>
      <c r="B5" s="11">
        <v>351.05072702702705</v>
      </c>
      <c r="C5" s="141">
        <v>365.95072702702703</v>
      </c>
      <c r="D5" s="141">
        <v>368.05072702702705</v>
      </c>
      <c r="E5" s="141">
        <v>380.15072702702702</v>
      </c>
      <c r="F5" s="141">
        <v>378.30072702702699</v>
      </c>
      <c r="G5" s="141">
        <v>378.60072702702701</v>
      </c>
      <c r="H5" s="11">
        <v>383.74310270270274</v>
      </c>
      <c r="I5" s="11">
        <v>394.15391351351349</v>
      </c>
      <c r="J5" s="11">
        <v>393.15391351351349</v>
      </c>
      <c r="K5" s="11">
        <v>388.25391351351351</v>
      </c>
      <c r="L5" s="11">
        <v>386.3819135135135</v>
      </c>
      <c r="M5" s="11">
        <v>385.20191351351349</v>
      </c>
      <c r="O5" s="45"/>
      <c r="Q5" s="79"/>
    </row>
    <row r="6" spans="1:17" x14ac:dyDescent="0.45">
      <c r="A6" s="8"/>
      <c r="Q6" s="79"/>
    </row>
    <row r="7" spans="1:17" x14ac:dyDescent="0.45">
      <c r="Q7" s="79"/>
    </row>
    <row r="8" spans="1:17" x14ac:dyDescent="0.45">
      <c r="B8" s="11"/>
      <c r="C8" s="11"/>
      <c r="D8" s="11"/>
      <c r="E8" s="11"/>
      <c r="F8" s="11"/>
      <c r="G8" s="11"/>
      <c r="H8" s="11"/>
      <c r="I8" s="11"/>
      <c r="J8" s="11"/>
      <c r="K8" s="11"/>
      <c r="L8" s="11"/>
      <c r="M8" s="11"/>
      <c r="Q8" s="79"/>
    </row>
    <row r="9" spans="1:17" x14ac:dyDescent="0.45">
      <c r="Q9" s="79"/>
    </row>
    <row r="10" spans="1:17" x14ac:dyDescent="0.45">
      <c r="Q10" s="79"/>
    </row>
    <row r="11" spans="1:17" x14ac:dyDescent="0.45">
      <c r="Q11" s="79"/>
    </row>
    <row r="12" spans="1:17" x14ac:dyDescent="0.45">
      <c r="Q12" s="79"/>
    </row>
    <row r="13" spans="1:17" x14ac:dyDescent="0.45">
      <c r="Q13" s="79"/>
    </row>
    <row r="14" spans="1:17" x14ac:dyDescent="0.45">
      <c r="Q14" s="79"/>
    </row>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4C4D-2B91-41FD-B9A7-154D63BAE186}">
  <dimension ref="A1:O39"/>
  <sheetViews>
    <sheetView showGridLines="0" topLeftCell="A2" workbookViewId="0">
      <selection activeCell="A4" sqref="A4:O20"/>
    </sheetView>
  </sheetViews>
  <sheetFormatPr defaultColWidth="8.7265625" defaultRowHeight="18.5" x14ac:dyDescent="0.45"/>
  <cols>
    <col min="1" max="1" width="30.54296875" style="4" customWidth="1"/>
    <col min="2" max="2" width="31.26953125" style="4" customWidth="1"/>
    <col min="3" max="6" width="10.7265625" style="4" customWidth="1"/>
    <col min="7" max="7" width="10.81640625" style="4" customWidth="1"/>
    <col min="8" max="15" width="10.7265625" style="4" customWidth="1"/>
    <col min="16" max="16384" width="8.7265625" style="4"/>
  </cols>
  <sheetData>
    <row r="1" spans="1:15" ht="35.15" customHeight="1" x14ac:dyDescent="0.45">
      <c r="A1" s="39" t="s">
        <v>149</v>
      </c>
    </row>
    <row r="2" spans="1:15" x14ac:dyDescent="0.45">
      <c r="A2" s="73" t="s">
        <v>75</v>
      </c>
    </row>
    <row r="3" spans="1:15" x14ac:dyDescent="0.45">
      <c r="A3" s="72" t="s">
        <v>113</v>
      </c>
    </row>
    <row r="4" spans="1:15" ht="19" thickBot="1" x14ac:dyDescent="0.5">
      <c r="A4" s="83" t="s">
        <v>84</v>
      </c>
      <c r="B4" s="35" t="s">
        <v>88</v>
      </c>
      <c r="C4" s="103" t="s">
        <v>58</v>
      </c>
      <c r="D4" s="103" t="s">
        <v>59</v>
      </c>
      <c r="E4" s="103" t="s">
        <v>60</v>
      </c>
      <c r="F4" s="103" t="s">
        <v>61</v>
      </c>
      <c r="G4" s="103" t="s">
        <v>62</v>
      </c>
      <c r="H4" s="103" t="s">
        <v>63</v>
      </c>
      <c r="I4" s="103" t="s">
        <v>64</v>
      </c>
      <c r="J4" s="103" t="s">
        <v>65</v>
      </c>
      <c r="K4" s="103" t="s">
        <v>66</v>
      </c>
      <c r="L4" s="103" t="s">
        <v>67</v>
      </c>
      <c r="M4" s="103" t="s">
        <v>68</v>
      </c>
      <c r="N4" s="103" t="s">
        <v>141</v>
      </c>
      <c r="O4" s="36" t="s">
        <v>54</v>
      </c>
    </row>
    <row r="5" spans="1:15" x14ac:dyDescent="0.45">
      <c r="A5" s="84" t="s">
        <v>80</v>
      </c>
      <c r="B5" s="11" t="s">
        <v>70</v>
      </c>
      <c r="C5" s="49">
        <v>1167</v>
      </c>
      <c r="D5" s="49">
        <v>1160</v>
      </c>
      <c r="E5" s="49">
        <v>1323</v>
      </c>
      <c r="F5" s="49">
        <v>1310</v>
      </c>
      <c r="G5" s="49">
        <v>1059</v>
      </c>
      <c r="H5" s="49">
        <v>1107</v>
      </c>
      <c r="I5" s="49">
        <v>1189</v>
      </c>
      <c r="J5" s="49">
        <v>1191</v>
      </c>
      <c r="K5" s="49">
        <v>1189</v>
      </c>
      <c r="L5" s="49">
        <v>1263</v>
      </c>
      <c r="M5" s="49">
        <v>1348</v>
      </c>
      <c r="N5" s="49">
        <v>1272</v>
      </c>
      <c r="O5" s="49">
        <v>14578</v>
      </c>
    </row>
    <row r="6" spans="1:15" x14ac:dyDescent="0.45">
      <c r="A6" s="84" t="s">
        <v>80</v>
      </c>
      <c r="B6" s="11" t="s">
        <v>114</v>
      </c>
      <c r="C6" s="57">
        <v>28</v>
      </c>
      <c r="D6" s="57">
        <v>28.142856999999999</v>
      </c>
      <c r="E6" s="57">
        <v>26</v>
      </c>
      <c r="F6" s="57">
        <v>25.857142</v>
      </c>
      <c r="G6" s="57">
        <v>26.571428000000001</v>
      </c>
      <c r="H6" s="57">
        <v>28.285713999999999</v>
      </c>
      <c r="I6" s="57">
        <v>29.857142</v>
      </c>
      <c r="J6" s="57">
        <v>31.857142</v>
      </c>
      <c r="K6" s="57">
        <v>29.142856999999999</v>
      </c>
      <c r="L6" s="57">
        <v>29.714285</v>
      </c>
      <c r="M6" s="57">
        <v>29.285713999999999</v>
      </c>
      <c r="N6" s="57">
        <v>30</v>
      </c>
      <c r="O6" s="57">
        <v>28.714285</v>
      </c>
    </row>
    <row r="7" spans="1:15" x14ac:dyDescent="0.45">
      <c r="A7" s="84" t="s">
        <v>80</v>
      </c>
      <c r="B7" s="11" t="s">
        <v>115</v>
      </c>
      <c r="C7" s="57">
        <v>30.330272608397546</v>
      </c>
      <c r="D7" s="57">
        <v>30.879186784482783</v>
      </c>
      <c r="E7" s="57">
        <v>29.845480647770117</v>
      </c>
      <c r="F7" s="57">
        <v>30.56750233740447</v>
      </c>
      <c r="G7" s="57">
        <v>31.442600413597674</v>
      </c>
      <c r="H7" s="57">
        <v>31.78887558355909</v>
      </c>
      <c r="I7" s="57">
        <v>32.040009212783787</v>
      </c>
      <c r="J7" s="57">
        <v>34.22238174978996</v>
      </c>
      <c r="K7" s="57">
        <v>32.239096067283349</v>
      </c>
      <c r="L7" s="57">
        <v>32.693473190023724</v>
      </c>
      <c r="M7" s="57">
        <v>31.709622307121599</v>
      </c>
      <c r="N7" s="57">
        <v>32.420597069182328</v>
      </c>
      <c r="O7" s="57">
        <v>31.67062852894508</v>
      </c>
    </row>
    <row r="8" spans="1:15" ht="19" thickBot="1" x14ac:dyDescent="0.5">
      <c r="A8" s="85" t="s">
        <v>80</v>
      </c>
      <c r="B8" s="35" t="s">
        <v>116</v>
      </c>
      <c r="C8" s="58">
        <v>14.31274617721555</v>
      </c>
      <c r="D8" s="58">
        <v>15.355637082055903</v>
      </c>
      <c r="E8" s="58">
        <v>15.905057321264634</v>
      </c>
      <c r="F8" s="58">
        <v>16.966505236075523</v>
      </c>
      <c r="G8" s="58">
        <v>18.708476348010038</v>
      </c>
      <c r="H8" s="58">
        <v>18.162567144387033</v>
      </c>
      <c r="I8" s="58">
        <v>16.453795246253215</v>
      </c>
      <c r="J8" s="58">
        <v>18.106144902971845</v>
      </c>
      <c r="K8" s="58">
        <v>15.685200970687777</v>
      </c>
      <c r="L8" s="58">
        <v>17.724731188654797</v>
      </c>
      <c r="M8" s="58">
        <v>15.763111828876474</v>
      </c>
      <c r="N8" s="58">
        <v>16.393018401238802</v>
      </c>
      <c r="O8" s="58">
        <v>16.683992017825354</v>
      </c>
    </row>
    <row r="9" spans="1:15" x14ac:dyDescent="0.45">
      <c r="A9" s="84" t="s">
        <v>81</v>
      </c>
      <c r="B9" s="11" t="s">
        <v>70</v>
      </c>
      <c r="C9" s="49">
        <v>82</v>
      </c>
      <c r="D9" s="49">
        <v>39</v>
      </c>
      <c r="E9" s="49">
        <v>54</v>
      </c>
      <c r="F9" s="49">
        <v>59</v>
      </c>
      <c r="G9" s="49">
        <v>39</v>
      </c>
      <c r="H9" s="49">
        <v>62</v>
      </c>
      <c r="I9" s="49">
        <v>52</v>
      </c>
      <c r="J9" s="49">
        <v>49</v>
      </c>
      <c r="K9" s="49">
        <v>50</v>
      </c>
      <c r="L9" s="49">
        <v>43</v>
      </c>
      <c r="M9" s="49">
        <v>42</v>
      </c>
      <c r="N9" s="49">
        <v>46</v>
      </c>
      <c r="O9" s="49">
        <v>617</v>
      </c>
    </row>
    <row r="10" spans="1:15" x14ac:dyDescent="0.45">
      <c r="A10" s="84" t="s">
        <v>81</v>
      </c>
      <c r="B10" s="11" t="s">
        <v>114</v>
      </c>
      <c r="C10" s="57">
        <v>34.285713999999999</v>
      </c>
      <c r="D10" s="57">
        <v>44.714284999999997</v>
      </c>
      <c r="E10" s="57">
        <v>25.428570999999998</v>
      </c>
      <c r="F10" s="57">
        <v>40.285713999999999</v>
      </c>
      <c r="G10" s="57">
        <v>27</v>
      </c>
      <c r="H10" s="57">
        <v>40.214285500000003</v>
      </c>
      <c r="I10" s="57">
        <v>31.499999500000001</v>
      </c>
      <c r="J10" s="57">
        <v>25.428571000000002</v>
      </c>
      <c r="K10" s="57">
        <v>26.285713999999999</v>
      </c>
      <c r="L10" s="57">
        <v>25.142856999999999</v>
      </c>
      <c r="M10" s="57">
        <v>25</v>
      </c>
      <c r="N10" s="57">
        <v>26.714285</v>
      </c>
      <c r="O10" s="57">
        <v>29.571428000000001</v>
      </c>
    </row>
    <row r="11" spans="1:15" x14ac:dyDescent="0.45">
      <c r="A11" s="84" t="s">
        <v>81</v>
      </c>
      <c r="B11" s="11" t="s">
        <v>115</v>
      </c>
      <c r="C11" s="57">
        <v>42.857142512195118</v>
      </c>
      <c r="D11" s="57">
        <v>48.523809179487188</v>
      </c>
      <c r="E11" s="57">
        <v>41.920634555555552</v>
      </c>
      <c r="F11" s="57">
        <v>47.619854355932212</v>
      </c>
      <c r="G11" s="57">
        <v>42.666666282051288</v>
      </c>
      <c r="H11" s="57">
        <v>61.352534209677415</v>
      </c>
      <c r="I11" s="57">
        <v>42.942307326923085</v>
      </c>
      <c r="J11" s="57">
        <v>50.688046265306127</v>
      </c>
      <c r="K11" s="57">
        <v>43.382856760000003</v>
      </c>
      <c r="L11" s="57">
        <v>40.086378395348852</v>
      </c>
      <c r="M11" s="57">
        <v>39.469387309523803</v>
      </c>
      <c r="N11" s="57">
        <v>32.555900130434793</v>
      </c>
      <c r="O11" s="57">
        <v>44.915257784440861</v>
      </c>
    </row>
    <row r="12" spans="1:15" ht="19" thickBot="1" x14ac:dyDescent="0.5">
      <c r="A12" s="85" t="s">
        <v>81</v>
      </c>
      <c r="B12" s="35" t="s">
        <v>116</v>
      </c>
      <c r="C12" s="58">
        <v>29.640462077206635</v>
      </c>
      <c r="D12" s="58">
        <v>27.512089120530881</v>
      </c>
      <c r="E12" s="58">
        <v>31.48187724095424</v>
      </c>
      <c r="F12" s="58">
        <v>32.780894927241363</v>
      </c>
      <c r="G12" s="58">
        <v>30.641618340975167</v>
      </c>
      <c r="H12" s="58">
        <v>52.902077818417737</v>
      </c>
      <c r="I12" s="58">
        <v>29.51631618267799</v>
      </c>
      <c r="J12" s="58">
        <v>40.545352284349399</v>
      </c>
      <c r="K12" s="58">
        <v>39.279692426973625</v>
      </c>
      <c r="L12" s="58">
        <v>34.053994682489012</v>
      </c>
      <c r="M12" s="58">
        <v>34.963055401473788</v>
      </c>
      <c r="N12" s="58">
        <v>17.025614269465095</v>
      </c>
      <c r="O12" s="58">
        <v>35.46640763778381</v>
      </c>
    </row>
    <row r="13" spans="1:15" x14ac:dyDescent="0.45">
      <c r="A13" s="84" t="s">
        <v>82</v>
      </c>
      <c r="B13" s="11" t="s">
        <v>70</v>
      </c>
      <c r="C13" s="49">
        <v>40</v>
      </c>
      <c r="D13" s="49">
        <v>28</v>
      </c>
      <c r="E13" s="49">
        <v>20</v>
      </c>
      <c r="F13" s="49">
        <v>20</v>
      </c>
      <c r="G13" s="49">
        <v>12</v>
      </c>
      <c r="H13" s="49">
        <v>20</v>
      </c>
      <c r="I13" s="49">
        <v>17</v>
      </c>
      <c r="J13" s="49">
        <v>17</v>
      </c>
      <c r="K13" s="49">
        <v>21</v>
      </c>
      <c r="L13" s="49">
        <v>33</v>
      </c>
      <c r="M13" s="49">
        <v>16</v>
      </c>
      <c r="N13" s="49">
        <v>26</v>
      </c>
      <c r="O13" s="49">
        <v>270</v>
      </c>
    </row>
    <row r="14" spans="1:15" x14ac:dyDescent="0.45">
      <c r="A14" s="84" t="s">
        <v>82</v>
      </c>
      <c r="B14" s="11" t="s">
        <v>114</v>
      </c>
      <c r="C14" s="57">
        <v>38.571427999999997</v>
      </c>
      <c r="D14" s="57">
        <v>30</v>
      </c>
      <c r="E14" s="57">
        <v>32.499999500000001</v>
      </c>
      <c r="F14" s="57">
        <v>33.357142499999995</v>
      </c>
      <c r="G14" s="57">
        <v>28.785713999999999</v>
      </c>
      <c r="H14" s="57">
        <v>28.642856500000001</v>
      </c>
      <c r="I14" s="57">
        <v>30</v>
      </c>
      <c r="J14" s="57">
        <v>27.714285</v>
      </c>
      <c r="K14" s="57">
        <v>25.285713999999999</v>
      </c>
      <c r="L14" s="57">
        <v>61.857142000000003</v>
      </c>
      <c r="M14" s="57">
        <v>37.071427999999997</v>
      </c>
      <c r="N14" s="57">
        <v>26.214285500000003</v>
      </c>
      <c r="O14" s="57">
        <v>32.285713999999999</v>
      </c>
    </row>
    <row r="15" spans="1:15" x14ac:dyDescent="0.45">
      <c r="A15" s="84" t="s">
        <v>82</v>
      </c>
      <c r="B15" s="11" t="s">
        <v>115</v>
      </c>
      <c r="C15" s="57">
        <v>39.032142374999985</v>
      </c>
      <c r="D15" s="57">
        <v>37.275509821428564</v>
      </c>
      <c r="E15" s="57">
        <v>55.53571385</v>
      </c>
      <c r="F15" s="57">
        <v>42.7142853</v>
      </c>
      <c r="G15" s="57">
        <v>56.619047333333349</v>
      </c>
      <c r="H15" s="57">
        <v>30.478570899999994</v>
      </c>
      <c r="I15" s="57">
        <v>34.319327235294111</v>
      </c>
      <c r="J15" s="57">
        <v>36.109243294117654</v>
      </c>
      <c r="K15" s="57">
        <v>33.455781857142853</v>
      </c>
      <c r="L15" s="57">
        <v>50.220778666666682</v>
      </c>
      <c r="M15" s="57">
        <v>35.160713874999999</v>
      </c>
      <c r="N15" s="57">
        <v>34.36263692307692</v>
      </c>
      <c r="O15" s="57">
        <v>40.267195314814877</v>
      </c>
    </row>
    <row r="16" spans="1:15" ht="19" thickBot="1" x14ac:dyDescent="0.5">
      <c r="A16" s="85" t="s">
        <v>82</v>
      </c>
      <c r="B16" s="35" t="s">
        <v>116</v>
      </c>
      <c r="C16" s="58">
        <v>12.478368479802585</v>
      </c>
      <c r="D16" s="58">
        <v>18.847977453768678</v>
      </c>
      <c r="E16" s="58">
        <v>41.393405645170247</v>
      </c>
      <c r="F16" s="58">
        <v>31.460730197359059</v>
      </c>
      <c r="G16" s="58">
        <v>43.861265885587109</v>
      </c>
      <c r="H16" s="58">
        <v>8.9105847035410619</v>
      </c>
      <c r="I16" s="58">
        <v>25.822904610770809</v>
      </c>
      <c r="J16" s="58">
        <v>20.442319438545621</v>
      </c>
      <c r="K16" s="58">
        <v>16.758654933048117</v>
      </c>
      <c r="L16" s="58">
        <v>23.700618997600024</v>
      </c>
      <c r="M16" s="58">
        <v>9.014567768220056</v>
      </c>
      <c r="N16" s="58">
        <v>19.932233241201171</v>
      </c>
      <c r="O16" s="58">
        <v>24.802851426338787</v>
      </c>
    </row>
    <row r="17" spans="1:15" x14ac:dyDescent="0.45">
      <c r="A17" s="84" t="s">
        <v>91</v>
      </c>
      <c r="B17" s="11" t="s">
        <v>70</v>
      </c>
      <c r="C17" s="49">
        <v>1289</v>
      </c>
      <c r="D17" s="49">
        <v>1227</v>
      </c>
      <c r="E17" s="49">
        <v>1397</v>
      </c>
      <c r="F17" s="49">
        <v>1389</v>
      </c>
      <c r="G17" s="49">
        <v>1110</v>
      </c>
      <c r="H17" s="49">
        <v>1189</v>
      </c>
      <c r="I17" s="49">
        <v>1258</v>
      </c>
      <c r="J17" s="49">
        <v>1257</v>
      </c>
      <c r="K17" s="49">
        <v>1260</v>
      </c>
      <c r="L17" s="49">
        <v>1339</v>
      </c>
      <c r="M17" s="49">
        <v>1406</v>
      </c>
      <c r="N17" s="49">
        <v>1344</v>
      </c>
      <c r="O17" s="49">
        <v>15465</v>
      </c>
    </row>
    <row r="18" spans="1:15" x14ac:dyDescent="0.45">
      <c r="A18" s="84" t="s">
        <v>91</v>
      </c>
      <c r="B18" s="11" t="s">
        <v>114</v>
      </c>
      <c r="C18" s="57">
        <v>28.857142</v>
      </c>
      <c r="D18" s="57">
        <v>28.285713999999999</v>
      </c>
      <c r="E18" s="57">
        <v>26.142856999999999</v>
      </c>
      <c r="F18" s="57">
        <v>26</v>
      </c>
      <c r="G18" s="57">
        <v>26.642856500000001</v>
      </c>
      <c r="H18" s="57">
        <v>28.714285</v>
      </c>
      <c r="I18" s="57">
        <v>29.857142</v>
      </c>
      <c r="J18" s="57">
        <v>31.571428000000001</v>
      </c>
      <c r="K18" s="57">
        <v>29</v>
      </c>
      <c r="L18" s="57">
        <v>29.857142</v>
      </c>
      <c r="M18" s="57">
        <v>29.285713999999999</v>
      </c>
      <c r="N18" s="57">
        <v>29.857142</v>
      </c>
      <c r="O18" s="57">
        <v>28.857142</v>
      </c>
    </row>
    <row r="19" spans="1:15" x14ac:dyDescent="0.45">
      <c r="A19" s="84" t="s">
        <v>91</v>
      </c>
      <c r="B19" s="11" t="s">
        <v>115</v>
      </c>
      <c r="C19" s="57">
        <v>31.397206761054971</v>
      </c>
      <c r="D19" s="57">
        <v>31.58598166503667</v>
      </c>
      <c r="E19" s="57">
        <v>30.680028231925398</v>
      </c>
      <c r="F19" s="57">
        <v>31.466727987760926</v>
      </c>
      <c r="G19" s="57">
        <v>32.109137289189079</v>
      </c>
      <c r="H19" s="57">
        <v>33.30842204373414</v>
      </c>
      <c r="I19" s="57">
        <v>32.521462240063578</v>
      </c>
      <c r="J19" s="57">
        <v>34.889759798727049</v>
      </c>
      <c r="K19" s="57">
        <v>32.701586889682417</v>
      </c>
      <c r="L19" s="57">
        <v>33.36285034055259</v>
      </c>
      <c r="M19" s="57">
        <v>31.980694565433833</v>
      </c>
      <c r="N19" s="57">
        <v>32.462797200892773</v>
      </c>
      <c r="O19" s="57">
        <v>32.34912896753692</v>
      </c>
    </row>
    <row r="20" spans="1:15" x14ac:dyDescent="0.45">
      <c r="A20" s="84" t="s">
        <v>91</v>
      </c>
      <c r="B20" s="11" t="s">
        <v>116</v>
      </c>
      <c r="C20" s="57">
        <v>16.043112782071578</v>
      </c>
      <c r="D20" s="57">
        <v>16.291558244766144</v>
      </c>
      <c r="E20" s="57">
        <v>17.798865814518606</v>
      </c>
      <c r="F20" s="57">
        <v>18.575623514031797</v>
      </c>
      <c r="G20" s="57">
        <v>19.963637719032363</v>
      </c>
      <c r="H20" s="57">
        <v>22.309023696223051</v>
      </c>
      <c r="I20" s="57">
        <v>17.482931714850785</v>
      </c>
      <c r="J20" s="57">
        <v>19.761714885718821</v>
      </c>
      <c r="K20" s="57">
        <v>17.401370931938231</v>
      </c>
      <c r="L20" s="57">
        <v>18.875848107638213</v>
      </c>
      <c r="M20" s="57">
        <v>16.659144767758225</v>
      </c>
      <c r="N20" s="57">
        <v>16.492831675701964</v>
      </c>
      <c r="O20" s="57">
        <v>18.197355684059023</v>
      </c>
    </row>
    <row r="21" spans="1:15" x14ac:dyDescent="0.45">
      <c r="A21" s="11"/>
      <c r="C21" s="17"/>
      <c r="D21" s="17"/>
      <c r="E21" s="17"/>
      <c r="F21" s="17"/>
      <c r="G21" s="17"/>
      <c r="H21" s="17"/>
      <c r="I21" s="17"/>
      <c r="J21" s="17"/>
      <c r="K21" s="17"/>
      <c r="L21" s="17"/>
      <c r="M21" s="17"/>
      <c r="N21" s="17"/>
      <c r="O21" s="17"/>
    </row>
    <row r="23" spans="1:15" x14ac:dyDescent="0.45">
      <c r="A23" s="66"/>
    </row>
    <row r="39" spans="1:15" x14ac:dyDescent="0.45">
      <c r="A39" s="11"/>
      <c r="B39" s="11"/>
      <c r="C39" s="17"/>
      <c r="D39" s="17"/>
      <c r="E39" s="17"/>
      <c r="F39" s="17"/>
      <c r="G39" s="17"/>
      <c r="H39" s="17"/>
      <c r="I39" s="17"/>
      <c r="J39" s="17"/>
      <c r="K39" s="17"/>
      <c r="L39" s="17"/>
      <c r="M39" s="17"/>
      <c r="N39" s="17"/>
      <c r="O39" s="17"/>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A8B3-1775-47A7-8E2A-8DD8A732293F}">
  <dimension ref="A1:O22"/>
  <sheetViews>
    <sheetView showGridLines="0" workbookViewId="0">
      <selection activeCell="A5" sqref="A5:O21"/>
    </sheetView>
  </sheetViews>
  <sheetFormatPr defaultColWidth="8.7265625" defaultRowHeight="18.5" x14ac:dyDescent="0.45"/>
  <cols>
    <col min="1" max="1" width="30.81640625" style="4" customWidth="1"/>
    <col min="2" max="2" width="31.26953125" style="4" customWidth="1"/>
    <col min="3" max="4" width="10.1796875" style="4" customWidth="1"/>
    <col min="5" max="5" width="10.54296875" style="4" customWidth="1"/>
    <col min="6" max="6" width="10.1796875" style="4" customWidth="1"/>
    <col min="7" max="7" width="10.81640625" style="4" customWidth="1"/>
    <col min="8" max="9" width="10.1796875" style="4" customWidth="1"/>
    <col min="10" max="10" width="10.26953125" style="4" customWidth="1"/>
    <col min="11" max="12" width="10.1796875" style="4" customWidth="1"/>
    <col min="13" max="13" width="10.453125" style="4" customWidth="1"/>
    <col min="14" max="15" width="10.1796875" style="4" customWidth="1"/>
    <col min="16" max="16384" width="8.7265625" style="4"/>
  </cols>
  <sheetData>
    <row r="1" spans="1:15" ht="35.15" customHeight="1" x14ac:dyDescent="0.45">
      <c r="A1" s="138" t="s">
        <v>148</v>
      </c>
    </row>
    <row r="2" spans="1:15" s="74" customFormat="1" x14ac:dyDescent="0.35">
      <c r="A2" s="73" t="s">
        <v>75</v>
      </c>
    </row>
    <row r="3" spans="1:15" s="74" customFormat="1" x14ac:dyDescent="0.35">
      <c r="A3" s="66" t="s">
        <v>117</v>
      </c>
    </row>
    <row r="4" spans="1:15" s="74" customFormat="1" x14ac:dyDescent="0.35">
      <c r="A4" s="129" t="s">
        <v>118</v>
      </c>
    </row>
    <row r="5" spans="1:15" ht="19" thickBot="1" x14ac:dyDescent="0.5">
      <c r="A5" s="35" t="s">
        <v>50</v>
      </c>
      <c r="B5" s="27" t="s">
        <v>88</v>
      </c>
      <c r="C5" s="103" t="s">
        <v>58</v>
      </c>
      <c r="D5" s="103" t="s">
        <v>59</v>
      </c>
      <c r="E5" s="103" t="s">
        <v>60</v>
      </c>
      <c r="F5" s="103" t="s">
        <v>61</v>
      </c>
      <c r="G5" s="103" t="s">
        <v>62</v>
      </c>
      <c r="H5" s="103" t="s">
        <v>63</v>
      </c>
      <c r="I5" s="103" t="s">
        <v>64</v>
      </c>
      <c r="J5" s="103" t="s">
        <v>65</v>
      </c>
      <c r="K5" s="103" t="s">
        <v>66</v>
      </c>
      <c r="L5" s="103" t="s">
        <v>67</v>
      </c>
      <c r="M5" s="103" t="s">
        <v>68</v>
      </c>
      <c r="N5" s="103" t="s">
        <v>141</v>
      </c>
      <c r="O5" s="36" t="s">
        <v>54</v>
      </c>
    </row>
    <row r="6" spans="1:15" x14ac:dyDescent="0.45">
      <c r="A6" s="11" t="s">
        <v>80</v>
      </c>
      <c r="B6" s="11" t="s">
        <v>70</v>
      </c>
      <c r="C6" s="34">
        <v>118</v>
      </c>
      <c r="D6" s="34">
        <v>122</v>
      </c>
      <c r="E6" s="34">
        <v>130</v>
      </c>
      <c r="F6" s="34">
        <v>174</v>
      </c>
      <c r="G6" s="34">
        <v>112</v>
      </c>
      <c r="H6" s="34">
        <v>112</v>
      </c>
      <c r="I6" s="34">
        <v>158</v>
      </c>
      <c r="J6" s="34">
        <v>183</v>
      </c>
      <c r="K6" s="34">
        <v>181</v>
      </c>
      <c r="L6" s="34">
        <v>204</v>
      </c>
      <c r="M6" s="34">
        <v>157</v>
      </c>
      <c r="N6" s="34">
        <v>190</v>
      </c>
      <c r="O6" s="49">
        <v>1841</v>
      </c>
    </row>
    <row r="7" spans="1:15" x14ac:dyDescent="0.45">
      <c r="A7" s="11" t="s">
        <v>80</v>
      </c>
      <c r="B7" s="11" t="s">
        <v>114</v>
      </c>
      <c r="C7" s="17">
        <v>53.7857135</v>
      </c>
      <c r="D7" s="17">
        <v>53.499999500000001</v>
      </c>
      <c r="E7" s="17">
        <v>48.214285500000003</v>
      </c>
      <c r="F7" s="17">
        <v>58.142856999999999</v>
      </c>
      <c r="G7" s="17">
        <v>53.571427999999997</v>
      </c>
      <c r="H7" s="17">
        <v>56.714285000000004</v>
      </c>
      <c r="I7" s="17">
        <v>52.857142000000003</v>
      </c>
      <c r="J7" s="17">
        <v>52.142856999999999</v>
      </c>
      <c r="K7" s="17">
        <v>47.714284999999997</v>
      </c>
      <c r="L7" s="17">
        <v>48.214285000000004</v>
      </c>
      <c r="M7" s="17">
        <v>49.571427999999997</v>
      </c>
      <c r="N7" s="17">
        <v>55.285713999999999</v>
      </c>
      <c r="O7" s="17">
        <v>52.142856999999999</v>
      </c>
    </row>
    <row r="8" spans="1:15" x14ac:dyDescent="0.45">
      <c r="A8" s="11" t="s">
        <v>80</v>
      </c>
      <c r="B8" s="11" t="s">
        <v>115</v>
      </c>
      <c r="C8" s="17">
        <v>54.093219932203382</v>
      </c>
      <c r="D8" s="17">
        <v>56.682669377049187</v>
      </c>
      <c r="E8" s="17">
        <v>51.575823799999981</v>
      </c>
      <c r="F8" s="17">
        <v>60.84564825862072</v>
      </c>
      <c r="G8" s="17">
        <v>54.051020053571428</v>
      </c>
      <c r="H8" s="17">
        <v>56.5752547232143</v>
      </c>
      <c r="I8" s="17">
        <v>54.304701240506354</v>
      </c>
      <c r="J8" s="17">
        <v>52.048399284153014</v>
      </c>
      <c r="K8" s="17">
        <v>51.759273458563527</v>
      </c>
      <c r="L8" s="17">
        <v>51.034313352941247</v>
      </c>
      <c r="M8" s="17">
        <v>52.805277101910853</v>
      </c>
      <c r="N8" s="17">
        <v>55.119548452631612</v>
      </c>
      <c r="O8" s="17">
        <v>54.116240781096074</v>
      </c>
    </row>
    <row r="9" spans="1:15" ht="19" thickBot="1" x14ac:dyDescent="0.5">
      <c r="A9" s="35" t="s">
        <v>80</v>
      </c>
      <c r="B9" s="35" t="s">
        <v>116</v>
      </c>
      <c r="C9" s="36">
        <v>27.805747521871297</v>
      </c>
      <c r="D9" s="36">
        <v>23.589777227684529</v>
      </c>
      <c r="E9" s="36">
        <v>22.551806335698434</v>
      </c>
      <c r="F9" s="36">
        <v>24.777203072925492</v>
      </c>
      <c r="G9" s="36">
        <v>21.876199297112979</v>
      </c>
      <c r="H9" s="36">
        <v>24.479192268827994</v>
      </c>
      <c r="I9" s="36">
        <v>17.644689958780194</v>
      </c>
      <c r="J9" s="36">
        <v>21.361417034965175</v>
      </c>
      <c r="K9" s="36">
        <v>22.336329321883593</v>
      </c>
      <c r="L9" s="36">
        <v>19.679355520800204</v>
      </c>
      <c r="M9" s="36">
        <v>22.822056513841371</v>
      </c>
      <c r="N9" s="36">
        <v>19.819962838473966</v>
      </c>
      <c r="O9" s="36">
        <v>22.42228419392606</v>
      </c>
    </row>
    <row r="10" spans="1:15" x14ac:dyDescent="0.45">
      <c r="A10" s="11" t="s">
        <v>81</v>
      </c>
      <c r="B10" s="11" t="s">
        <v>70</v>
      </c>
      <c r="C10" s="34">
        <v>71</v>
      </c>
      <c r="D10" s="34">
        <v>15</v>
      </c>
      <c r="E10" s="34">
        <v>17</v>
      </c>
      <c r="F10" s="34">
        <v>20</v>
      </c>
      <c r="G10" s="34">
        <v>12</v>
      </c>
      <c r="H10" s="34">
        <v>23</v>
      </c>
      <c r="I10" s="34">
        <v>6</v>
      </c>
      <c r="J10" s="34">
        <v>11</v>
      </c>
      <c r="K10" s="34">
        <v>9</v>
      </c>
      <c r="L10" s="34">
        <v>13</v>
      </c>
      <c r="M10" s="34">
        <v>11</v>
      </c>
      <c r="N10" s="34">
        <v>22</v>
      </c>
      <c r="O10" s="34">
        <v>230</v>
      </c>
    </row>
    <row r="11" spans="1:15" x14ac:dyDescent="0.45">
      <c r="A11" s="11" t="s">
        <v>81</v>
      </c>
      <c r="B11" s="11" t="s">
        <v>114</v>
      </c>
      <c r="C11" s="17">
        <v>68.142857000000006</v>
      </c>
      <c r="D11" s="17">
        <v>74.714285000000004</v>
      </c>
      <c r="E11" s="17">
        <v>73.571427999999997</v>
      </c>
      <c r="F11" s="17">
        <v>67.357142500000009</v>
      </c>
      <c r="G11" s="17">
        <v>69.857142500000009</v>
      </c>
      <c r="H11" s="17">
        <v>78.857141999999996</v>
      </c>
      <c r="I11" s="17">
        <v>50.499999500000001</v>
      </c>
      <c r="J11" s="17">
        <v>34</v>
      </c>
      <c r="K11" s="17">
        <v>58.285713999999999</v>
      </c>
      <c r="L11" s="17">
        <v>75.285713999999999</v>
      </c>
      <c r="M11" s="17">
        <v>61</v>
      </c>
      <c r="N11" s="17">
        <v>63.785713999999999</v>
      </c>
      <c r="O11" s="17">
        <v>68.142857000000006</v>
      </c>
    </row>
    <row r="12" spans="1:15" x14ac:dyDescent="0.45">
      <c r="A12" s="11" t="s">
        <v>81</v>
      </c>
      <c r="B12" s="11" t="s">
        <v>115</v>
      </c>
      <c r="C12" s="17">
        <v>75.189134647887272</v>
      </c>
      <c r="D12" s="17">
        <v>80.780952133333358</v>
      </c>
      <c r="E12" s="17">
        <v>87.949579352941186</v>
      </c>
      <c r="F12" s="17">
        <v>84.114285400000014</v>
      </c>
      <c r="G12" s="17">
        <v>70.464285083333323</v>
      </c>
      <c r="H12" s="17">
        <v>96.459626826086961</v>
      </c>
      <c r="I12" s="17">
        <v>56.571428166666664</v>
      </c>
      <c r="J12" s="17">
        <v>50.376623000000002</v>
      </c>
      <c r="K12" s="17">
        <v>74.809523333333331</v>
      </c>
      <c r="L12" s="17">
        <v>81.945054538461534</v>
      </c>
      <c r="M12" s="17">
        <v>56.649350363636358</v>
      </c>
      <c r="N12" s="17">
        <v>66.694804681818184</v>
      </c>
      <c r="O12" s="17">
        <v>76.149067978260916</v>
      </c>
    </row>
    <row r="13" spans="1:15" ht="19" thickBot="1" x14ac:dyDescent="0.5">
      <c r="A13" s="35" t="s">
        <v>81</v>
      </c>
      <c r="B13" s="35" t="s">
        <v>116</v>
      </c>
      <c r="C13" s="36">
        <v>33.121860605792477</v>
      </c>
      <c r="D13" s="36">
        <v>22.271965638033972</v>
      </c>
      <c r="E13" s="36">
        <v>40.773433060862956</v>
      </c>
      <c r="F13" s="36">
        <v>51.371766280198564</v>
      </c>
      <c r="G13" s="36">
        <v>17.795620225542439</v>
      </c>
      <c r="H13" s="36">
        <v>48.90894722160121</v>
      </c>
      <c r="I13" s="36">
        <v>25.10833651826194</v>
      </c>
      <c r="J13" s="36">
        <v>24.84200702134812</v>
      </c>
      <c r="K13" s="36">
        <v>40.616284283718926</v>
      </c>
      <c r="L13" s="36">
        <v>34.668718685955618</v>
      </c>
      <c r="M13" s="36">
        <v>26.983906813191812</v>
      </c>
      <c r="N13" s="36">
        <v>29.499639761983154</v>
      </c>
      <c r="O13" s="36">
        <v>37.503494768000635</v>
      </c>
    </row>
    <row r="14" spans="1:15" x14ac:dyDescent="0.45">
      <c r="A14" s="11" t="s">
        <v>82</v>
      </c>
      <c r="B14" s="11" t="s">
        <v>70</v>
      </c>
      <c r="C14" s="34">
        <v>3</v>
      </c>
      <c r="D14" s="34">
        <v>47</v>
      </c>
      <c r="E14" s="34">
        <v>22</v>
      </c>
      <c r="F14" s="34">
        <v>41</v>
      </c>
      <c r="G14" s="34">
        <v>14</v>
      </c>
      <c r="H14" s="34">
        <v>14</v>
      </c>
      <c r="I14" s="34">
        <v>7</v>
      </c>
      <c r="J14" s="34">
        <v>12</v>
      </c>
      <c r="K14" s="34">
        <v>3</v>
      </c>
      <c r="L14" s="34">
        <v>9</v>
      </c>
      <c r="M14" s="34">
        <v>20</v>
      </c>
      <c r="N14" s="34">
        <v>17</v>
      </c>
      <c r="O14" s="34">
        <v>209</v>
      </c>
    </row>
    <row r="15" spans="1:15" x14ac:dyDescent="0.45">
      <c r="A15" s="11" t="s">
        <v>82</v>
      </c>
      <c r="B15" s="11" t="s">
        <v>114</v>
      </c>
      <c r="C15" s="17">
        <v>45.142856999999999</v>
      </c>
      <c r="D15" s="17">
        <v>82</v>
      </c>
      <c r="E15" s="17">
        <v>72.571428499999996</v>
      </c>
      <c r="F15" s="17">
        <v>224.28571400000001</v>
      </c>
      <c r="G15" s="17">
        <v>114.2142855</v>
      </c>
      <c r="H15" s="17">
        <v>149.28571400000001</v>
      </c>
      <c r="I15" s="17">
        <v>101.285714</v>
      </c>
      <c r="J15" s="17">
        <v>80.142857000000006</v>
      </c>
      <c r="K15" s="17">
        <v>146.14285699999999</v>
      </c>
      <c r="L15" s="17">
        <v>94.571427999999997</v>
      </c>
      <c r="M15" s="17">
        <v>46.285713999999999</v>
      </c>
      <c r="N15" s="17">
        <v>72.714285000000004</v>
      </c>
      <c r="O15" s="17">
        <v>82.428571000000005</v>
      </c>
    </row>
    <row r="16" spans="1:15" x14ac:dyDescent="0.45">
      <c r="A16" s="11" t="s">
        <v>82</v>
      </c>
      <c r="B16" s="11" t="s">
        <v>115</v>
      </c>
      <c r="C16" s="17">
        <v>63.380952000000001</v>
      </c>
      <c r="D16" s="17">
        <v>92.893616680851068</v>
      </c>
      <c r="E16" s="17">
        <v>89.038960681818182</v>
      </c>
      <c r="F16" s="17">
        <v>194.08362339024382</v>
      </c>
      <c r="G16" s="17">
        <v>103.32653000000001</v>
      </c>
      <c r="H16" s="17">
        <v>120.79591821428573</v>
      </c>
      <c r="I16" s="17">
        <v>98.224489428571431</v>
      </c>
      <c r="J16" s="17">
        <v>78.595237833333357</v>
      </c>
      <c r="K16" s="17">
        <v>146.14285699999999</v>
      </c>
      <c r="L16" s="17">
        <v>110.20634866666666</v>
      </c>
      <c r="M16" s="17">
        <v>40.335713850000005</v>
      </c>
      <c r="N16" s="17">
        <v>73.344537235294126</v>
      </c>
      <c r="O16" s="17">
        <v>108.73068999043052</v>
      </c>
    </row>
    <row r="17" spans="1:15" ht="19" thickBot="1" x14ac:dyDescent="0.5">
      <c r="A17" s="35" t="s">
        <v>82</v>
      </c>
      <c r="B17" s="35" t="s">
        <v>116</v>
      </c>
      <c r="C17" s="36">
        <v>28.667536432779073</v>
      </c>
      <c r="D17" s="36">
        <v>51.393778038575199</v>
      </c>
      <c r="E17" s="36">
        <v>61.898387275564254</v>
      </c>
      <c r="F17" s="36">
        <v>62.863255777738047</v>
      </c>
      <c r="G17" s="36">
        <v>23.175174431338093</v>
      </c>
      <c r="H17" s="36">
        <v>63.278497625023675</v>
      </c>
      <c r="I17" s="36">
        <v>39.213392148039617</v>
      </c>
      <c r="J17" s="36">
        <v>19.849333269959022</v>
      </c>
      <c r="K17" s="36">
        <v>0</v>
      </c>
      <c r="L17" s="36">
        <v>20.204410097295511</v>
      </c>
      <c r="M17" s="36">
        <v>17.007518044961596</v>
      </c>
      <c r="N17" s="36">
        <v>29.928047322939118</v>
      </c>
      <c r="O17" s="36">
        <v>66.886904179916911</v>
      </c>
    </row>
    <row r="18" spans="1:15" x14ac:dyDescent="0.45">
      <c r="A18" s="11" t="s">
        <v>91</v>
      </c>
      <c r="B18" s="11" t="s">
        <v>70</v>
      </c>
      <c r="C18" s="34">
        <v>192</v>
      </c>
      <c r="D18" s="34">
        <v>184</v>
      </c>
      <c r="E18" s="34">
        <v>169</v>
      </c>
      <c r="F18" s="34">
        <v>235</v>
      </c>
      <c r="G18" s="34">
        <v>138</v>
      </c>
      <c r="H18" s="34">
        <v>149</v>
      </c>
      <c r="I18" s="34">
        <v>171</v>
      </c>
      <c r="J18" s="34">
        <v>206</v>
      </c>
      <c r="K18" s="34">
        <v>193</v>
      </c>
      <c r="L18" s="34">
        <v>226</v>
      </c>
      <c r="M18" s="34">
        <v>188</v>
      </c>
      <c r="N18" s="34">
        <v>229</v>
      </c>
      <c r="O18" s="49">
        <v>2280</v>
      </c>
    </row>
    <row r="19" spans="1:15" x14ac:dyDescent="0.45">
      <c r="A19" s="11" t="s">
        <v>91</v>
      </c>
      <c r="B19" s="11" t="s">
        <v>114</v>
      </c>
      <c r="C19" s="17">
        <v>62.499999500000001</v>
      </c>
      <c r="D19" s="17">
        <v>63.357142499999995</v>
      </c>
      <c r="E19" s="17">
        <v>54.142856999999999</v>
      </c>
      <c r="F19" s="17">
        <v>67.571427999999997</v>
      </c>
      <c r="G19" s="17">
        <v>57.857142000000003</v>
      </c>
      <c r="H19" s="17">
        <v>58.428570999999998</v>
      </c>
      <c r="I19" s="17">
        <v>53.142856999999999</v>
      </c>
      <c r="J19" s="17">
        <v>53.571427999999997</v>
      </c>
      <c r="K19" s="17">
        <v>49.857142000000003</v>
      </c>
      <c r="L19" s="17">
        <v>50.357142499999995</v>
      </c>
      <c r="M19" s="17">
        <v>48.428570999999998</v>
      </c>
      <c r="N19" s="17">
        <v>57.714284999999997</v>
      </c>
      <c r="O19" s="17">
        <v>55.285713999999999</v>
      </c>
    </row>
    <row r="20" spans="1:15" x14ac:dyDescent="0.45">
      <c r="A20" s="11" t="s">
        <v>91</v>
      </c>
      <c r="B20" s="11" t="s">
        <v>115</v>
      </c>
      <c r="C20" s="17">
        <v>62.039434208333326</v>
      </c>
      <c r="D20" s="17">
        <v>67.896738750000026</v>
      </c>
      <c r="E20" s="17">
        <v>60.111580343195328</v>
      </c>
      <c r="F20" s="17">
        <v>86.071732187233977</v>
      </c>
      <c r="G20" s="17">
        <v>60.477225268115916</v>
      </c>
      <c r="H20" s="17">
        <v>68.766059067114099</v>
      </c>
      <c r="I20" s="17">
        <v>56.182121584795375</v>
      </c>
      <c r="J20" s="17">
        <v>53.505547456310737</v>
      </c>
      <c r="K20" s="17">
        <v>54.301257911917105</v>
      </c>
      <c r="L20" s="17">
        <v>55.168773323008885</v>
      </c>
      <c r="M20" s="17">
        <v>51.703647000000004</v>
      </c>
      <c r="N20" s="17">
        <v>57.584528567685659</v>
      </c>
      <c r="O20" s="17">
        <v>61.345175053068289</v>
      </c>
    </row>
    <row r="21" spans="1:15" x14ac:dyDescent="0.45">
      <c r="A21" s="11" t="s">
        <v>91</v>
      </c>
      <c r="B21" s="11" t="s">
        <v>116</v>
      </c>
      <c r="C21" s="17">
        <v>31.566937756276797</v>
      </c>
      <c r="D21" s="17">
        <v>36.614382522009777</v>
      </c>
      <c r="E21" s="17">
        <v>36.057510330924956</v>
      </c>
      <c r="F21" s="17">
        <v>62.253995428615838</v>
      </c>
      <c r="G21" s="17">
        <v>26.436418082563282</v>
      </c>
      <c r="H21" s="17">
        <v>40.992231300339853</v>
      </c>
      <c r="I21" s="17">
        <v>21.174309080101537</v>
      </c>
      <c r="J21" s="17">
        <v>22.368412304413873</v>
      </c>
      <c r="K21" s="17">
        <v>26.487815892412588</v>
      </c>
      <c r="L21" s="17">
        <v>24.744122260048542</v>
      </c>
      <c r="M21" s="17">
        <v>22.902616640148548</v>
      </c>
      <c r="N21" s="17">
        <v>22.52726922568969</v>
      </c>
      <c r="O21" s="17">
        <v>35.043899397826813</v>
      </c>
    </row>
    <row r="22" spans="1:15" x14ac:dyDescent="0.45">
      <c r="A22" s="11"/>
      <c r="B22" s="11"/>
      <c r="C22" s="17"/>
      <c r="D22" s="17"/>
      <c r="E22" s="17"/>
      <c r="F22" s="17"/>
      <c r="G22" s="17"/>
      <c r="H22" s="17"/>
      <c r="I22" s="17"/>
      <c r="J22" s="17"/>
      <c r="K22" s="17"/>
      <c r="L22" s="17"/>
      <c r="M22" s="17"/>
      <c r="N22" s="17"/>
      <c r="O22" s="17"/>
    </row>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5690-B879-4FE6-9A3C-B8B234754054}">
  <dimension ref="A1:O23"/>
  <sheetViews>
    <sheetView showGridLines="0" tabSelected="1" topLeftCell="A2" zoomScale="99" workbookViewId="0">
      <selection activeCell="A7" sqref="A7:A23"/>
    </sheetView>
  </sheetViews>
  <sheetFormatPr defaultColWidth="8.7265625" defaultRowHeight="18.5" x14ac:dyDescent="0.45"/>
  <cols>
    <col min="1" max="1" width="31.26953125" style="4" customWidth="1"/>
    <col min="2" max="2" width="31.54296875" style="4" customWidth="1"/>
    <col min="3" max="15" width="11.26953125" style="4" customWidth="1"/>
    <col min="16" max="16384" width="8.7265625" style="4"/>
  </cols>
  <sheetData>
    <row r="1" spans="1:15" ht="35.15" customHeight="1" x14ac:dyDescent="0.45">
      <c r="A1" s="39" t="s">
        <v>148</v>
      </c>
    </row>
    <row r="2" spans="1:15" s="64" customFormat="1" ht="18.649999999999999" customHeight="1" x14ac:dyDescent="0.3">
      <c r="A2" s="73" t="s">
        <v>75</v>
      </c>
    </row>
    <row r="3" spans="1:15" s="64" customFormat="1" ht="18.649999999999999" customHeight="1" x14ac:dyDescent="0.3">
      <c r="A3" s="129" t="s">
        <v>119</v>
      </c>
    </row>
    <row r="4" spans="1:15" s="64" customFormat="1" ht="18.649999999999999" customHeight="1" x14ac:dyDescent="0.3">
      <c r="A4" s="129" t="s">
        <v>171</v>
      </c>
    </row>
    <row r="5" spans="1:15" s="64" customFormat="1" ht="18.649999999999999" customHeight="1" x14ac:dyDescent="0.3">
      <c r="A5" s="66"/>
    </row>
    <row r="6" spans="1:15" ht="19" thickBot="1" x14ac:dyDescent="0.5">
      <c r="A6" s="35" t="s">
        <v>85</v>
      </c>
      <c r="B6" s="27" t="s">
        <v>88</v>
      </c>
      <c r="C6" s="103" t="s">
        <v>58</v>
      </c>
      <c r="D6" s="103" t="s">
        <v>59</v>
      </c>
      <c r="E6" s="103" t="s">
        <v>60</v>
      </c>
      <c r="F6" s="103" t="s">
        <v>61</v>
      </c>
      <c r="G6" s="103" t="s">
        <v>62</v>
      </c>
      <c r="H6" s="103" t="s">
        <v>63</v>
      </c>
      <c r="I6" s="103" t="s">
        <v>64</v>
      </c>
      <c r="J6" s="103" t="s">
        <v>65</v>
      </c>
      <c r="K6" s="103" t="s">
        <v>66</v>
      </c>
      <c r="L6" s="103" t="s">
        <v>67</v>
      </c>
      <c r="M6" s="103" t="s">
        <v>68</v>
      </c>
      <c r="N6" s="103" t="s">
        <v>141</v>
      </c>
      <c r="O6" s="36" t="s">
        <v>54</v>
      </c>
    </row>
    <row r="7" spans="1:15" x14ac:dyDescent="0.45">
      <c r="A7" s="11" t="s">
        <v>80</v>
      </c>
      <c r="B7" s="11" t="s">
        <v>70</v>
      </c>
      <c r="C7" s="34">
        <v>53</v>
      </c>
      <c r="D7" s="34">
        <v>46</v>
      </c>
      <c r="E7" s="34">
        <v>42</v>
      </c>
      <c r="F7" s="34">
        <v>45</v>
      </c>
      <c r="G7" s="34">
        <v>49</v>
      </c>
      <c r="H7" s="34">
        <v>89</v>
      </c>
      <c r="I7" s="34">
        <v>56</v>
      </c>
      <c r="J7" s="34">
        <v>42</v>
      </c>
      <c r="K7" s="34">
        <v>24</v>
      </c>
      <c r="L7" s="34">
        <v>49</v>
      </c>
      <c r="M7" s="34">
        <v>56</v>
      </c>
      <c r="N7" s="34">
        <v>36</v>
      </c>
      <c r="O7" s="34">
        <v>587</v>
      </c>
    </row>
    <row r="8" spans="1:15" x14ac:dyDescent="0.45">
      <c r="A8" s="11" t="s">
        <v>80</v>
      </c>
      <c r="B8" s="11" t="s">
        <v>114</v>
      </c>
      <c r="C8" s="17">
        <v>26.857142</v>
      </c>
      <c r="D8" s="17">
        <v>23.571428000000001</v>
      </c>
      <c r="E8" s="17">
        <v>35.571427999999997</v>
      </c>
      <c r="F8" s="17">
        <v>23.0714285</v>
      </c>
      <c r="G8" s="17">
        <v>31.857142499999998</v>
      </c>
      <c r="H8" s="17">
        <v>37.499999500000001</v>
      </c>
      <c r="I8" s="17">
        <v>31.642856500000001</v>
      </c>
      <c r="J8" s="17">
        <v>48.571427999999997</v>
      </c>
      <c r="K8" s="17">
        <v>23.642856999999999</v>
      </c>
      <c r="L8" s="17">
        <v>28.142856999999999</v>
      </c>
      <c r="M8" s="17">
        <v>32.071428499999996</v>
      </c>
      <c r="N8" s="17">
        <v>43.571427999999997</v>
      </c>
      <c r="O8" s="17">
        <v>30.857142</v>
      </c>
    </row>
    <row r="9" spans="1:15" x14ac:dyDescent="0.45">
      <c r="A9" s="11" t="s">
        <v>80</v>
      </c>
      <c r="B9" s="11" t="s">
        <v>115</v>
      </c>
      <c r="C9" s="17">
        <v>38.977677999999997</v>
      </c>
      <c r="D9" s="17">
        <v>30.416666333333328</v>
      </c>
      <c r="E9" s="17">
        <v>40.114285200000005</v>
      </c>
      <c r="F9" s="17">
        <v>31.483192823529407</v>
      </c>
      <c r="G9" s="17">
        <v>33.959183142857135</v>
      </c>
      <c r="H9" s="17">
        <v>42.142856731707326</v>
      </c>
      <c r="I9" s="17">
        <v>45.261904309523821</v>
      </c>
      <c r="J9" s="17">
        <v>50.918366928571437</v>
      </c>
      <c r="K9" s="17">
        <v>31.623376227272729</v>
      </c>
      <c r="L9" s="17">
        <v>40.35944661290322</v>
      </c>
      <c r="M9" s="17">
        <v>40.380952083333341</v>
      </c>
      <c r="N9" s="17">
        <v>49.313363612903231</v>
      </c>
      <c r="O9" s="17">
        <v>39.737833162087973</v>
      </c>
    </row>
    <row r="10" spans="1:15" ht="19" thickBot="1" x14ac:dyDescent="0.5">
      <c r="A10" s="35" t="s">
        <v>80</v>
      </c>
      <c r="B10" s="35" t="s">
        <v>116</v>
      </c>
      <c r="C10" s="36">
        <v>28.434522955763569</v>
      </c>
      <c r="D10" s="36">
        <v>23.073218712962682</v>
      </c>
      <c r="E10" s="36">
        <v>26.08678349768261</v>
      </c>
      <c r="F10" s="36">
        <v>23.940954070574033</v>
      </c>
      <c r="G10" s="36">
        <v>18.927738115586376</v>
      </c>
      <c r="H10" s="36">
        <v>29.092885788318686</v>
      </c>
      <c r="I10" s="36">
        <v>35.162028341382317</v>
      </c>
      <c r="J10" s="36">
        <v>33.321374961012296</v>
      </c>
      <c r="K10" s="36">
        <v>20.706023590691412</v>
      </c>
      <c r="L10" s="36">
        <v>33.49573528645108</v>
      </c>
      <c r="M10" s="36">
        <v>28.12833996794053</v>
      </c>
      <c r="N10" s="36">
        <v>34.795053412813616</v>
      </c>
      <c r="O10" s="36">
        <v>29.630478118183866</v>
      </c>
    </row>
    <row r="11" spans="1:15" x14ac:dyDescent="0.45">
      <c r="A11" s="11" t="s">
        <v>81</v>
      </c>
      <c r="B11" s="11" t="s">
        <v>70</v>
      </c>
      <c r="C11" s="34">
        <v>3</v>
      </c>
      <c r="D11" s="34">
        <v>10</v>
      </c>
      <c r="E11" s="34">
        <v>6</v>
      </c>
      <c r="F11" s="34">
        <v>2</v>
      </c>
      <c r="G11" s="34">
        <v>6</v>
      </c>
      <c r="H11" s="34">
        <v>4</v>
      </c>
      <c r="I11" s="34">
        <v>1</v>
      </c>
      <c r="J11" s="34">
        <v>5</v>
      </c>
      <c r="K11" s="34">
        <v>4</v>
      </c>
      <c r="L11" s="34">
        <v>4</v>
      </c>
      <c r="M11" s="34">
        <v>1</v>
      </c>
      <c r="N11" s="34">
        <v>0</v>
      </c>
      <c r="O11" s="34">
        <v>46</v>
      </c>
    </row>
    <row r="12" spans="1:15" x14ac:dyDescent="0.45">
      <c r="A12" s="11" t="s">
        <v>81</v>
      </c>
      <c r="B12" s="11" t="s">
        <v>114</v>
      </c>
      <c r="C12" s="17">
        <v>109.5714285</v>
      </c>
      <c r="D12" s="17">
        <v>70.642856999999992</v>
      </c>
      <c r="E12" s="17">
        <v>30.285713999999999</v>
      </c>
      <c r="F12" s="17">
        <v>99.071428499999996</v>
      </c>
      <c r="G12" s="17">
        <v>37.571427999999997</v>
      </c>
      <c r="H12" s="17">
        <v>71.499999500000001</v>
      </c>
      <c r="I12" s="17" t="s">
        <v>142</v>
      </c>
      <c r="J12" s="17">
        <v>70.857141999999996</v>
      </c>
      <c r="K12" s="17">
        <v>63.7857135</v>
      </c>
      <c r="L12" s="17">
        <v>37.214285500000003</v>
      </c>
      <c r="M12" s="17" t="s">
        <v>142</v>
      </c>
      <c r="N12" s="17" t="s">
        <v>142</v>
      </c>
      <c r="O12" s="17">
        <v>63.857142000000003</v>
      </c>
    </row>
    <row r="13" spans="1:15" x14ac:dyDescent="0.45">
      <c r="A13" s="11" t="s">
        <v>81</v>
      </c>
      <c r="B13" s="11" t="s">
        <v>115</v>
      </c>
      <c r="C13" s="17">
        <v>109.5714285</v>
      </c>
      <c r="D13" s="17">
        <v>63.464285500000003</v>
      </c>
      <c r="E13" s="17">
        <v>30.285713999999999</v>
      </c>
      <c r="F13" s="17">
        <v>99.071428499999996</v>
      </c>
      <c r="G13" s="17">
        <v>52.619047000000002</v>
      </c>
      <c r="H13" s="17">
        <v>64.428571000000005</v>
      </c>
      <c r="I13" s="17" t="s">
        <v>142</v>
      </c>
      <c r="J13" s="17">
        <v>69.999999599999995</v>
      </c>
      <c r="K13" s="17">
        <v>61.857142250000003</v>
      </c>
      <c r="L13" s="17">
        <v>37.214285500000003</v>
      </c>
      <c r="M13" s="17" t="s">
        <v>142</v>
      </c>
      <c r="N13" s="17" t="s">
        <v>142</v>
      </c>
      <c r="O13" s="17">
        <v>66.253967888888909</v>
      </c>
    </row>
    <row r="14" spans="1:15" ht="19" thickBot="1" x14ac:dyDescent="0.5">
      <c r="A14" s="35" t="s">
        <v>81</v>
      </c>
      <c r="B14" s="35" t="s">
        <v>116</v>
      </c>
      <c r="C14" s="36">
        <v>38.571428499999982</v>
      </c>
      <c r="D14" s="36">
        <v>18.973497716202314</v>
      </c>
      <c r="E14" s="36">
        <v>0</v>
      </c>
      <c r="F14" s="36">
        <v>55.928571500000011</v>
      </c>
      <c r="G14" s="36">
        <v>24.268995006693626</v>
      </c>
      <c r="H14" s="36">
        <v>26.36807718237942</v>
      </c>
      <c r="I14" s="36" t="s">
        <v>142</v>
      </c>
      <c r="J14" s="36">
        <v>12.211403030256063</v>
      </c>
      <c r="K14" s="36">
        <v>16.427640004962754</v>
      </c>
      <c r="L14" s="36">
        <v>1.0714284999999997</v>
      </c>
      <c r="M14" s="36" t="s">
        <v>142</v>
      </c>
      <c r="N14" s="36" t="s">
        <v>142</v>
      </c>
      <c r="O14" s="36">
        <v>31.43699582467643</v>
      </c>
    </row>
    <row r="15" spans="1:15" x14ac:dyDescent="0.45">
      <c r="A15" s="11" t="s">
        <v>82</v>
      </c>
      <c r="B15" s="11" t="s">
        <v>70</v>
      </c>
      <c r="C15" s="34">
        <v>4</v>
      </c>
      <c r="D15" s="34">
        <v>4</v>
      </c>
      <c r="E15" s="34">
        <v>4</v>
      </c>
      <c r="F15" s="34">
        <v>6</v>
      </c>
      <c r="G15" s="34">
        <v>2</v>
      </c>
      <c r="H15" s="34">
        <v>6</v>
      </c>
      <c r="I15" s="34">
        <v>5</v>
      </c>
      <c r="J15" s="34">
        <v>5</v>
      </c>
      <c r="K15" s="34">
        <v>5</v>
      </c>
      <c r="L15" s="34">
        <v>4</v>
      </c>
      <c r="M15" s="34">
        <v>4</v>
      </c>
      <c r="N15" s="34">
        <v>5</v>
      </c>
      <c r="O15" s="34">
        <v>54</v>
      </c>
    </row>
    <row r="16" spans="1:15" x14ac:dyDescent="0.45">
      <c r="A16" s="11" t="s">
        <v>82</v>
      </c>
      <c r="B16" s="11" t="s">
        <v>114</v>
      </c>
      <c r="C16" s="17">
        <v>48.142856500000001</v>
      </c>
      <c r="D16" s="17">
        <v>73.785713999999999</v>
      </c>
      <c r="E16" s="17">
        <v>111.571428</v>
      </c>
      <c r="F16" s="17">
        <v>69.857142500000009</v>
      </c>
      <c r="G16" s="17">
        <v>51.857142000000003</v>
      </c>
      <c r="H16" s="17">
        <v>97.499999500000001</v>
      </c>
      <c r="I16" s="17">
        <v>68.285713999999999</v>
      </c>
      <c r="J16" s="17">
        <v>42.714284999999997</v>
      </c>
      <c r="K16" s="17">
        <v>65.857141999999996</v>
      </c>
      <c r="L16" s="17">
        <v>59.857142000000003</v>
      </c>
      <c r="M16" s="17">
        <v>47.071427999999997</v>
      </c>
      <c r="N16" s="17">
        <v>90.428571000000005</v>
      </c>
      <c r="O16" s="17">
        <v>64.071427999999997</v>
      </c>
    </row>
    <row r="17" spans="1:15" x14ac:dyDescent="0.45">
      <c r="A17" s="11" t="s">
        <v>82</v>
      </c>
      <c r="B17" s="11" t="s">
        <v>115</v>
      </c>
      <c r="C17" s="17">
        <v>59.964285000000004</v>
      </c>
      <c r="D17" s="17">
        <v>84.964285500000003</v>
      </c>
      <c r="E17" s="17">
        <v>106.10714250000001</v>
      </c>
      <c r="F17" s="17">
        <v>88.714285333333336</v>
      </c>
      <c r="G17" s="17">
        <v>51.857142000000003</v>
      </c>
      <c r="H17" s="17">
        <v>91.261904166666682</v>
      </c>
      <c r="I17" s="17">
        <v>71.714285599999997</v>
      </c>
      <c r="J17" s="17">
        <v>71.885714000000007</v>
      </c>
      <c r="K17" s="17">
        <v>90.599999400000002</v>
      </c>
      <c r="L17" s="17">
        <v>68.85714225000001</v>
      </c>
      <c r="M17" s="17">
        <v>50.249999500000001</v>
      </c>
      <c r="N17" s="17">
        <v>90.542856400000019</v>
      </c>
      <c r="O17" s="17">
        <v>79.404761425925912</v>
      </c>
    </row>
    <row r="18" spans="1:15" ht="19" thickBot="1" x14ac:dyDescent="0.5">
      <c r="A18" s="35" t="s">
        <v>82</v>
      </c>
      <c r="B18" s="35" t="s">
        <v>116</v>
      </c>
      <c r="C18" s="36">
        <v>31.081751136055264</v>
      </c>
      <c r="D18" s="36">
        <v>41.699529542750646</v>
      </c>
      <c r="E18" s="36">
        <v>26.337754172131532</v>
      </c>
      <c r="F18" s="36">
        <v>58.255711166870334</v>
      </c>
      <c r="G18" s="36">
        <v>3</v>
      </c>
      <c r="H18" s="36">
        <v>23.645254653652007</v>
      </c>
      <c r="I18" s="36">
        <v>23.859281419974735</v>
      </c>
      <c r="J18" s="36">
        <v>58.376498083893097</v>
      </c>
      <c r="K18" s="36">
        <v>59.438831408789028</v>
      </c>
      <c r="L18" s="36">
        <v>21.94403852730289</v>
      </c>
      <c r="M18" s="36">
        <v>20.667527611606829</v>
      </c>
      <c r="N18" s="36">
        <v>39.291209989086973</v>
      </c>
      <c r="O18" s="36">
        <v>42.876325089394683</v>
      </c>
    </row>
    <row r="19" spans="1:15" x14ac:dyDescent="0.45">
      <c r="A19" s="11" t="s">
        <v>91</v>
      </c>
      <c r="B19" s="11" t="s">
        <v>70</v>
      </c>
      <c r="C19" s="34">
        <v>60</v>
      </c>
      <c r="D19" s="34">
        <v>60</v>
      </c>
      <c r="E19" s="34">
        <v>52</v>
      </c>
      <c r="F19" s="34">
        <v>53</v>
      </c>
      <c r="G19" s="34">
        <v>57</v>
      </c>
      <c r="H19" s="34">
        <v>99</v>
      </c>
      <c r="I19" s="34">
        <v>62</v>
      </c>
      <c r="J19" s="34">
        <v>52</v>
      </c>
      <c r="K19" s="34">
        <v>33</v>
      </c>
      <c r="L19" s="34">
        <v>57</v>
      </c>
      <c r="M19" s="34">
        <v>61</v>
      </c>
      <c r="N19" s="34">
        <v>41</v>
      </c>
      <c r="O19" s="34">
        <v>687</v>
      </c>
    </row>
    <row r="20" spans="1:15" x14ac:dyDescent="0.45">
      <c r="A20" s="11" t="s">
        <v>91</v>
      </c>
      <c r="B20" s="11" t="s">
        <v>114</v>
      </c>
      <c r="C20" s="17">
        <v>26.857142</v>
      </c>
      <c r="D20" s="17">
        <v>33</v>
      </c>
      <c r="E20" s="17">
        <v>45.428570999999998</v>
      </c>
      <c r="F20" s="17">
        <v>27.428570999999998</v>
      </c>
      <c r="G20" s="17">
        <v>34.571427999999997</v>
      </c>
      <c r="H20" s="17">
        <v>44.714285000000004</v>
      </c>
      <c r="I20" s="17">
        <v>34.285713999999999</v>
      </c>
      <c r="J20" s="17">
        <v>50.428570999999998</v>
      </c>
      <c r="K20" s="17">
        <v>34.571427999999997</v>
      </c>
      <c r="L20" s="17">
        <v>36.428570999999998</v>
      </c>
      <c r="M20" s="17">
        <v>34.571428499999996</v>
      </c>
      <c r="N20" s="17">
        <v>51.357142499999995</v>
      </c>
      <c r="O20" s="17">
        <v>36.285713999999999</v>
      </c>
    </row>
    <row r="21" spans="1:15" x14ac:dyDescent="0.45">
      <c r="A21" s="11" t="s">
        <v>91</v>
      </c>
      <c r="B21" s="11" t="s">
        <v>115</v>
      </c>
      <c r="C21" s="17">
        <v>44.902255078947384</v>
      </c>
      <c r="D21" s="17">
        <v>38.379869818181824</v>
      </c>
      <c r="E21" s="17">
        <v>52.821428099999991</v>
      </c>
      <c r="F21" s="17">
        <v>42.877550595238098</v>
      </c>
      <c r="G21" s="17">
        <v>36.740259181818175</v>
      </c>
      <c r="H21" s="17">
        <v>49.669467352941176</v>
      </c>
      <c r="I21" s="17">
        <v>48.07598742553192</v>
      </c>
      <c r="J21" s="17">
        <v>56.187969526315804</v>
      </c>
      <c r="K21" s="17">
        <v>45.036865903225809</v>
      </c>
      <c r="L21" s="17">
        <v>43.270269864864872</v>
      </c>
      <c r="M21" s="17">
        <v>41.790816000000014</v>
      </c>
      <c r="N21" s="17">
        <v>55.039682055555566</v>
      </c>
      <c r="O21" s="17">
        <v>46.160192182022513</v>
      </c>
    </row>
    <row r="22" spans="1:15" x14ac:dyDescent="0.45">
      <c r="A22" s="11" t="s">
        <v>91</v>
      </c>
      <c r="B22" s="11" t="s">
        <v>116</v>
      </c>
      <c r="C22" s="17">
        <v>33.889332217504794</v>
      </c>
      <c r="D22" s="17">
        <v>30.591757316756198</v>
      </c>
      <c r="E22" s="17">
        <v>36.92554219970016</v>
      </c>
      <c r="F22" s="17">
        <v>40.661770294592586</v>
      </c>
      <c r="G22" s="17">
        <v>20.034986573411931</v>
      </c>
      <c r="H22" s="17">
        <v>32.800021952959099</v>
      </c>
      <c r="I22" s="17">
        <v>35.098717588441787</v>
      </c>
      <c r="J22" s="17">
        <v>36.934131621239857</v>
      </c>
      <c r="K22" s="17">
        <v>37.522711349454234</v>
      </c>
      <c r="L22" s="17">
        <v>32.741458006544235</v>
      </c>
      <c r="M22" s="17">
        <v>27.406599405348011</v>
      </c>
      <c r="N22" s="17">
        <v>38.213382351538797</v>
      </c>
      <c r="O22" s="17">
        <v>34.592754472688632</v>
      </c>
    </row>
    <row r="23" spans="1:15" x14ac:dyDescent="0.45">
      <c r="A23" s="11"/>
      <c r="B23" s="11"/>
      <c r="C23" s="17"/>
      <c r="D23" s="17"/>
      <c r="E23" s="17"/>
      <c r="F23" s="17"/>
      <c r="G23" s="17"/>
      <c r="H23" s="17"/>
      <c r="I23" s="17"/>
      <c r="J23" s="17"/>
      <c r="K23" s="17"/>
      <c r="L23" s="17"/>
      <c r="M23" s="17"/>
      <c r="N23" s="17"/>
      <c r="O23" s="17"/>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2"/>
  <sheetViews>
    <sheetView showGridLines="0" workbookViewId="0">
      <selection activeCell="A4" sqref="A4:E11"/>
    </sheetView>
  </sheetViews>
  <sheetFormatPr defaultColWidth="8.7265625" defaultRowHeight="18.5" x14ac:dyDescent="0.45"/>
  <cols>
    <col min="1" max="1" width="32.453125" style="4" customWidth="1"/>
    <col min="2" max="2" width="39.7265625" style="31" customWidth="1"/>
    <col min="3" max="5" width="25.453125" style="31" customWidth="1"/>
    <col min="6" max="9" width="16.7265625" style="31" customWidth="1"/>
    <col min="10" max="16384" width="8.7265625" style="4"/>
  </cols>
  <sheetData>
    <row r="1" spans="1:5" ht="35.15" customHeight="1" x14ac:dyDescent="0.45">
      <c r="A1" s="43" t="s">
        <v>147</v>
      </c>
      <c r="B1" s="41"/>
      <c r="C1" s="41"/>
      <c r="D1" s="41"/>
    </row>
    <row r="2" spans="1:5" x14ac:dyDescent="0.45">
      <c r="A2" s="73" t="s">
        <v>120</v>
      </c>
      <c r="B2" s="62"/>
      <c r="C2" s="62"/>
      <c r="D2" s="63"/>
      <c r="E2" s="62"/>
    </row>
    <row r="3" spans="1:5" x14ac:dyDescent="0.45">
      <c r="A3" s="75" t="s">
        <v>121</v>
      </c>
      <c r="B3" s="70"/>
      <c r="C3" s="70"/>
      <c r="D3" s="71"/>
      <c r="E3" s="70"/>
    </row>
    <row r="4" spans="1:5" x14ac:dyDescent="0.45">
      <c r="A4" s="10" t="s">
        <v>122</v>
      </c>
      <c r="B4" s="12" t="s">
        <v>123</v>
      </c>
      <c r="C4" s="12" t="s">
        <v>124</v>
      </c>
      <c r="D4" s="12" t="s">
        <v>125</v>
      </c>
      <c r="E4" s="12" t="s">
        <v>70</v>
      </c>
    </row>
    <row r="5" spans="1:5" x14ac:dyDescent="0.45">
      <c r="A5" s="4" t="s">
        <v>126</v>
      </c>
      <c r="B5" s="31" t="s">
        <v>80</v>
      </c>
      <c r="C5" s="97">
        <v>33</v>
      </c>
      <c r="D5" s="97">
        <v>36.598665512321595</v>
      </c>
      <c r="E5" s="98">
        <v>771</v>
      </c>
    </row>
    <row r="6" spans="1:5" x14ac:dyDescent="0.45">
      <c r="A6" s="4" t="s">
        <v>126</v>
      </c>
      <c r="B6" s="31" t="s">
        <v>81</v>
      </c>
      <c r="C6" s="97">
        <v>26.714285</v>
      </c>
      <c r="D6" s="97">
        <v>32.555900130434793</v>
      </c>
      <c r="E6" s="98">
        <v>46</v>
      </c>
    </row>
    <row r="7" spans="1:5" x14ac:dyDescent="0.45">
      <c r="A7" s="4" t="s">
        <v>126</v>
      </c>
      <c r="B7" s="12" t="s">
        <v>82</v>
      </c>
      <c r="C7" s="136">
        <v>29.642856500000001</v>
      </c>
      <c r="D7" s="97">
        <v>35.422618583333332</v>
      </c>
      <c r="E7" s="137">
        <v>24</v>
      </c>
    </row>
    <row r="8" spans="1:5" x14ac:dyDescent="0.45">
      <c r="A8" s="18" t="s">
        <v>127</v>
      </c>
      <c r="B8" s="19" t="s">
        <v>80</v>
      </c>
      <c r="C8" s="107">
        <v>17</v>
      </c>
      <c r="D8" s="107">
        <v>20.013899194594575</v>
      </c>
      <c r="E8" s="108">
        <v>370</v>
      </c>
    </row>
    <row r="9" spans="1:5" x14ac:dyDescent="0.45">
      <c r="A9" s="4" t="s">
        <v>128</v>
      </c>
      <c r="B9" s="31" t="s">
        <v>80</v>
      </c>
      <c r="C9" s="97">
        <v>55.285713999999999</v>
      </c>
      <c r="D9" s="97">
        <v>55.119548452631612</v>
      </c>
      <c r="E9" s="98">
        <v>190</v>
      </c>
    </row>
    <row r="10" spans="1:5" x14ac:dyDescent="0.45">
      <c r="A10" s="4" t="s">
        <v>128</v>
      </c>
      <c r="B10" s="31" t="s">
        <v>81</v>
      </c>
      <c r="C10" s="97">
        <v>63.785713999999999</v>
      </c>
      <c r="D10" s="97">
        <v>66.694804681818184</v>
      </c>
      <c r="E10" s="98">
        <v>22</v>
      </c>
    </row>
    <row r="11" spans="1:5" x14ac:dyDescent="0.45">
      <c r="A11" s="4" t="s">
        <v>128</v>
      </c>
      <c r="B11" s="12" t="s">
        <v>82</v>
      </c>
      <c r="C11" s="121">
        <v>72.714285000000004</v>
      </c>
      <c r="D11" s="120">
        <v>73.344537235294126</v>
      </c>
      <c r="E11" s="122">
        <v>17</v>
      </c>
    </row>
    <row r="12" spans="1:5" x14ac:dyDescent="0.45">
      <c r="A12" s="44"/>
      <c r="B12" s="44"/>
      <c r="C12" s="44"/>
      <c r="D12" s="44"/>
      <c r="E12" s="44"/>
    </row>
  </sheetData>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1:I17"/>
  <sheetViews>
    <sheetView showGridLines="0" workbookViewId="0">
      <selection activeCell="A4" sqref="A4:E16"/>
    </sheetView>
  </sheetViews>
  <sheetFormatPr defaultColWidth="8.7265625" defaultRowHeight="18.5" x14ac:dyDescent="0.45"/>
  <cols>
    <col min="1" max="1" width="73.54296875" style="4" customWidth="1"/>
    <col min="2" max="5" width="19.26953125" style="31" customWidth="1"/>
    <col min="6" max="16384" width="8.7265625" style="4"/>
  </cols>
  <sheetData>
    <row r="1" spans="1:5" ht="23.5" customHeight="1" x14ac:dyDescent="0.45">
      <c r="A1" s="41" t="s">
        <v>143</v>
      </c>
    </row>
    <row r="2" spans="1:5" s="64" customFormat="1" ht="70.5" customHeight="1" x14ac:dyDescent="0.3">
      <c r="A2" s="76" t="s">
        <v>129</v>
      </c>
      <c r="B2" s="82"/>
      <c r="C2" s="82"/>
      <c r="D2" s="82"/>
      <c r="E2" s="82"/>
    </row>
    <row r="3" spans="1:5" s="64" customFormat="1" ht="13" x14ac:dyDescent="0.3">
      <c r="A3" s="77" t="s">
        <v>130</v>
      </c>
      <c r="B3" s="62"/>
      <c r="C3" s="62"/>
      <c r="D3" s="62"/>
      <c r="E3" s="62"/>
    </row>
    <row r="4" spans="1:5" s="31" customFormat="1" ht="57" customHeight="1" x14ac:dyDescent="0.45">
      <c r="A4" s="10" t="s">
        <v>88</v>
      </c>
      <c r="B4" s="20" t="s">
        <v>131</v>
      </c>
      <c r="C4" s="5" t="s">
        <v>48</v>
      </c>
      <c r="D4" s="5" t="s">
        <v>49</v>
      </c>
      <c r="E4" s="9" t="s">
        <v>127</v>
      </c>
    </row>
    <row r="5" spans="1:5" s="31" customFormat="1" x14ac:dyDescent="0.45">
      <c r="A5" s="24" t="s">
        <v>132</v>
      </c>
      <c r="B5" s="25"/>
      <c r="C5" s="25"/>
      <c r="D5" s="25"/>
      <c r="E5" s="25"/>
    </row>
    <row r="6" spans="1:5" s="31" customFormat="1" x14ac:dyDescent="0.45">
      <c r="A6" s="4" t="s">
        <v>133</v>
      </c>
      <c r="B6" s="17">
        <v>12.285714</v>
      </c>
      <c r="C6" s="17">
        <v>1.8571420000000001</v>
      </c>
      <c r="D6" s="105">
        <v>1.4999994999999999</v>
      </c>
      <c r="E6" s="17">
        <v>6.1428570000000002</v>
      </c>
    </row>
    <row r="7" spans="1:5" s="31" customFormat="1" x14ac:dyDescent="0.45">
      <c r="A7" s="4" t="s">
        <v>134</v>
      </c>
      <c r="B7" s="17">
        <v>10.830932766129088</v>
      </c>
      <c r="C7" s="17">
        <v>3.4196424374999999</v>
      </c>
      <c r="D7" s="105">
        <v>2.6530606428571426</v>
      </c>
      <c r="E7" s="17">
        <v>6.2976186370370373</v>
      </c>
    </row>
    <row r="8" spans="1:5" s="31" customFormat="1" x14ac:dyDescent="0.45">
      <c r="A8" s="4" t="s">
        <v>144</v>
      </c>
      <c r="B8" s="31">
        <v>992</v>
      </c>
      <c r="C8" s="31">
        <v>32</v>
      </c>
      <c r="D8" s="106">
        <v>14</v>
      </c>
      <c r="E8" s="31">
        <v>540</v>
      </c>
    </row>
    <row r="9" spans="1:5" s="31" customFormat="1" x14ac:dyDescent="0.45">
      <c r="A9" s="24" t="s">
        <v>135</v>
      </c>
      <c r="B9" s="25"/>
      <c r="C9" s="25"/>
      <c r="D9" s="25"/>
      <c r="E9" s="25"/>
    </row>
    <row r="10" spans="1:5" s="31" customFormat="1" x14ac:dyDescent="0.45">
      <c r="A10" s="4" t="s">
        <v>133</v>
      </c>
      <c r="B10" s="17">
        <v>11.714285</v>
      </c>
      <c r="C10" s="17">
        <v>14.2857135</v>
      </c>
      <c r="D10" s="105">
        <v>15.928571</v>
      </c>
      <c r="E10" s="17">
        <v>5.8571419999999996</v>
      </c>
    </row>
    <row r="11" spans="1:5" s="31" customFormat="1" x14ac:dyDescent="0.45">
      <c r="A11" s="4" t="s">
        <v>134</v>
      </c>
      <c r="B11" s="17">
        <v>15.369849374663174</v>
      </c>
      <c r="C11" s="17">
        <v>18.344155318181819</v>
      </c>
      <c r="D11" s="105">
        <v>21.683673142857145</v>
      </c>
      <c r="E11" s="17">
        <v>8.8443638990825537</v>
      </c>
    </row>
    <row r="12" spans="1:5" s="31" customFormat="1" ht="18.649999999999999" customHeight="1" x14ac:dyDescent="0.45">
      <c r="A12" s="9" t="s">
        <v>145</v>
      </c>
      <c r="B12" s="31">
        <v>742</v>
      </c>
      <c r="C12" s="31">
        <v>44</v>
      </c>
      <c r="D12" s="106">
        <v>14</v>
      </c>
      <c r="E12" s="31">
        <v>436</v>
      </c>
    </row>
    <row r="13" spans="1:5" s="31" customFormat="1" x14ac:dyDescent="0.45">
      <c r="A13" s="24" t="s">
        <v>136</v>
      </c>
      <c r="B13" s="24"/>
      <c r="C13" s="24"/>
      <c r="D13" s="24"/>
      <c r="E13" s="24"/>
    </row>
    <row r="14" spans="1:5" s="31" customFormat="1" x14ac:dyDescent="0.45">
      <c r="A14" s="4" t="s">
        <v>133</v>
      </c>
      <c r="B14" s="17">
        <v>4.2857139999999996</v>
      </c>
      <c r="C14" s="97">
        <v>6.2857139999999996</v>
      </c>
      <c r="D14" s="97">
        <v>7.1428570000000002</v>
      </c>
      <c r="E14" s="17">
        <v>2.4285709999999998</v>
      </c>
    </row>
    <row r="15" spans="1:5" s="31" customFormat="1" x14ac:dyDescent="0.45">
      <c r="A15" s="4" t="s">
        <v>134</v>
      </c>
      <c r="B15" s="17">
        <v>5.9480865491251462</v>
      </c>
      <c r="C15" s="97">
        <v>7.637873488372092</v>
      </c>
      <c r="D15" s="97">
        <v>13.006210826086955</v>
      </c>
      <c r="E15" s="17">
        <v>3.3905276032608764</v>
      </c>
    </row>
    <row r="16" spans="1:5" s="31" customFormat="1" ht="23.15" customHeight="1" x14ac:dyDescent="0.45">
      <c r="A16" s="65" t="s">
        <v>146</v>
      </c>
      <c r="B16" s="32">
        <v>743</v>
      </c>
      <c r="C16" s="100">
        <v>43</v>
      </c>
      <c r="D16" s="100">
        <v>23</v>
      </c>
      <c r="E16" s="32">
        <v>368</v>
      </c>
    </row>
    <row r="17" spans="1:9" x14ac:dyDescent="0.45">
      <c r="A17" s="42"/>
      <c r="B17" s="42"/>
      <c r="C17" s="42"/>
      <c r="D17" s="42"/>
      <c r="E17" s="42"/>
      <c r="F17" s="31"/>
      <c r="G17" s="31"/>
      <c r="H17" s="31"/>
      <c r="I17" s="31"/>
    </row>
  </sheetData>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workbookViewId="0"/>
  </sheetViews>
  <sheetFormatPr defaultRowHeight="14.5" x14ac:dyDescent="0.35"/>
  <sheetData>
    <row r="1" spans="1:1" ht="15.5" x14ac:dyDescent="0.35">
      <c r="A1" s="2" t="s">
        <v>137</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workbookViewId="0"/>
  </sheetViews>
  <sheetFormatPr defaultRowHeight="14.5" x14ac:dyDescent="0.35"/>
  <sheetData>
    <row r="1" spans="1:1" ht="15.5" x14ac:dyDescent="0.35">
      <c r="A1" s="1" t="s">
        <v>138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3D5-460E-419A-BB2D-EF73813A906C}">
  <dimension ref="A1:A4"/>
  <sheetViews>
    <sheetView showGridLines="0" zoomScale="70" zoomScaleNormal="70" workbookViewId="0">
      <selection activeCell="G22" sqref="G22"/>
    </sheetView>
  </sheetViews>
  <sheetFormatPr defaultRowHeight="14.5" x14ac:dyDescent="0.35"/>
  <cols>
    <col min="1" max="1" width="147.54296875" customWidth="1"/>
  </cols>
  <sheetData>
    <row r="1" spans="1:1" ht="19.5" x14ac:dyDescent="0.35">
      <c r="A1" s="38" t="s">
        <v>168</v>
      </c>
    </row>
    <row r="2" spans="1:1" ht="21.65" customHeight="1" x14ac:dyDescent="0.35">
      <c r="A2" s="109" t="s">
        <v>46</v>
      </c>
    </row>
    <row r="3" spans="1:1" ht="34.5" x14ac:dyDescent="0.35">
      <c r="A3" s="110" t="s">
        <v>47</v>
      </c>
    </row>
    <row r="4" spans="1:1" x14ac:dyDescent="0.35">
      <c r="A4" s="110"/>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workbookViewId="0"/>
  </sheetViews>
  <sheetFormatPr defaultRowHeight="14.5" x14ac:dyDescent="0.35"/>
  <cols>
    <col min="1" max="1" width="32.54296875" customWidth="1"/>
    <col min="2" max="16" width="13.7265625" customWidth="1"/>
  </cols>
  <sheetData>
    <row r="1" spans="1:14" ht="15.5" x14ac:dyDescent="0.35">
      <c r="A1" s="26" t="s">
        <v>139</v>
      </c>
      <c r="B1" s="3"/>
      <c r="C1" s="3"/>
      <c r="D1" s="3"/>
      <c r="E1" s="3"/>
      <c r="F1" s="3"/>
      <c r="G1" s="3"/>
      <c r="H1" s="3"/>
      <c r="I1" s="3"/>
      <c r="J1" s="3"/>
      <c r="K1" s="3"/>
      <c r="L1" s="3"/>
      <c r="M1" s="3"/>
      <c r="N1" s="3"/>
    </row>
    <row r="2" spans="1:14" x14ac:dyDescent="0.35">
      <c r="A2" s="3"/>
      <c r="B2" s="3"/>
      <c r="C2" s="3"/>
      <c r="D2" s="3"/>
      <c r="E2" s="3"/>
      <c r="F2" s="3"/>
      <c r="G2" s="3"/>
      <c r="H2" s="3"/>
      <c r="I2" s="3"/>
      <c r="J2" s="3"/>
      <c r="K2" s="3"/>
      <c r="L2" s="3"/>
      <c r="M2" s="3"/>
      <c r="N2" s="3"/>
    </row>
    <row r="3" spans="1:14" ht="18.5" x14ac:dyDescent="0.45">
      <c r="A3" s="10"/>
      <c r="B3" s="21">
        <v>43983</v>
      </c>
      <c r="C3" s="21">
        <v>44013</v>
      </c>
      <c r="D3" s="21">
        <v>44044</v>
      </c>
      <c r="E3" s="21">
        <v>44075</v>
      </c>
      <c r="F3" s="21">
        <v>44105</v>
      </c>
      <c r="G3" s="21">
        <v>44136</v>
      </c>
      <c r="H3" s="21">
        <v>44166</v>
      </c>
      <c r="I3" s="21">
        <v>44197</v>
      </c>
      <c r="J3" s="21">
        <v>44228</v>
      </c>
    </row>
    <row r="4" spans="1:14" ht="18.5" x14ac:dyDescent="0.45">
      <c r="A4" s="4" t="s">
        <v>48</v>
      </c>
      <c r="B4" s="4">
        <v>8</v>
      </c>
      <c r="C4" s="4">
        <v>11</v>
      </c>
      <c r="D4" s="4">
        <v>18</v>
      </c>
      <c r="E4" s="4">
        <v>36</v>
      </c>
      <c r="F4" s="4">
        <v>41</v>
      </c>
      <c r="G4" s="4">
        <v>43</v>
      </c>
      <c r="H4" s="4">
        <v>36</v>
      </c>
      <c r="I4" s="4">
        <v>34</v>
      </c>
      <c r="J4" s="4">
        <v>21</v>
      </c>
    </row>
    <row r="5" spans="1:14" ht="18.5" x14ac:dyDescent="0.45">
      <c r="A5" s="4" t="s">
        <v>49</v>
      </c>
      <c r="B5" s="4">
        <v>4</v>
      </c>
      <c r="C5" s="4">
        <v>6</v>
      </c>
      <c r="D5" s="4">
        <v>4</v>
      </c>
      <c r="E5" s="4">
        <v>11</v>
      </c>
      <c r="F5" s="4">
        <v>11</v>
      </c>
      <c r="G5" s="4">
        <v>17</v>
      </c>
      <c r="H5" s="4">
        <v>17</v>
      </c>
      <c r="I5" s="4">
        <v>21</v>
      </c>
      <c r="J5" s="4">
        <v>20</v>
      </c>
    </row>
    <row r="6" spans="1:14" ht="18.5" x14ac:dyDescent="0.45">
      <c r="A6" s="4" t="s">
        <v>50</v>
      </c>
      <c r="B6" s="4">
        <v>0</v>
      </c>
      <c r="C6" s="4">
        <v>1</v>
      </c>
      <c r="D6" s="4">
        <v>3</v>
      </c>
      <c r="E6" s="4">
        <v>9</v>
      </c>
      <c r="F6" s="4">
        <v>15</v>
      </c>
      <c r="G6" s="4">
        <v>18</v>
      </c>
      <c r="H6" s="4">
        <v>20</v>
      </c>
      <c r="I6" s="4">
        <v>32</v>
      </c>
      <c r="J6" s="4">
        <v>36</v>
      </c>
    </row>
    <row r="7" spans="1:14" ht="18.5" x14ac:dyDescent="0.45">
      <c r="A7" s="4" t="s">
        <v>51</v>
      </c>
      <c r="B7" s="4">
        <v>1</v>
      </c>
      <c r="C7" s="4">
        <v>2</v>
      </c>
      <c r="D7" s="4">
        <v>2</v>
      </c>
      <c r="E7" s="4">
        <v>7</v>
      </c>
      <c r="F7" s="4">
        <v>9</v>
      </c>
      <c r="G7" s="4">
        <v>5</v>
      </c>
      <c r="H7" s="4"/>
      <c r="I7" s="4"/>
      <c r="J7" s="4"/>
    </row>
    <row r="8" spans="1:14" ht="18.5" x14ac:dyDescent="0.45">
      <c r="A8" s="4" t="s">
        <v>52</v>
      </c>
      <c r="B8" s="22">
        <v>3</v>
      </c>
      <c r="C8" s="22">
        <v>1</v>
      </c>
      <c r="D8" s="22">
        <v>1</v>
      </c>
      <c r="E8" s="22">
        <v>2</v>
      </c>
      <c r="F8" s="22">
        <v>10</v>
      </c>
      <c r="G8" s="22">
        <v>3</v>
      </c>
      <c r="H8" s="22">
        <v>6</v>
      </c>
      <c r="I8" s="22">
        <v>3</v>
      </c>
      <c r="J8" s="22">
        <v>4</v>
      </c>
    </row>
    <row r="9" spans="1:14" ht="18.5" x14ac:dyDescent="0.45">
      <c r="A9" s="4" t="s">
        <v>53</v>
      </c>
      <c r="B9" s="4">
        <v>0</v>
      </c>
      <c r="C9" s="4">
        <v>1</v>
      </c>
      <c r="D9" s="4">
        <v>0</v>
      </c>
      <c r="E9" s="4">
        <v>0</v>
      </c>
      <c r="F9" s="4">
        <v>4</v>
      </c>
      <c r="G9" s="4">
        <v>16</v>
      </c>
      <c r="H9" s="4">
        <v>7</v>
      </c>
      <c r="I9" s="4">
        <v>16</v>
      </c>
      <c r="J9" s="4">
        <v>11</v>
      </c>
    </row>
    <row r="10" spans="1:14" ht="18.5" x14ac:dyDescent="0.45">
      <c r="A10" s="4" t="s">
        <v>54</v>
      </c>
      <c r="B10" s="22">
        <v>16</v>
      </c>
      <c r="C10" s="22">
        <v>22</v>
      </c>
      <c r="D10" s="22">
        <v>28</v>
      </c>
      <c r="E10" s="22">
        <v>65</v>
      </c>
      <c r="F10" s="22">
        <v>90</v>
      </c>
      <c r="G10" s="22">
        <v>102</v>
      </c>
      <c r="H10" s="22">
        <v>86</v>
      </c>
      <c r="I10" s="22">
        <v>106</v>
      </c>
      <c r="J10" s="22">
        <v>92</v>
      </c>
    </row>
    <row r="13" spans="1:14" ht="18.5" x14ac:dyDescent="0.45">
      <c r="A13" s="16" t="s">
        <v>140</v>
      </c>
    </row>
    <row r="14" spans="1:14" ht="18.5" x14ac:dyDescent="0.45">
      <c r="A14" s="4" t="s">
        <v>52</v>
      </c>
      <c r="B14" s="4">
        <v>3</v>
      </c>
      <c r="C14" s="4">
        <v>3</v>
      </c>
      <c r="D14" s="4">
        <v>2</v>
      </c>
      <c r="E14" s="4">
        <v>3</v>
      </c>
      <c r="F14" s="4">
        <v>30</v>
      </c>
      <c r="G14" s="4">
        <v>9</v>
      </c>
      <c r="H14" s="4">
        <v>18</v>
      </c>
      <c r="I14" s="4">
        <v>7</v>
      </c>
      <c r="J14" s="4">
        <v>8</v>
      </c>
    </row>
    <row r="15" spans="1:14" ht="18.5" x14ac:dyDescent="0.45">
      <c r="A15" s="4" t="s">
        <v>54</v>
      </c>
      <c r="B15" s="4">
        <v>16</v>
      </c>
      <c r="C15" s="4">
        <v>24</v>
      </c>
      <c r="D15" s="4">
        <v>29</v>
      </c>
      <c r="E15" s="4">
        <v>66</v>
      </c>
      <c r="F15" s="4">
        <v>110</v>
      </c>
      <c r="G15" s="4">
        <v>108</v>
      </c>
      <c r="H15" s="4">
        <v>98</v>
      </c>
      <c r="I15" s="4">
        <v>110</v>
      </c>
      <c r="J15" s="4">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A2"/>
  <sheetViews>
    <sheetView showGridLines="0" zoomScale="77" workbookViewId="0">
      <selection activeCell="A2" sqref="A2"/>
    </sheetView>
  </sheetViews>
  <sheetFormatPr defaultRowHeight="14.5" x14ac:dyDescent="0.35"/>
  <sheetData>
    <row r="1" spans="1:1" ht="19.5" x14ac:dyDescent="0.35">
      <c r="A1" s="38" t="s">
        <v>167</v>
      </c>
    </row>
    <row r="2" spans="1:1" ht="35.15" customHeight="1" x14ac:dyDescent="0.35">
      <c r="A2" s="109" t="s">
        <v>46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3"/>
  <sheetViews>
    <sheetView showGridLines="0" workbookViewId="0">
      <selection activeCell="B2" sqref="B2"/>
    </sheetView>
  </sheetViews>
  <sheetFormatPr defaultRowHeight="14.5" x14ac:dyDescent="0.35"/>
  <sheetData>
    <row r="1" spans="1:1" ht="19.5" x14ac:dyDescent="0.35">
      <c r="A1" s="38" t="s">
        <v>166</v>
      </c>
    </row>
    <row r="2" spans="1:1" x14ac:dyDescent="0.35">
      <c r="A2" s="111"/>
    </row>
    <row r="3" spans="1:1" ht="35.15" customHeight="1" x14ac:dyDescent="0.3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C4A-FC8C-4650-81EC-9C25EB8B7921}">
  <dimension ref="A1:A3"/>
  <sheetViews>
    <sheetView showGridLines="0" workbookViewId="0">
      <selection activeCell="K7" sqref="K7"/>
    </sheetView>
  </sheetViews>
  <sheetFormatPr defaultRowHeight="14.5" x14ac:dyDescent="0.35"/>
  <sheetData>
    <row r="1" spans="1:1" ht="19.5" x14ac:dyDescent="0.35">
      <c r="A1" s="38" t="s">
        <v>165</v>
      </c>
    </row>
    <row r="2" spans="1:1" ht="35.15" customHeight="1" x14ac:dyDescent="0.35">
      <c r="A2" s="113"/>
    </row>
    <row r="3" spans="1:1" ht="35.15" customHeight="1" x14ac:dyDescent="0.3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
  <sheetViews>
    <sheetView showGridLines="0" zoomScale="70" zoomScaleNormal="85" workbookViewId="0">
      <selection activeCell="C44" sqref="C44"/>
    </sheetView>
  </sheetViews>
  <sheetFormatPr defaultRowHeight="14.5" x14ac:dyDescent="0.35"/>
  <sheetData>
    <row r="1" spans="1:1" s="37" customFormat="1" ht="35.15" customHeight="1" x14ac:dyDescent="0.35">
      <c r="A1" s="38" t="s">
        <v>164</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A2"/>
  <sheetViews>
    <sheetView showGridLines="0" zoomScale="52" zoomScaleNormal="85" workbookViewId="0">
      <selection activeCell="L49" sqref="L49"/>
    </sheetView>
  </sheetViews>
  <sheetFormatPr defaultRowHeight="14.5" x14ac:dyDescent="0.35"/>
  <sheetData>
    <row r="1" spans="1:1" ht="19.5" x14ac:dyDescent="0.35">
      <c r="A1" s="38" t="s">
        <v>163</v>
      </c>
    </row>
    <row r="2" spans="1:1" s="37" customFormat="1" ht="35.15" customHeight="1" x14ac:dyDescent="0.35">
      <c r="A2" s="96"/>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A3"/>
  <sheetViews>
    <sheetView showGridLines="0" zoomScale="85" zoomScaleNormal="85" workbookViewId="0">
      <selection activeCell="S23" sqref="S23"/>
    </sheetView>
  </sheetViews>
  <sheetFormatPr defaultRowHeight="14.5" x14ac:dyDescent="0.35"/>
  <sheetData>
    <row r="1" spans="1:1" ht="19.5" x14ac:dyDescent="0.35">
      <c r="A1" s="38" t="s">
        <v>162</v>
      </c>
    </row>
    <row r="2" spans="1:1" x14ac:dyDescent="0.35">
      <c r="A2" s="66"/>
    </row>
    <row r="3" spans="1:1" ht="35.15" customHeight="1"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6" ma:contentTypeDescription="Create a new document." ma:contentTypeScope="" ma:versionID="00e2238d16ec4085978aa939e8a62f19">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4dd591d9c1bb6767ac3609bc9bde9ea3"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4d807a-368d-47d2-88e5-3dc43ed71a51}" ma:internalName="TaxCatchAll" ma:showField="CatchAllData" ma:web="55c71498-654d-4428-bb4e-8cbe11e896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DELETED_Grout, Zara</DisplayName>
        <AccountId>400</AccountId>
        <AccountType/>
      </UserInfo>
      <UserInfo>
        <DisplayName>Scribbins, Matthew</DisplayName>
        <AccountId>218</AccountId>
        <AccountType/>
      </UserInfo>
      <UserInfo>
        <DisplayName>Atwell, Rachel</DisplayName>
        <AccountId>269</AccountId>
        <AccountType/>
      </UserInfo>
      <UserInfo>
        <DisplayName>Beck, Aaron</DisplayName>
        <AccountId>2194</AccountId>
        <AccountType/>
      </UserInfo>
    </SharedWithUsers>
    <TaxCatchAll xmlns="55c71498-654d-4428-bb4e-8cbe11e89608" xsi:nil="true"/>
  </documentManagement>
</p:properties>
</file>

<file path=customXml/itemProps1.xml><?xml version="1.0" encoding="utf-8"?>
<ds:datastoreItem xmlns:ds="http://schemas.openxmlformats.org/officeDocument/2006/customXml" ds:itemID="{8C0233A6-0463-4226-86AA-6CE07515214C}">
  <ds:schemaRefs>
    <ds:schemaRef ds:uri="http://schemas.microsoft.com/PowerBIAddIn"/>
  </ds:schemaRefs>
</ds:datastoreItem>
</file>

<file path=customXml/itemProps2.xml><?xml version="1.0" encoding="utf-8"?>
<ds:datastoreItem xmlns:ds="http://schemas.openxmlformats.org/officeDocument/2006/customXml" ds:itemID="{A2D58B3B-6711-46E8-8A31-78C6A88814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7F881B-FACC-4A64-A09E-3797822C507B}">
  <ds:schemaRefs>
    <ds:schemaRef ds:uri="http://schemas.microsoft.com/sharepoint/v3/contenttype/forms"/>
  </ds:schemaRefs>
</ds:datastoreItem>
</file>

<file path=customXml/itemProps4.xml><?xml version="1.0" encoding="utf-8"?>
<ds:datastoreItem xmlns:ds="http://schemas.openxmlformats.org/officeDocument/2006/customXml" ds:itemID="{A4F68972-B9AA-4730-8D48-8332DFE05146}">
  <ds:schemaRefs>
    <ds:schemaRef ds:uri="http://schemas.microsoft.com/office/2006/metadata/properties"/>
    <ds:schemaRef ds:uri="http://schemas.microsoft.com/office/infopath/2007/PartnerControls"/>
    <ds:schemaRef ds:uri="55c71498-654d-4428-bb4e-8cbe11e8960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Table of Contents</vt:lpstr>
      <vt:lpstr>Figure 1</vt:lpstr>
      <vt:lpstr>Figure 2</vt:lpstr>
      <vt:lpstr>Figure 3</vt:lpstr>
      <vt:lpstr>Figure 4 By Procedure</vt:lpstr>
      <vt:lpstr>Figure 4 by Casework Category</vt:lpstr>
      <vt:lpstr>Figure 5</vt:lpstr>
      <vt:lpstr>Figure 6</vt:lpstr>
      <vt:lpstr>Figure 7</vt:lpstr>
      <vt:lpstr>virtual events for chart</vt:lpstr>
      <vt:lpstr>Table 1</vt:lpstr>
      <vt:lpstr>Table 2</vt:lpstr>
      <vt:lpstr>Table 3</vt:lpstr>
      <vt:lpstr>Table 4 by Procedure</vt:lpstr>
      <vt:lpstr>Table 4 by Casework Type</vt:lpstr>
      <vt:lpstr>Table 5</vt:lpstr>
      <vt:lpstr>Table 6</vt:lpstr>
      <vt:lpstr>Table 7</vt:lpstr>
      <vt:lpstr>Table 8</vt:lpstr>
      <vt:lpstr>Table 9</vt:lpstr>
      <vt:lpstr>Table 10</vt:lpstr>
      <vt:lpstr>Table 11</vt:lpstr>
      <vt:lpstr>Annex A Planning</vt:lpstr>
      <vt:lpstr>Annex A Enforcement</vt:lpstr>
      <vt:lpstr>Annex A Specialist</vt:lpstr>
      <vt:lpstr>Annex B  | gov.uk timeliness</vt:lpstr>
      <vt:lpstr>Annex B | stages</vt:lpstr>
      <vt:lpstr>Figure 1 v2</vt:lpstr>
      <vt:lpstr>Figure 2 v2</vt:lpstr>
      <vt:lpstr>Table 12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Varney, Kate</cp:lastModifiedBy>
  <cp:revision/>
  <dcterms:created xsi:type="dcterms:W3CDTF">2020-10-26T10:24:30Z</dcterms:created>
  <dcterms:modified xsi:type="dcterms:W3CDTF">2023-12-19T15:23:30Z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