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31001 - October 2023/Documents to publish/"/>
    </mc:Choice>
  </mc:AlternateContent>
  <xr:revisionPtr revIDLastSave="455" documentId="8_{AF011DFA-B534-4722-9143-43EBF09296E0}" xr6:coauthVersionLast="47" xr6:coauthVersionMax="47" xr10:uidLastSave="{EA40A5B6-2EC7-4D0F-9281-29531E5B9F3C}"/>
  <bookViews>
    <workbookView xWindow="-110" yWindow="-110" windowWidth="22780" windowHeight="14660" tabRatio="977" firstSheet="15" activeTab="24" xr2:uid="{520340AA-69D9-4856-89C2-17AE8EC621B5}"/>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virtual events for chart" sheetId="42" state="hidden" r:id="rId10"/>
    <sheet name="Table 1" sheetId="25" r:id="rId11"/>
    <sheet name="Table 2" sheetId="24" r:id="rId12"/>
    <sheet name="Table 3" sheetId="1" r:id="rId13"/>
    <sheet name="Table 4 by Procedure" sheetId="2" r:id="rId14"/>
    <sheet name="Table 4 by Casework Type" sheetId="86" r:id="rId15"/>
    <sheet name="Table 5" sheetId="3" r:id="rId16"/>
    <sheet name="Table 6" sheetId="4" r:id="rId17"/>
    <sheet name="Table 7" sheetId="5" r:id="rId18"/>
    <sheet name="Table 8" sheetId="11" r:id="rId19"/>
    <sheet name="Table 9" sheetId="12" r:id="rId20"/>
    <sheet name="Table 10" sheetId="91" r:id="rId21"/>
    <sheet name="Table 11" sheetId="8" r:id="rId22"/>
    <sheet name="Annex A Planning" sheetId="85" r:id="rId23"/>
    <sheet name="Annex A Enforcement" sheetId="88" r:id="rId24"/>
    <sheet name="Annex A Specialist" sheetId="87" r:id="rId25"/>
    <sheet name="Annex B  | gov.uk timeliness" sheetId="18" r:id="rId26"/>
    <sheet name="Annex B | stages" sheetId="17" r:id="rId27"/>
    <sheet name="Table 10 April 2022" sheetId="94" r:id="rId28"/>
    <sheet name="Table 10 May 2022" sheetId="95" r:id="rId29"/>
    <sheet name="Table 10 June 2022" sheetId="96" r:id="rId30"/>
    <sheet name="Table 10 July 2022" sheetId="97" r:id="rId31"/>
    <sheet name="Table 10 August 2022" sheetId="98" r:id="rId32"/>
    <sheet name="Table 10 September 2022" sheetId="99" r:id="rId33"/>
    <sheet name="Table 10 October 2022" sheetId="100" r:id="rId34"/>
    <sheet name="Table 10 November 2022" sheetId="101" r:id="rId35"/>
    <sheet name="Table 10 December 2022" sheetId="102" r:id="rId36"/>
    <sheet name="Table 10 January 2023" sheetId="103" r:id="rId37"/>
    <sheet name="Table 10 February 2023" sheetId="104" r:id="rId38"/>
    <sheet name="Table 10 March 2023" sheetId="105" r:id="rId39"/>
    <sheet name="Table 10 April 2023" sheetId="106" r:id="rId40"/>
    <sheet name="Table 10 May 2023" sheetId="107" r:id="rId41"/>
    <sheet name="Table 10 June 2023" sheetId="108" r:id="rId42"/>
    <sheet name="Table 10 July 2023" sheetId="109" r:id="rId43"/>
    <sheet name="Table 10 August 2023" sheetId="93" r:id="rId44"/>
    <sheet name="Figure 1 v2" sheetId="36" state="hidden" r:id="rId45"/>
    <sheet name="Figure 2 v2" sheetId="38" state="hidden" r:id="rId46"/>
    <sheet name="Table 12 (2)" sheetId="41" state="hidden" r:id="rId4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2" i="24" l="1"/>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sharedStrings.xml><?xml version="1.0" encoding="utf-8"?>
<sst xmlns="http://schemas.openxmlformats.org/spreadsheetml/2006/main" count="815" uniqueCount="227">
  <si>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</si>
  <si>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</si>
  <si>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</si>
  <si>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</si>
  <si>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</si>
  <si>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</si>
  <si>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</si>
  <si>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</si>
  <si>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</si>
  <si>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</si>
  <si>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</si>
  <si>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</si>
  <si>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</si>
  <si>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</si>
  <si>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</si>
  <si>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</si>
  <si>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</si>
  <si>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9: Decisions, Planning Inquiries cases under non-Rosewell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</si>
  <si>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</si>
  <si>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</si>
  <si>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</si>
  <si>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</si>
  <si>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</si>
  <si>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</si>
  <si>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</si>
  <si>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Source: Horizon, Picaso, Inspector Scheduling System</t>
  </si>
  <si>
    <t>Note 1: The process and admin system used for events data has changed from April 2022. See Background Quality Report for more information</t>
  </si>
  <si>
    <t>Source: Horizon and Picaso</t>
  </si>
  <si>
    <t>Note 1: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</si>
  <si>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s78 Hearings</t>
  </si>
  <si>
    <t>s78 Inquiries</t>
  </si>
  <si>
    <t>Enforcement</t>
  </si>
  <si>
    <t>Local Plans</t>
  </si>
  <si>
    <t>National Infrastructure</t>
  </si>
  <si>
    <t>Other</t>
  </si>
  <si>
    <t>Total</t>
  </si>
  <si>
    <t>Note 1: This table includes revisions to previously published data. Please see Annex D for further information</t>
  </si>
  <si>
    <t>Month</t>
  </si>
  <si>
    <t>Oct- 22</t>
  </si>
  <si>
    <t>Nov-22</t>
  </si>
  <si>
    <t>Dec-22</t>
  </si>
  <si>
    <t>Jan-23</t>
  </si>
  <si>
    <t>Feb-23</t>
  </si>
  <si>
    <t>Mar-23</t>
  </si>
  <si>
    <t>Apr-23</t>
  </si>
  <si>
    <t>May-23</t>
  </si>
  <si>
    <t>Jun-23</t>
  </si>
  <si>
    <t>Jul-23</t>
  </si>
  <si>
    <t>Aug-23</t>
  </si>
  <si>
    <t>Sep-23</t>
  </si>
  <si>
    <t>Events held</t>
  </si>
  <si>
    <t>Decisions</t>
  </si>
  <si>
    <t>Median weeks</t>
  </si>
  <si>
    <t>Received</t>
  </si>
  <si>
    <t>Closed</t>
  </si>
  <si>
    <t>Open Cases: all casework</t>
  </si>
  <si>
    <t>Note: this is the first half of table 4, the second half can be found on the tab, 'Table 4 by Casework Type'.</t>
  </si>
  <si>
    <t>Written Representations</t>
  </si>
  <si>
    <t>Hearings</t>
  </si>
  <si>
    <t>Inquiries</t>
  </si>
  <si>
    <t>Note: This is the second half of table 4.</t>
  </si>
  <si>
    <t>Planning</t>
  </si>
  <si>
    <t>Specialist</t>
  </si>
  <si>
    <t>Valid to Decision  (median weeks)</t>
  </si>
  <si>
    <t>Valid to Decision  (mean weeks)</t>
  </si>
  <si>
    <t>Standard Deviation (weeks)</t>
  </si>
  <si>
    <t>Note: This table includes revisions to previously published data. Please see Annex C for further information.</t>
  </si>
  <si>
    <t xml:space="preserve">Note 1: where there are fewer than 20 decisions the measures, mean, median and standard deviation are less meaningful. </t>
  </si>
  <si>
    <t>Measure</t>
  </si>
  <si>
    <t>Procedure</t>
  </si>
  <si>
    <t>Valid to decision (median weeks)</t>
  </si>
  <si>
    <t>All Cases</t>
  </si>
  <si>
    <t>Valid to decision (mean weeks)</t>
  </si>
  <si>
    <t>Appeal Type</t>
  </si>
  <si>
    <t>Planning Cases</t>
  </si>
  <si>
    <t>Valid to decision (median wks)</t>
  </si>
  <si>
    <t>Valid to decision (mean wks)</t>
  </si>
  <si>
    <t>Standard deviation of decision (weeks)</t>
  </si>
  <si>
    <t>Enforcement Cases</t>
  </si>
  <si>
    <t>Specialist Cases</t>
  </si>
  <si>
    <t>Valid to Decision (median weeks)</t>
  </si>
  <si>
    <t>Valid to Decision (mean weeks)</t>
  </si>
  <si>
    <t>Source: Horizon</t>
  </si>
  <si>
    <t>Table 10: Open cases by procedure and stage, as of end of September 2023</t>
  </si>
  <si>
    <t>Note 2 –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</si>
  <si>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Stage</t>
  </si>
  <si>
    <t>WR</t>
  </si>
  <si>
    <t>HRG</t>
  </si>
  <si>
    <t>INQ</t>
  </si>
  <si>
    <t>Case received but yet to be deemed valid </t>
  </si>
  <si>
    <t>Case deemed valid but yet to “start” [Note 1] </t>
  </si>
  <si>
    <t>Source: SAP HR</t>
  </si>
  <si>
    <t>Headcount</t>
  </si>
  <si>
    <t>FTE</t>
  </si>
  <si>
    <t>Median Average Weeks</t>
  </si>
  <si>
    <t>Mean Average Weeks</t>
  </si>
  <si>
    <t>Standard Deviation Weeks</t>
  </si>
  <si>
    <t>Note: Where there are fewer than 20 decisions the measures, mean, median and standard deviation are less meaningful. This applies to all months for hearing other than November and December 2022 and March and May 2023 and all months for inquiry decisions other than  January, February and March 2023.</t>
  </si>
  <si>
    <t>Note 1: Where there are fewer than 20 decisions the measures, mean, median and standard deviation are less meaningful. This applies to all months for hearings and inquiries.</t>
  </si>
  <si>
    <t>Annex B – Detailed Information on timeliness by appeal type:  September 2023</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</si>
  <si>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</si>
  <si>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</si>
  <si>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</si>
  <si>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</si>
  <si>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</si>
  <si>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</si>
  <si>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</si>
  <si>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</si>
  <si>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</si>
  <si>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Annex B, Detailed Information on timeliness: September 2023</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</si>
  <si>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</si>
  <si>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</si>
  <si>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</si>
  <si>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</si>
  <si>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</si>
  <si>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</si>
  <si>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t>Cases that started in September 2023</t>
  </si>
  <si>
    <r>
      <t>Weeks between</t>
    </r>
    <r>
      <rPr>
        <b/>
        <sz val="14"/>
        <color theme="0"/>
        <rFont val="Calibri"/>
        <family val="2"/>
        <scheme val="minor"/>
      </rPr>
      <t xml:space="preserve"> start date &amp; event date</t>
    </r>
  </si>
  <si>
    <t>Cases where an event occurred during September 2023</t>
  </si>
  <si>
    <r>
      <t xml:space="preserve">Weeks between </t>
    </r>
    <r>
      <rPr>
        <b/>
        <sz val="14"/>
        <color theme="0"/>
        <rFont val="Calibri"/>
        <family val="2"/>
        <scheme val="minor"/>
      </rPr>
      <t>event date &amp; decision date</t>
    </r>
  </si>
  <si>
    <t>Cases that have been decided in September 2023</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</si>
  <si>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</si>
  <si>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</si>
  <si>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</si>
  <si>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</si>
  <si>
    <t>Table of Contents: October 2022 to September 2023</t>
  </si>
  <si>
    <t>Oct 22</t>
  </si>
  <si>
    <t>Nov 22</t>
  </si>
  <si>
    <t>Dec 22</t>
  </si>
  <si>
    <t>Jan 23</t>
  </si>
  <si>
    <t>Feb 23</t>
  </si>
  <si>
    <t>Mar 23</t>
  </si>
  <si>
    <t>Apr 23</t>
  </si>
  <si>
    <t>May 23</t>
  </si>
  <si>
    <t>Jun 23</t>
  </si>
  <si>
    <t>Jul 23</t>
  </si>
  <si>
    <t>Aug 23</t>
  </si>
  <si>
    <t>Sep 23</t>
  </si>
  <si>
    <t xml:space="preserve">Source: Horizon </t>
  </si>
  <si>
    <t>Annex A: Mean and Median Time to Decision, with standard deviation, by procedure;  October 2022 to September 2023</t>
  </si>
  <si>
    <t>Annex A: Mean and Median Time to Decision, with standard deviation, by procedure; October 2022 to September 2023</t>
  </si>
  <si>
    <t>Note: where there are fewer than 20 decisions, the measures mean, median and standard deviation are less meaningful. This applies to April, June, July and September 2023 for inquiries decisions</t>
  </si>
  <si>
    <t>Note 1: there are 47 cases that have no procedure type recorded (see Background Quality Report for more detail)</t>
  </si>
  <si>
    <t>Case started but decision not yet issued</t>
  </si>
  <si>
    <t>Table 10: Open cases by procedure and stage, as of end of April 2023</t>
  </si>
  <si>
    <t>Table 10: Open cases by procedure and stage, as of end of April 2022</t>
  </si>
  <si>
    <t>Notes</t>
  </si>
  <si>
    <t>2. This Table presents data as in the original publication and has not been updated to reflect any changes that might have been made to live data since then.</t>
  </si>
  <si>
    <t>1. A problem has been identified in the data that is used to count the number of open cases that have had an event and the number that have not. We have amended the previously published Table 10 for April 2023 to address this error.</t>
  </si>
  <si>
    <t>Table 10: Open cases by procedure and stage, as of end of May 2023</t>
  </si>
  <si>
    <t>Table 10: Open cases by procedure and stage, as of end of May 2022</t>
  </si>
  <si>
    <t>Table 10: Open cases by procedure and stage, as of end of June 2023</t>
  </si>
  <si>
    <t>Table 10: Open cases by procedure and stage, as of end of July 2023</t>
  </si>
  <si>
    <t>Table 10: Open cases by procedure and stage, as of end of August 2022</t>
  </si>
  <si>
    <t>Table 10: Open cases by procedure and stage, as of end of September 2022</t>
  </si>
  <si>
    <t>Table 10: Open cases by procedure and stage, as of end of November 2022</t>
  </si>
  <si>
    <t>Table 10: Open cases by procedure and stage, as of end of December 2022</t>
  </si>
  <si>
    <t>Table 10: Open cases by procedure and stage, as of end of January 2023</t>
  </si>
  <si>
    <t>1. A problem has been identified in the data that is used to count the number of open cases that have had an event and the number that have not. We have amended the previously published Table 10 for January 2023 to address this error.</t>
  </si>
  <si>
    <t>1. A problem has been identified in the data that is used to count the number of open cases that have had an event and the number that have not. We have amended the previously published Table 10 for February 2023 to address this error.</t>
  </si>
  <si>
    <t>Table 10: Open cases by procedure and stage, as of end of March 2023</t>
  </si>
  <si>
    <t>1. A problem has been identified in the data that is used to count the number of open cases that have had an event and the number that have not. We have amended the previously published Table 10 for May 2023 to address this error.</t>
  </si>
  <si>
    <t>1. A problem has been identified in the data that is used to count the number of open cases that have had an event and the number that have not. We have amended the previously published Table 10 for June 2023 to address this error.</t>
  </si>
  <si>
    <t>1. A problem has been identified in the data that is used to count the number of open cases that have had an event and the number that have not. We have amended the previously published Table 10 for April 2022 to address this error.</t>
  </si>
  <si>
    <t>1. A problem has been identified in the data that is used to count the number of open cases that have had an event and the number that have not. We have amended the previously published Table 10 for May 2022 to address this error.</t>
  </si>
  <si>
    <t>Table 10: Open cases by procedure and stage, as of end of June 2022</t>
  </si>
  <si>
    <t>1. A problem has been identified in the data that is used to count the number of open cases that have had an event and the number that have not. We have amended the previously published Table 10 for June 2022 to address this error.</t>
  </si>
  <si>
    <t>Table 10: Open cases by procedure and stage, as of end of July 2022</t>
  </si>
  <si>
    <t>1. A problem has been identified in the data that is used to count the number of open cases that have had an event and the number that have not. We have amended the previously published Table 10 for July 2022  to address this error.</t>
  </si>
  <si>
    <t>1. A problem has been identified in the data that is used to count the number of open cases that have had an event and the number that have not. We have amended the previously published Table 10 for August 2022 to address this error.</t>
  </si>
  <si>
    <t>1. A problem has been identified in the data that is used to count the number of open cases that have had an event and the number that have not. We have amended the previously published Table 10 for September 2022  to address this error.</t>
  </si>
  <si>
    <t>Table 10: Open cases by procedure and stage, as of end of October 2022</t>
  </si>
  <si>
    <t>1. A problem has been identified in the data that is used to count the number of open cases that have had an event and the number that have not. We have amended the previously published Table 10 for October 2022 to address this error.</t>
  </si>
  <si>
    <t>1. A problem has been identified in the data that is used to count the number of open cases that have had an event and the number that have not. We have amended the previously published Table 10 for November 2022 to address this error.</t>
  </si>
  <si>
    <t>1. A problem has been identified in the data that is used to count the number of open cases that have had an event and the number that have not. We have amended the previously published Table 10 for December 2022  to address this error.</t>
  </si>
  <si>
    <t>Table 10: Open cases by procedure and stage, as of end of February 2023</t>
  </si>
  <si>
    <t>1. A problem has been identified in the data that is used to count the number of open cases that have had an event and the number that have not. We have amended the previously published Table 10 for March  2023 to address this error.</t>
  </si>
  <si>
    <t>1. A problem has been identified in the data that is used to count the number of open cases that have had an event and the number that have not. We have amended the previously published Table 10 for July  to address this error.</t>
  </si>
  <si>
    <t>RevisedTables</t>
  </si>
  <si>
    <t>Table 10: Open cases by procedure and stage, as of end of August 2023</t>
  </si>
  <si>
    <t>1. A problem has been identified in the data that is used to count the number of open cases that have had an event and the number that have not. We have amended the previously published Table 10 for August 2023 to address this error.</t>
  </si>
  <si>
    <t>Note 1: there are 118 cases that have no procedure type recorded (see Background Quality Report for more detail)</t>
  </si>
  <si>
    <t>Note 1: there are 128 cases that have no procedure type recorded (see Background Quality Report for more detail)</t>
  </si>
  <si>
    <t>Note 1: there are 117 cases that have no procedure type recorded (see Background Quality Report for more detail)</t>
  </si>
  <si>
    <t>Note 1: there are 100 cases that have no procedure type recorded (see Background Quality Report for more detail)</t>
  </si>
  <si>
    <t>Note 1: there are 76 cases that have no procedure type recorded (see Background Quality Report for more detail)</t>
  </si>
  <si>
    <t>Note 1: there are 51 cases that have no procedure type recorded (see Background Quality Report for more detail)</t>
  </si>
  <si>
    <t>Note 1: there are 59 cases that have no procedure type recorded (see Background Quality Report for more detail)</t>
  </si>
  <si>
    <t>Note 1: there are 58 cases that have no procedure type recorded (see Background Quality Report for more detail)</t>
  </si>
  <si>
    <t>Note 1: there are 50 cases that have no procedure type recorded (see Background Quality Report for more detail)</t>
  </si>
  <si>
    <t>Table 10 April 2022</t>
  </si>
  <si>
    <t>Table 10 May 2022</t>
  </si>
  <si>
    <t>Table 10 June 2022</t>
  </si>
  <si>
    <t>Table 10 July 2022</t>
  </si>
  <si>
    <t>Table 10 August 2022</t>
  </si>
  <si>
    <t>Table 10 September 2022</t>
  </si>
  <si>
    <t>Table 10 October 2022</t>
  </si>
  <si>
    <t>Table 10 November 2022</t>
  </si>
  <si>
    <t>Table 10 December 2022</t>
  </si>
  <si>
    <t>Table 10 January 2023</t>
  </si>
  <si>
    <t>Table 10 February 2023</t>
  </si>
  <si>
    <t>Table 10 March 2023</t>
  </si>
  <si>
    <t>Table 10 April 2023</t>
  </si>
  <si>
    <t>Table 10 May 2023</t>
  </si>
  <si>
    <t>Table 10 June 2023</t>
  </si>
  <si>
    <t>Table 10 July 2023</t>
  </si>
  <si>
    <t>Table 10 August 2023</t>
  </si>
  <si>
    <t>Figure 1: Number of events held, decisions issued and median time between valid date &amp; decision date; October 2022 September 2023</t>
  </si>
  <si>
    <t>Figure 2: Number of cases received, closed and open; October 2022 to September 2023</t>
  </si>
  <si>
    <t>Figure 3 – Appeal Decisions; October 2022 to September 2023</t>
  </si>
  <si>
    <t>Figure 4 (l) – Appeal Decisions by Procedure; October 2022 to September 2023</t>
  </si>
  <si>
    <t>Figure 4 (r) – Appeal Decisions by Casework Category; October 2022 to September 2023</t>
  </si>
  <si>
    <t>Figure 5: Mean and Median time to decision; October 2022 to September 2023</t>
  </si>
  <si>
    <t>Figure 6 – Median time to decision by casework area;  October 2022 to September 2023</t>
  </si>
  <si>
    <t>Figure 7: Mean, Median Time to Decision, Rosewell Inquiry Process; October 2022 to September 2023</t>
  </si>
  <si>
    <t>Table 1: Number of events held, decisions issued and median time between valid date &amp; decision date; October 2022 to September 2023</t>
  </si>
  <si>
    <t>Table 2: Number of cases received, closed and open;  October 2022 to September 2023</t>
  </si>
  <si>
    <t>Table 3: Appeal Decisions;  October 2022 to September 2023</t>
  </si>
  <si>
    <t>Table 4: Appeal Decisions by Procedure;  October 2022 to September 2023</t>
  </si>
  <si>
    <t>Table 4: Appeal Decisions by Casework Type; October 2022 to September 2023</t>
  </si>
  <si>
    <r>
      <t xml:space="preserve">Table 5: Mean, Median and Standard Deviation of time to Decision; </t>
    </r>
    <r>
      <rPr>
        <sz val="14"/>
        <rFont val="Calibri"/>
        <family val="2"/>
        <scheme val="minor"/>
      </rPr>
      <t xml:space="preserve"> October 2022 to September 2023</t>
    </r>
  </si>
  <si>
    <t>Table 6: Mean and Median Time to Decision, with standard deviation, by procedure;  October 2022 to September 2023</t>
  </si>
  <si>
    <t>Table 7:Median, Mean and Standard Deviation Time to Decision - Planning, Enforcement &amp; Specilalist Cases;   October 2022 to September 2023</t>
  </si>
  <si>
    <t>Table 8: Decisions, Mean and Median Time to Decision, Planning Inquiry cases under Rosewell process;  October 2022 to September 2023</t>
  </si>
  <si>
    <t>Table 9: Decisions, Planning Inquiry cases under non Rosewell process;  October 2022 to September 2023</t>
  </si>
  <si>
    <t>Table 11: Planning Inspectorate - Inspectors; Headcount and FTE;  October 2022 to September 2023</t>
  </si>
  <si>
    <t>Note: This table includes revisions to previously published data. Please see Annex D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</si>
</sst>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mmm\ yy"/>
    <numFmt numFmtId="168" formatCode="mmm\-\ yy"/>
  </numFmts>
  <fonts count="48"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15"/>
      <name val="Calibri"/>
      <family val="2"/>
      <scheme val="minor"/>
    </font>
    <font>
      <sz val="9"/>
      <color theme="1"/>
      <name val="Arial"/>
      <family val="2"/>
    </font>
    <font>
      <sz val="9"/>
      <name val="Arial"/>
      <family val="2"/>
    </font>
    <font>
      <u/>
      <sz val="11"/>
      <color theme="1"/>
      <name val="Calibri"/>
      <family val="2"/>
      <scheme val="minor"/>
    </font>
  </fonts>
  <fills count="37">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
      <left/>
      <right style="medium">
        <color indexed="64"/>
      </right>
      <top/>
      <bottom style="medium">
        <color indexed="64"/>
      </bottom>
      <diagonal/>
    </border>
    <border>
      <left/>
      <right style="medium">
        <color indexed="64"/>
      </right>
      <top/>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9" applyNumberFormat="0" applyAlignment="0" applyProtection="0"/>
    <xf numFmtId="0" fontId="18" fillId="7" borderId="10" applyNumberFormat="0" applyAlignment="0" applyProtection="0"/>
    <xf numFmtId="0" fontId="19" fillId="7" borderId="9" applyNumberFormat="0" applyAlignment="0" applyProtection="0"/>
    <xf numFmtId="0" fontId="20" fillId="0" borderId="11" applyNumberFormat="0" applyFill="0" applyAlignment="0" applyProtection="0"/>
    <xf numFmtId="0" fontId="21" fillId="8" borderId="12" applyNumberFormat="0" applyAlignment="0" applyProtection="0"/>
    <xf numFmtId="0" fontId="22" fillId="0" borderId="0" applyNumberFormat="0" applyFill="0" applyBorder="0" applyAlignment="0" applyProtection="0"/>
    <xf numFmtId="0" fontId="8" fillId="9"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7" fillId="0" borderId="0" applyNumberFormat="0" applyFill="0" applyBorder="0" applyAlignment="0" applyProtection="0"/>
    <xf numFmtId="0" fontId="41" fillId="0" borderId="0"/>
  </cellStyleXfs>
  <cellXfs count="174">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4" fontId="4" fillId="0" borderId="3" xfId="0" applyNumberFormat="1" applyFont="1" applyBorder="1" applyAlignment="1">
      <alignment horizontal="right" vertical="center"/>
    </xf>
    <xf numFmtId="164"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0" fontId="6" fillId="2" borderId="0" xfId="0" applyFont="1" applyFill="1" applyAlignment="1">
      <alignment vertical="center"/>
    </xf>
    <xf numFmtId="0" fontId="6" fillId="2" borderId="0" xfId="0" applyFont="1" applyFill="1" applyAlignment="1">
      <alignment horizont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64" fontId="9" fillId="0" borderId="0" xfId="0" applyNumberFormat="1" applyFont="1" applyAlignment="1">
      <alignment wrapText="1"/>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0" fontId="0" fillId="0" borderId="0" xfId="0" applyAlignment="1">
      <alignment vertical="top"/>
    </xf>
    <xf numFmtId="0" fontId="26" fillId="0" borderId="0" xfId="3" applyFont="1" applyBorder="1" applyAlignment="1">
      <alignment vertical="top"/>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4"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4" fontId="36" fillId="0" borderId="3" xfId="0" applyNumberFormat="1" applyFont="1" applyBorder="1" applyAlignment="1">
      <alignment horizontal="right"/>
    </xf>
    <xf numFmtId="164" fontId="36" fillId="0" borderId="1" xfId="0" applyNumberFormat="1" applyFont="1" applyBorder="1" applyAlignment="1">
      <alignment horizontal="right"/>
    </xf>
    <xf numFmtId="0" fontId="36" fillId="0" borderId="3" xfId="0" applyFont="1" applyBorder="1" applyAlignment="1">
      <alignment horizontal="left" vertical="center" wrapText="1"/>
    </xf>
    <xf numFmtId="164" fontId="36" fillId="0" borderId="3" xfId="0" applyNumberFormat="1" applyFont="1" applyBorder="1"/>
    <xf numFmtId="164" fontId="36" fillId="0" borderId="0" xfId="0" applyNumberFormat="1" applyFont="1"/>
    <xf numFmtId="164" fontId="36" fillId="0" borderId="1" xfId="0" applyNumberFormat="1" applyFont="1" applyBorder="1"/>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0" fontId="37" fillId="0" borderId="0" xfId="0" applyFont="1"/>
    <xf numFmtId="0" fontId="38" fillId="0" borderId="0" xfId="0" applyFont="1" applyAlignment="1">
      <alignment horizontal="center"/>
    </xf>
    <xf numFmtId="164"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5" fontId="38" fillId="0" borderId="0" xfId="0" applyNumberFormat="1" applyFont="1" applyAlignment="1">
      <alignment horizontal="right" vertical="center"/>
    </xf>
    <xf numFmtId="0" fontId="38" fillId="0" borderId="1" xfId="0" applyFont="1" applyBorder="1" applyAlignment="1">
      <alignment horizontal="center"/>
    </xf>
    <xf numFmtId="164"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41"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8"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6" fillId="0" borderId="0" xfId="0" applyFont="1" applyAlignment="1">
      <alignment vertical="center" wrapText="1"/>
    </xf>
    <xf numFmtId="0" fontId="42" fillId="0" borderId="0" xfId="0" applyFont="1"/>
    <xf numFmtId="0" fontId="42" fillId="0" borderId="0" xfId="0" applyFont="1" applyAlignment="1">
      <alignment vertical="top"/>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4"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0" fontId="44" fillId="0" borderId="0" xfId="3" applyFont="1" applyBorder="1" applyAlignment="1">
      <alignment vertical="top"/>
    </xf>
    <xf numFmtId="17" fontId="36" fillId="0" borderId="1" xfId="0" applyNumberFormat="1" applyFont="1" applyBorder="1" applyAlignment="1">
      <alignment horizontal="center"/>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0" fontId="4" fillId="34" borderId="0" xfId="0" applyFont="1" applyFill="1" applyAlignment="1">
      <alignment horizontal="center" vertical="center" wrapText="1"/>
    </xf>
    <xf numFmtId="0" fontId="28" fillId="0" borderId="5" xfId="3" applyFont="1" applyBorder="1" applyAlignment="1">
      <alignment horizontal="left" vertical="top" indent="1"/>
    </xf>
    <xf numFmtId="0" fontId="43" fillId="0" borderId="0" xfId="0" applyFont="1" applyAlignment="1">
      <alignment vertical="top"/>
    </xf>
    <xf numFmtId="17" fontId="4" fillId="0" borderId="5" xfId="0" applyNumberFormat="1" applyFont="1" applyBorder="1" applyAlignment="1">
      <alignment horizontal="center"/>
    </xf>
    <xf numFmtId="17" fontId="4" fillId="0" borderId="0" xfId="0" applyNumberFormat="1" applyFont="1" applyAlignment="1">
      <alignment horizontal="center"/>
    </xf>
    <xf numFmtId="164" fontId="4" fillId="35" borderId="0" xfId="0" applyNumberFormat="1" applyFont="1" applyFill="1" applyAlignment="1">
      <alignment horizontal="center"/>
    </xf>
    <xf numFmtId="0" fontId="4" fillId="35" borderId="0" xfId="0" applyFont="1" applyFill="1" applyAlignment="1">
      <alignment horizontal="center" vertical="center" wrapText="1"/>
    </xf>
    <xf numFmtId="164" fontId="4" fillId="34" borderId="1" xfId="0" applyNumberFormat="1" applyFont="1" applyFill="1" applyBorder="1" applyAlignment="1">
      <alignment horizontal="center"/>
    </xf>
    <xf numFmtId="0" fontId="4" fillId="34" borderId="1" xfId="0" applyFont="1" applyFill="1" applyBorder="1" applyAlignment="1">
      <alignment horizontal="center"/>
    </xf>
    <xf numFmtId="164" fontId="4" fillId="34" borderId="4" xfId="0" applyNumberFormat="1" applyFont="1" applyFill="1" applyBorder="1" applyAlignment="1">
      <alignment horizontal="center"/>
    </xf>
    <xf numFmtId="0" fontId="4" fillId="34" borderId="4" xfId="0" applyFont="1" applyFill="1" applyBorder="1" applyAlignment="1">
      <alignment horizontal="center"/>
    </xf>
    <xf numFmtId="0" fontId="45" fillId="0" borderId="0" xfId="0" applyFont="1" applyAlignment="1">
      <alignment vertical="center"/>
    </xf>
    <xf numFmtId="0" fontId="45" fillId="0" borderId="0" xfId="0" applyFont="1" applyAlignment="1">
      <alignment horizontal="justify" vertical="center"/>
    </xf>
    <xf numFmtId="0" fontId="46" fillId="0" borderId="0" xfId="3" applyFont="1" applyBorder="1" applyAlignment="1">
      <alignment vertical="top"/>
    </xf>
    <xf numFmtId="14" fontId="4" fillId="0" borderId="0" xfId="0" applyNumberFormat="1" applyFont="1"/>
    <xf numFmtId="0" fontId="46" fillId="0" borderId="0" xfId="3" applyFont="1" applyBorder="1" applyAlignment="1">
      <alignment vertical="center"/>
    </xf>
    <xf numFmtId="164" fontId="4" fillId="0" borderId="0" xfId="0" applyNumberFormat="1" applyFont="1" applyAlignment="1">
      <alignment horizontal="right"/>
    </xf>
    <xf numFmtId="164" fontId="9" fillId="0" borderId="1" xfId="0" applyNumberFormat="1" applyFont="1" applyBorder="1" applyAlignment="1">
      <alignment wrapText="1"/>
    </xf>
    <xf numFmtId="0" fontId="39" fillId="0" borderId="0" xfId="3" applyFont="1" applyFill="1" applyBorder="1" applyAlignment="1">
      <alignment vertical="top"/>
    </xf>
    <xf numFmtId="167" fontId="4" fillId="0" borderId="0" xfId="0" applyNumberFormat="1" applyFont="1"/>
    <xf numFmtId="168" fontId="4" fillId="0" borderId="1" xfId="0" applyNumberFormat="1" applyFont="1" applyBorder="1" applyAlignment="1">
      <alignment horizontal="center"/>
    </xf>
    <xf numFmtId="0" fontId="30" fillId="0" borderId="0" xfId="3" applyFont="1" applyFill="1" applyBorder="1" applyAlignment="1">
      <alignment horizontal="left" vertical="top"/>
    </xf>
    <xf numFmtId="0" fontId="33" fillId="0" borderId="0" xfId="0" applyFont="1" applyFill="1"/>
    <xf numFmtId="0" fontId="38" fillId="0" borderId="0" xfId="0" applyFont="1" applyFill="1" applyAlignment="1">
      <alignment horizontal="left" vertical="top" wrapText="1"/>
    </xf>
    <xf numFmtId="0" fontId="38" fillId="0" borderId="0" xfId="0" applyFont="1" applyFill="1" applyAlignment="1">
      <alignment horizontal="left"/>
    </xf>
    <xf numFmtId="0" fontId="4" fillId="0" borderId="1" xfId="0" applyFont="1" applyFill="1" applyBorder="1" applyAlignment="1">
      <alignment horizontal="center" vertical="center"/>
    </xf>
    <xf numFmtId="17" fontId="4" fillId="0" borderId="1" xfId="0" applyNumberFormat="1" applyFont="1" applyFill="1" applyBorder="1" applyAlignment="1">
      <alignment horizontal="center"/>
    </xf>
    <xf numFmtId="0" fontId="4" fillId="0" borderId="0" xfId="0" applyFont="1" applyFill="1" applyAlignment="1">
      <alignment horizontal="center" wrapText="1"/>
    </xf>
    <xf numFmtId="1" fontId="4" fillId="0" borderId="0" xfId="0" applyNumberFormat="1" applyFont="1" applyFill="1"/>
    <xf numFmtId="164" fontId="4" fillId="0" borderId="0" xfId="0" applyNumberFormat="1" applyFont="1" applyFill="1"/>
    <xf numFmtId="0" fontId="4" fillId="0" borderId="0" xfId="0" applyFont="1" applyFill="1"/>
    <xf numFmtId="164" fontId="4" fillId="36" borderId="0" xfId="0" applyNumberFormat="1" applyFont="1" applyFill="1" applyAlignment="1">
      <alignment horizontal="center"/>
    </xf>
    <xf numFmtId="0" fontId="4" fillId="36" borderId="0" xfId="0" applyFont="1" applyFill="1" applyAlignment="1">
      <alignment horizontal="center"/>
    </xf>
    <xf numFmtId="164" fontId="4" fillId="36" borderId="1" xfId="0" applyNumberFormat="1" applyFont="1" applyFill="1" applyBorder="1" applyAlignment="1">
      <alignment horizontal="center"/>
    </xf>
    <xf numFmtId="0" fontId="4" fillId="36" borderId="1" xfId="0" applyFont="1" applyFill="1" applyBorder="1" applyAlignment="1">
      <alignment horizontal="center"/>
    </xf>
    <xf numFmtId="0" fontId="38" fillId="0" borderId="0" xfId="0" applyFont="1" applyFill="1" applyAlignment="1">
      <alignment vertical="top"/>
    </xf>
    <xf numFmtId="0" fontId="30" fillId="0" borderId="0" xfId="3" applyFont="1" applyFill="1" applyBorder="1" applyAlignment="1">
      <alignment vertical="top"/>
    </xf>
    <xf numFmtId="0" fontId="0" fillId="0" borderId="0" xfId="0" applyFill="1"/>
    <xf numFmtId="0" fontId="4" fillId="0" borderId="15" xfId="0" applyFont="1" applyFill="1" applyBorder="1"/>
    <xf numFmtId="0" fontId="4" fillId="0" borderId="16" xfId="0" applyFont="1" applyFill="1" applyBorder="1" applyAlignment="1">
      <alignment horizontal="center" wrapText="1"/>
    </xf>
    <xf numFmtId="0" fontId="4" fillId="0" borderId="1" xfId="0" applyFont="1" applyFill="1" applyBorder="1" applyAlignment="1">
      <alignment horizontal="center" wrapText="1"/>
    </xf>
    <xf numFmtId="0" fontId="4" fillId="0" borderId="17" xfId="0" applyFont="1" applyFill="1" applyBorder="1" applyAlignment="1">
      <alignment horizontal="left" vertical="top" wrapText="1"/>
    </xf>
    <xf numFmtId="3" fontId="4" fillId="0" borderId="18" xfId="0" applyNumberFormat="1" applyFont="1" applyFill="1" applyBorder="1" applyAlignment="1">
      <alignment horizontal="center" vertical="top"/>
    </xf>
    <xf numFmtId="3" fontId="4" fillId="0" borderId="4" xfId="0" applyNumberFormat="1" applyFont="1" applyFill="1" applyBorder="1" applyAlignment="1">
      <alignment horizontal="center" vertical="top"/>
    </xf>
    <xf numFmtId="0" fontId="4" fillId="0" borderId="19" xfId="0" applyFont="1" applyFill="1" applyBorder="1"/>
    <xf numFmtId="3" fontId="4" fillId="0" borderId="20" xfId="0" applyNumberFormat="1" applyFont="1" applyFill="1" applyBorder="1" applyAlignment="1">
      <alignment horizontal="center"/>
    </xf>
    <xf numFmtId="3" fontId="4" fillId="0" borderId="0" xfId="0" applyNumberFormat="1" applyFont="1" applyFill="1" applyAlignment="1">
      <alignment horizontal="center"/>
    </xf>
    <xf numFmtId="3" fontId="0" fillId="0" borderId="0" xfId="0" applyNumberFormat="1" applyFill="1"/>
    <xf numFmtId="0" fontId="9" fillId="0" borderId="21" xfId="0" applyFont="1" applyBorder="1" applyAlignment="1">
      <alignment vertical="center"/>
    </xf>
    <xf numFmtId="0" fontId="9" fillId="0" borderId="2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1" xfId="0" applyFont="1" applyBorder="1" applyAlignment="1">
      <alignment vertical="center" wrapText="1"/>
    </xf>
    <xf numFmtId="3" fontId="9" fillId="0" borderId="21" xfId="0" applyNumberFormat="1" applyFont="1" applyBorder="1" applyAlignment="1">
      <alignment horizontal="center" vertical="center"/>
    </xf>
    <xf numFmtId="0" fontId="9" fillId="0" borderId="22" xfId="0" applyFont="1" applyBorder="1" applyAlignment="1">
      <alignment vertical="center"/>
    </xf>
    <xf numFmtId="3" fontId="9" fillId="0" borderId="22" xfId="0" applyNumberFormat="1" applyFont="1" applyBorder="1" applyAlignment="1">
      <alignment horizontal="center" vertical="center"/>
    </xf>
    <xf numFmtId="0" fontId="0" fillId="0" borderId="0" xfId="0" applyAlignment="1">
      <alignment horizontal="left"/>
    </xf>
    <xf numFmtId="0" fontId="47" fillId="0" borderId="0" xfId="43" applyFont="1" applyBorder="1" applyAlignment="1">
      <alignment horizontal="left" vertical="top"/>
    </xf>
    <xf numFmtId="0" fontId="47" fillId="0" borderId="0" xfId="43" applyFont="1" applyAlignment="1">
      <alignment horizontal="left" vertical="top"/>
    </xf>
    <xf numFmtId="0" fontId="38" fillId="34" borderId="0" xfId="0" applyFont="1" applyFill="1" applyAlignment="1">
      <alignmen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Alignment="1">
      <alignment horizontal="left"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80">
    <dxf>
      <font>
        <b val="0"/>
        <i val="0"/>
        <strike val="0"/>
        <condense val="0"/>
        <extend val="0"/>
        <outline val="0"/>
        <shadow val="0"/>
        <u val="none"/>
        <vertAlign val="baseline"/>
        <sz val="14"/>
        <color theme="1"/>
        <name val="Calibri"/>
        <family val="2"/>
        <scheme val="minor"/>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4"/>
        <family val="2"/>
      </font>
      <numFmt numFmtId="22" formatCode="mmm\-yy"/>
      <fill>
        <patternFill patternType="none">
          <fgColor indexed="64"/>
          <bgColor auto="1"/>
        </patternFill>
      </fill>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right style="thin">
          <color auto="1"/>
        </right>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theme="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theme="1"/>
        <name val="Calibri"/>
        <family val="2"/>
        <scheme val="minor"/>
      </font>
      <alignment horizontal="left" vertical="top" textRotation="0" wrapText="0" indent="0" justifyLastLine="0" shrinkToFit="0" readingOrder="0"/>
    </dxf>
    <dxf>
      <border>
        <bottom style="medium">
          <color indexed="64"/>
        </bottom>
      </border>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55"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47896268202405E-2"/>
          <c:y val="2.365601604751346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1450</c:v>
                </c:pt>
                <c:pt idx="1">
                  <c:v>1868</c:v>
                </c:pt>
                <c:pt idx="2">
                  <c:v>1006</c:v>
                </c:pt>
                <c:pt idx="3">
                  <c:v>1820</c:v>
                </c:pt>
                <c:pt idx="4">
                  <c:v>1647</c:v>
                </c:pt>
                <c:pt idx="5">
                  <c:v>1392</c:v>
                </c:pt>
                <c:pt idx="6">
                  <c:v>1195</c:v>
                </c:pt>
                <c:pt idx="7">
                  <c:v>1555</c:v>
                </c:pt>
                <c:pt idx="8">
                  <c:v>1588</c:v>
                </c:pt>
                <c:pt idx="9">
                  <c:v>1447</c:v>
                </c:pt>
                <c:pt idx="10">
                  <c:v>1669</c:v>
                </c:pt>
                <c:pt idx="11">
                  <c:v>1539</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1457</c:v>
                </c:pt>
                <c:pt idx="1">
                  <c:v>1581</c:v>
                </c:pt>
                <c:pt idx="2">
                  <c:v>1540</c:v>
                </c:pt>
                <c:pt idx="3">
                  <c:v>1471</c:v>
                </c:pt>
                <c:pt idx="4">
                  <c:v>1618</c:v>
                </c:pt>
                <c:pt idx="5">
                  <c:v>1681</c:v>
                </c:pt>
                <c:pt idx="6">
                  <c:v>1306</c:v>
                </c:pt>
                <c:pt idx="7">
                  <c:v>1444</c:v>
                </c:pt>
                <c:pt idx="8">
                  <c:v>1497</c:v>
                </c:pt>
                <c:pt idx="9">
                  <c:v>1518</c:v>
                </c:pt>
                <c:pt idx="10">
                  <c:v>1484</c:v>
                </c:pt>
                <c:pt idx="11">
                  <c:v>1624</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'Table 1'!$B$8:$M$8</c:f>
              <c:numCache>
                <c:formatCode>#,##0.0</c:formatCode>
                <c:ptCount val="12"/>
                <c:pt idx="0">
                  <c:v>28.7</c:v>
                </c:pt>
                <c:pt idx="1">
                  <c:v>30.7</c:v>
                </c:pt>
                <c:pt idx="2">
                  <c:v>30.4</c:v>
                </c:pt>
                <c:pt idx="3">
                  <c:v>31.1</c:v>
                </c:pt>
                <c:pt idx="4">
                  <c:v>28.7</c:v>
                </c:pt>
                <c:pt idx="5">
                  <c:v>29.3</c:v>
                </c:pt>
                <c:pt idx="6">
                  <c:v>29.1</c:v>
                </c:pt>
                <c:pt idx="7">
                  <c:v>30.1</c:v>
                </c:pt>
                <c:pt idx="8">
                  <c:v>31.6</c:v>
                </c:pt>
                <c:pt idx="9">
                  <c:v>33.299999999999997</c:v>
                </c:pt>
                <c:pt idx="10">
                  <c:v>31</c:v>
                </c:pt>
                <c:pt idx="11">
                  <c:v>31.4</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6260017871081106E-2"/>
          <c:y val="5.1651156493184207E-3"/>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Oct 22</c:v>
                </c:pt>
                <c:pt idx="1">
                  <c:v>Nov 22</c:v>
                </c:pt>
                <c:pt idx="2">
                  <c:v>Dec 22</c:v>
                </c:pt>
                <c:pt idx="3">
                  <c:v>Jan 23</c:v>
                </c:pt>
                <c:pt idx="4">
                  <c:v>Feb 23</c:v>
                </c:pt>
                <c:pt idx="5">
                  <c:v>Mar 23</c:v>
                </c:pt>
                <c:pt idx="6">
                  <c:v>Apr 23</c:v>
                </c:pt>
                <c:pt idx="7">
                  <c:v>May 23</c:v>
                </c:pt>
                <c:pt idx="8">
                  <c:v>Jun 23</c:v>
                </c:pt>
                <c:pt idx="9">
                  <c:v>Jul 23</c:v>
                </c:pt>
                <c:pt idx="10">
                  <c:v>Aug 23</c:v>
                </c:pt>
              </c:strCache>
            </c:strRef>
          </c:cat>
          <c:val>
            <c:numRef>
              <c:f>'Table 2'!$B$6:$K$6</c:f>
              <c:numCache>
                <c:formatCode>#,##0</c:formatCode>
                <c:ptCount val="10"/>
                <c:pt idx="0">
                  <c:v>1831</c:v>
                </c:pt>
                <c:pt idx="1">
                  <c:v>1882</c:v>
                </c:pt>
                <c:pt idx="2">
                  <c:v>1600</c:v>
                </c:pt>
                <c:pt idx="3">
                  <c:v>1672</c:v>
                </c:pt>
                <c:pt idx="4">
                  <c:v>1569</c:v>
                </c:pt>
                <c:pt idx="5">
                  <c:v>1906</c:v>
                </c:pt>
                <c:pt idx="6">
                  <c:v>1445</c:v>
                </c:pt>
                <c:pt idx="7">
                  <c:v>1752</c:v>
                </c:pt>
                <c:pt idx="8">
                  <c:v>1574</c:v>
                </c:pt>
                <c:pt idx="9">
                  <c:v>1687</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Oct 22</c:v>
                </c:pt>
                <c:pt idx="1">
                  <c:v>Nov 22</c:v>
                </c:pt>
                <c:pt idx="2">
                  <c:v>Dec 22</c:v>
                </c:pt>
                <c:pt idx="3">
                  <c:v>Jan 23</c:v>
                </c:pt>
                <c:pt idx="4">
                  <c:v>Feb 23</c:v>
                </c:pt>
                <c:pt idx="5">
                  <c:v>Mar 23</c:v>
                </c:pt>
                <c:pt idx="6">
                  <c:v>Apr 23</c:v>
                </c:pt>
                <c:pt idx="7">
                  <c:v>May 23</c:v>
                </c:pt>
                <c:pt idx="8">
                  <c:v>Jun 23</c:v>
                </c:pt>
                <c:pt idx="9">
                  <c:v>Jul 23</c:v>
                </c:pt>
                <c:pt idx="10">
                  <c:v>Aug 23</c:v>
                </c:pt>
              </c:strCache>
            </c:strRef>
          </c:cat>
          <c:val>
            <c:numRef>
              <c:f>'Table 2'!$B$7:$K$7</c:f>
              <c:numCache>
                <c:formatCode>#,##0</c:formatCode>
                <c:ptCount val="10"/>
                <c:pt idx="0">
                  <c:v>1673</c:v>
                </c:pt>
                <c:pt idx="1">
                  <c:v>1803</c:v>
                </c:pt>
                <c:pt idx="2">
                  <c:v>1716</c:v>
                </c:pt>
                <c:pt idx="3">
                  <c:v>1696</c:v>
                </c:pt>
                <c:pt idx="4">
                  <c:v>1790</c:v>
                </c:pt>
                <c:pt idx="5">
                  <c:v>1870</c:v>
                </c:pt>
                <c:pt idx="6">
                  <c:v>1446</c:v>
                </c:pt>
                <c:pt idx="7">
                  <c:v>1620</c:v>
                </c:pt>
                <c:pt idx="8">
                  <c:v>1780</c:v>
                </c:pt>
                <c:pt idx="9">
                  <c:v>1743</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14792</c:v>
                </c:pt>
                <c:pt idx="1">
                  <c:v>14858</c:v>
                </c:pt>
                <c:pt idx="2">
                  <c:v>14746</c:v>
                </c:pt>
                <c:pt idx="3">
                  <c:v>14734</c:v>
                </c:pt>
                <c:pt idx="4">
                  <c:v>14490</c:v>
                </c:pt>
                <c:pt idx="5">
                  <c:v>14495</c:v>
                </c:pt>
                <c:pt idx="6">
                  <c:v>14486</c:v>
                </c:pt>
                <c:pt idx="7">
                  <c:v>14607</c:v>
                </c:pt>
                <c:pt idx="8">
                  <c:v>14403</c:v>
                </c:pt>
                <c:pt idx="9">
                  <c:v>14357</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08239090035183"/>
          <c:y val="1.7545940502644859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'Table 2'!$B$6:$M$6</c:f>
              <c:numCache>
                <c:formatCode>#,##0</c:formatCode>
                <c:ptCount val="12"/>
                <c:pt idx="0">
                  <c:v>1831</c:v>
                </c:pt>
                <c:pt idx="1">
                  <c:v>1882</c:v>
                </c:pt>
                <c:pt idx="2">
                  <c:v>1600</c:v>
                </c:pt>
                <c:pt idx="3">
                  <c:v>1672</c:v>
                </c:pt>
                <c:pt idx="4">
                  <c:v>1569</c:v>
                </c:pt>
                <c:pt idx="5">
                  <c:v>1906</c:v>
                </c:pt>
                <c:pt idx="6">
                  <c:v>1445</c:v>
                </c:pt>
                <c:pt idx="7">
                  <c:v>1752</c:v>
                </c:pt>
                <c:pt idx="8">
                  <c:v>1574</c:v>
                </c:pt>
                <c:pt idx="9">
                  <c:v>1687</c:v>
                </c:pt>
                <c:pt idx="10">
                  <c:v>1556</c:v>
                </c:pt>
                <c:pt idx="11">
                  <c:v>1567</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'Table 2'!$B$7:$M$7</c:f>
              <c:numCache>
                <c:formatCode>#,##0</c:formatCode>
                <c:ptCount val="12"/>
                <c:pt idx="0">
                  <c:v>1673</c:v>
                </c:pt>
                <c:pt idx="1">
                  <c:v>1803</c:v>
                </c:pt>
                <c:pt idx="2">
                  <c:v>1716</c:v>
                </c:pt>
                <c:pt idx="3">
                  <c:v>1696</c:v>
                </c:pt>
                <c:pt idx="4">
                  <c:v>1790</c:v>
                </c:pt>
                <c:pt idx="5">
                  <c:v>1870</c:v>
                </c:pt>
                <c:pt idx="6">
                  <c:v>1446</c:v>
                </c:pt>
                <c:pt idx="7">
                  <c:v>1620</c:v>
                </c:pt>
                <c:pt idx="8">
                  <c:v>1780</c:v>
                </c:pt>
                <c:pt idx="9">
                  <c:v>1743</c:v>
                </c:pt>
                <c:pt idx="10">
                  <c:v>1681</c:v>
                </c:pt>
                <c:pt idx="11">
                  <c:v>1825</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2'!$A$8</c:f>
              <c:strCache>
                <c:ptCount val="1"/>
                <c:pt idx="0">
                  <c:v>Open Cases: all casework</c:v>
                </c:pt>
              </c:strCache>
            </c:strRef>
          </c:tx>
          <c:spPr>
            <a:ln w="28575" cap="rnd">
              <a:solidFill>
                <a:srgbClr val="4472C4"/>
              </a:solidFill>
              <a:round/>
            </a:ln>
            <a:effectLst/>
          </c:spPr>
          <c:marker>
            <c:symbol val="none"/>
          </c:marker>
          <c:dPt>
            <c:idx val="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1-2347-4371-97B0-446B123EC614}"/>
              </c:ext>
            </c:extLst>
          </c:dPt>
          <c:dPt>
            <c:idx val="2"/>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F-5B7C-4F9E-9306-582E697FA09A}"/>
              </c:ext>
            </c:extLst>
          </c:dPt>
          <c:dPt>
            <c:idx val="3"/>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D-CFB6-4F50-88F5-81EB59689080}"/>
              </c:ext>
            </c:extLst>
          </c:dPt>
          <c:dPt>
            <c:idx val="4"/>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B-BECF-48A9-86A9-42ACC7B73B15}"/>
              </c:ext>
            </c:extLst>
          </c:dPt>
          <c:dPt>
            <c:idx val="5"/>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9-F0D4-4EF7-86D0-7850EE5E0458}"/>
              </c:ext>
            </c:extLst>
          </c:dPt>
          <c:dPt>
            <c:idx val="6"/>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7-C03E-4D47-9158-A5E697026554}"/>
              </c:ext>
            </c:extLst>
          </c:dPt>
          <c:dPt>
            <c:idx val="7"/>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5-00EA-4A07-B133-FF40933EA55F}"/>
              </c:ext>
            </c:extLst>
          </c:dPt>
          <c:dPt>
            <c:idx val="8"/>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3-5F67-4830-915B-AE5A61A6F8CC}"/>
              </c:ext>
            </c:extLst>
          </c:dPt>
          <c:dPt>
            <c:idx val="9"/>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1-6DDD-42F9-AF4B-E77894F2682E}"/>
              </c:ext>
            </c:extLst>
          </c:dPt>
          <c:dPt>
            <c:idx val="1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3-52F8-48DC-B960-73DBD8035FE2}"/>
              </c:ext>
            </c:extLst>
          </c:dPt>
          <c:val>
            <c:numRef>
              <c:f>'Table 2'!$B$8:$M$8</c:f>
              <c:numCache>
                <c:formatCode>#,##0</c:formatCode>
                <c:ptCount val="12"/>
                <c:pt idx="0">
                  <c:v>14792</c:v>
                </c:pt>
                <c:pt idx="1">
                  <c:v>14858</c:v>
                </c:pt>
                <c:pt idx="2">
                  <c:v>14746</c:v>
                </c:pt>
                <c:pt idx="3">
                  <c:v>14734</c:v>
                </c:pt>
                <c:pt idx="4">
                  <c:v>14490</c:v>
                </c:pt>
                <c:pt idx="5">
                  <c:v>14495</c:v>
                </c:pt>
                <c:pt idx="6">
                  <c:v>14486</c:v>
                </c:pt>
                <c:pt idx="7">
                  <c:v>14607</c:v>
                </c:pt>
                <c:pt idx="8">
                  <c:v>14403</c:v>
                </c:pt>
                <c:pt idx="9">
                  <c:v>14357</c:v>
                </c:pt>
                <c:pt idx="10">
                  <c:v>14297</c:v>
                </c:pt>
                <c:pt idx="11">
                  <c:v>14052</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3'!$A$5</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3'!$B$4:$M$4</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'Table 3'!$B$5:$M$5</c:f>
              <c:numCache>
                <c:formatCode>#,##0</c:formatCode>
                <c:ptCount val="12"/>
                <c:pt idx="0">
                  <c:v>1457</c:v>
                </c:pt>
                <c:pt idx="1">
                  <c:v>1581</c:v>
                </c:pt>
                <c:pt idx="2">
                  <c:v>1540</c:v>
                </c:pt>
                <c:pt idx="3">
                  <c:v>1471</c:v>
                </c:pt>
                <c:pt idx="4">
                  <c:v>1618</c:v>
                </c:pt>
                <c:pt idx="5">
                  <c:v>1681</c:v>
                </c:pt>
                <c:pt idx="6">
                  <c:v>1306</c:v>
                </c:pt>
                <c:pt idx="7">
                  <c:v>1444</c:v>
                </c:pt>
                <c:pt idx="8">
                  <c:v>1497</c:v>
                </c:pt>
                <c:pt idx="9">
                  <c:v>1518</c:v>
                </c:pt>
                <c:pt idx="10">
                  <c:v>1484</c:v>
                </c:pt>
                <c:pt idx="11">
                  <c:v>1624</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Procedure'!$A$6:$A$8</c:f>
              <c:strCache>
                <c:ptCount val="3"/>
                <c:pt idx="0">
                  <c:v>Written Representations</c:v>
                </c:pt>
                <c:pt idx="1">
                  <c:v>Hearings</c:v>
                </c:pt>
                <c:pt idx="2">
                  <c:v>Inquiries</c:v>
                </c:pt>
              </c:strCache>
            </c:strRef>
          </c:cat>
          <c:val>
            <c:numRef>
              <c:f>'Table 4 by Procedure'!$N$6:$N$8</c:f>
              <c:numCache>
                <c:formatCode>#,##0</c:formatCode>
                <c:ptCount val="3"/>
                <c:pt idx="0">
                  <c:v>16795</c:v>
                </c:pt>
                <c:pt idx="1">
                  <c:v>916</c:v>
                </c:pt>
                <c:pt idx="2">
                  <c:v>510</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Ref>
              <c:f>'Table 4 by Casework Type'!$N$6:$N$8</c:f>
              <c:numCache>
                <c:formatCode>#,##0</c:formatCode>
                <c:ptCount val="3"/>
                <c:pt idx="0">
                  <c:v>15332</c:v>
                </c:pt>
                <c:pt idx="1">
                  <c:v>2188</c:v>
                </c:pt>
                <c:pt idx="2">
                  <c:v>701</c:v>
                </c:pt>
              </c:numCache>
            </c:numRef>
          </c:val>
          <c:extLst>
            <c:ext xmlns:c16="http://schemas.microsoft.com/office/drawing/2014/chart" uri="{C3380CC4-5D6E-409C-BE32-E72D297353CC}">
              <c16:uniqueId val="{00000006-072B-442D-AC62-09A5BD848039}"/>
            </c:ext>
          </c:extLst>
        </c:ser>
        <c:ser>
          <c:idx val="1"/>
          <c:order val="1"/>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0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0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0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0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5</c:v>
              </c:pt>
              <c:pt idx="1">
                <c:v>126.714285</c:v>
              </c:pt>
              <c:pt idx="2">
                <c:v>106.91428519999999</c:v>
              </c:pt>
              <c:pt idx="3">
                <c:v>66.626194460063573</c:v>
              </c:pt>
            </c:numLit>
          </c:val>
          <c:extLst>
            <c:ext xmlns:c16="http://schemas.microsoft.com/office/drawing/2014/chart" uri="{C3380CC4-5D6E-409C-BE32-E72D297353CC}">
              <c16:uniqueId val="{00000006-8F56-46E2-BE2F-C6D6DA1CF2E6}"/>
            </c:ext>
          </c:extLst>
        </c:ser>
        <c:ser>
          <c:idx val="2"/>
          <c:order val="2"/>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0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1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1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1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3</c:v>
              </c:pt>
              <c:pt idx="1">
                <c:v>91.142857000000006</c:v>
              </c:pt>
              <c:pt idx="2">
                <c:v>79.999999666666668</c:v>
              </c:pt>
              <c:pt idx="3">
                <c:v>27.625286354658307</c:v>
              </c:pt>
            </c:numLit>
          </c:val>
          <c:extLst>
            <c:ext xmlns:c16="http://schemas.microsoft.com/office/drawing/2014/chart" uri="{C3380CC4-5D6E-409C-BE32-E72D297353CC}">
              <c16:uniqueId val="{00000007-8F56-46E2-BE2F-C6D6DA1CF2E6}"/>
            </c:ext>
          </c:extLst>
        </c:ser>
        <c:ser>
          <c:idx val="3"/>
          <c:order val="3"/>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1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1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1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1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4</c:v>
              </c:pt>
              <c:pt idx="1">
                <c:v>48.142856500000001</c:v>
              </c:pt>
              <c:pt idx="2">
                <c:v>59.964285000000004</c:v>
              </c:pt>
              <c:pt idx="3">
                <c:v>31.081751136055264</c:v>
              </c:pt>
            </c:numLit>
          </c:val>
          <c:extLst>
            <c:ext xmlns:c16="http://schemas.microsoft.com/office/drawing/2014/chart" uri="{C3380CC4-5D6E-409C-BE32-E72D297353CC}">
              <c16:uniqueId val="{00000008-8F56-46E2-BE2F-C6D6DA1CF2E6}"/>
            </c:ext>
          </c:extLst>
        </c:ser>
        <c:ser>
          <c:idx val="4"/>
          <c:order val="4"/>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1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2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2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2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4</c:v>
              </c:pt>
              <c:pt idx="1">
                <c:v>73.785713999999999</c:v>
              </c:pt>
              <c:pt idx="2">
                <c:v>84.964285500000003</c:v>
              </c:pt>
              <c:pt idx="3">
                <c:v>41.699529542750646</c:v>
              </c:pt>
            </c:numLit>
          </c:val>
          <c:extLst>
            <c:ext xmlns:c16="http://schemas.microsoft.com/office/drawing/2014/chart" uri="{C3380CC4-5D6E-409C-BE32-E72D297353CC}">
              <c16:uniqueId val="{00000009-8F56-46E2-BE2F-C6D6DA1CF2E6}"/>
            </c:ext>
          </c:extLst>
        </c:ser>
        <c:ser>
          <c:idx val="5"/>
          <c:order val="5"/>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2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2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2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2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4</c:v>
              </c:pt>
              <c:pt idx="1">
                <c:v>111.571428</c:v>
              </c:pt>
              <c:pt idx="2">
                <c:v>106.10714250000001</c:v>
              </c:pt>
              <c:pt idx="3">
                <c:v>26.337754172131532</c:v>
              </c:pt>
            </c:numLit>
          </c:val>
          <c:extLst>
            <c:ext xmlns:c16="http://schemas.microsoft.com/office/drawing/2014/chart" uri="{C3380CC4-5D6E-409C-BE32-E72D297353CC}">
              <c16:uniqueId val="{0000000A-8F56-46E2-BE2F-C6D6DA1CF2E6}"/>
            </c:ext>
          </c:extLst>
        </c:ser>
        <c:ser>
          <c:idx val="6"/>
          <c:order val="6"/>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2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3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3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3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6</c:v>
              </c:pt>
              <c:pt idx="1">
                <c:v>69.857142500000009</c:v>
              </c:pt>
              <c:pt idx="2">
                <c:v>88.714285333333336</c:v>
              </c:pt>
              <c:pt idx="3">
                <c:v>58.255711166870334</c:v>
              </c:pt>
            </c:numLit>
          </c:val>
          <c:extLst>
            <c:ext xmlns:c16="http://schemas.microsoft.com/office/drawing/2014/chart" uri="{C3380CC4-5D6E-409C-BE32-E72D297353CC}">
              <c16:uniqueId val="{0000000B-8F56-46E2-BE2F-C6D6DA1CF2E6}"/>
            </c:ext>
          </c:extLst>
        </c:ser>
        <c:ser>
          <c:idx val="7"/>
          <c:order val="7"/>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3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3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3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3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2</c:v>
              </c:pt>
              <c:pt idx="1">
                <c:v>51.857142000000003</c:v>
              </c:pt>
              <c:pt idx="2">
                <c:v>51.857142000000003</c:v>
              </c:pt>
              <c:pt idx="3">
                <c:v>3</c:v>
              </c:pt>
            </c:numLit>
          </c:val>
          <c:extLst>
            <c:ext xmlns:c16="http://schemas.microsoft.com/office/drawing/2014/chart" uri="{C3380CC4-5D6E-409C-BE32-E72D297353CC}">
              <c16:uniqueId val="{0000000C-8F56-46E2-BE2F-C6D6DA1CF2E6}"/>
            </c:ext>
          </c:extLst>
        </c:ser>
        <c:ser>
          <c:idx val="8"/>
          <c:order val="8"/>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3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4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4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4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6</c:v>
              </c:pt>
              <c:pt idx="1">
                <c:v>97.499999500000001</c:v>
              </c:pt>
              <c:pt idx="2">
                <c:v>91.261904166666682</c:v>
              </c:pt>
              <c:pt idx="3">
                <c:v>23.645254653652007</c:v>
              </c:pt>
            </c:numLit>
          </c:val>
          <c:extLst>
            <c:ext xmlns:c16="http://schemas.microsoft.com/office/drawing/2014/chart" uri="{C3380CC4-5D6E-409C-BE32-E72D297353CC}">
              <c16:uniqueId val="{0000000D-8F56-46E2-BE2F-C6D6DA1CF2E6}"/>
            </c:ext>
          </c:extLst>
        </c:ser>
        <c:ser>
          <c:idx val="9"/>
          <c:order val="9"/>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4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4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4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4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5</c:v>
              </c:pt>
              <c:pt idx="1">
                <c:v>68.285713999999999</c:v>
              </c:pt>
              <c:pt idx="2">
                <c:v>71.714285599999997</c:v>
              </c:pt>
              <c:pt idx="3">
                <c:v>23.859281419974735</c:v>
              </c:pt>
            </c:numLit>
          </c:val>
          <c:extLst>
            <c:ext xmlns:c16="http://schemas.microsoft.com/office/drawing/2014/chart" uri="{C3380CC4-5D6E-409C-BE32-E72D297353CC}">
              <c16:uniqueId val="{0000000E-8F56-46E2-BE2F-C6D6DA1CF2E6}"/>
            </c:ext>
          </c:extLst>
        </c:ser>
        <c:ser>
          <c:idx val="10"/>
          <c:order val="10"/>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4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5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5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5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5</c:v>
              </c:pt>
              <c:pt idx="1">
                <c:v>42.714284999999997</c:v>
              </c:pt>
              <c:pt idx="2">
                <c:v>71.885714000000007</c:v>
              </c:pt>
              <c:pt idx="3">
                <c:v>58.376498083893097</c:v>
              </c:pt>
            </c:numLit>
          </c:val>
          <c:extLst>
            <c:ext xmlns:c16="http://schemas.microsoft.com/office/drawing/2014/chart" uri="{C3380CC4-5D6E-409C-BE32-E72D297353CC}">
              <c16:uniqueId val="{0000000F-8F56-46E2-BE2F-C6D6DA1CF2E6}"/>
            </c:ext>
          </c:extLst>
        </c:ser>
        <c:ser>
          <c:idx val="11"/>
          <c:order val="11"/>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5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5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5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5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1</c:v>
              </c:pt>
              <c:pt idx="1">
                <c:v>57.285713999999999</c:v>
              </c:pt>
              <c:pt idx="2">
                <c:v>57.285713999999999</c:v>
              </c:pt>
              <c:pt idx="3">
                <c:v>0</c:v>
              </c:pt>
            </c:numLit>
          </c:val>
          <c:extLst>
            <c:ext xmlns:c16="http://schemas.microsoft.com/office/drawing/2014/chart" uri="{C3380CC4-5D6E-409C-BE32-E72D297353CC}">
              <c16:uniqueId val="{00000010-8F56-46E2-BE2F-C6D6DA1CF2E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4.181101049685463E-2"/>
          <c:w val="0.9054577981523152"/>
          <c:h val="0.77384605096363923"/>
        </c:manualLayout>
      </c:layout>
      <c:lineChart>
        <c:grouping val="standard"/>
        <c:varyColors val="0"/>
        <c:ser>
          <c:idx val="0"/>
          <c:order val="0"/>
          <c:tx>
            <c:strRef>
              <c:f>'Table 5'!$A$5</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'Table 5'!$B$5:$M$5</c:f>
              <c:numCache>
                <c:formatCode>0.0</c:formatCode>
                <c:ptCount val="12"/>
                <c:pt idx="0">
                  <c:v>33.182958694577941</c:v>
                </c:pt>
                <c:pt idx="1">
                  <c:v>36.536485355146041</c:v>
                </c:pt>
                <c:pt idx="2">
                  <c:v>35.600818078775944</c:v>
                </c:pt>
                <c:pt idx="3">
                  <c:v>36.704858686394573</c:v>
                </c:pt>
                <c:pt idx="4">
                  <c:v>34.243863275648835</c:v>
                </c:pt>
                <c:pt idx="5">
                  <c:v>39.522562718024879</c:v>
                </c:pt>
                <c:pt idx="6">
                  <c:v>35.449901130168321</c:v>
                </c:pt>
                <c:pt idx="7">
                  <c:v>37.706068309771219</c:v>
                </c:pt>
                <c:pt idx="8">
                  <c:v>35.733752821643115</c:v>
                </c:pt>
                <c:pt idx="9">
                  <c:v>37.861377352437259</c:v>
                </c:pt>
                <c:pt idx="10">
                  <c:v>35.751443561320642</c:v>
                </c:pt>
                <c:pt idx="11">
                  <c:v>36.715341561306133</c:v>
                </c:pt>
              </c:numCache>
            </c:numRef>
          </c:val>
          <c:smooth val="0"/>
          <c:extLst>
            <c:ext xmlns:c16="http://schemas.microsoft.com/office/drawing/2014/chart" uri="{C3380CC4-5D6E-409C-BE32-E72D297353CC}">
              <c16:uniqueId val="{00000000-D5F5-45D8-9D18-9DAE7BC0AB50}"/>
            </c:ext>
          </c:extLst>
        </c:ser>
        <c:ser>
          <c:idx val="1"/>
          <c:order val="1"/>
          <c:tx>
            <c:strRef>
              <c:f>'Table 5'!$A$4</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'Table 5'!$B$4:$M$4</c:f>
              <c:numCache>
                <c:formatCode>0.0</c:formatCode>
                <c:ptCount val="12"/>
                <c:pt idx="0">
                  <c:v>28.714285</c:v>
                </c:pt>
                <c:pt idx="1">
                  <c:v>30.714285</c:v>
                </c:pt>
                <c:pt idx="2">
                  <c:v>30.428571000000002</c:v>
                </c:pt>
                <c:pt idx="3">
                  <c:v>31.142856999999999</c:v>
                </c:pt>
                <c:pt idx="4">
                  <c:v>28.714285</c:v>
                </c:pt>
                <c:pt idx="5">
                  <c:v>29.285713999999999</c:v>
                </c:pt>
                <c:pt idx="6">
                  <c:v>29.142856999999999</c:v>
                </c:pt>
                <c:pt idx="7">
                  <c:v>30.142856999999999</c:v>
                </c:pt>
                <c:pt idx="8">
                  <c:v>31.571428000000001</c:v>
                </c:pt>
                <c:pt idx="9">
                  <c:v>33.285713999999999</c:v>
                </c:pt>
                <c:pt idx="10">
                  <c:v>31</c:v>
                </c:pt>
                <c:pt idx="11">
                  <c:v>31.428571000000002</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30602638327259E-2"/>
          <c:y val="4.59947304893700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7'!$C$4:$N$4</c:f>
              <c:strCache>
                <c:ptCount val="12"/>
                <c:pt idx="0">
                  <c:v>Oct- 22</c:v>
                </c:pt>
                <c:pt idx="1">
                  <c:v>Nov-22</c:v>
                </c:pt>
                <c:pt idx="2">
                  <c:v>Dec-22</c:v>
                </c:pt>
                <c:pt idx="3">
                  <c:v>Jan-23</c:v>
                </c:pt>
                <c:pt idx="4">
                  <c:v>Feb-23</c:v>
                </c:pt>
                <c:pt idx="5">
                  <c:v>Mar-23</c:v>
                </c:pt>
                <c:pt idx="6">
                  <c:v>Apr-23</c:v>
                </c:pt>
                <c:pt idx="7">
                  <c:v>May-23</c:v>
                </c:pt>
                <c:pt idx="8">
                  <c:v>Jun-23</c:v>
                </c:pt>
                <c:pt idx="9">
                  <c:v>Jul-23</c:v>
                </c:pt>
                <c:pt idx="10">
                  <c:v>Aug-23</c:v>
                </c:pt>
                <c:pt idx="11">
                  <c:v>Sep-23</c:v>
                </c:pt>
              </c:strCache>
            </c:strRef>
          </c:cat>
          <c:val>
            <c:numRef>
              <c:f>'Table 7'!$C$5:$N$5</c:f>
              <c:numCache>
                <c:formatCode>0.0</c:formatCode>
                <c:ptCount val="12"/>
                <c:pt idx="0">
                  <c:v>27.428571000000002</c:v>
                </c:pt>
                <c:pt idx="1">
                  <c:v>29.142856999999999</c:v>
                </c:pt>
                <c:pt idx="2">
                  <c:v>28.857142</c:v>
                </c:pt>
                <c:pt idx="3">
                  <c:v>28.285713999999999</c:v>
                </c:pt>
                <c:pt idx="4">
                  <c:v>26.142856999999999</c:v>
                </c:pt>
                <c:pt idx="5">
                  <c:v>26</c:v>
                </c:pt>
                <c:pt idx="6">
                  <c:v>26.714285</c:v>
                </c:pt>
                <c:pt idx="7">
                  <c:v>28.714285</c:v>
                </c:pt>
                <c:pt idx="8">
                  <c:v>29.857142</c:v>
                </c:pt>
                <c:pt idx="9">
                  <c:v>31.571428000000001</c:v>
                </c:pt>
                <c:pt idx="10">
                  <c:v>29</c:v>
                </c:pt>
                <c:pt idx="11">
                  <c:v>29.928570999999998</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7'!$C$4:$N$4</c:f>
              <c:strCache>
                <c:ptCount val="12"/>
                <c:pt idx="0">
                  <c:v>Oct- 22</c:v>
                </c:pt>
                <c:pt idx="1">
                  <c:v>Nov-22</c:v>
                </c:pt>
                <c:pt idx="2">
                  <c:v>Dec-22</c:v>
                </c:pt>
                <c:pt idx="3">
                  <c:v>Jan-23</c:v>
                </c:pt>
                <c:pt idx="4">
                  <c:v>Feb-23</c:v>
                </c:pt>
                <c:pt idx="5">
                  <c:v>Mar-23</c:v>
                </c:pt>
                <c:pt idx="6">
                  <c:v>Apr-23</c:v>
                </c:pt>
                <c:pt idx="7">
                  <c:v>May-23</c:v>
                </c:pt>
                <c:pt idx="8">
                  <c:v>Jun-23</c:v>
                </c:pt>
                <c:pt idx="9">
                  <c:v>Jul-23</c:v>
                </c:pt>
                <c:pt idx="10">
                  <c:v>Aug-23</c:v>
                </c:pt>
                <c:pt idx="11">
                  <c:v>Sep-23</c:v>
                </c:pt>
              </c:strCache>
            </c:strRef>
          </c:cat>
          <c:val>
            <c:numRef>
              <c:f>'Table 7'!$C$8:$N$8</c:f>
              <c:numCache>
                <c:formatCode>0.0</c:formatCode>
                <c:ptCount val="12"/>
                <c:pt idx="0">
                  <c:v>44.142856999999999</c:v>
                </c:pt>
                <c:pt idx="1">
                  <c:v>52.142856999999999</c:v>
                </c:pt>
                <c:pt idx="2">
                  <c:v>62.499999500000001</c:v>
                </c:pt>
                <c:pt idx="3">
                  <c:v>63.357142499999995</c:v>
                </c:pt>
                <c:pt idx="4">
                  <c:v>54.142856999999999</c:v>
                </c:pt>
                <c:pt idx="5">
                  <c:v>67.714285000000004</c:v>
                </c:pt>
                <c:pt idx="6">
                  <c:v>57.857142000000003</c:v>
                </c:pt>
                <c:pt idx="7">
                  <c:v>58.428570999999998</c:v>
                </c:pt>
                <c:pt idx="8">
                  <c:v>53.142856999999999</c:v>
                </c:pt>
                <c:pt idx="9">
                  <c:v>53.285713999999999</c:v>
                </c:pt>
                <c:pt idx="10">
                  <c:v>49.928571000000005</c:v>
                </c:pt>
                <c:pt idx="11">
                  <c:v>50</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7'!$C$4:$N$4</c:f>
              <c:strCache>
                <c:ptCount val="12"/>
                <c:pt idx="0">
                  <c:v>Oct- 22</c:v>
                </c:pt>
                <c:pt idx="1">
                  <c:v>Nov-22</c:v>
                </c:pt>
                <c:pt idx="2">
                  <c:v>Dec-22</c:v>
                </c:pt>
                <c:pt idx="3">
                  <c:v>Jan-23</c:v>
                </c:pt>
                <c:pt idx="4">
                  <c:v>Feb-23</c:v>
                </c:pt>
                <c:pt idx="5">
                  <c:v>Mar-23</c:v>
                </c:pt>
                <c:pt idx="6">
                  <c:v>Apr-23</c:v>
                </c:pt>
                <c:pt idx="7">
                  <c:v>May-23</c:v>
                </c:pt>
                <c:pt idx="8">
                  <c:v>Jun-23</c:v>
                </c:pt>
                <c:pt idx="9">
                  <c:v>Jul-23</c:v>
                </c:pt>
                <c:pt idx="10">
                  <c:v>Aug-23</c:v>
                </c:pt>
                <c:pt idx="11">
                  <c:v>Sep-23</c:v>
                </c:pt>
              </c:strCache>
            </c:strRef>
          </c:cat>
          <c:val>
            <c:numRef>
              <c:f>'Table 7'!$C$11:$N$11</c:f>
              <c:numCache>
                <c:formatCode>0.0</c:formatCode>
                <c:ptCount val="12"/>
                <c:pt idx="0">
                  <c:v>34.642856500000001</c:v>
                </c:pt>
                <c:pt idx="1">
                  <c:v>34.714284999999997</c:v>
                </c:pt>
                <c:pt idx="2">
                  <c:v>26.857142</c:v>
                </c:pt>
                <c:pt idx="3">
                  <c:v>36.857142000000003</c:v>
                </c:pt>
                <c:pt idx="4">
                  <c:v>38.214285000000004</c:v>
                </c:pt>
                <c:pt idx="5">
                  <c:v>28.714285</c:v>
                </c:pt>
                <c:pt idx="6">
                  <c:v>37.571427999999997</c:v>
                </c:pt>
                <c:pt idx="7">
                  <c:v>35.142856999999999</c:v>
                </c:pt>
                <c:pt idx="8">
                  <c:v>32.857142000000003</c:v>
                </c:pt>
                <c:pt idx="9">
                  <c:v>40.142856999999999</c:v>
                </c:pt>
                <c:pt idx="10">
                  <c:v>28.142856500000001</c:v>
                </c:pt>
                <c:pt idx="11">
                  <c:v>33.714284999999997</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8'!$A$7</c:f>
              <c:strCache>
                <c:ptCount val="1"/>
                <c:pt idx="0">
                  <c:v>Valid to Decision (median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8'!$B$5:$M$5</c:f>
              <c:strCache>
                <c:ptCount val="12"/>
                <c:pt idx="0">
                  <c:v>Oct- 22</c:v>
                </c:pt>
                <c:pt idx="1">
                  <c:v>Nov-22</c:v>
                </c:pt>
                <c:pt idx="2">
                  <c:v>Dec-22</c:v>
                </c:pt>
                <c:pt idx="3">
                  <c:v>Jan-23</c:v>
                </c:pt>
                <c:pt idx="4">
                  <c:v>Feb-23</c:v>
                </c:pt>
                <c:pt idx="5">
                  <c:v>Mar-23</c:v>
                </c:pt>
                <c:pt idx="6">
                  <c:v>Apr-23</c:v>
                </c:pt>
                <c:pt idx="7">
                  <c:v>May-23</c:v>
                </c:pt>
                <c:pt idx="8">
                  <c:v>Jun-23</c:v>
                </c:pt>
                <c:pt idx="9">
                  <c:v>Jul-23</c:v>
                </c:pt>
                <c:pt idx="10">
                  <c:v>Aug-23</c:v>
                </c:pt>
                <c:pt idx="11">
                  <c:v>Sep-23</c:v>
                </c:pt>
              </c:strCache>
            </c:strRef>
          </c:cat>
          <c:val>
            <c:numRef>
              <c:f>'Table 8'!$B$8:$M$8</c:f>
              <c:numCache>
                <c:formatCode>0.0</c:formatCode>
                <c:ptCount val="12"/>
                <c:pt idx="0">
                  <c:v>29.058441090909092</c:v>
                </c:pt>
                <c:pt idx="1">
                  <c:v>37.999999736842113</c:v>
                </c:pt>
                <c:pt idx="2">
                  <c:v>37.369962897435876</c:v>
                </c:pt>
                <c:pt idx="3">
                  <c:v>33.50285671999999</c:v>
                </c:pt>
                <c:pt idx="4">
                  <c:v>40.209523333333337</c:v>
                </c:pt>
                <c:pt idx="5">
                  <c:v>33.499999611111114</c:v>
                </c:pt>
                <c:pt idx="6">
                  <c:v>34.904761666666673</c:v>
                </c:pt>
                <c:pt idx="7">
                  <c:v>30.478570899999994</c:v>
                </c:pt>
                <c:pt idx="8">
                  <c:v>34.319327235294111</c:v>
                </c:pt>
                <c:pt idx="9">
                  <c:v>30.616071062500005</c:v>
                </c:pt>
                <c:pt idx="10">
                  <c:v>33.455781857142853</c:v>
                </c:pt>
                <c:pt idx="11">
                  <c:v>47.116070875000005</c:v>
                </c:pt>
              </c:numCache>
            </c:numRef>
          </c:val>
          <c:smooth val="0"/>
          <c:extLst>
            <c:ext xmlns:c16="http://schemas.microsoft.com/office/drawing/2014/chart" uri="{C3380CC4-5D6E-409C-BE32-E72D297353CC}">
              <c16:uniqueId val="{00000000-F29F-4296-8607-93C524733D96}"/>
            </c:ext>
          </c:extLst>
        </c:ser>
        <c:ser>
          <c:idx val="1"/>
          <c:order val="1"/>
          <c:tx>
            <c:strRef>
              <c:f>'Table 8'!$A$8</c:f>
              <c:strCache>
                <c:ptCount val="1"/>
                <c:pt idx="0">
                  <c:v>Valid to Decision (mean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8'!$B$5:$M$5</c:f>
              <c:strCache>
                <c:ptCount val="12"/>
                <c:pt idx="0">
                  <c:v>Oct- 22</c:v>
                </c:pt>
                <c:pt idx="1">
                  <c:v>Nov-22</c:v>
                </c:pt>
                <c:pt idx="2">
                  <c:v>Dec-22</c:v>
                </c:pt>
                <c:pt idx="3">
                  <c:v>Jan-23</c:v>
                </c:pt>
                <c:pt idx="4">
                  <c:v>Feb-23</c:v>
                </c:pt>
                <c:pt idx="5">
                  <c:v>Mar-23</c:v>
                </c:pt>
                <c:pt idx="6">
                  <c:v>Apr-23</c:v>
                </c:pt>
                <c:pt idx="7">
                  <c:v>May-23</c:v>
                </c:pt>
                <c:pt idx="8">
                  <c:v>Jun-23</c:v>
                </c:pt>
                <c:pt idx="9">
                  <c:v>Jul-23</c:v>
                </c:pt>
                <c:pt idx="10">
                  <c:v>Aug-23</c:v>
                </c:pt>
                <c:pt idx="11">
                  <c:v>Sep-23</c:v>
                </c:pt>
              </c:strCache>
            </c:strRef>
          </c:cat>
          <c:val>
            <c:numRef>
              <c:f>'Table 8'!$B$7:$M$7</c:f>
              <c:numCache>
                <c:formatCode>0.0</c:formatCode>
                <c:ptCount val="12"/>
                <c:pt idx="0">
                  <c:v>25.928570999999998</c:v>
                </c:pt>
                <c:pt idx="1">
                  <c:v>29.428571000000002</c:v>
                </c:pt>
                <c:pt idx="2">
                  <c:v>38.571427999999997</c:v>
                </c:pt>
                <c:pt idx="3">
                  <c:v>30</c:v>
                </c:pt>
                <c:pt idx="4">
                  <c:v>31.714285</c:v>
                </c:pt>
                <c:pt idx="5">
                  <c:v>29.428570999999998</c:v>
                </c:pt>
                <c:pt idx="6">
                  <c:v>24.857142</c:v>
                </c:pt>
                <c:pt idx="7">
                  <c:v>28.642856500000001</c:v>
                </c:pt>
                <c:pt idx="8">
                  <c:v>30</c:v>
                </c:pt>
                <c:pt idx="9">
                  <c:v>26.2857135</c:v>
                </c:pt>
                <c:pt idx="10">
                  <c:v>25.285713999999999</c:v>
                </c:pt>
                <c:pt idx="11">
                  <c:v>61.857142000000003</c:v>
                </c:pt>
              </c:numCache>
            </c:numRef>
          </c:val>
          <c:smooth val="0"/>
          <c:extLst>
            <c:ext xmlns:c16="http://schemas.microsoft.com/office/drawing/2014/chart" uri="{C3380CC4-5D6E-409C-BE32-E72D297353CC}">
              <c16:uniqueId val="{00000001-F29F-4296-8607-93C524733D96}"/>
            </c:ext>
          </c:extLst>
        </c:ser>
        <c:dLbls>
          <c:showLegendKey val="0"/>
          <c:showVal val="0"/>
          <c:showCatName val="0"/>
          <c:showSerName val="0"/>
          <c:showPercent val="0"/>
          <c:showBubbleSize val="0"/>
        </c:dLbls>
        <c:marker val="1"/>
        <c:smooth val="0"/>
        <c:axId val="766979928"/>
        <c:axId val="766977632"/>
      </c:lineChart>
      <c:catAx>
        <c:axId val="766979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7632"/>
        <c:crosses val="autoZero"/>
        <c:auto val="1"/>
        <c:lblAlgn val="ctr"/>
        <c:lblOffset val="100"/>
        <c:noMultiLvlLbl val="0"/>
      </c:catAx>
      <c:valAx>
        <c:axId val="76697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Valid to Decision</a:t>
                </a:r>
                <a:r>
                  <a:rPr lang="en-GB" sz="1600" baseline="0"/>
                  <a:t> Weeks</a:t>
                </a:r>
              </a:p>
              <a:p>
                <a:pPr>
                  <a:defRPr sz="1600"/>
                </a:pPr>
                <a:endParaRPr lang="en-GB"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1450</c:v>
                </c:pt>
                <c:pt idx="1">
                  <c:v>1868</c:v>
                </c:pt>
                <c:pt idx="2">
                  <c:v>1006</c:v>
                </c:pt>
                <c:pt idx="3">
                  <c:v>1820</c:v>
                </c:pt>
                <c:pt idx="4">
                  <c:v>1647</c:v>
                </c:pt>
                <c:pt idx="5">
                  <c:v>1392</c:v>
                </c:pt>
                <c:pt idx="6">
                  <c:v>1195</c:v>
                </c:pt>
                <c:pt idx="7">
                  <c:v>1555</c:v>
                </c:pt>
                <c:pt idx="8">
                  <c:v>1588</c:v>
                </c:pt>
                <c:pt idx="9">
                  <c:v>1447</c:v>
                </c:pt>
                <c:pt idx="10">
                  <c:v>1669</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1457</c:v>
                </c:pt>
                <c:pt idx="1">
                  <c:v>1581</c:v>
                </c:pt>
                <c:pt idx="2">
                  <c:v>1540</c:v>
                </c:pt>
                <c:pt idx="3">
                  <c:v>1471</c:v>
                </c:pt>
                <c:pt idx="4">
                  <c:v>1618</c:v>
                </c:pt>
                <c:pt idx="5">
                  <c:v>1681</c:v>
                </c:pt>
                <c:pt idx="6">
                  <c:v>1306</c:v>
                </c:pt>
                <c:pt idx="7">
                  <c:v>1444</c:v>
                </c:pt>
                <c:pt idx="8">
                  <c:v>1497</c:v>
                </c:pt>
                <c:pt idx="9">
                  <c:v>1518</c:v>
                </c:pt>
                <c:pt idx="10">
                  <c:v>1484</c:v>
                </c:pt>
                <c:pt idx="11">
                  <c:v>1624</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Oct 22</c:v>
                </c:pt>
                <c:pt idx="1">
                  <c:v>Nov 22</c:v>
                </c:pt>
                <c:pt idx="2">
                  <c:v>Dec 22</c:v>
                </c:pt>
                <c:pt idx="3">
                  <c:v>Jan 23</c:v>
                </c:pt>
                <c:pt idx="4">
                  <c:v>Feb 23</c:v>
                </c:pt>
                <c:pt idx="5">
                  <c:v>Mar 23</c:v>
                </c:pt>
                <c:pt idx="6">
                  <c:v>Apr 23</c:v>
                </c:pt>
                <c:pt idx="7">
                  <c:v>May 23</c:v>
                </c:pt>
                <c:pt idx="8">
                  <c:v>Jun 23</c:v>
                </c:pt>
                <c:pt idx="9">
                  <c:v>Jul 23</c:v>
                </c:pt>
                <c:pt idx="10">
                  <c:v>Aug 23</c:v>
                </c:pt>
                <c:pt idx="11">
                  <c:v>Sep 23</c:v>
                </c:pt>
              </c:strCache>
            </c:strRef>
          </c:cat>
          <c:val>
            <c:numRef>
              <c:f>'Table 1'!$B$8:$M$8</c:f>
              <c:numCache>
                <c:formatCode>#,##0.0</c:formatCode>
                <c:ptCount val="12"/>
                <c:pt idx="0">
                  <c:v>28.7</c:v>
                </c:pt>
                <c:pt idx="1">
                  <c:v>30.7</c:v>
                </c:pt>
                <c:pt idx="2">
                  <c:v>30.4</c:v>
                </c:pt>
                <c:pt idx="3">
                  <c:v>31.1</c:v>
                </c:pt>
                <c:pt idx="4">
                  <c:v>28.7</c:v>
                </c:pt>
                <c:pt idx="5">
                  <c:v>29.3</c:v>
                </c:pt>
                <c:pt idx="6">
                  <c:v>29.1</c:v>
                </c:pt>
                <c:pt idx="7">
                  <c:v>30.1</c:v>
                </c:pt>
                <c:pt idx="8">
                  <c:v>31.6</c:v>
                </c:pt>
                <c:pt idx="9">
                  <c:v>33.299999999999997</c:v>
                </c:pt>
                <c:pt idx="10">
                  <c:v>31</c:v>
                </c:pt>
                <c:pt idx="11">
                  <c:v>31.4</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324757</xdr:colOff>
      <xdr:row>5</xdr:row>
      <xdr:rowOff>52614</xdr:rowOff>
    </xdr:from>
    <xdr:to>
      <xdr:col>18</xdr:col>
      <xdr:colOff>251380</xdr:colOff>
      <xdr:row>39</xdr:row>
      <xdr:rowOff>176463</xdr:rowOff>
    </xdr:to>
    <xdr:grpSp>
      <xdr:nvGrpSpPr>
        <xdr:cNvPr id="11" name="Group 3">
          <a:extLst>
            <a:ext uri="{FF2B5EF4-FFF2-40B4-BE49-F238E27FC236}">
              <a16:creationId xmlns:a16="http://schemas.microsoft.com/office/drawing/2014/main" id="{612D38C5-1545-40A2-A007-774F5522BB89}"/>
            </a:ext>
          </a:extLst>
        </xdr:cNvPr>
        <xdr:cNvGrpSpPr/>
      </xdr:nvGrpSpPr>
      <xdr:grpSpPr>
        <a:xfrm>
          <a:off x="324757" y="1186543"/>
          <a:ext cx="12390766" cy="6292420"/>
          <a:chOff x="378854" y="781738"/>
          <a:chExt cx="12372623" cy="6359347"/>
        </a:xfrm>
      </xdr:grpSpPr>
      <xdr:graphicFrame macro="">
        <xdr:nvGraphicFramePr>
          <xdr:cNvPr id="12"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378854" y="781738"/>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3" name="TextBox 9">
            <a:extLst>
              <a:ext uri="{FF2B5EF4-FFF2-40B4-BE49-F238E27FC236}">
                <a16:creationId xmlns:a16="http://schemas.microsoft.com/office/drawing/2014/main" id="{79B82B88-CEA3-4B13-8BF8-D5B2B16A1D95}"/>
              </a:ext>
            </a:extLst>
          </xdr:cNvPr>
          <xdr:cNvSpPr txBox="1"/>
        </xdr:nvSpPr>
        <xdr:spPr>
          <a:xfrm>
            <a:off x="6041782" y="952370"/>
            <a:ext cx="2377185" cy="674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16</xdr:col>
      <xdr:colOff>292100</xdr:colOff>
      <xdr:row>36</xdr:row>
      <xdr:rowOff>146050</xdr:rowOff>
    </xdr:to>
    <xdr:graphicFrame macro="">
      <xdr:nvGraphicFramePr>
        <xdr:cNvPr id="2" name="Chart 2">
          <a:extLst>
            <a:ext uri="{FF2B5EF4-FFF2-40B4-BE49-F238E27FC236}">
              <a16:creationId xmlns:a16="http://schemas.microsoft.com/office/drawing/2014/main" id="{FD18F380-B1C8-4E15-9EA8-A161EB715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0.62376</cdr:x>
      <cdr:y>0.41748</cdr:y>
    </cdr:from>
    <cdr:to>
      <cdr:x>0.91011</cdr:x>
      <cdr:y>0.46891</cdr:y>
    </cdr:to>
    <cdr:sp macro="" textlink="">
      <cdr:nvSpPr>
        <cdr:cNvPr id="2" name="TextBox 1">
          <a:extLst xmlns:a="http://schemas.openxmlformats.org/drawingml/2006/main">
            <a:ext uri="{FF2B5EF4-FFF2-40B4-BE49-F238E27FC236}">
              <a16:creationId xmlns:a16="http://schemas.microsoft.com/office/drawing/2014/main" id="{22A7E0D1-E924-4398-9EF5-1FC16912C8AA}"/>
            </a:ext>
          </a:extLst>
        </cdr:cNvPr>
        <cdr:cNvSpPr txBox="1"/>
      </cdr:nvSpPr>
      <cdr:spPr>
        <a:xfrm xmlns:a="http://schemas.openxmlformats.org/drawingml/2006/main">
          <a:off x="6248039" y="2746045"/>
          <a:ext cx="2868273" cy="3382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t>Valid to Decision Mean Weeks</a:t>
          </a:r>
        </a:p>
      </cdr:txBody>
    </cdr:sp>
  </cdr:relSizeAnchor>
  <cdr:relSizeAnchor xmlns:cdr="http://schemas.openxmlformats.org/drawingml/2006/chartDrawing">
    <cdr:from>
      <cdr:x>0.66307</cdr:x>
      <cdr:y>0.13775</cdr:y>
    </cdr:from>
    <cdr:to>
      <cdr:x>0.95132</cdr:x>
      <cdr:y>0.18918</cdr:y>
    </cdr:to>
    <cdr:sp macro="" textlink="">
      <cdr:nvSpPr>
        <cdr:cNvPr id="3" name="TextBox 1">
          <a:extLst xmlns:a="http://schemas.openxmlformats.org/drawingml/2006/main">
            <a:ext uri="{FF2B5EF4-FFF2-40B4-BE49-F238E27FC236}">
              <a16:creationId xmlns:a16="http://schemas.microsoft.com/office/drawing/2014/main" id="{7AC41D02-7855-479A-9600-FF61E47F09B4}"/>
            </a:ext>
          </a:extLst>
        </cdr:cNvPr>
        <cdr:cNvSpPr txBox="1"/>
      </cdr:nvSpPr>
      <cdr:spPr>
        <a:xfrm xmlns:a="http://schemas.openxmlformats.org/drawingml/2006/main">
          <a:off x="6692696" y="930875"/>
          <a:ext cx="2909455" cy="3475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t>Valid to Decision 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16330</xdr:colOff>
      <xdr:row>6</xdr:row>
      <xdr:rowOff>54429</xdr:rowOff>
    </xdr:from>
    <xdr:to>
      <xdr:col>2</xdr:col>
      <xdr:colOff>421821</xdr:colOff>
      <xdr:row>39</xdr:row>
      <xdr:rowOff>105226</xdr:rowOff>
    </xdr:to>
    <xdr:grpSp>
      <xdr:nvGrpSpPr>
        <xdr:cNvPr id="2" name="Group 1">
          <a:extLst>
            <a:ext uri="{FF2B5EF4-FFF2-40B4-BE49-F238E27FC236}">
              <a16:creationId xmlns:a16="http://schemas.microsoft.com/office/drawing/2014/main" id="{6C7156DC-D5D2-2441-54EC-FF88BB4252DD}"/>
            </a:ext>
          </a:extLst>
        </xdr:cNvPr>
        <xdr:cNvGrpSpPr/>
      </xdr:nvGrpSpPr>
      <xdr:grpSpPr>
        <a:xfrm>
          <a:off x="16330" y="1578429"/>
          <a:ext cx="11327491" cy="6214032"/>
          <a:chOff x="16330" y="1565729"/>
          <a:chExt cx="11321141" cy="6127747"/>
        </a:xfrm>
      </xdr:grpSpPr>
      <xdr:graphicFrame macro="">
        <xdr:nvGraphicFramePr>
          <xdr:cNvPr id="18"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16330" y="1565729"/>
          <a:ext cx="11321141" cy="61277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TextBox 2">
            <a:extLst>
              <a:ext uri="{FF2B5EF4-FFF2-40B4-BE49-F238E27FC236}">
                <a16:creationId xmlns:a16="http://schemas.microsoft.com/office/drawing/2014/main" id="{A1386BD4-8ED8-4F83-8130-DE59FF51403E}"/>
              </a:ext>
            </a:extLst>
          </xdr:cNvPr>
          <xdr:cNvSpPr txBox="1"/>
        </xdr:nvSpPr>
        <xdr:spPr>
          <a:xfrm>
            <a:off x="4674682" y="1817657"/>
            <a:ext cx="1094488" cy="36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3</xdr:row>
      <xdr:rowOff>11565</xdr:rowOff>
    </xdr:from>
    <xdr:to>
      <xdr:col>16</xdr:col>
      <xdr:colOff>410936</xdr:colOff>
      <xdr:row>33</xdr:row>
      <xdr:rowOff>36739</xdr:rowOff>
    </xdr:to>
    <xdr:graphicFrame macro="">
      <xdr:nvGraphicFramePr>
        <xdr:cNvPr id="3"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54165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57150" y="531283"/>
    <xdr:ext cx="10134600" cy="6071152"/>
    <xdr:graphicFrame macro="">
      <xdr:nvGraphicFramePr>
        <xdr:cNvPr id="3"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0.60828</cdr:x>
      <cdr:y>0.37051</cdr:y>
    </cdr:from>
    <cdr:to>
      <cdr:x>0.93034</cdr:x>
      <cdr:y>0.4283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64713" y="2249406"/>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3977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0.70341</cdr:x>
      <cdr:y>0.36403</cdr:y>
    </cdr:from>
    <cdr:to>
      <cdr:x>0.81442</cdr:x>
      <cdr:y>0.43127</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7242673" y="2210081"/>
          <a:ext cx="1143017" cy="40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0.66446</cdr:x>
      <cdr:y>0.08389</cdr:y>
    </cdr:from>
    <cdr:to>
      <cdr:x>0.80736</cdr:x>
      <cdr:y>0.15113</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6841612" y="509286"/>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0.81953</cdr:x>
      <cdr:y>0.53873</cdr:y>
    </cdr:from>
    <cdr:to>
      <cdr:x>0.93054</cdr:x>
      <cdr:y>0.60596</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438338" y="3270701"/>
          <a:ext cx="1143018" cy="408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43" totalsRowShown="0" headerRowDxfId="279" dataDxfId="277" headerRowBorderDxfId="278" tableBorderDxfId="276" headerRowCellStyle="Heading 1" dataCellStyle="Hyperlink">
  <tableColumns count="1">
    <tableColumn id="1" xr3:uid="{8E97147E-DE32-47ED-B22F-2FFE2A664068}" name="Table of Contents: October 2022 to September 2023" dataDxfId="275"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5:N11" totalsRowShown="0" headerRowDxfId="119" dataDxfId="117" headerRowBorderDxfId="118">
  <tableColumns count="14">
    <tableColumn id="1" xr3:uid="{53637C71-46D7-42A8-AF26-9D74BBAA94F2}" name="Month" dataDxfId="116"/>
    <tableColumn id="2" xr3:uid="{F5DAC76D-17C0-4F74-A360-5EDC418A61D8}" name="Oct- 22" dataDxfId="115"/>
    <tableColumn id="3" xr3:uid="{EB3B5C2E-93F9-4B6A-A6F3-B72D23470FD5}" name="Nov-22" dataDxfId="114"/>
    <tableColumn id="4" xr3:uid="{250AE1BB-B0DF-4B22-9A84-EC92748335C5}" name="Dec-22" dataDxfId="113"/>
    <tableColumn id="5" xr3:uid="{6400C277-E25C-4106-9908-393492D897B5}" name="Jan-23" dataDxfId="112"/>
    <tableColumn id="6" xr3:uid="{07B3DE21-CFA0-445B-84F5-19E19D996524}" name="Feb-23" dataDxfId="111"/>
    <tableColumn id="7" xr3:uid="{37ECFC43-D712-4202-91B5-E99D71B26F8D}" name="Mar-23" dataDxfId="110"/>
    <tableColumn id="8" xr3:uid="{3341A1C1-065C-40D4-BE0B-CC653CFEEFE8}" name="Apr-23" dataDxfId="109"/>
    <tableColumn id="9" xr3:uid="{BD53BF0D-FB13-4728-976F-BC90678F6544}" name="May-23" dataDxfId="108"/>
    <tableColumn id="10" xr3:uid="{0665EAE1-6DB6-474F-A729-90C8719FD863}" name="Jun-23" dataDxfId="107"/>
    <tableColumn id="11" xr3:uid="{2360F925-A9F4-490E-A2B1-90C17429AD80}" name="Jul-23" dataDxfId="106"/>
    <tableColumn id="12" xr3:uid="{49D07E3C-1A3B-4690-A873-BF4A89FE05F6}" name="Aug-23" dataDxfId="105"/>
    <tableColumn id="13" xr3:uid="{2C53A2C0-76CF-476F-B403-D6723BD01924}" name="Sep-23" dataDxfId="104"/>
    <tableColumn id="14" xr3:uid="{9CEAF5F7-894B-4EF1-AE26-9A3E162FF479}" name="Total" dataDxfId="10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5:N9" totalsRowShown="0" headerRowDxfId="102" dataDxfId="100" headerRowBorderDxfId="101">
  <tableColumns count="14">
    <tableColumn id="1" xr3:uid="{41F3C4CD-C7B6-46C6-A507-6B08B9C0ECA3}" name="Month" dataDxfId="99"/>
    <tableColumn id="2" xr3:uid="{BEDBD507-D777-4488-A33E-21DA20673D5D}" name="Oct- 22" dataDxfId="98"/>
    <tableColumn id="3" xr3:uid="{0F4A4B1F-D306-4B08-9C42-59C11AA143F8}" name="Nov-22" dataDxfId="97"/>
    <tableColumn id="4" xr3:uid="{7682D00A-BC3F-476C-8A91-B58E2BA1A917}" name="Dec-22" dataDxfId="96"/>
    <tableColumn id="5" xr3:uid="{D4CA1825-157C-4EED-8EE2-E23A596B9C4E}" name="Jan-23" dataDxfId="95"/>
    <tableColumn id="6" xr3:uid="{FE0F8AE6-61DB-453D-A6E4-4FB16D4865EA}" name="Feb-23" dataDxfId="94"/>
    <tableColumn id="7" xr3:uid="{D134194D-CE44-4240-A153-E4B197620EBD}" name="Mar-23" dataDxfId="93"/>
    <tableColumn id="8" xr3:uid="{BE4A4DCC-03A0-4507-BDA4-628E7EDC1552}" name="Apr-23" dataDxfId="92"/>
    <tableColumn id="9" xr3:uid="{09657A5C-901F-4899-9619-4890FD00F518}" name="May-23" dataDxfId="91"/>
    <tableColumn id="10" xr3:uid="{E7B549DB-222F-482D-B833-247F1466653E}" name="Jun-23" dataDxfId="90"/>
    <tableColumn id="11" xr3:uid="{21AE1B0A-4417-47FF-A70A-A78AFC9EEE9B}" name="Jul-23" dataDxfId="89"/>
    <tableColumn id="12" xr3:uid="{2023EA5E-4CDF-4FBA-97E2-0B60540AA9E6}" name="Aug-23" dataDxfId="88"/>
    <tableColumn id="13" xr3:uid="{F888BBCA-C29E-4F82-B185-83746C95FEF3}" name="Sep-23" dataDxfId="87"/>
    <tableColumn id="14" xr3:uid="{5E8A02AE-D3EC-4A41-9077-F162A349465D}" name="Total" dataDxfId="86">
      <calculatedColumnFormula>SUM(B6:M6)</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6:E10" totalsRowShown="0" headerRowDxfId="85" dataDxfId="84">
  <tableColumns count="5">
    <tableColumn id="1" xr3:uid="{16C17892-BEC9-453D-B069-6E0EE77BE749}" name="Stage" dataDxfId="83"/>
    <tableColumn id="2" xr3:uid="{9A6CE2DB-83A8-443E-A850-CDD7DB4CCA16}" name="WR" dataDxfId="82"/>
    <tableColumn id="3" xr3:uid="{EBAD2E10-5E4A-4B1A-88A2-6004E2558CCB}" name="HRG" dataDxfId="81"/>
    <tableColumn id="4" xr3:uid="{D2087341-DA1B-4A4D-8D20-A0227CD81128}" name="INQ" dataDxfId="80"/>
    <tableColumn id="6" xr3:uid="{38193648-8F2F-4D82-AF1E-E4D8D2328A07}" name="Total" data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Oct- 22" dataDxfId="74"/>
    <tableColumn id="3" xr3:uid="{F9208335-3CF1-461C-AA13-CEF52F4D00B5}" name="Nov-22" dataDxfId="73"/>
    <tableColumn id="4" xr3:uid="{A82A8F37-F8AA-44C8-90CB-D94A45A44413}" name="Dec-22" dataDxfId="72"/>
    <tableColumn id="5" xr3:uid="{3D2F42C2-B7DA-4A44-9141-37918FC68D28}" name="Jan-23" dataDxfId="71"/>
    <tableColumn id="6" xr3:uid="{850AB6F7-80AA-4FF2-A090-04EECCF10231}" name="Feb-23" dataDxfId="70"/>
    <tableColumn id="7" xr3:uid="{3F90CC6E-BE08-4693-82F8-22C2910C3657}" name="Mar-23" dataDxfId="69"/>
    <tableColumn id="8" xr3:uid="{A9C144AA-8486-43BF-904F-0E9B9A9D8B1C}" name="Apr-23" dataDxfId="68"/>
    <tableColumn id="9" xr3:uid="{3824FB03-DA97-4374-A24A-5551E08B63A2}" name="May-23" dataDxfId="67"/>
    <tableColumn id="10" xr3:uid="{C5F7795B-683E-40D3-BB33-11A604DFD4BA}" name="Jun-23" dataDxfId="66"/>
    <tableColumn id="11" xr3:uid="{D37FEA0A-6F27-49D4-9905-5B79DBC9F0A5}" name="Jul-23" dataDxfId="65"/>
    <tableColumn id="12" xr3:uid="{75EFD98A-BE03-433C-9993-EC8D5B30FCAB}" name="Aug-23" dataDxfId="64"/>
    <tableColumn id="13" xr3:uid="{184D18B5-661C-4969-8116-3BAA3364DDD9}" name="Sep-23"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Oct- 22" dataDxfId="57"/>
    <tableColumn id="3" xr3:uid="{3A9D082E-A1E7-464B-9EC4-9F26BE297009}" name="Nov-22" dataDxfId="56"/>
    <tableColumn id="4" xr3:uid="{488C5069-07A1-44C3-A5D8-AC76A19D6814}" name="Dec-22" dataDxfId="55"/>
    <tableColumn id="5" xr3:uid="{8D106345-4703-4445-986F-45BA2716DA1C}" name="Jan-23" dataDxfId="54"/>
    <tableColumn id="6" xr3:uid="{029171A7-75F4-48DB-B481-B4E50E7CF7E5}" name="Feb-23" dataDxfId="53"/>
    <tableColumn id="7" xr3:uid="{996F6D00-DB62-4474-943D-9212241708C2}" name="Mar-23" dataDxfId="52"/>
    <tableColumn id="8" xr3:uid="{F193D8BF-8514-4917-A8ED-70C04CA9803D}" name="Apr-23" dataDxfId="51"/>
    <tableColumn id="9" xr3:uid="{63066829-B952-4EFE-8741-404A3864993A}" name="May-23" dataDxfId="50"/>
    <tableColumn id="10" xr3:uid="{23917F60-4B66-4950-836E-428649B4FDDD}" name="Jun-23" dataDxfId="49"/>
    <tableColumn id="11" xr3:uid="{DC176750-0145-4B21-B8BC-B55C7A0E97E1}" name="Jul-23" dataDxfId="48"/>
    <tableColumn id="12" xr3:uid="{1B294C1E-26D9-4FD1-BD16-7478EA965119}" name="Aug-23" dataDxfId="47"/>
    <tableColumn id="13" xr3:uid="{E9D3A406-3E53-4A9A-80C3-48C6EF3C2555}" name="Sep-23"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44" dataDxfId="42" headerRowBorderDxfId="43">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Oct- 22" dataDxfId="39"/>
    <tableColumn id="4" xr3:uid="{287E2868-7F97-4442-A627-578389E44E81}" name="Nov-22" dataDxfId="38"/>
    <tableColumn id="5" xr3:uid="{DD6AEC0A-45B1-4D1A-A866-EE0988668E58}" name="Dec-22" dataDxfId="37"/>
    <tableColumn id="6" xr3:uid="{5AFFF802-90A1-4E19-8FFE-1D45E34D77A6}" name="Jan-23" dataDxfId="36"/>
    <tableColumn id="7" xr3:uid="{C3245A20-FF5E-4A7A-896A-4D0D491761D9}" name="Feb-23" dataDxfId="35"/>
    <tableColumn id="8" xr3:uid="{ADEDFAAD-FC66-445A-A63A-2A55D472C417}" name="Mar-23" dataDxfId="34"/>
    <tableColumn id="9" xr3:uid="{04723D77-0F74-42DA-959F-8B8CA9C018B7}" name="Apr-23" dataDxfId="33"/>
    <tableColumn id="10" xr3:uid="{FB6115B9-BD24-45B6-8DBA-7905DB2DF406}" name="May-23" dataDxfId="32"/>
    <tableColumn id="11" xr3:uid="{7C674B5C-98A0-4792-96E9-04C09894A969}" name="Jun-23" dataDxfId="31"/>
    <tableColumn id="12" xr3:uid="{1AC71EF9-3A32-4007-82FE-2B8E149347CC}" name="Jul-23" dataDxfId="30"/>
    <tableColumn id="13" xr3:uid="{1D6AD224-9037-477E-9ABD-44D5AF380229}" name="Aug-23" dataDxfId="29"/>
    <tableColumn id="14" xr3:uid="{5BFDD6B1-16F7-4FD9-A4F0-0FB059A4D72D}" name="Sep-23"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5:O22" totalsRowShown="0" headerRowDxfId="26" dataDxfId="24" headerRowBorderDxfId="25">
  <autoFilter ref="A5:O22"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Oct- 22" dataDxfId="21"/>
    <tableColumn id="4" xr3:uid="{D013D7D1-3D03-4BC3-A416-C4F4AEE7B226}" name="Nov-22" dataDxfId="20"/>
    <tableColumn id="5" xr3:uid="{BB251D7D-24D8-4479-B576-CC7BE337607D}" name="Dec-22" dataDxfId="19"/>
    <tableColumn id="6" xr3:uid="{6C4DEF1E-E644-4CC2-90C8-DCBEB18F4BBA}" name="Jan-23" dataDxfId="18"/>
    <tableColumn id="7" xr3:uid="{B7EC1730-DC73-4E5B-8E48-1DA767C51623}" name="Feb-23" dataDxfId="17"/>
    <tableColumn id="8" xr3:uid="{B456F1C5-0BFD-4759-A0B5-D7A79689C2FA}" name="Mar-23" dataDxfId="16"/>
    <tableColumn id="9" xr3:uid="{8C94CE09-2B39-4AF7-9664-81DDB572D508}" name="Apr-23" dataDxfId="15"/>
    <tableColumn id="10" xr3:uid="{3229E923-BB35-4BA7-9349-0BA85544599D}" name="May-23" dataDxfId="14"/>
    <tableColumn id="11" xr3:uid="{E14995EA-80F1-42FD-BB86-9FA58849B549}" name="Jun-23" dataDxfId="13"/>
    <tableColumn id="12" xr3:uid="{86910D19-F569-4A75-9CBC-29FA0011AAE6}" name="Jul-23" dataDxfId="12"/>
    <tableColumn id="13" xr3:uid="{C4F6DCC6-12AB-4348-BD1F-9F409A8E5E9F}" name="Aug-23" dataDxfId="11"/>
    <tableColumn id="14" xr3:uid="{0E1DADD8-06C8-4E1B-B7BE-5D66604BDA6D}" name="Sep-23"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8" totalsRowShown="0" headerRowDxfId="274" dataDxfId="272" headerRowBorderDxfId="273">
  <tableColumns count="14">
    <tableColumn id="1" xr3:uid="{1C605DA2-8808-4678-BCC2-8C129D7E850B}" name="Month" dataDxfId="271"/>
    <tableColumn id="2" xr3:uid="{3C9C2732-E020-4030-8992-37353FEB9586}" name="Oct 22" dataDxfId="270"/>
    <tableColumn id="3" xr3:uid="{961F98A1-62DE-45A5-BAB0-46D7E0CB70EF}" name="Nov 22" dataDxfId="269"/>
    <tableColumn id="4" xr3:uid="{2A6CFED0-E65D-4E4B-919F-0777F4696904}" name="Dec 22" dataDxfId="268"/>
    <tableColumn id="5" xr3:uid="{EDE2F7E3-66BB-4D4F-932F-4B76BBC79F26}" name="Jan 23" dataDxfId="267"/>
    <tableColumn id="6" xr3:uid="{1BD42DA7-74C1-4CAA-9865-78A469115A72}" name="Feb 23" dataDxfId="266"/>
    <tableColumn id="7" xr3:uid="{13AE0562-DF16-4BC5-B27C-BC6F2304752C}" name="Mar 23" dataDxfId="265"/>
    <tableColumn id="8" xr3:uid="{9C607119-25BF-4D24-9224-578D2F875E63}" name="Apr 23" dataDxfId="264"/>
    <tableColumn id="9" xr3:uid="{A9FFCBE1-A0BF-435D-A17E-3C495103C1F7}" name="May 23" dataDxfId="263"/>
    <tableColumn id="10" xr3:uid="{12104BEF-1A43-4794-8995-F1B2C2200D20}" name="Jun 23" dataDxfId="262"/>
    <tableColumn id="11" xr3:uid="{F52AC712-DC9F-4ADA-BABD-047CB374427F}" name="Jul 23" dataDxfId="261"/>
    <tableColumn id="12" xr3:uid="{AD3FBF82-7DF4-43EF-9E3E-9E20B20F5B9A}" name="Aug 23" dataDxfId="260"/>
    <tableColumn id="13" xr3:uid="{2575950E-84DA-4831-8EA8-B944D1E144D5}" name="Sep 23" dataDxfId="259"/>
    <tableColumn id="14" xr3:uid="{B9431A29-4689-449E-ABED-5AD19114A78F}" name="Total" dataDxfId="2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57" dataDxfId="255" headerRowBorderDxfId="256">
  <tableColumns count="14">
    <tableColumn id="1" xr3:uid="{B91F7E6B-2853-494A-83AA-4110E628F421}" name="Month" dataDxfId="254" totalsRowDxfId="253"/>
    <tableColumn id="3" xr3:uid="{062BA956-2A5A-4D9F-84CF-3F05CE8A5C7E}" name="Oct 22" dataDxfId="252" totalsRowDxfId="251"/>
    <tableColumn id="4" xr3:uid="{D8F7A960-6D28-4CD2-BCB4-B809615306F8}" name="Nov 22" dataDxfId="250" totalsRowDxfId="249"/>
    <tableColumn id="5" xr3:uid="{BF677B9B-C579-4CD1-9098-40857D0C5061}" name="Dec 22" dataDxfId="248" totalsRowDxfId="247"/>
    <tableColumn id="6" xr3:uid="{78FE49A6-BCF6-40E2-9064-80B209085B8E}" name="Jan 23" dataDxfId="246" totalsRowDxfId="245"/>
    <tableColumn id="7" xr3:uid="{3621C2DC-E74C-47FD-A178-8C4A3ED9FE32}" name="Feb 23" dataDxfId="244" totalsRowDxfId="243"/>
    <tableColumn id="8" xr3:uid="{1B93932B-8BEF-4B19-BED5-66C46130E426}" name="Mar 23" dataDxfId="242" totalsRowDxfId="241"/>
    <tableColumn id="9" xr3:uid="{CDCE29AA-F202-4037-8C79-254DC7F3DE27}" name="Apr 23" dataDxfId="240" totalsRowDxfId="239"/>
    <tableColumn id="10" xr3:uid="{F85757CE-651D-436A-AEF1-E82823F88ADA}" name="May 23" dataDxfId="238" totalsRowDxfId="237"/>
    <tableColumn id="11" xr3:uid="{D2CCB206-2C1E-424B-ABD1-137FDD09CA58}" name="Jun 23" dataDxfId="236" totalsRowDxfId="235"/>
    <tableColumn id="12" xr3:uid="{97C73507-6661-4DAB-8E47-4A95D01AB18F}" name="Jul 23" dataDxfId="234" totalsRowDxfId="233"/>
    <tableColumn id="13" xr3:uid="{2DB1DBF5-9C37-4CD1-908F-D22848AE1C46}" name="Aug 23" dataDxfId="232" totalsRowDxfId="231"/>
    <tableColumn id="14" xr3:uid="{197F2A7E-3704-4AF3-8C09-196FF51BB9A1}" name="Sep 23" dataDxfId="230" totalsRowDxfId="229"/>
    <tableColumn id="2" xr3:uid="{9F3AD41D-1E08-4FAC-B812-C9980EAE407A}" name="Total" dataDxfId="228" totalsRowDxfId="2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4:N6" totalsRowShown="0" headerRowDxfId="226" dataDxfId="224" headerRowBorderDxfId="225">
  <tableColumns count="14">
    <tableColumn id="1" xr3:uid="{8D4AD037-4369-4C7A-B618-93F373A20FD7}" name="Month" dataDxfId="223"/>
    <tableColumn id="2" xr3:uid="{D5FD91F1-D6F8-49D0-9C9B-B86EC98CEF5E}" name="Oct 22" dataDxfId="222"/>
    <tableColumn id="3" xr3:uid="{54129DAF-FE81-4517-B6A4-237A123F564F}" name="Nov 22" dataDxfId="221"/>
    <tableColumn id="4" xr3:uid="{C99D6B75-A2D2-41CD-9199-4A356C7AA152}" name="Dec 22" dataDxfId="220"/>
    <tableColumn id="5" xr3:uid="{60FA6454-68A2-40A9-BA0E-93FBF7720981}" name="Jan 23" dataDxfId="219"/>
    <tableColumn id="6" xr3:uid="{090103BD-145C-4F85-8607-6421EE22E47A}" name="Feb 23" dataDxfId="218"/>
    <tableColumn id="7" xr3:uid="{BDCCACBD-9292-4468-8843-A413BAEBC449}" name="Mar 23" dataDxfId="217"/>
    <tableColumn id="8" xr3:uid="{EFA2CB61-14CB-4E69-9207-A24AD7AC62C0}" name="Apr 23" dataDxfId="216"/>
    <tableColumn id="9" xr3:uid="{CE567438-4CF8-4FBB-B218-38225EFCE72D}" name="May 23" dataDxfId="215"/>
    <tableColumn id="10" xr3:uid="{7504316C-0125-4306-A7BE-9D0754A4D0AA}" name="Jun 23" dataDxfId="214"/>
    <tableColumn id="11" xr3:uid="{7047CD42-932A-43B8-9589-A441C2E2EE47}" name="Jul 23" dataDxfId="213"/>
    <tableColumn id="12" xr3:uid="{86B7FF4C-4D6B-4646-A3AC-40D2113D8429}" name="Aug 23" dataDxfId="212"/>
    <tableColumn id="13" xr3:uid="{CA2009B0-D960-4D71-88E7-48EF27F7CDEA}" name="Sep 23" dataDxfId="211"/>
    <tableColumn id="14" xr3:uid="{78F8CBA1-6911-4D1E-8143-61A0BEEEA405}" name="Total" dataDxfId="2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09" dataDxfId="207" headerRowBorderDxfId="208">
  <tableColumns count="14">
    <tableColumn id="1" xr3:uid="{65CFE8CF-D5F9-4866-A58F-84EA52C66604}" name="Month" dataDxfId="206"/>
    <tableColumn id="2" xr3:uid="{E6E39961-CC7A-4C46-862F-43FBA48E480F}" name="Oct 22" dataDxfId="205"/>
    <tableColumn id="3" xr3:uid="{02CC4C15-B69C-4DEB-A445-F8191BC160AB}" name="Nov 22" dataDxfId="204"/>
    <tableColumn id="4" xr3:uid="{C499F026-C7C9-44EE-93A5-A2D11FBED457}" name="Dec 22" dataDxfId="203"/>
    <tableColumn id="5" xr3:uid="{79B98161-EA4B-42BD-BE38-0B12BE8DED95}" name="Jan 23" dataDxfId="202"/>
    <tableColumn id="6" xr3:uid="{5E821EFA-80BF-4AAA-A166-64082DD9B248}" name="Feb 23" dataDxfId="201"/>
    <tableColumn id="7" xr3:uid="{71B3E7A8-3BAC-4A74-909E-97759B84844A}" name="Mar 23" dataDxfId="200"/>
    <tableColumn id="8" xr3:uid="{EFA93372-AB53-4232-8AD6-88F73F2494BA}" name="Apr 23" dataDxfId="199"/>
    <tableColumn id="9" xr3:uid="{E7358D0A-064D-4C39-BD53-4036C46259AB}" name="May 23" dataDxfId="198"/>
    <tableColumn id="10" xr3:uid="{AAFBBBFB-83BC-4A6E-8D48-9F523104C6A7}" name="Jun 23" dataDxfId="197"/>
    <tableColumn id="11" xr3:uid="{34ACC8A6-01C6-43FC-A918-C16CF34A81EA}" name="Jul 23" dataDxfId="196"/>
    <tableColumn id="12" xr3:uid="{E0B5D339-219B-43F4-8125-BCD113FAA52C}" name="Aug 23" dataDxfId="195"/>
    <tableColumn id="13" xr3:uid="{9C41CE08-E436-49EF-85CF-1B6AD20618FA}" name="Sep 23" dataDxfId="194"/>
    <tableColumn id="14" xr3:uid="{3BBC4AFA-96FA-476C-951C-886FDBEAC4A4}" name="Total" dataDxfId="19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2" dataDxfId="190" headerRowBorderDxfId="191">
  <tableColumns count="14">
    <tableColumn id="1" xr3:uid="{8F7217FE-54FB-40C9-997B-EBF8D16D4B4A}" name="Month" dataDxfId="189"/>
    <tableColumn id="2" xr3:uid="{86597C14-BF32-4BBC-88B4-CBAE73BF7AEB}" name="Oct 22" dataDxfId="188"/>
    <tableColumn id="3" xr3:uid="{F69446E0-B337-49D6-B1F6-F728EF5BC26D}" name="Nov 22" dataDxfId="187"/>
    <tableColumn id="4" xr3:uid="{E6AA23B5-05B4-474B-9A8D-743D4151EF87}" name="Dec 22" dataDxfId="186"/>
    <tableColumn id="5" xr3:uid="{FF14DE91-C3D7-4B27-AFA3-CC76C6AB97D0}" name="Jan 23" dataDxfId="185"/>
    <tableColumn id="6" xr3:uid="{5C988662-ADD4-4E3E-AA3F-B320A686F868}" name="Feb 23" dataDxfId="184"/>
    <tableColumn id="7" xr3:uid="{7135AB97-63A7-4063-86CC-EA8996135513}" name="Mar 23" dataDxfId="183"/>
    <tableColumn id="8" xr3:uid="{1C378635-5CCA-4055-9583-47F911DB8F9D}" name="Apr 23" dataDxfId="182"/>
    <tableColumn id="9" xr3:uid="{BC0A3AA8-6E93-496B-9F4D-AF094F16966A}" name="May 23" dataDxfId="181"/>
    <tableColumn id="10" xr3:uid="{6EC5540B-06F6-4A21-B32A-3485AC755D31}" name="Jun 23" dataDxfId="180"/>
    <tableColumn id="11" xr3:uid="{E9EFA41F-D330-4F77-B021-9B30F42A43B7}" name="Jul 23" dataDxfId="179"/>
    <tableColumn id="12" xr3:uid="{E97BDE8B-2CE0-4C2F-8733-85C069F1C25A}" name="Aug 23" dataDxfId="178"/>
    <tableColumn id="13" xr3:uid="{99066036-0717-4D79-839E-65E89AC75E60}" name="Sep 23" dataDxfId="177"/>
    <tableColumn id="14" xr3:uid="{438F1512-3226-4CC5-89B3-2E5C43C52D3B}" name="Total" dataDxfId="17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75" dataDxfId="173" headerRowBorderDxfId="174" tableBorderDxfId="172">
  <tableColumns count="14">
    <tableColumn id="1" xr3:uid="{9387A806-8B71-4131-9064-BB933059B967}" name="Month" dataDxfId="171"/>
    <tableColumn id="2" xr3:uid="{5D4C9EC0-AEF5-4602-AE96-1016C5A8314F}" name="Oct 22" dataDxfId="170"/>
    <tableColumn id="3" xr3:uid="{2B5197FF-BE67-4176-9DF0-828D69B7309A}" name="Nov 22" dataDxfId="169"/>
    <tableColumn id="4" xr3:uid="{B319E14E-F609-4B6D-99C5-F0DFB04C8B76}" name="Dec 22" dataDxfId="168"/>
    <tableColumn id="5" xr3:uid="{1BD95A50-AC5C-4F7B-9F43-FE322DC84A4D}" name="Jan 23" dataDxfId="167"/>
    <tableColumn id="6" xr3:uid="{B90E2978-8592-48EB-9955-4E29B495F092}" name="Feb 23" dataDxfId="166"/>
    <tableColumn id="7" xr3:uid="{4341348B-4890-4864-82D4-C0D57FEEA29B}" name="Mar 23" dataDxfId="165"/>
    <tableColumn id="8" xr3:uid="{340CC027-51A2-478A-BD58-C52871A6CCBB}" name="Apr 23" dataDxfId="164"/>
    <tableColumn id="9" xr3:uid="{51458ECD-545B-4B4B-AFA4-361E4E3FF27B}" name="May 23" dataDxfId="163"/>
    <tableColumn id="10" xr3:uid="{0529C051-E1F4-41CD-81B5-EF42A849BF18}" name="Jun 23" dataDxfId="162"/>
    <tableColumn id="11" xr3:uid="{AFB03175-6040-419A-9E67-12D3600FF8A3}" name="Jul 23" dataDxfId="161"/>
    <tableColumn id="12" xr3:uid="{E3476464-8B1E-419A-AA80-B435F1CE3149}" name="Aug 23" dataDxfId="160"/>
    <tableColumn id="13" xr3:uid="{004A2D27-78CA-4E6B-AA69-DE2352E2BED6}" name="Sep 23" dataDxfId="159"/>
    <tableColumn id="14" xr3:uid="{7ABC4813-F02A-4841-AE72-80094C660E60}" name="Total" dataDxfId="1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6:O18" totalsRowShown="0" headerRowDxfId="157" dataDxfId="155" headerRowBorderDxfId="156" tableBorderDxfId="154">
  <tableColumns count="15">
    <tableColumn id="1" xr3:uid="{E8371996-0A59-487A-8A62-FD3918D1219B}" name="Measure" dataDxfId="153"/>
    <tableColumn id="2" xr3:uid="{820FC88C-3000-489F-A8EF-026D9FA1B858}" name="Procedure" dataDxfId="152"/>
    <tableColumn id="3" xr3:uid="{49616AFD-2F4B-4068-9630-DB69AD62B029}" name="Oct 22" dataDxfId="151"/>
    <tableColumn id="4" xr3:uid="{590241A3-DC21-4B34-96E1-2AB7095C13FE}" name="Nov 22" dataDxfId="150"/>
    <tableColumn id="5" xr3:uid="{9977CBF7-61E5-40C1-9A04-1C2597CB7177}" name="Dec 22" dataDxfId="149"/>
    <tableColumn id="6" xr3:uid="{B8474989-8290-467C-BC14-56CF181D3146}" name="Jan 23" dataDxfId="148"/>
    <tableColumn id="7" xr3:uid="{2D743D20-1D5D-48B4-BF7A-0364D019D85C}" name="Feb 23" dataDxfId="147"/>
    <tableColumn id="8" xr3:uid="{744C41C6-F9F2-483A-9B33-6881A2D55F31}" name="Mar 23" dataDxfId="146"/>
    <tableColumn id="9" xr3:uid="{45F398AF-B1CF-4BDD-A019-EF6DF0F11182}" name="Apr 23" dataDxfId="145"/>
    <tableColumn id="10" xr3:uid="{A723C605-BB0B-42CA-B1C0-07C225606137}" name="May 23" dataDxfId="144"/>
    <tableColumn id="11" xr3:uid="{F35143E9-DF2C-4650-9874-EA46DACE457F}" name="Jun 23" dataDxfId="143"/>
    <tableColumn id="12" xr3:uid="{8BA24E82-CEBB-4F30-9EBB-CBA9BC700D84}" name="Jul 23" dataDxfId="142"/>
    <tableColumn id="13" xr3:uid="{1349C4E6-5ED5-42E4-A74F-A64E61E93D49}" name="Aug 23" dataDxfId="141"/>
    <tableColumn id="14" xr3:uid="{E15D0571-5535-410A-9D4C-2BA90EEB6917}" name="Sep 23" dataDxfId="140"/>
    <tableColumn id="15" xr3:uid="{886966DE-C960-4F2D-817A-FA1286E7096B}" name="Total" dataDxfId="13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38" dataDxfId="136" headerRowBorderDxfId="137" tableBorderDxfId="135">
  <tableColumns count="15">
    <tableColumn id="1" xr3:uid="{58BF1AB8-A6B5-48C2-B9D3-AADC09DC7CDC}" name="Appeal Type" dataDxfId="134"/>
    <tableColumn id="2" xr3:uid="{69F22DB3-BD9C-4D75-BFE1-B96E893EAC8A}" name="Measure" dataDxfId="133"/>
    <tableColumn id="3" xr3:uid="{1B3EF3D6-04C8-4F7E-90CC-12022B158218}" name="Oct- 22" dataDxfId="132"/>
    <tableColumn id="4" xr3:uid="{2F2EA2A2-6682-4D10-B767-15F62093B635}" name="Nov-22" dataDxfId="131"/>
    <tableColumn id="5" xr3:uid="{C58127C0-F998-4E3C-85AB-09EE4721C5F2}" name="Dec-22" dataDxfId="130"/>
    <tableColumn id="6" xr3:uid="{B845DE22-9766-44E0-98FE-605F8BB90BBF}" name="Jan-23" dataDxfId="129"/>
    <tableColumn id="7" xr3:uid="{8E2A24DF-9993-4F45-B504-CB636EF6D73A}" name="Feb-23" dataDxfId="128"/>
    <tableColumn id="8" xr3:uid="{CC408B08-9540-4472-9F82-671AAC5EA700}" name="Mar-23" dataDxfId="127"/>
    <tableColumn id="9" xr3:uid="{AA0A8217-888B-4861-A9FA-0EC9CD6CF069}" name="Apr-23" dataDxfId="126"/>
    <tableColumn id="10" xr3:uid="{5A8534B3-9802-43E6-B1C3-F411A4BBB340}" name="May-23" dataDxfId="125"/>
    <tableColumn id="11" xr3:uid="{1D1D16E6-36AA-4760-B7F0-3FB0CFB8C87D}" name="Jun-23" dataDxfId="124"/>
    <tableColumn id="12" xr3:uid="{F3D0F2AD-6445-4F19-A07B-9B2F21460DA7}" name="Jul-23" dataDxfId="123"/>
    <tableColumn id="13" xr3:uid="{85EFD495-4357-4EA6-A404-F26FB39B026F}" name="Aug-23" dataDxfId="122"/>
    <tableColumn id="14" xr3:uid="{21FC21FE-2C17-4707-975F-A4FD7245F2CD}" name="Sep-23" dataDxfId="121"/>
    <tableColumn id="15" xr3:uid="{E3262BFC-5118-4D41-B1BC-87817B41E78A}" name="Total" dataDxfId="1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43"/>
  <sheetViews>
    <sheetView showGridLines="0" workbookViewId="0"/>
  </sheetViews>
  <sheetFormatPr defaultColWidth="8.7265625" defaultRowHeight="14.5" x14ac:dyDescent="0.35"/>
  <cols>
    <col min="1" max="1" width="103.81640625" style="97" bestFit="1" customWidth="1"/>
    <col min="2" max="16384" width="8.7265625" style="97"/>
  </cols>
  <sheetData>
    <row r="1" spans="1:1" ht="30" customHeight="1" thickBot="1" x14ac:dyDescent="0.4">
      <c r="A1" s="113" t="s">
        <v>125</v>
      </c>
    </row>
    <row r="2" spans="1:1" s="98" customFormat="1" ht="23.15" customHeight="1" x14ac:dyDescent="0.35">
      <c r="A2" s="168" t="s">
        <v>0</v>
      </c>
    </row>
    <row r="3" spans="1:1" s="98" customFormat="1" ht="23.15" customHeight="1" x14ac:dyDescent="0.35">
      <c r="A3" s="168" t="s">
        <v>1</v>
      </c>
    </row>
    <row r="4" spans="1:1" s="98" customFormat="1" ht="23.15" customHeight="1" x14ac:dyDescent="0.35">
      <c r="A4" s="168" t="s">
        <v>2</v>
      </c>
    </row>
    <row r="5" spans="1:1" s="98" customFormat="1" ht="23.15" customHeight="1" x14ac:dyDescent="0.35">
      <c r="A5" s="168" t="s">
        <v>3</v>
      </c>
    </row>
    <row r="6" spans="1:1" s="98" customFormat="1" ht="23.15" customHeight="1" x14ac:dyDescent="0.35">
      <c r="A6" s="168" t="s">
        <v>4</v>
      </c>
    </row>
    <row r="7" spans="1:1" s="98" customFormat="1" ht="23.15" customHeight="1" x14ac:dyDescent="0.35">
      <c r="A7" s="168" t="s">
        <v>5</v>
      </c>
    </row>
    <row r="8" spans="1:1" s="98" customFormat="1" ht="23.15" customHeight="1" x14ac:dyDescent="0.35">
      <c r="A8" s="168" t="s">
        <v>6</v>
      </c>
    </row>
    <row r="9" spans="1:1" s="98" customFormat="1" ht="23.15" customHeight="1" x14ac:dyDescent="0.35">
      <c r="A9" s="168" t="s">
        <v>7</v>
      </c>
    </row>
    <row r="10" spans="1:1" s="98" customFormat="1" ht="23.15" customHeight="1" x14ac:dyDescent="0.35">
      <c r="A10" s="168" t="s">
        <v>8</v>
      </c>
    </row>
    <row r="11" spans="1:1" s="98" customFormat="1" ht="23.15" customHeight="1" x14ac:dyDescent="0.35">
      <c r="A11" s="168" t="s">
        <v>9</v>
      </c>
    </row>
    <row r="12" spans="1:1" s="98" customFormat="1" ht="23.15" customHeight="1" x14ac:dyDescent="0.35">
      <c r="A12" s="168" t="s">
        <v>10</v>
      </c>
    </row>
    <row r="13" spans="1:1" s="98" customFormat="1" ht="23.15" customHeight="1" x14ac:dyDescent="0.35">
      <c r="A13" s="168" t="s">
        <v>11</v>
      </c>
    </row>
    <row r="14" spans="1:1" s="98" customFormat="1" ht="23.15" customHeight="1" x14ac:dyDescent="0.35">
      <c r="A14" s="168" t="s">
        <v>12</v>
      </c>
    </row>
    <row r="15" spans="1:1" s="98" customFormat="1" ht="23.15" customHeight="1" x14ac:dyDescent="0.35">
      <c r="A15" s="168" t="s">
        <v>13</v>
      </c>
    </row>
    <row r="16" spans="1:1" s="98" customFormat="1" ht="23.15" customHeight="1" x14ac:dyDescent="0.35">
      <c r="A16" s="168" t="s">
        <v>14</v>
      </c>
    </row>
    <row r="17" spans="1:5" s="98" customFormat="1" ht="23.15" customHeight="1" x14ac:dyDescent="0.35">
      <c r="A17" s="168" t="s">
        <v>15</v>
      </c>
    </row>
    <row r="18" spans="1:5" s="98" customFormat="1" ht="23.15" customHeight="1" x14ac:dyDescent="0.35">
      <c r="A18" s="168" t="s">
        <v>16</v>
      </c>
    </row>
    <row r="19" spans="1:5" s="98" customFormat="1" ht="23.15" customHeight="1" x14ac:dyDescent="0.35">
      <c r="A19" s="168" t="s">
        <v>17</v>
      </c>
    </row>
    <row r="20" spans="1:5" s="98" customFormat="1" ht="23.15" customHeight="1" x14ac:dyDescent="0.35">
      <c r="A20" s="168" t="s">
        <v>18</v>
      </c>
    </row>
    <row r="21" spans="1:5" s="98" customFormat="1" ht="23.15" customHeight="1" x14ac:dyDescent="0.35">
      <c r="A21" s="168" t="s">
        <v>19</v>
      </c>
    </row>
    <row r="22" spans="1:5" s="98" customFormat="1" ht="23.15" customHeight="1" x14ac:dyDescent="0.35">
      <c r="A22" s="168" t="s">
        <v>20</v>
      </c>
    </row>
    <row r="23" spans="1:5" s="98" customFormat="1" ht="23.15" customHeight="1" x14ac:dyDescent="0.35">
      <c r="A23" s="168" t="s">
        <v>21</v>
      </c>
    </row>
    <row r="24" spans="1:5" s="98" customFormat="1" ht="23.15" customHeight="1" x14ac:dyDescent="0.35">
      <c r="A24" s="168" t="s">
        <v>22</v>
      </c>
    </row>
    <row r="25" spans="1:5" s="98" customFormat="1" ht="23.15" customHeight="1" x14ac:dyDescent="0.35">
      <c r="A25" s="168" t="s">
        <v>23</v>
      </c>
    </row>
    <row r="26" spans="1:5" s="98" customFormat="1" ht="23.15" customHeight="1" x14ac:dyDescent="0.35">
      <c r="A26" s="168" t="s">
        <v>24</v>
      </c>
    </row>
    <row r="27" spans="1:5" ht="23" customHeight="1" x14ac:dyDescent="0.35">
      <c r="A27" s="169" t="s">
        <v>190</v>
      </c>
      <c r="B27" s="114"/>
      <c r="C27" s="114"/>
      <c r="D27" s="114"/>
      <c r="E27" s="114"/>
    </row>
    <row r="28" spans="1:5" ht="23" customHeight="1" x14ac:dyDescent="0.35">
      <c r="A28" s="169" t="s">
        <v>191</v>
      </c>
      <c r="B28" s="114"/>
      <c r="C28" s="114"/>
      <c r="D28" s="114"/>
      <c r="E28" s="114"/>
    </row>
    <row r="29" spans="1:5" ht="23" customHeight="1" x14ac:dyDescent="0.35">
      <c r="A29" s="169" t="s">
        <v>192</v>
      </c>
      <c r="B29" s="114"/>
      <c r="C29" s="114"/>
      <c r="D29" s="114"/>
      <c r="E29" s="114"/>
    </row>
    <row r="30" spans="1:5" ht="23" customHeight="1" x14ac:dyDescent="0.35">
      <c r="A30" s="169" t="s">
        <v>193</v>
      </c>
    </row>
    <row r="31" spans="1:5" ht="23" customHeight="1" x14ac:dyDescent="0.35">
      <c r="A31" s="169" t="s">
        <v>194</v>
      </c>
    </row>
    <row r="32" spans="1:5" ht="23" customHeight="1" x14ac:dyDescent="0.35">
      <c r="A32" s="169" t="s">
        <v>195</v>
      </c>
    </row>
    <row r="33" spans="1:1" ht="23" customHeight="1" x14ac:dyDescent="0.35">
      <c r="A33" s="169" t="s">
        <v>196</v>
      </c>
    </row>
    <row r="34" spans="1:1" ht="23" customHeight="1" x14ac:dyDescent="0.35">
      <c r="A34" s="169" t="s">
        <v>197</v>
      </c>
    </row>
    <row r="35" spans="1:1" ht="23" customHeight="1" x14ac:dyDescent="0.35">
      <c r="A35" s="169" t="s">
        <v>198</v>
      </c>
    </row>
    <row r="36" spans="1:1" ht="23" customHeight="1" x14ac:dyDescent="0.35">
      <c r="A36" s="169" t="s">
        <v>199</v>
      </c>
    </row>
    <row r="37" spans="1:1" ht="23" customHeight="1" x14ac:dyDescent="0.35">
      <c r="A37" s="169" t="s">
        <v>200</v>
      </c>
    </row>
    <row r="38" spans="1:1" ht="23" customHeight="1" x14ac:dyDescent="0.35">
      <c r="A38" s="169" t="s">
        <v>201</v>
      </c>
    </row>
    <row r="39" spans="1:1" ht="23" customHeight="1" x14ac:dyDescent="0.35">
      <c r="A39" s="169" t="s">
        <v>202</v>
      </c>
    </row>
    <row r="40" spans="1:1" ht="23" customHeight="1" x14ac:dyDescent="0.35">
      <c r="A40" s="169" t="s">
        <v>203</v>
      </c>
    </row>
    <row r="41" spans="1:1" ht="23" customHeight="1" x14ac:dyDescent="0.35">
      <c r="A41" s="169" t="s">
        <v>204</v>
      </c>
    </row>
    <row r="42" spans="1:1" ht="23" customHeight="1" x14ac:dyDescent="0.35">
      <c r="A42" s="169" t="s">
        <v>205</v>
      </c>
    </row>
    <row r="43" spans="1:1" ht="23" customHeight="1" x14ac:dyDescent="0.35">
      <c r="A43" s="169" t="s">
        <v>206</v>
      </c>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Casework Category'!A1" display="Figure 4 : Appeal Decisions by Casework Category" xr:uid="{A7AB218F-C18C-4E7A-AAF3-88FBB6444066}"/>
    <hyperlink ref="A7" location="'Figure 5'!A1" display="Figure 5: Mean and Median time to decision; Nov 20 to Oct 21" xr:uid="{7E3DCA9C-71DF-4222-A272-5FAFB9B259A0}"/>
    <hyperlink ref="A8" location="'Figure 6'!A1" display="Figure 6: Median time to decision by casework area"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20" location="'Table 10'!A1" display="Table 10: Open cases by procedure and stage, as of end of October 2021" xr:uid="{60C09477-A612-40CF-9A95-FB7E200185F0}"/>
    <hyperlink ref="A21" location="'Table 11'!A1" display="Table 11: Planning Inspectors – Headcount and FTE" xr:uid="{DCDAF478-4712-432B-9162-DACDFC615C72}"/>
    <hyperlink ref="A22" location="'Annex A Planning'!A1" display="Annex A: Planning, Mean and Median Time to Decision, with standard deviation, by procedure" xr:uid="{6643F8FB-6193-4F24-9312-303DD8349FCC}"/>
    <hyperlink ref="A23" location="'Annex A Enforcement'!A1" display="Annex A: Enforcement, Mean and Median Time to Decision, with standard deviation, by procedure" xr:uid="{48202FD1-2701-4888-98BF-DC9C778B2758}"/>
    <hyperlink ref="A24" location="'Annex A Specialist'!A1" display="Annex A: Specialist, Mean and Median Time to Decision, with standard deviation, by procedure" xr:uid="{35FEB3A0-7094-4C40-A536-E1E175425408}"/>
    <hyperlink ref="A25" location="'Annex B  | gov.uk timeliness'!A1" display="Annex B: Detailed Information on timeliness by appeal type" xr:uid="{AAACE371-AE3F-497A-AC66-B171ABB63DF6}"/>
    <hyperlink ref="A26" location="'Annex B | stages'!A1" display="Annex B: Detailed Information on timeline" xr:uid="{02B0E4DB-4894-48FF-8816-235E620483BB}"/>
    <hyperlink ref="A19" location="'Table 9'!A1" display="Table 9: Decisions, Planning Inquiries cases under non-Rosewell process" xr:uid="{6C2CA31B-5D9F-44B9-ABD2-2607F907A3ED}"/>
    <hyperlink ref="A27" location="'Table 10 April 2022'!A1" display="Table 10 April 2022" xr:uid="{7BB0FA91-D6B6-4903-94E0-CE01B9DBF400}"/>
    <hyperlink ref="A28" location="'Table 10 May 2022'!A1" display="Table 10 May 2022" xr:uid="{9A81408C-85E4-4186-B2EF-354D8CC5411B}"/>
    <hyperlink ref="A29" location="'Table 10 June 2022'!A1" display="Table 10 June 2022" xr:uid="{D0824F5D-3696-4443-BA9A-FC1856CEF88B}"/>
    <hyperlink ref="A30" location="'Table 10 July 2022'!A1" display="Table 10 July 2022" xr:uid="{DFA907B2-3F00-491A-8526-620928D2CC9B}"/>
    <hyperlink ref="A31" location="'Table 10 August 2022'!A1" display="Table 10 August 2022" xr:uid="{FF6BDA5F-1F73-4E53-B666-6E21D9CE64DD}"/>
    <hyperlink ref="A32" location="'Table 10 September 2022'!A1" display="Table 10 September 2022" xr:uid="{6ABD1C7E-E86C-4C5E-A2F4-EC183154B99A}"/>
    <hyperlink ref="A33" location="'Table 10 October 2022'!A1" display="Table 10 October 2022" xr:uid="{75A68503-78D5-450B-A272-349B86C89BE0}"/>
    <hyperlink ref="A34" location="'Table 10 November 2022'!A1" display="Table 10 November 2022" xr:uid="{0674A93C-C30C-4772-B5A1-2B54E371E473}"/>
    <hyperlink ref="A35" location="'Table 10 December 2023'!A1" display="Table 10 December 2022" xr:uid="{F0C2AE53-9913-465C-A3DE-3E7012F1A7B8}"/>
    <hyperlink ref="A36" location="'Table 10 January 2023'!A1" display="Table 10 January 2023" xr:uid="{D279E54E-80DC-4FA9-B0E8-7E4B9A1F13F5}"/>
    <hyperlink ref="A37" location="'Table 10 February 2023'!A1" display="Table 10 February 2023" xr:uid="{C9236E7C-45BC-407D-BD2A-925266806363}"/>
    <hyperlink ref="A38" location="'Table 10 March 2023'!A1" display="Table 10 March 2023" xr:uid="{CED329FF-57E2-45CE-B053-FFE68F238999}"/>
    <hyperlink ref="A39" location="'Table 10 April 2023'!A1" display="Table 10 April 2023" xr:uid="{9EFAEE60-963F-4B5F-ABB3-70B5CE074AC4}"/>
    <hyperlink ref="A40" location="'Table 10 May 2023'!A1" display="Table 10 May 2023" xr:uid="{F6690C06-77B7-4636-87D3-2BA491EF8C67}"/>
    <hyperlink ref="A41" location="'Table 10 June 2023'!A1" display="Table 10 June 2023" xr:uid="{0E25F897-8508-4CBC-AEEC-989CC5A10F93}"/>
    <hyperlink ref="A42" location="'Table 10 July 2023'!A1" display="Table 10 July 2023" xr:uid="{72AF4E89-AAFB-4308-A19D-C1915A3B6347}"/>
    <hyperlink ref="A43" location="'Table 10 August 2023'!A1" display="Table 10 August 2023" xr:uid="{642C5BF1-553E-4AC7-B087-6FAA02673FB7}"/>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5" x14ac:dyDescent="0.35"/>
  <cols>
    <col min="1" max="1" width="27.26953125" bestFit="1" customWidth="1"/>
    <col min="2" max="13" width="12.81640625" customWidth="1"/>
  </cols>
  <sheetData>
    <row r="4" spans="1:13" ht="18.5" x14ac:dyDescent="0.45">
      <c r="A4" s="10"/>
      <c r="B4" s="23" t="e">
        <f>#REF!</f>
        <v>#REF!</v>
      </c>
      <c r="C4" s="23" t="e">
        <f>#REF!</f>
        <v>#REF!</v>
      </c>
      <c r="D4" s="23" t="e">
        <f>#REF!</f>
        <v>#REF!</v>
      </c>
      <c r="E4" s="23" t="e">
        <f>#REF!</f>
        <v>#REF!</v>
      </c>
      <c r="F4" s="23" t="e">
        <f>#REF!</f>
        <v>#REF!</v>
      </c>
      <c r="G4" s="23" t="e">
        <f>#REF!</f>
        <v>#REF!</v>
      </c>
      <c r="H4" s="23" t="e">
        <f>#REF!</f>
        <v>#REF!</v>
      </c>
      <c r="I4" s="23" t="e">
        <f>#REF!</f>
        <v>#REF!</v>
      </c>
      <c r="J4" s="23" t="e">
        <f>#REF!</f>
        <v>#REF!</v>
      </c>
      <c r="K4" s="23" t="e">
        <f>#REF!</f>
        <v>#REF!</v>
      </c>
      <c r="L4" s="23" t="e">
        <f>#REF!</f>
        <v>#REF!</v>
      </c>
      <c r="M4" s="23" t="e">
        <f>#REF!</f>
        <v>#REF!</v>
      </c>
    </row>
    <row r="5" spans="1:13" ht="18.5" x14ac:dyDescent="0.45">
      <c r="A5" s="4" t="s">
        <v>29</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30</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31</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32</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33</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34</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35</v>
      </c>
      <c r="B11" s="24" t="e">
        <f>#REF!</f>
        <v>#REF!</v>
      </c>
      <c r="C11" s="24" t="e">
        <f>#REF!</f>
        <v>#REF!</v>
      </c>
      <c r="D11" s="24" t="e">
        <f>#REF!</f>
        <v>#REF!</v>
      </c>
      <c r="E11" s="24" t="e">
        <f>#REF!</f>
        <v>#REF!</v>
      </c>
      <c r="F11" s="24" t="e">
        <f>#REF!</f>
        <v>#REF!</v>
      </c>
      <c r="G11" s="24" t="e">
        <f>#REF!</f>
        <v>#REF!</v>
      </c>
      <c r="H11" s="24" t="e">
        <f>#REF!</f>
        <v>#REF!</v>
      </c>
      <c r="I11" s="24" t="e">
        <f>#REF!</f>
        <v>#REF!</v>
      </c>
      <c r="J11" s="4" t="e">
        <f>#REF!</f>
        <v>#REF!</v>
      </c>
      <c r="K11" s="4" t="e">
        <f>#REF!</f>
        <v>#REF!</v>
      </c>
      <c r="L11" s="4" t="e">
        <f>#REF!</f>
        <v>#REF!</v>
      </c>
      <c r="M11" s="4"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4"/>
  <sheetViews>
    <sheetView showGridLines="0" zoomScale="90" zoomScaleNormal="90" workbookViewId="0">
      <pane xSplit="1" topLeftCell="B1" activePane="topRight" state="frozen"/>
      <selection pane="topRight"/>
    </sheetView>
  </sheetViews>
  <sheetFormatPr defaultColWidth="8.7265625" defaultRowHeight="18.5" x14ac:dyDescent="0.45"/>
  <cols>
    <col min="1" max="1" width="23.453125" style="4" customWidth="1"/>
    <col min="2" max="13" width="13.7265625" style="4" bestFit="1" customWidth="1"/>
    <col min="14" max="14" width="11" style="4" customWidth="1"/>
    <col min="15" max="16384" width="8.7265625" style="4"/>
  </cols>
  <sheetData>
    <row r="1" spans="1:14" ht="35.15" customHeight="1" x14ac:dyDescent="0.45">
      <c r="A1" s="42" t="s">
        <v>215</v>
      </c>
      <c r="B1" s="43"/>
      <c r="C1" s="43"/>
      <c r="D1" s="43"/>
      <c r="E1" s="43"/>
      <c r="F1" s="43"/>
      <c r="G1" s="43"/>
      <c r="H1" s="43"/>
      <c r="I1" s="43"/>
      <c r="J1" s="43"/>
      <c r="K1" s="43"/>
      <c r="L1" s="43"/>
    </row>
    <row r="2" spans="1:14" ht="15.65" customHeight="1" x14ac:dyDescent="0.45">
      <c r="A2" s="76" t="s">
        <v>82</v>
      </c>
      <c r="B2" s="43"/>
      <c r="C2" s="43"/>
      <c r="D2" s="43"/>
      <c r="E2" s="43"/>
      <c r="F2" s="43"/>
      <c r="G2" s="43"/>
      <c r="H2" s="43"/>
      <c r="I2" s="43"/>
      <c r="J2" s="43"/>
      <c r="K2" s="43"/>
      <c r="L2" s="43"/>
    </row>
    <row r="3" spans="1:14" s="84" customFormat="1" x14ac:dyDescent="0.35">
      <c r="A3" s="76" t="s">
        <v>36</v>
      </c>
      <c r="B3" s="43"/>
      <c r="C3" s="43"/>
      <c r="D3" s="43"/>
      <c r="E3" s="43"/>
      <c r="F3" s="43"/>
      <c r="G3" s="43"/>
      <c r="H3" s="43"/>
      <c r="I3" s="43"/>
      <c r="J3" s="43"/>
      <c r="K3" s="43"/>
      <c r="L3" s="43"/>
    </row>
    <row r="4" spans="1:14" s="84" customFormat="1" x14ac:dyDescent="0.35">
      <c r="A4" s="130"/>
      <c r="B4" s="43"/>
      <c r="C4" s="43"/>
      <c r="D4" s="43"/>
      <c r="E4" s="43"/>
      <c r="F4" s="43"/>
      <c r="G4" s="43"/>
      <c r="H4" s="43"/>
      <c r="I4" s="43"/>
      <c r="J4" s="43"/>
      <c r="K4" s="43"/>
      <c r="L4" s="43"/>
    </row>
    <row r="5" spans="1:14" x14ac:dyDescent="0.45">
      <c r="A5" s="10" t="s">
        <v>37</v>
      </c>
      <c r="B5" s="132" t="s">
        <v>126</v>
      </c>
      <c r="C5" s="16" t="s">
        <v>127</v>
      </c>
      <c r="D5" s="16" t="s">
        <v>128</v>
      </c>
      <c r="E5" s="16" t="s">
        <v>129</v>
      </c>
      <c r="F5" s="16" t="s">
        <v>130</v>
      </c>
      <c r="G5" s="16" t="s">
        <v>131</v>
      </c>
      <c r="H5" s="16" t="s">
        <v>132</v>
      </c>
      <c r="I5" s="16" t="s">
        <v>133</v>
      </c>
      <c r="J5" s="16" t="s">
        <v>134</v>
      </c>
      <c r="K5" s="16" t="s">
        <v>135</v>
      </c>
      <c r="L5" s="16" t="s">
        <v>136</v>
      </c>
      <c r="M5" s="16" t="s">
        <v>137</v>
      </c>
      <c r="N5" s="16" t="s">
        <v>35</v>
      </c>
    </row>
    <row r="6" spans="1:14" x14ac:dyDescent="0.45">
      <c r="A6" s="7" t="s">
        <v>50</v>
      </c>
      <c r="B6" s="101">
        <v>1450</v>
      </c>
      <c r="C6" s="101">
        <v>1868</v>
      </c>
      <c r="D6" s="101">
        <v>1006</v>
      </c>
      <c r="E6" s="101">
        <v>1820</v>
      </c>
      <c r="F6" s="101">
        <v>1647</v>
      </c>
      <c r="G6" s="101">
        <v>1392</v>
      </c>
      <c r="H6" s="101">
        <v>1195</v>
      </c>
      <c r="I6" s="101">
        <v>1555</v>
      </c>
      <c r="J6" s="101">
        <v>1588</v>
      </c>
      <c r="K6" s="101">
        <v>1447</v>
      </c>
      <c r="L6" s="101">
        <v>1669</v>
      </c>
      <c r="M6" s="101">
        <v>1539</v>
      </c>
      <c r="N6" s="101">
        <v>18176</v>
      </c>
    </row>
    <row r="7" spans="1:14" x14ac:dyDescent="0.45">
      <c r="A7" s="7" t="s">
        <v>51</v>
      </c>
      <c r="B7" s="101">
        <v>1457</v>
      </c>
      <c r="C7" s="101">
        <v>1581</v>
      </c>
      <c r="D7" s="101">
        <v>1540</v>
      </c>
      <c r="E7" s="101">
        <v>1471</v>
      </c>
      <c r="F7" s="101">
        <v>1618</v>
      </c>
      <c r="G7" s="101">
        <v>1681</v>
      </c>
      <c r="H7" s="101">
        <v>1306</v>
      </c>
      <c r="I7" s="101">
        <v>1444</v>
      </c>
      <c r="J7" s="101">
        <v>1497</v>
      </c>
      <c r="K7" s="101">
        <v>1518</v>
      </c>
      <c r="L7" s="101">
        <v>1484</v>
      </c>
      <c r="M7" s="101">
        <v>1624</v>
      </c>
      <c r="N7" s="101">
        <v>18221</v>
      </c>
    </row>
    <row r="8" spans="1:14" x14ac:dyDescent="0.45">
      <c r="A8" s="7" t="s">
        <v>52</v>
      </c>
      <c r="B8" s="100">
        <v>28.7</v>
      </c>
      <c r="C8" s="100">
        <v>30.7</v>
      </c>
      <c r="D8" s="100">
        <v>30.4</v>
      </c>
      <c r="E8" s="100">
        <v>31.1</v>
      </c>
      <c r="F8" s="100">
        <v>28.7</v>
      </c>
      <c r="G8" s="100">
        <v>29.3</v>
      </c>
      <c r="H8" s="100">
        <v>29.1</v>
      </c>
      <c r="I8" s="100">
        <v>30.1</v>
      </c>
      <c r="J8" s="100">
        <v>31.6</v>
      </c>
      <c r="K8" s="100">
        <v>33.299999999999997</v>
      </c>
      <c r="L8" s="100">
        <v>31</v>
      </c>
      <c r="M8" s="100">
        <v>31.4</v>
      </c>
      <c r="N8" s="100">
        <v>30.6</v>
      </c>
    </row>
    <row r="9" spans="1:14" x14ac:dyDescent="0.45">
      <c r="A9" s="69"/>
      <c r="B9" s="70"/>
      <c r="C9" s="70"/>
      <c r="D9" s="70"/>
      <c r="E9" s="70"/>
      <c r="F9" s="70"/>
      <c r="G9" s="70"/>
      <c r="H9" s="70"/>
      <c r="I9" s="70"/>
      <c r="J9" s="70"/>
      <c r="K9" s="70"/>
      <c r="L9" s="70"/>
      <c r="M9" s="70"/>
      <c r="N9" s="70"/>
    </row>
    <row r="10" spans="1:14" x14ac:dyDescent="0.45">
      <c r="B10" s="131"/>
      <c r="C10" s="131"/>
      <c r="D10" s="131"/>
      <c r="E10" s="131"/>
      <c r="F10" s="131"/>
      <c r="G10" s="131"/>
      <c r="H10" s="131"/>
      <c r="I10" s="131"/>
      <c r="J10" s="131"/>
      <c r="K10" s="131"/>
      <c r="L10" s="131"/>
      <c r="M10" s="131"/>
    </row>
    <row r="11" spans="1:14" x14ac:dyDescent="0.45">
      <c r="B11" s="126"/>
      <c r="C11" s="126"/>
      <c r="D11" s="126"/>
      <c r="E11" s="126"/>
      <c r="F11" s="126"/>
      <c r="G11" s="126"/>
      <c r="H11" s="126"/>
      <c r="I11" s="126"/>
      <c r="J11" s="126"/>
      <c r="K11" s="126"/>
      <c r="L11" s="126"/>
      <c r="M11" s="126"/>
      <c r="N11" s="126"/>
    </row>
    <row r="14" spans="1:14" x14ac:dyDescent="0.45">
      <c r="B14" s="126"/>
      <c r="C14" s="126"/>
      <c r="D14" s="126"/>
      <c r="E14" s="126"/>
      <c r="F14" s="126"/>
      <c r="G14" s="126"/>
      <c r="H14" s="126"/>
      <c r="I14" s="126"/>
      <c r="J14" s="126"/>
      <c r="K14" s="126"/>
      <c r="L14" s="126"/>
      <c r="M14" s="126"/>
    </row>
  </sheetData>
  <phoneticPr fontId="29"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zoomScale="90" zoomScaleNormal="90" workbookViewId="0"/>
  </sheetViews>
  <sheetFormatPr defaultColWidth="8.7265625" defaultRowHeight="18.5" x14ac:dyDescent="0.45"/>
  <cols>
    <col min="1" max="1" width="45.7265625" style="4" customWidth="1"/>
    <col min="2" max="12" width="14.26953125" style="34" customWidth="1"/>
    <col min="13" max="13" width="14.26953125" style="4" customWidth="1"/>
    <col min="14" max="14" width="11.81640625" style="4" customWidth="1"/>
    <col min="15" max="16384" width="8.7265625" style="4"/>
  </cols>
  <sheetData>
    <row r="1" spans="1:14" ht="35.15" customHeight="1" x14ac:dyDescent="0.45">
      <c r="A1" s="42" t="s">
        <v>216</v>
      </c>
    </row>
    <row r="2" spans="1:14" s="74" customFormat="1" ht="18.649999999999999" customHeight="1" x14ac:dyDescent="0.3">
      <c r="A2" s="76" t="s">
        <v>82</v>
      </c>
      <c r="B2" s="72"/>
      <c r="C2" s="72"/>
      <c r="D2" s="72"/>
      <c r="E2" s="72"/>
      <c r="F2" s="72"/>
      <c r="G2" s="72"/>
      <c r="H2" s="72"/>
      <c r="I2" s="72"/>
      <c r="J2" s="72"/>
      <c r="K2" s="72"/>
      <c r="L2" s="72"/>
    </row>
    <row r="3" spans="1:14" s="74" customFormat="1" ht="18.649999999999999" customHeight="1" x14ac:dyDescent="0.3">
      <c r="A3" s="76" t="s">
        <v>36</v>
      </c>
      <c r="B3" s="72"/>
      <c r="C3" s="72"/>
      <c r="D3" s="72"/>
      <c r="E3" s="72"/>
      <c r="F3" s="72"/>
      <c r="G3" s="72"/>
      <c r="H3" s="72"/>
      <c r="I3" s="72"/>
      <c r="J3" s="72"/>
      <c r="K3" s="72"/>
      <c r="L3" s="72"/>
    </row>
    <row r="4" spans="1:14" s="74" customFormat="1" ht="18.649999999999999" customHeight="1" x14ac:dyDescent="0.3">
      <c r="A4" s="76"/>
      <c r="B4" s="72"/>
      <c r="C4" s="72"/>
      <c r="D4" s="72"/>
      <c r="E4" s="72"/>
      <c r="F4" s="72"/>
      <c r="G4" s="72"/>
      <c r="H4" s="72"/>
      <c r="I4" s="72"/>
      <c r="J4" s="72"/>
      <c r="K4" s="72"/>
      <c r="L4" s="72"/>
    </row>
    <row r="5" spans="1:14" x14ac:dyDescent="0.45">
      <c r="A5" s="5" t="s">
        <v>37</v>
      </c>
      <c r="B5" s="16" t="s">
        <v>126</v>
      </c>
      <c r="C5" s="16" t="s">
        <v>127</v>
      </c>
      <c r="D5" s="16" t="s">
        <v>128</v>
      </c>
      <c r="E5" s="16" t="s">
        <v>129</v>
      </c>
      <c r="F5" s="16" t="s">
        <v>130</v>
      </c>
      <c r="G5" s="16" t="s">
        <v>131</v>
      </c>
      <c r="H5" s="16" t="s">
        <v>132</v>
      </c>
      <c r="I5" s="16" t="s">
        <v>133</v>
      </c>
      <c r="J5" s="16" t="s">
        <v>134</v>
      </c>
      <c r="K5" s="16" t="s">
        <v>135</v>
      </c>
      <c r="L5" s="16" t="s">
        <v>136</v>
      </c>
      <c r="M5" s="16" t="s">
        <v>137</v>
      </c>
      <c r="N5" s="16" t="s">
        <v>35</v>
      </c>
    </row>
    <row r="6" spans="1:14" x14ac:dyDescent="0.45">
      <c r="A6" s="7" t="s">
        <v>53</v>
      </c>
      <c r="B6" s="101">
        <v>1831</v>
      </c>
      <c r="C6" s="101">
        <v>1882</v>
      </c>
      <c r="D6" s="101">
        <v>1600</v>
      </c>
      <c r="E6" s="101">
        <v>1672</v>
      </c>
      <c r="F6" s="101">
        <v>1569</v>
      </c>
      <c r="G6" s="101">
        <v>1906</v>
      </c>
      <c r="H6" s="101">
        <v>1445</v>
      </c>
      <c r="I6" s="101">
        <v>1752</v>
      </c>
      <c r="J6" s="101">
        <v>1574</v>
      </c>
      <c r="K6" s="101">
        <v>1687</v>
      </c>
      <c r="L6" s="101">
        <v>1556</v>
      </c>
      <c r="M6" s="101">
        <v>1567</v>
      </c>
      <c r="N6" s="101">
        <v>20041</v>
      </c>
    </row>
    <row r="7" spans="1:14" x14ac:dyDescent="0.45">
      <c r="A7" s="7" t="s">
        <v>54</v>
      </c>
      <c r="B7" s="101">
        <v>1673</v>
      </c>
      <c r="C7" s="101">
        <v>1803</v>
      </c>
      <c r="D7" s="101">
        <v>1716</v>
      </c>
      <c r="E7" s="101">
        <v>1696</v>
      </c>
      <c r="F7" s="101">
        <v>1790</v>
      </c>
      <c r="G7" s="101">
        <v>1870</v>
      </c>
      <c r="H7" s="101">
        <v>1446</v>
      </c>
      <c r="I7" s="101">
        <v>1620</v>
      </c>
      <c r="J7" s="101">
        <v>1780</v>
      </c>
      <c r="K7" s="101">
        <v>1743</v>
      </c>
      <c r="L7" s="101">
        <v>1681</v>
      </c>
      <c r="M7" s="101">
        <v>1825</v>
      </c>
      <c r="N7" s="101">
        <v>20643</v>
      </c>
    </row>
    <row r="8" spans="1:14" x14ac:dyDescent="0.45">
      <c r="A8" s="7" t="s">
        <v>55</v>
      </c>
      <c r="B8" s="54">
        <v>14792</v>
      </c>
      <c r="C8" s="54">
        <v>14858</v>
      </c>
      <c r="D8" s="54">
        <v>14746</v>
      </c>
      <c r="E8" s="54">
        <v>14734</v>
      </c>
      <c r="F8" s="54">
        <v>14490</v>
      </c>
      <c r="G8" s="54">
        <v>14495</v>
      </c>
      <c r="H8" s="54">
        <v>14486</v>
      </c>
      <c r="I8" s="54">
        <v>14607</v>
      </c>
      <c r="J8" s="54">
        <v>14403</v>
      </c>
      <c r="K8" s="54">
        <v>14357</v>
      </c>
      <c r="L8" s="54">
        <v>14297</v>
      </c>
      <c r="M8" s="54">
        <v>14052</v>
      </c>
      <c r="N8" s="101"/>
    </row>
    <row r="9" spans="1:14" x14ac:dyDescent="0.45">
      <c r="A9" s="7"/>
      <c r="B9" s="17"/>
      <c r="C9" s="17"/>
      <c r="D9" s="17"/>
      <c r="E9" s="17"/>
      <c r="F9" s="17"/>
      <c r="G9" s="17"/>
      <c r="H9" s="17"/>
      <c r="I9" s="17"/>
      <c r="J9" s="17"/>
      <c r="K9" s="17"/>
      <c r="L9" s="17"/>
      <c r="M9" s="17"/>
      <c r="N9" s="17"/>
    </row>
    <row r="10" spans="1:14" x14ac:dyDescent="0.45">
      <c r="A10" s="7"/>
      <c r="B10" s="17"/>
      <c r="C10" s="17"/>
      <c r="D10" s="17"/>
      <c r="E10" s="17"/>
      <c r="F10" s="17"/>
      <c r="G10" s="17"/>
      <c r="H10" s="17"/>
      <c r="I10" s="17"/>
      <c r="J10" s="17"/>
      <c r="K10" s="17"/>
      <c r="L10" s="17"/>
      <c r="M10" s="17"/>
      <c r="N10" s="17"/>
    </row>
    <row r="11" spans="1:14" x14ac:dyDescent="0.45">
      <c r="B11" s="116"/>
      <c r="C11" s="116"/>
      <c r="D11" s="116"/>
      <c r="E11" s="116"/>
      <c r="F11" s="116"/>
      <c r="G11" s="116"/>
      <c r="H11" s="116"/>
      <c r="I11" s="116"/>
      <c r="J11" s="116"/>
      <c r="K11" s="116"/>
      <c r="L11" s="116"/>
      <c r="M11" s="116"/>
    </row>
    <row r="13" spans="1:14" x14ac:dyDescent="0.45">
      <c r="B13" s="53"/>
      <c r="C13" s="53"/>
      <c r="D13" s="53"/>
      <c r="E13" s="53"/>
      <c r="F13" s="53"/>
      <c r="G13" s="53"/>
      <c r="H13" s="53"/>
      <c r="I13" s="53"/>
      <c r="J13" s="53"/>
      <c r="K13" s="53"/>
      <c r="L13" s="53"/>
    </row>
    <row r="14" spans="1:14" x14ac:dyDescent="0.45">
      <c r="L14" s="53"/>
    </row>
    <row r="20" spans="2:2" x14ac:dyDescent="0.45">
      <c r="B20" s="53"/>
    </row>
    <row r="72" spans="2:14" x14ac:dyDescent="0.45">
      <c r="B72" s="111">
        <f>B8</f>
        <v>14792</v>
      </c>
      <c r="C72" s="111">
        <f t="shared" ref="C72:J72" si="0">C8</f>
        <v>14858</v>
      </c>
      <c r="D72" s="111">
        <f t="shared" si="0"/>
        <v>14746</v>
      </c>
      <c r="E72" s="111">
        <f t="shared" si="0"/>
        <v>14734</v>
      </c>
      <c r="F72" s="111">
        <f t="shared" si="0"/>
        <v>14490</v>
      </c>
      <c r="G72" s="111">
        <f t="shared" si="0"/>
        <v>14495</v>
      </c>
      <c r="H72" s="111">
        <f t="shared" si="0"/>
        <v>14486</v>
      </c>
      <c r="I72" s="111">
        <f t="shared" si="0"/>
        <v>14607</v>
      </c>
      <c r="J72" s="111">
        <f t="shared" si="0"/>
        <v>14403</v>
      </c>
      <c r="K72" s="111"/>
      <c r="L72" s="111">
        <f>L8</f>
        <v>14297</v>
      </c>
      <c r="M72" s="111">
        <f>M8</f>
        <v>14052</v>
      </c>
      <c r="N72" s="53"/>
    </row>
  </sheetData>
  <phoneticPr fontId="29"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6"/>
  <sheetViews>
    <sheetView showGridLines="0" workbookViewId="0"/>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42" t="s">
        <v>217</v>
      </c>
    </row>
    <row r="2" spans="1:14" ht="17.5" customHeight="1" x14ac:dyDescent="0.45">
      <c r="A2" s="76" t="s">
        <v>138</v>
      </c>
    </row>
    <row r="3" spans="1:14" ht="17.5" customHeight="1" x14ac:dyDescent="0.45">
      <c r="A3" s="76"/>
    </row>
    <row r="4" spans="1:14" x14ac:dyDescent="0.45">
      <c r="A4" s="5" t="s">
        <v>37</v>
      </c>
      <c r="B4" s="16" t="s">
        <v>126</v>
      </c>
      <c r="C4" s="16" t="s">
        <v>127</v>
      </c>
      <c r="D4" s="16" t="s">
        <v>128</v>
      </c>
      <c r="E4" s="16" t="s">
        <v>129</v>
      </c>
      <c r="F4" s="16" t="s">
        <v>130</v>
      </c>
      <c r="G4" s="16" t="s">
        <v>131</v>
      </c>
      <c r="H4" s="16" t="s">
        <v>132</v>
      </c>
      <c r="I4" s="16" t="s">
        <v>133</v>
      </c>
      <c r="J4" s="16" t="s">
        <v>134</v>
      </c>
      <c r="K4" s="16" t="s">
        <v>135</v>
      </c>
      <c r="L4" s="16" t="s">
        <v>136</v>
      </c>
      <c r="M4" s="16" t="s">
        <v>137</v>
      </c>
      <c r="N4" s="52" t="s">
        <v>35</v>
      </c>
    </row>
    <row r="5" spans="1:14" x14ac:dyDescent="0.45">
      <c r="A5" s="34" t="s">
        <v>51</v>
      </c>
      <c r="B5" s="53">
        <v>1457</v>
      </c>
      <c r="C5" s="53">
        <v>1581</v>
      </c>
      <c r="D5" s="53">
        <v>1540</v>
      </c>
      <c r="E5" s="53">
        <v>1471</v>
      </c>
      <c r="F5" s="53">
        <v>1618</v>
      </c>
      <c r="G5" s="53">
        <v>1681</v>
      </c>
      <c r="H5" s="53">
        <v>1306</v>
      </c>
      <c r="I5" s="53">
        <v>1444</v>
      </c>
      <c r="J5" s="53">
        <v>1497</v>
      </c>
      <c r="K5" s="53">
        <v>1518</v>
      </c>
      <c r="L5" s="53">
        <v>1484</v>
      </c>
      <c r="M5" s="53">
        <v>1624</v>
      </c>
      <c r="N5" s="53">
        <v>18221</v>
      </c>
    </row>
    <row r="6" spans="1:14" x14ac:dyDescent="0.45">
      <c r="A6" s="34"/>
      <c r="B6" s="53"/>
      <c r="C6" s="53"/>
      <c r="D6" s="53"/>
      <c r="E6" s="53"/>
      <c r="F6" s="53"/>
      <c r="G6" s="53"/>
      <c r="H6" s="53"/>
      <c r="I6" s="53"/>
      <c r="J6" s="53"/>
      <c r="K6" s="53"/>
      <c r="L6" s="53"/>
      <c r="M6" s="53"/>
      <c r="N6" s="53"/>
    </row>
  </sheetData>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N22"/>
  <sheetViews>
    <sheetView showGridLines="0" workbookViewId="0">
      <pane xSplit="1" topLeftCell="B1" activePane="topRight" state="frozen"/>
      <selection activeCell="F16" sqref="F16"/>
      <selection pane="topRight"/>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4" ht="35.15" customHeight="1" x14ac:dyDescent="0.45">
      <c r="A1" s="42" t="s">
        <v>218</v>
      </c>
    </row>
    <row r="2" spans="1:14" ht="35.15" customHeight="1" x14ac:dyDescent="0.45">
      <c r="A2" s="83" t="s">
        <v>138</v>
      </c>
    </row>
    <row r="3" spans="1:14" ht="24" customHeight="1" x14ac:dyDescent="0.45">
      <c r="A3" s="77" t="s">
        <v>56</v>
      </c>
    </row>
    <row r="4" spans="1:14" ht="24" customHeight="1" x14ac:dyDescent="0.45">
      <c r="A4" s="77"/>
    </row>
    <row r="5" spans="1:14" x14ac:dyDescent="0.45">
      <c r="A5" s="5" t="s">
        <v>37</v>
      </c>
      <c r="B5" s="16" t="s">
        <v>126</v>
      </c>
      <c r="C5" s="16" t="s">
        <v>127</v>
      </c>
      <c r="D5" s="16" t="s">
        <v>128</v>
      </c>
      <c r="E5" s="16" t="s">
        <v>129</v>
      </c>
      <c r="F5" s="16" t="s">
        <v>130</v>
      </c>
      <c r="G5" s="16" t="s">
        <v>131</v>
      </c>
      <c r="H5" s="16" t="s">
        <v>132</v>
      </c>
      <c r="I5" s="16" t="s">
        <v>133</v>
      </c>
      <c r="J5" s="16" t="s">
        <v>134</v>
      </c>
      <c r="K5" s="16" t="s">
        <v>135</v>
      </c>
      <c r="L5" s="16" t="s">
        <v>136</v>
      </c>
      <c r="M5" s="16" t="s">
        <v>137</v>
      </c>
      <c r="N5" s="6" t="s">
        <v>35</v>
      </c>
    </row>
    <row r="6" spans="1:14" x14ac:dyDescent="0.45">
      <c r="A6" s="8" t="s">
        <v>57</v>
      </c>
      <c r="B6" s="17">
        <v>1373</v>
      </c>
      <c r="C6" s="17">
        <v>1459</v>
      </c>
      <c r="D6" s="17">
        <v>1337</v>
      </c>
      <c r="E6" s="17">
        <v>1328</v>
      </c>
      <c r="F6" s="17">
        <v>1495</v>
      </c>
      <c r="G6" s="17">
        <v>1530</v>
      </c>
      <c r="H6" s="17">
        <v>1221</v>
      </c>
      <c r="I6" s="17">
        <v>1314</v>
      </c>
      <c r="J6" s="17">
        <v>1409</v>
      </c>
      <c r="K6" s="17">
        <v>1418</v>
      </c>
      <c r="L6" s="17">
        <v>1394</v>
      </c>
      <c r="M6" s="17">
        <v>1517</v>
      </c>
      <c r="N6" s="17">
        <v>16795</v>
      </c>
    </row>
    <row r="7" spans="1:14" x14ac:dyDescent="0.45">
      <c r="A7" s="7" t="s">
        <v>58</v>
      </c>
      <c r="B7" s="17">
        <v>53</v>
      </c>
      <c r="C7" s="17">
        <v>90</v>
      </c>
      <c r="D7" s="17">
        <v>156</v>
      </c>
      <c r="E7" s="17">
        <v>64</v>
      </c>
      <c r="F7" s="17">
        <v>77</v>
      </c>
      <c r="G7" s="17">
        <v>83</v>
      </c>
      <c r="H7" s="17">
        <v>57</v>
      </c>
      <c r="I7" s="17">
        <v>90</v>
      </c>
      <c r="J7" s="17">
        <v>59</v>
      </c>
      <c r="K7" s="17">
        <v>65</v>
      </c>
      <c r="L7" s="17">
        <v>62</v>
      </c>
      <c r="M7" s="17">
        <v>60</v>
      </c>
      <c r="N7" s="17">
        <v>916</v>
      </c>
    </row>
    <row r="8" spans="1:14" x14ac:dyDescent="0.45">
      <c r="A8" s="5" t="s">
        <v>59</v>
      </c>
      <c r="B8" s="91">
        <v>31</v>
      </c>
      <c r="C8" s="91">
        <v>32</v>
      </c>
      <c r="D8" s="91">
        <v>47</v>
      </c>
      <c r="E8" s="91">
        <v>79</v>
      </c>
      <c r="F8" s="91">
        <v>46</v>
      </c>
      <c r="G8" s="91">
        <v>68</v>
      </c>
      <c r="H8" s="91">
        <v>28</v>
      </c>
      <c r="I8" s="91">
        <v>40</v>
      </c>
      <c r="J8" s="91">
        <v>29</v>
      </c>
      <c r="K8" s="91">
        <v>35</v>
      </c>
      <c r="L8" s="91">
        <v>28</v>
      </c>
      <c r="M8" s="91">
        <v>47</v>
      </c>
      <c r="N8" s="91">
        <v>510</v>
      </c>
    </row>
    <row r="9" spans="1:14" x14ac:dyDescent="0.45">
      <c r="A9" s="7" t="s">
        <v>35</v>
      </c>
      <c r="B9" s="17">
        <v>1457</v>
      </c>
      <c r="C9" s="17">
        <v>1581</v>
      </c>
      <c r="D9" s="17">
        <v>1540</v>
      </c>
      <c r="E9" s="17">
        <v>1471</v>
      </c>
      <c r="F9" s="17">
        <v>1618</v>
      </c>
      <c r="G9" s="17">
        <v>1681</v>
      </c>
      <c r="H9" s="17">
        <v>1306</v>
      </c>
      <c r="I9" s="17">
        <v>1444</v>
      </c>
      <c r="J9" s="17">
        <v>1497</v>
      </c>
      <c r="K9" s="17">
        <v>1518</v>
      </c>
      <c r="L9" s="17">
        <v>1484</v>
      </c>
      <c r="M9" s="17">
        <v>1624</v>
      </c>
      <c r="N9" s="17">
        <v>18221</v>
      </c>
    </row>
    <row r="10" spans="1:14" x14ac:dyDescent="0.45">
      <c r="A10" s="7"/>
    </row>
    <row r="12" spans="1:14" x14ac:dyDescent="0.45">
      <c r="B12" s="50"/>
      <c r="C12" s="50"/>
      <c r="D12" s="50"/>
      <c r="E12" s="50"/>
      <c r="F12" s="50"/>
      <c r="G12" s="50"/>
      <c r="H12" s="50"/>
      <c r="I12" s="50"/>
      <c r="J12" s="50"/>
      <c r="K12" s="50"/>
      <c r="L12" s="50"/>
      <c r="M12" s="50"/>
    </row>
    <row r="13" spans="1:14" x14ac:dyDescent="0.45">
      <c r="B13" s="54"/>
      <c r="C13" s="54"/>
      <c r="D13" s="54"/>
      <c r="E13" s="54"/>
      <c r="F13" s="54"/>
      <c r="G13" s="54"/>
      <c r="H13" s="54"/>
      <c r="I13" s="54"/>
      <c r="J13" s="54"/>
      <c r="K13" s="54"/>
      <c r="L13" s="54"/>
      <c r="M13" s="54"/>
    </row>
    <row r="15" spans="1:14" x14ac:dyDescent="0.45">
      <c r="F15" s="54"/>
    </row>
    <row r="22" spans="8:8" x14ac:dyDescent="0.45">
      <c r="H22" s="51"/>
    </row>
  </sheetData>
  <pageMargins left="0.7" right="0.7" top="0.75" bottom="0.75" header="0.3" footer="0.3"/>
  <pageSetup paperSize="9"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pane xSplit="1" topLeftCell="B1" activePane="topRight" state="frozen"/>
      <selection pane="topRight" activeCell="A2" sqref="A2"/>
    </sheetView>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42" t="s">
        <v>219</v>
      </c>
    </row>
    <row r="2" spans="1:14" s="82" customFormat="1" ht="16" customHeight="1" x14ac:dyDescent="0.35">
      <c r="A2" s="76" t="s">
        <v>138</v>
      </c>
    </row>
    <row r="3" spans="1:14" s="82" customFormat="1" ht="16" customHeight="1" x14ac:dyDescent="0.35">
      <c r="A3" s="77" t="s">
        <v>60</v>
      </c>
    </row>
    <row r="4" spans="1:14" s="82" customFormat="1" ht="16" customHeight="1" x14ac:dyDescent="0.35">
      <c r="A4" s="77"/>
    </row>
    <row r="5" spans="1:14" x14ac:dyDescent="0.45">
      <c r="A5" s="5" t="s">
        <v>37</v>
      </c>
      <c r="B5" s="16" t="s">
        <v>126</v>
      </c>
      <c r="C5" s="16" t="s">
        <v>127</v>
      </c>
      <c r="D5" s="16" t="s">
        <v>128</v>
      </c>
      <c r="E5" s="16" t="s">
        <v>129</v>
      </c>
      <c r="F5" s="16" t="s">
        <v>130</v>
      </c>
      <c r="G5" s="16" t="s">
        <v>131</v>
      </c>
      <c r="H5" s="16" t="s">
        <v>132</v>
      </c>
      <c r="I5" s="16" t="s">
        <v>133</v>
      </c>
      <c r="J5" s="16" t="s">
        <v>134</v>
      </c>
      <c r="K5" s="16" t="s">
        <v>135</v>
      </c>
      <c r="L5" s="16" t="s">
        <v>136</v>
      </c>
      <c r="M5" s="16" t="s">
        <v>137</v>
      </c>
      <c r="N5" s="6" t="s">
        <v>35</v>
      </c>
    </row>
    <row r="6" spans="1:14" x14ac:dyDescent="0.45">
      <c r="A6" s="8" t="s">
        <v>61</v>
      </c>
      <c r="B6" s="17">
        <v>1259</v>
      </c>
      <c r="C6" s="17">
        <v>1336</v>
      </c>
      <c r="D6" s="17">
        <v>1289</v>
      </c>
      <c r="E6" s="17">
        <v>1228</v>
      </c>
      <c r="F6" s="17">
        <v>1397</v>
      </c>
      <c r="G6" s="17">
        <v>1391</v>
      </c>
      <c r="H6" s="17">
        <v>1111</v>
      </c>
      <c r="I6" s="17">
        <v>1195</v>
      </c>
      <c r="J6" s="17">
        <v>1262</v>
      </c>
      <c r="K6" s="17">
        <v>1260</v>
      </c>
      <c r="L6" s="17">
        <v>1262</v>
      </c>
      <c r="M6" s="17">
        <v>1342</v>
      </c>
      <c r="N6" s="17">
        <v>15332</v>
      </c>
    </row>
    <row r="7" spans="1:14" x14ac:dyDescent="0.45">
      <c r="A7" s="7" t="s">
        <v>31</v>
      </c>
      <c r="B7" s="17">
        <v>142</v>
      </c>
      <c r="C7" s="17">
        <v>174</v>
      </c>
      <c r="D7" s="17">
        <v>192</v>
      </c>
      <c r="E7" s="17">
        <v>184</v>
      </c>
      <c r="F7" s="17">
        <v>169</v>
      </c>
      <c r="G7" s="17">
        <v>237</v>
      </c>
      <c r="H7" s="17">
        <v>138</v>
      </c>
      <c r="I7" s="17">
        <v>150</v>
      </c>
      <c r="J7" s="17">
        <v>174</v>
      </c>
      <c r="K7" s="17">
        <v>207</v>
      </c>
      <c r="L7" s="17">
        <v>194</v>
      </c>
      <c r="M7" s="17">
        <v>227</v>
      </c>
      <c r="N7" s="17">
        <v>2188</v>
      </c>
    </row>
    <row r="8" spans="1:14" x14ac:dyDescent="0.45">
      <c r="A8" s="5" t="s">
        <v>62</v>
      </c>
      <c r="B8" s="91">
        <v>56</v>
      </c>
      <c r="C8" s="91">
        <v>71</v>
      </c>
      <c r="D8" s="91">
        <v>59</v>
      </c>
      <c r="E8" s="91">
        <v>59</v>
      </c>
      <c r="F8" s="91">
        <v>52</v>
      </c>
      <c r="G8" s="91">
        <v>53</v>
      </c>
      <c r="H8" s="91">
        <v>57</v>
      </c>
      <c r="I8" s="91">
        <v>99</v>
      </c>
      <c r="J8" s="91">
        <v>61</v>
      </c>
      <c r="K8" s="91">
        <v>51</v>
      </c>
      <c r="L8" s="91">
        <v>28</v>
      </c>
      <c r="M8" s="91">
        <v>55</v>
      </c>
      <c r="N8" s="91">
        <v>701</v>
      </c>
    </row>
    <row r="9" spans="1:14" x14ac:dyDescent="0.45">
      <c r="A9" s="7" t="s">
        <v>35</v>
      </c>
      <c r="B9" s="17">
        <v>1457</v>
      </c>
      <c r="C9" s="17">
        <v>1581</v>
      </c>
      <c r="D9" s="17">
        <v>1540</v>
      </c>
      <c r="E9" s="17">
        <v>1471</v>
      </c>
      <c r="F9" s="17">
        <v>1618</v>
      </c>
      <c r="G9" s="17">
        <v>1681</v>
      </c>
      <c r="H9" s="17">
        <v>1306</v>
      </c>
      <c r="I9" s="17">
        <v>1444</v>
      </c>
      <c r="J9" s="17">
        <v>1497</v>
      </c>
      <c r="K9" s="17">
        <v>1518</v>
      </c>
      <c r="L9" s="17">
        <v>1484</v>
      </c>
      <c r="M9" s="17">
        <v>1624</v>
      </c>
      <c r="N9" s="17">
        <v>18221</v>
      </c>
    </row>
    <row r="10" spans="1:14" x14ac:dyDescent="0.45">
      <c r="A10" s="69"/>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workbookViewId="0">
      <pane xSplit="1" topLeftCell="B1" activePane="topRight" state="frozen"/>
      <selection activeCell="F16" sqref="F16"/>
      <selection pane="topRight"/>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2" t="s">
        <v>220</v>
      </c>
    </row>
    <row r="2" spans="1:14" ht="19" customHeight="1" x14ac:dyDescent="0.45">
      <c r="A2" s="82" t="s">
        <v>138</v>
      </c>
    </row>
    <row r="3" spans="1:14" x14ac:dyDescent="0.45">
      <c r="A3" s="5" t="s">
        <v>37</v>
      </c>
      <c r="B3" s="16" t="s">
        <v>126</v>
      </c>
      <c r="C3" s="16" t="s">
        <v>127</v>
      </c>
      <c r="D3" s="16" t="s">
        <v>128</v>
      </c>
      <c r="E3" s="16" t="s">
        <v>129</v>
      </c>
      <c r="F3" s="16" t="s">
        <v>130</v>
      </c>
      <c r="G3" s="16" t="s">
        <v>131</v>
      </c>
      <c r="H3" s="16" t="s">
        <v>132</v>
      </c>
      <c r="I3" s="16" t="s">
        <v>133</v>
      </c>
      <c r="J3" s="16" t="s">
        <v>134</v>
      </c>
      <c r="K3" s="16" t="s">
        <v>135</v>
      </c>
      <c r="L3" s="16" t="s">
        <v>136</v>
      </c>
      <c r="M3" s="16" t="s">
        <v>137</v>
      </c>
      <c r="N3" s="6" t="s">
        <v>35</v>
      </c>
    </row>
    <row r="4" spans="1:14" x14ac:dyDescent="0.45">
      <c r="A4" s="7" t="s">
        <v>63</v>
      </c>
      <c r="B4" s="90">
        <v>28.714285</v>
      </c>
      <c r="C4" s="90">
        <v>30.714285</v>
      </c>
      <c r="D4" s="90">
        <v>30.428571000000002</v>
      </c>
      <c r="E4" s="90">
        <v>31.142856999999999</v>
      </c>
      <c r="F4" s="90">
        <v>28.714285</v>
      </c>
      <c r="G4" s="90">
        <v>29.285713999999999</v>
      </c>
      <c r="H4" s="90">
        <v>29.142856999999999</v>
      </c>
      <c r="I4" s="90">
        <v>30.142856999999999</v>
      </c>
      <c r="J4" s="90">
        <v>31.571428000000001</v>
      </c>
      <c r="K4" s="90">
        <v>33.285713999999999</v>
      </c>
      <c r="L4" s="90">
        <v>31</v>
      </c>
      <c r="M4" s="90">
        <v>31.428571000000002</v>
      </c>
      <c r="N4" s="90">
        <v>30.571428000000001</v>
      </c>
    </row>
    <row r="5" spans="1:14" x14ac:dyDescent="0.45">
      <c r="A5" s="8" t="s">
        <v>64</v>
      </c>
      <c r="B5" s="90">
        <v>33.182958694577941</v>
      </c>
      <c r="C5" s="90">
        <v>36.536485355146041</v>
      </c>
      <c r="D5" s="90">
        <v>35.600818078775944</v>
      </c>
      <c r="E5" s="90">
        <v>36.704858686394573</v>
      </c>
      <c r="F5" s="90">
        <v>34.243863275648835</v>
      </c>
      <c r="G5" s="90">
        <v>39.522562718024879</v>
      </c>
      <c r="H5" s="90">
        <v>35.449901130168321</v>
      </c>
      <c r="I5" s="90">
        <v>37.706068309771219</v>
      </c>
      <c r="J5" s="90">
        <v>35.733752821643115</v>
      </c>
      <c r="K5" s="90">
        <v>37.861377352437259</v>
      </c>
      <c r="L5" s="90">
        <v>35.751443561320642</v>
      </c>
      <c r="M5" s="90">
        <v>36.715341561306133</v>
      </c>
      <c r="N5" s="90">
        <v>36.285910043112573</v>
      </c>
    </row>
    <row r="6" spans="1:14" x14ac:dyDescent="0.45">
      <c r="A6" s="7" t="s">
        <v>65</v>
      </c>
      <c r="B6" s="90">
        <v>19.775707903803113</v>
      </c>
      <c r="C6" s="90">
        <v>22.386755171593023</v>
      </c>
      <c r="D6" s="90">
        <v>21.899844864290635</v>
      </c>
      <c r="E6" s="90">
        <v>24.065502069605149</v>
      </c>
      <c r="F6" s="90">
        <v>22.82289758526322</v>
      </c>
      <c r="G6" s="90">
        <v>35.116273258283023</v>
      </c>
      <c r="H6" s="90">
        <v>22.47607647662149</v>
      </c>
      <c r="I6" s="90">
        <v>27.40196594858411</v>
      </c>
      <c r="J6" s="90">
        <v>20.398473538714295</v>
      </c>
      <c r="K6" s="90">
        <v>21.846425864395197</v>
      </c>
      <c r="L6" s="90">
        <v>20.812389540342451</v>
      </c>
      <c r="M6" s="90">
        <v>21.527176951221474</v>
      </c>
      <c r="N6" s="90">
        <v>23.88266353031791</v>
      </c>
    </row>
    <row r="7" spans="1:14" x14ac:dyDescent="0.45">
      <c r="B7" s="49"/>
      <c r="C7" s="49"/>
      <c r="D7" s="49"/>
      <c r="E7" s="49"/>
      <c r="F7" s="49"/>
      <c r="G7" s="49"/>
      <c r="H7" s="49"/>
      <c r="I7" s="49"/>
      <c r="J7" s="49"/>
      <c r="K7" s="49"/>
      <c r="L7" s="49"/>
      <c r="M7" s="49"/>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4"/>
  <sheetViews>
    <sheetView showGridLines="0" zoomScale="90" zoomScaleNormal="90" workbookViewId="0">
      <pane xSplit="2" topLeftCell="C1" activePane="topRight" state="frozen"/>
      <selection activeCell="F16" sqref="F16"/>
      <selection pane="topRight"/>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5" ht="35.15" customHeight="1" x14ac:dyDescent="0.45">
      <c r="A1" s="42" t="s">
        <v>221</v>
      </c>
      <c r="B1" s="44"/>
    </row>
    <row r="2" spans="1:15" x14ac:dyDescent="0.45">
      <c r="A2" s="76" t="s">
        <v>138</v>
      </c>
      <c r="B2" s="44"/>
    </row>
    <row r="3" spans="1:15" x14ac:dyDescent="0.45">
      <c r="A3" s="76" t="s">
        <v>66</v>
      </c>
      <c r="B3" s="44"/>
    </row>
    <row r="4" spans="1:15" x14ac:dyDescent="0.45">
      <c r="A4" s="76" t="s">
        <v>67</v>
      </c>
      <c r="B4" s="44"/>
    </row>
    <row r="5" spans="1:15" x14ac:dyDescent="0.45">
      <c r="A5" s="76"/>
      <c r="B5" s="44"/>
    </row>
    <row r="6" spans="1:15" ht="19" thickBot="1" x14ac:dyDescent="0.5">
      <c r="A6" s="29" t="s">
        <v>68</v>
      </c>
      <c r="B6" s="30" t="s">
        <v>69</v>
      </c>
      <c r="C6" s="16" t="s">
        <v>126</v>
      </c>
      <c r="D6" s="16" t="s">
        <v>127</v>
      </c>
      <c r="E6" s="16" t="s">
        <v>128</v>
      </c>
      <c r="F6" s="16" t="s">
        <v>129</v>
      </c>
      <c r="G6" s="16" t="s">
        <v>130</v>
      </c>
      <c r="H6" s="16" t="s">
        <v>131</v>
      </c>
      <c r="I6" s="16" t="s">
        <v>132</v>
      </c>
      <c r="J6" s="16" t="s">
        <v>133</v>
      </c>
      <c r="K6" s="16" t="s">
        <v>134</v>
      </c>
      <c r="L6" s="16" t="s">
        <v>135</v>
      </c>
      <c r="M6" s="16" t="s">
        <v>136</v>
      </c>
      <c r="N6" s="16" t="s">
        <v>137</v>
      </c>
      <c r="O6" s="16" t="s">
        <v>35</v>
      </c>
    </row>
    <row r="7" spans="1:15" x14ac:dyDescent="0.45">
      <c r="A7" s="33" t="s">
        <v>70</v>
      </c>
      <c r="B7" s="13" t="s">
        <v>57</v>
      </c>
      <c r="C7" s="14">
        <v>28.428571000000002</v>
      </c>
      <c r="D7" s="14">
        <v>30.142856999999999</v>
      </c>
      <c r="E7" s="14">
        <v>29</v>
      </c>
      <c r="F7" s="14">
        <v>29.714285</v>
      </c>
      <c r="G7" s="14">
        <v>27.714285</v>
      </c>
      <c r="H7" s="14">
        <v>28.142856999999999</v>
      </c>
      <c r="I7" s="14">
        <v>28.571428000000001</v>
      </c>
      <c r="J7" s="14">
        <v>29.928570999999998</v>
      </c>
      <c r="K7" s="14">
        <v>31.428571000000002</v>
      </c>
      <c r="L7" s="14">
        <v>33.142856999999999</v>
      </c>
      <c r="M7" s="14">
        <v>31</v>
      </c>
      <c r="N7" s="14">
        <v>31.285713999999999</v>
      </c>
      <c r="O7" s="14">
        <v>30</v>
      </c>
    </row>
    <row r="8" spans="1:15" x14ac:dyDescent="0.45">
      <c r="A8" s="9" t="s">
        <v>70</v>
      </c>
      <c r="B8" s="34" t="s">
        <v>58</v>
      </c>
      <c r="C8" s="11">
        <v>40.857142000000003</v>
      </c>
      <c r="D8" s="11">
        <v>51.142856999999999</v>
      </c>
      <c r="E8" s="11">
        <v>54.428570999999998</v>
      </c>
      <c r="F8" s="11">
        <v>60</v>
      </c>
      <c r="G8" s="11">
        <v>45</v>
      </c>
      <c r="H8" s="11">
        <v>48</v>
      </c>
      <c r="I8" s="11">
        <v>37.571427999999997</v>
      </c>
      <c r="J8" s="11">
        <v>56.785713999999999</v>
      </c>
      <c r="K8" s="11">
        <v>33.714284999999997</v>
      </c>
      <c r="L8" s="11">
        <v>30.428571000000002</v>
      </c>
      <c r="M8" s="11">
        <v>29.071428000000001</v>
      </c>
      <c r="N8" s="11">
        <v>33.142856999999999</v>
      </c>
      <c r="O8" s="11">
        <v>44.428570999999998</v>
      </c>
    </row>
    <row r="9" spans="1:15" x14ac:dyDescent="0.45">
      <c r="A9" s="9" t="s">
        <v>70</v>
      </c>
      <c r="B9" s="34" t="s">
        <v>59</v>
      </c>
      <c r="C9" s="11">
        <v>29.571428000000001</v>
      </c>
      <c r="D9" s="11">
        <v>41.142856999999999</v>
      </c>
      <c r="E9" s="11">
        <v>38.571427999999997</v>
      </c>
      <c r="F9" s="11">
        <v>73.285713999999999</v>
      </c>
      <c r="G9" s="11">
        <v>57.999999500000001</v>
      </c>
      <c r="H9" s="11">
        <v>179.64285649999999</v>
      </c>
      <c r="I9" s="11">
        <v>79.142856499999994</v>
      </c>
      <c r="J9" s="11">
        <v>38.428571000000005</v>
      </c>
      <c r="K9" s="11">
        <v>33.714284999999997</v>
      </c>
      <c r="L9" s="11">
        <v>42.714284999999997</v>
      </c>
      <c r="M9" s="11">
        <v>27.999999500000001</v>
      </c>
      <c r="N9" s="11">
        <v>61.857142000000003</v>
      </c>
      <c r="O9" s="11">
        <v>50.571427999999997</v>
      </c>
    </row>
    <row r="10" spans="1:15" x14ac:dyDescent="0.45">
      <c r="A10" s="102" t="s">
        <v>70</v>
      </c>
      <c r="B10" s="12" t="s">
        <v>71</v>
      </c>
      <c r="C10" s="15">
        <v>28.714285</v>
      </c>
      <c r="D10" s="15">
        <v>30.714285</v>
      </c>
      <c r="E10" s="15">
        <v>30.428571000000002</v>
      </c>
      <c r="F10" s="15">
        <v>31.142856999999999</v>
      </c>
      <c r="G10" s="15">
        <v>28.714285</v>
      </c>
      <c r="H10" s="15">
        <v>29.285713999999999</v>
      </c>
      <c r="I10" s="15">
        <v>29.142856999999999</v>
      </c>
      <c r="J10" s="15">
        <v>30.142856999999999</v>
      </c>
      <c r="K10" s="15">
        <v>31.571428000000001</v>
      </c>
      <c r="L10" s="15">
        <v>33.285713999999999</v>
      </c>
      <c r="M10" s="15">
        <v>31</v>
      </c>
      <c r="N10" s="15">
        <v>31.428571000000002</v>
      </c>
      <c r="O10" s="15">
        <v>30.571428000000001</v>
      </c>
    </row>
    <row r="11" spans="1:15" ht="18.649999999999999" customHeight="1" x14ac:dyDescent="0.45">
      <c r="A11" s="9" t="s">
        <v>72</v>
      </c>
      <c r="B11" s="35" t="s">
        <v>57</v>
      </c>
      <c r="C11" s="31">
        <v>32.473311411507652</v>
      </c>
      <c r="D11" s="31">
        <v>34.80470246694216</v>
      </c>
      <c r="E11" s="31">
        <v>32.659092961740321</v>
      </c>
      <c r="F11" s="31">
        <v>33.335342471740688</v>
      </c>
      <c r="G11" s="31">
        <v>31.963688083611984</v>
      </c>
      <c r="H11" s="31">
        <v>34.125676552287466</v>
      </c>
      <c r="I11" s="31">
        <v>33.724932305487158</v>
      </c>
      <c r="J11" s="31">
        <v>34.421716501142335</v>
      </c>
      <c r="K11" s="31">
        <v>34.955692594038204</v>
      </c>
      <c r="L11" s="31">
        <v>36.803747330747349</v>
      </c>
      <c r="M11" s="31">
        <v>34.773313791248064</v>
      </c>
      <c r="N11" s="31">
        <v>35.427628703825782</v>
      </c>
      <c r="O11" s="31">
        <v>34.139042903817099</v>
      </c>
    </row>
    <row r="12" spans="1:15" x14ac:dyDescent="0.45">
      <c r="A12" s="9" t="s">
        <v>72</v>
      </c>
      <c r="B12" s="35" t="s">
        <v>58</v>
      </c>
      <c r="C12" s="31">
        <v>45.051212547169797</v>
      </c>
      <c r="D12" s="31">
        <v>56.717460044444458</v>
      </c>
      <c r="E12" s="31">
        <v>58.698717692307675</v>
      </c>
      <c r="F12" s="31">
        <v>62.040178250000004</v>
      </c>
      <c r="G12" s="31">
        <v>53.595546922077922</v>
      </c>
      <c r="H12" s="31">
        <v>58.475042674698777</v>
      </c>
      <c r="I12" s="31">
        <v>50.696741385964927</v>
      </c>
      <c r="J12" s="31">
        <v>70.731745633333304</v>
      </c>
      <c r="K12" s="31">
        <v>44.259079525423736</v>
      </c>
      <c r="L12" s="31">
        <v>51.230768846153843</v>
      </c>
      <c r="M12" s="31">
        <v>49.241935080645163</v>
      </c>
      <c r="N12" s="31">
        <v>48.635713933333349</v>
      </c>
      <c r="O12" s="31">
        <v>55.423736393012966</v>
      </c>
    </row>
    <row r="13" spans="1:15" x14ac:dyDescent="0.45">
      <c r="A13" s="9" t="s">
        <v>72</v>
      </c>
      <c r="B13" s="35" t="s">
        <v>59</v>
      </c>
      <c r="C13" s="31">
        <v>44.322580161290325</v>
      </c>
      <c r="D13" s="31">
        <v>58.357142593749998</v>
      </c>
      <c r="E13" s="31">
        <v>42.367780659574457</v>
      </c>
      <c r="F13" s="31">
        <v>72.779384822784834</v>
      </c>
      <c r="G13" s="31">
        <v>75.956521347826097</v>
      </c>
      <c r="H13" s="31">
        <v>137.81932738235287</v>
      </c>
      <c r="I13" s="31">
        <v>79.632652571428579</v>
      </c>
      <c r="J13" s="31">
        <v>71.207142449999992</v>
      </c>
      <c r="K13" s="31">
        <v>56.192117827586223</v>
      </c>
      <c r="L13" s="31">
        <v>55.881632314285717</v>
      </c>
      <c r="M13" s="31">
        <v>54.576530178571431</v>
      </c>
      <c r="N13" s="31">
        <v>63.033434106382941</v>
      </c>
      <c r="O13" s="31">
        <v>72.553220882353031</v>
      </c>
    </row>
    <row r="14" spans="1:15" x14ac:dyDescent="0.45">
      <c r="A14" s="9" t="s">
        <v>72</v>
      </c>
      <c r="B14" s="12" t="s">
        <v>71</v>
      </c>
      <c r="C14" s="129">
        <v>33.182958694577941</v>
      </c>
      <c r="D14" s="129">
        <v>36.536485355146041</v>
      </c>
      <c r="E14" s="129">
        <v>35.600818078775944</v>
      </c>
      <c r="F14" s="129">
        <v>36.704858686394573</v>
      </c>
      <c r="G14" s="129">
        <v>34.243863275648835</v>
      </c>
      <c r="H14" s="129">
        <v>39.522562718024879</v>
      </c>
      <c r="I14" s="129">
        <v>35.449901130168321</v>
      </c>
      <c r="J14" s="129">
        <v>37.706068309771219</v>
      </c>
      <c r="K14" s="129">
        <v>35.733752821643115</v>
      </c>
      <c r="L14" s="129">
        <v>37.861377352437259</v>
      </c>
      <c r="M14" s="129">
        <v>35.751443561320642</v>
      </c>
      <c r="N14" s="129">
        <v>36.715341561306133</v>
      </c>
      <c r="O14" s="129">
        <v>36.285910043112573</v>
      </c>
    </row>
    <row r="15" spans="1:15" x14ac:dyDescent="0.45">
      <c r="A15" s="33" t="s">
        <v>65</v>
      </c>
      <c r="B15" s="13" t="s">
        <v>57</v>
      </c>
      <c r="C15" s="128">
        <v>18.569660998685549</v>
      </c>
      <c r="D15" s="128">
        <v>19.728093510340379</v>
      </c>
      <c r="E15" s="128">
        <v>17.863328958847884</v>
      </c>
      <c r="F15" s="128">
        <v>18.078370943714766</v>
      </c>
      <c r="G15" s="128">
        <v>17.849033391347739</v>
      </c>
      <c r="H15" s="128">
        <v>20.692801221282263</v>
      </c>
      <c r="I15" s="128">
        <v>20.026713431148774</v>
      </c>
      <c r="J15" s="128">
        <v>20.335925504321001</v>
      </c>
      <c r="K15" s="128">
        <v>19.003824385962719</v>
      </c>
      <c r="L15" s="128">
        <v>20.000037372142305</v>
      </c>
      <c r="M15" s="128">
        <v>18.05983183968263</v>
      </c>
      <c r="N15" s="128">
        <v>19.456272559807147</v>
      </c>
      <c r="O15" s="128">
        <v>19.21537805393816</v>
      </c>
    </row>
    <row r="16" spans="1:15" x14ac:dyDescent="0.45">
      <c r="A16" s="9" t="s">
        <v>65</v>
      </c>
      <c r="B16" s="34" t="s">
        <v>58</v>
      </c>
      <c r="C16" s="128">
        <v>24.838486205639814</v>
      </c>
      <c r="D16" s="128">
        <v>34.5180355344053</v>
      </c>
      <c r="E16" s="128">
        <v>35.68642719459438</v>
      </c>
      <c r="F16" s="128">
        <v>31.31525293065107</v>
      </c>
      <c r="G16" s="128">
        <v>38.271197385352451</v>
      </c>
      <c r="H16" s="128">
        <v>42.073051758077781</v>
      </c>
      <c r="I16" s="128">
        <v>30.24106589869481</v>
      </c>
      <c r="J16" s="128">
        <v>52.954474242477978</v>
      </c>
      <c r="K16" s="128">
        <v>29.144453203887185</v>
      </c>
      <c r="L16" s="128">
        <v>37.098381584865059</v>
      </c>
      <c r="M16" s="128">
        <v>40.392084219621992</v>
      </c>
      <c r="N16" s="128">
        <v>37.484912387815115</v>
      </c>
      <c r="O16" s="128">
        <v>38.218475353572863</v>
      </c>
    </row>
    <row r="17" spans="1:15" x14ac:dyDescent="0.45">
      <c r="A17" s="9" t="s">
        <v>65</v>
      </c>
      <c r="B17" s="34" t="s">
        <v>59</v>
      </c>
      <c r="C17" s="128">
        <v>40.816194977755927</v>
      </c>
      <c r="D17" s="128">
        <v>43.359334451942814</v>
      </c>
      <c r="E17" s="128">
        <v>18.198923528368137</v>
      </c>
      <c r="F17" s="128">
        <v>49.803197281232599</v>
      </c>
      <c r="G17" s="128">
        <v>54.588529941798441</v>
      </c>
      <c r="H17" s="128">
        <v>89.069050154575336</v>
      </c>
      <c r="I17" s="128">
        <v>40.699700575426853</v>
      </c>
      <c r="J17" s="128">
        <v>57.231341855854971</v>
      </c>
      <c r="K17" s="128">
        <v>40.108039876111221</v>
      </c>
      <c r="L17" s="128">
        <v>35.15658416798977</v>
      </c>
      <c r="M17" s="128">
        <v>47.975052486702765</v>
      </c>
      <c r="N17" s="128">
        <v>32.728467596057058</v>
      </c>
      <c r="O17" s="128">
        <v>59.051428258465009</v>
      </c>
    </row>
    <row r="18" spans="1:15" x14ac:dyDescent="0.45">
      <c r="A18" s="9" t="s">
        <v>65</v>
      </c>
      <c r="B18" s="34" t="s">
        <v>71</v>
      </c>
      <c r="C18" s="128">
        <v>19.775707903803113</v>
      </c>
      <c r="D18" s="128">
        <v>22.386755171593023</v>
      </c>
      <c r="E18" s="128">
        <v>21.899844864290635</v>
      </c>
      <c r="F18" s="128">
        <v>24.065502069605149</v>
      </c>
      <c r="G18" s="128">
        <v>22.82289758526322</v>
      </c>
      <c r="H18" s="128">
        <v>35.116273258283023</v>
      </c>
      <c r="I18" s="128">
        <v>22.47607647662149</v>
      </c>
      <c r="J18" s="128">
        <v>27.40196594858411</v>
      </c>
      <c r="K18" s="128">
        <v>20.398473538714295</v>
      </c>
      <c r="L18" s="128">
        <v>21.846425864395197</v>
      </c>
      <c r="M18" s="128">
        <v>20.812389540342451</v>
      </c>
      <c r="N18" s="128">
        <v>21.527176951221474</v>
      </c>
      <c r="O18" s="128">
        <v>23.88266353031791</v>
      </c>
    </row>
    <row r="19" spans="1:15" x14ac:dyDescent="0.45">
      <c r="A19" s="4" t="s">
        <v>51</v>
      </c>
      <c r="B19" s="34" t="s">
        <v>57</v>
      </c>
      <c r="C19" s="36">
        <v>1373</v>
      </c>
      <c r="D19" s="36">
        <v>1459</v>
      </c>
      <c r="E19" s="36">
        <v>1337</v>
      </c>
      <c r="F19" s="36">
        <v>1328</v>
      </c>
      <c r="G19" s="36">
        <v>1495</v>
      </c>
      <c r="H19" s="36">
        <v>1530</v>
      </c>
      <c r="I19" s="36">
        <v>1221</v>
      </c>
      <c r="J19" s="36">
        <v>1314</v>
      </c>
      <c r="K19" s="36">
        <v>1409</v>
      </c>
      <c r="L19" s="36">
        <v>1418</v>
      </c>
      <c r="M19" s="36">
        <v>1394</v>
      </c>
      <c r="N19" s="36">
        <v>1517</v>
      </c>
      <c r="O19" s="36">
        <v>16795</v>
      </c>
    </row>
    <row r="20" spans="1:15" x14ac:dyDescent="0.45">
      <c r="A20" s="4" t="s">
        <v>51</v>
      </c>
      <c r="B20" s="34" t="s">
        <v>58</v>
      </c>
      <c r="C20" s="36">
        <v>53</v>
      </c>
      <c r="D20" s="36">
        <v>90</v>
      </c>
      <c r="E20" s="36">
        <v>156</v>
      </c>
      <c r="F20" s="36">
        <v>64</v>
      </c>
      <c r="G20" s="36">
        <v>77</v>
      </c>
      <c r="H20" s="36">
        <v>83</v>
      </c>
      <c r="I20" s="36">
        <v>57</v>
      </c>
      <c r="J20" s="36">
        <v>90</v>
      </c>
      <c r="K20" s="36">
        <v>59</v>
      </c>
      <c r="L20" s="36">
        <v>65</v>
      </c>
      <c r="M20" s="36">
        <v>62</v>
      </c>
      <c r="N20" s="36">
        <v>60</v>
      </c>
      <c r="O20" s="36">
        <v>916</v>
      </c>
    </row>
    <row r="21" spans="1:15" x14ac:dyDescent="0.45">
      <c r="A21" s="4" t="s">
        <v>51</v>
      </c>
      <c r="B21" s="34" t="s">
        <v>59</v>
      </c>
      <c r="C21" s="36">
        <v>31</v>
      </c>
      <c r="D21" s="36">
        <v>32</v>
      </c>
      <c r="E21" s="36">
        <v>47</v>
      </c>
      <c r="F21" s="36">
        <v>79</v>
      </c>
      <c r="G21" s="36">
        <v>46</v>
      </c>
      <c r="H21" s="36">
        <v>68</v>
      </c>
      <c r="I21" s="36">
        <v>28</v>
      </c>
      <c r="J21" s="36">
        <v>40</v>
      </c>
      <c r="K21" s="36">
        <v>29</v>
      </c>
      <c r="L21" s="36">
        <v>35</v>
      </c>
      <c r="M21" s="36">
        <v>28</v>
      </c>
      <c r="N21" s="36">
        <v>47</v>
      </c>
      <c r="O21" s="36">
        <v>510</v>
      </c>
    </row>
    <row r="22" spans="1:15" x14ac:dyDescent="0.45">
      <c r="A22" s="4" t="s">
        <v>51</v>
      </c>
      <c r="B22" s="34" t="s">
        <v>35</v>
      </c>
      <c r="C22" s="36">
        <v>1457</v>
      </c>
      <c r="D22" s="36">
        <v>1581</v>
      </c>
      <c r="E22" s="36">
        <v>1540</v>
      </c>
      <c r="F22" s="36">
        <v>1471</v>
      </c>
      <c r="G22" s="36">
        <v>1618</v>
      </c>
      <c r="H22" s="36">
        <v>1681</v>
      </c>
      <c r="I22" s="36">
        <v>1306</v>
      </c>
      <c r="J22" s="36">
        <v>1444</v>
      </c>
      <c r="K22" s="36">
        <v>1497</v>
      </c>
      <c r="L22" s="36">
        <v>1518</v>
      </c>
      <c r="M22" s="36">
        <v>1484</v>
      </c>
      <c r="N22" s="36">
        <v>1624</v>
      </c>
      <c r="O22" s="36">
        <v>18221</v>
      </c>
    </row>
    <row r="23" spans="1:15" x14ac:dyDescent="0.45">
      <c r="A23" s="69"/>
      <c r="B23" s="71"/>
      <c r="C23"/>
      <c r="D23"/>
      <c r="E23"/>
      <c r="F23"/>
      <c r="G23"/>
      <c r="H23"/>
      <c r="I23"/>
      <c r="J23"/>
      <c r="K23"/>
      <c r="L23"/>
      <c r="M23"/>
      <c r="N23"/>
      <c r="O23"/>
    </row>
    <row r="24" spans="1:15" x14ac:dyDescent="0.45">
      <c r="A24" s="71"/>
    </row>
  </sheetData>
  <phoneticPr fontId="29" type="noConversion"/>
  <pageMargins left="0.7" right="0.7" top="0.75" bottom="0.75" header="0.3" footer="0.3"/>
  <pageSetup paperSize="9" orientation="portrait"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pane xSplit="2" topLeftCell="C1" activePane="topRight" state="frozen"/>
      <selection activeCell="F16" sqref="F16"/>
      <selection pane="topRight"/>
    </sheetView>
  </sheetViews>
  <sheetFormatPr defaultColWidth="8.7265625" defaultRowHeight="15.5" x14ac:dyDescent="0.35"/>
  <cols>
    <col min="1" max="1" width="27.1796875" style="56" customWidth="1"/>
    <col min="2" max="2" width="35.1796875" style="56" customWidth="1"/>
    <col min="3" max="3" width="7.81640625" style="56" customWidth="1"/>
    <col min="4" max="4" width="7.54296875" style="56" customWidth="1"/>
    <col min="5" max="5" width="7.26953125" style="56" customWidth="1"/>
    <col min="6" max="6" width="7.453125" style="56" customWidth="1"/>
    <col min="7" max="7" width="7.81640625" style="56" customWidth="1"/>
    <col min="8" max="8" width="7.453125" style="56" customWidth="1"/>
    <col min="9" max="9" width="8.1796875" style="56" customWidth="1"/>
    <col min="10" max="10" width="7.453125" style="56" customWidth="1"/>
    <col min="11" max="11" width="6.81640625" style="56" customWidth="1"/>
    <col min="12" max="12" width="7.7265625" style="56" customWidth="1"/>
    <col min="13" max="13" width="7.54296875" style="56" customWidth="1"/>
    <col min="14" max="14" width="7.453125" style="56" customWidth="1"/>
    <col min="15" max="15" width="7.1796875" style="56" customWidth="1"/>
    <col min="16" max="16384" width="8.7265625" style="56"/>
  </cols>
  <sheetData>
    <row r="1" spans="1:15" ht="35.15" customHeight="1" x14ac:dyDescent="0.35">
      <c r="A1" s="55" t="s">
        <v>222</v>
      </c>
      <c r="B1" s="2"/>
    </row>
    <row r="2" spans="1:15" s="74" customFormat="1" ht="20.5" customHeight="1" x14ac:dyDescent="0.3">
      <c r="A2" s="82" t="s">
        <v>138</v>
      </c>
      <c r="B2" s="78"/>
    </row>
    <row r="3" spans="1:15" s="74" customFormat="1" ht="20.5" customHeight="1" x14ac:dyDescent="0.3">
      <c r="A3" s="130" t="s">
        <v>66</v>
      </c>
      <c r="B3" s="78"/>
    </row>
    <row r="4" spans="1:15" x14ac:dyDescent="0.35">
      <c r="A4" s="57" t="s">
        <v>73</v>
      </c>
      <c r="B4" s="57" t="s">
        <v>68</v>
      </c>
      <c r="C4" s="108" t="s">
        <v>38</v>
      </c>
      <c r="D4" s="108" t="s">
        <v>39</v>
      </c>
      <c r="E4" s="108" t="s">
        <v>40</v>
      </c>
      <c r="F4" s="108" t="s">
        <v>41</v>
      </c>
      <c r="G4" s="108" t="s">
        <v>42</v>
      </c>
      <c r="H4" s="108" t="s">
        <v>43</v>
      </c>
      <c r="I4" s="108" t="s">
        <v>44</v>
      </c>
      <c r="J4" s="108" t="s">
        <v>45</v>
      </c>
      <c r="K4" s="108" t="s">
        <v>46</v>
      </c>
      <c r="L4" s="108" t="s">
        <v>47</v>
      </c>
      <c r="M4" s="108" t="s">
        <v>48</v>
      </c>
      <c r="N4" s="108" t="s">
        <v>49</v>
      </c>
      <c r="O4" s="58" t="s">
        <v>35</v>
      </c>
    </row>
    <row r="5" spans="1:15" x14ac:dyDescent="0.35">
      <c r="A5" s="59" t="s">
        <v>74</v>
      </c>
      <c r="B5" s="60" t="s">
        <v>75</v>
      </c>
      <c r="C5" s="61">
        <v>27.428571000000002</v>
      </c>
      <c r="D5" s="61">
        <v>29.142856999999999</v>
      </c>
      <c r="E5" s="61">
        <v>28.857142</v>
      </c>
      <c r="F5" s="61">
        <v>28.285713999999999</v>
      </c>
      <c r="G5" s="61">
        <v>26.142856999999999</v>
      </c>
      <c r="H5" s="61">
        <v>26</v>
      </c>
      <c r="I5" s="61">
        <v>26.714285</v>
      </c>
      <c r="J5" s="61">
        <v>28.714285</v>
      </c>
      <c r="K5" s="61">
        <v>29.857142</v>
      </c>
      <c r="L5" s="61">
        <v>31.571428000000001</v>
      </c>
      <c r="M5" s="61">
        <v>29</v>
      </c>
      <c r="N5" s="61">
        <v>29.928570999999998</v>
      </c>
      <c r="O5" s="61">
        <v>28.571428000000001</v>
      </c>
    </row>
    <row r="6" spans="1:15" x14ac:dyDescent="0.35">
      <c r="A6" s="96" t="s">
        <v>74</v>
      </c>
      <c r="B6" s="56" t="s">
        <v>76</v>
      </c>
      <c r="C6" s="103">
        <v>30.618971559968184</v>
      </c>
      <c r="D6" s="103">
        <v>32.993156138472969</v>
      </c>
      <c r="E6" s="103">
        <v>31.397206761054971</v>
      </c>
      <c r="F6" s="103">
        <v>31.583177817589569</v>
      </c>
      <c r="G6" s="103">
        <v>30.680028231925398</v>
      </c>
      <c r="H6" s="103">
        <v>31.494402404744729</v>
      </c>
      <c r="I6" s="103">
        <v>32.122797574257312</v>
      </c>
      <c r="J6" s="103">
        <v>33.393424585773964</v>
      </c>
      <c r="K6" s="103">
        <v>32.520262222662424</v>
      </c>
      <c r="L6" s="103">
        <v>34.912924768253887</v>
      </c>
      <c r="M6" s="103">
        <v>32.686777944532359</v>
      </c>
      <c r="N6" s="103">
        <v>33.381732620715283</v>
      </c>
      <c r="O6" s="103">
        <v>32.300118863550701</v>
      </c>
    </row>
    <row r="7" spans="1:15" x14ac:dyDescent="0.35">
      <c r="A7" s="104" t="s">
        <v>74</v>
      </c>
      <c r="B7" s="57" t="s">
        <v>77</v>
      </c>
      <c r="C7" s="62">
        <v>15.904713307472514</v>
      </c>
      <c r="D7" s="62">
        <v>17.637798693336222</v>
      </c>
      <c r="E7" s="62">
        <v>16.043112782071578</v>
      </c>
      <c r="F7" s="62">
        <v>16.285219688100383</v>
      </c>
      <c r="G7" s="62">
        <v>17.798865814518606</v>
      </c>
      <c r="H7" s="62">
        <v>18.648742788555307</v>
      </c>
      <c r="I7" s="62">
        <v>19.95984049828385</v>
      </c>
      <c r="J7" s="62">
        <v>22.311948207667253</v>
      </c>
      <c r="K7" s="62">
        <v>17.507303578417162</v>
      </c>
      <c r="L7" s="62">
        <v>19.763216024636517</v>
      </c>
      <c r="M7" s="62">
        <v>17.39278802615825</v>
      </c>
      <c r="N7" s="62">
        <v>18.85386747295745</v>
      </c>
      <c r="O7" s="62">
        <v>18.265987282679436</v>
      </c>
    </row>
    <row r="8" spans="1:15" x14ac:dyDescent="0.35">
      <c r="A8" s="63" t="s">
        <v>78</v>
      </c>
      <c r="B8" s="60" t="s">
        <v>75</v>
      </c>
      <c r="C8" s="64">
        <v>44.142856999999999</v>
      </c>
      <c r="D8" s="64">
        <v>52.142856999999999</v>
      </c>
      <c r="E8" s="64">
        <v>62.499999500000001</v>
      </c>
      <c r="F8" s="64">
        <v>63.357142499999995</v>
      </c>
      <c r="G8" s="64">
        <v>54.142856999999999</v>
      </c>
      <c r="H8" s="64">
        <v>67.714285000000004</v>
      </c>
      <c r="I8" s="64">
        <v>57.857142000000003</v>
      </c>
      <c r="J8" s="64">
        <v>58.428570999999998</v>
      </c>
      <c r="K8" s="64">
        <v>53.142856999999999</v>
      </c>
      <c r="L8" s="64">
        <v>53.285713999999999</v>
      </c>
      <c r="M8" s="64">
        <v>49.928571000000005</v>
      </c>
      <c r="N8" s="64">
        <v>50</v>
      </c>
      <c r="O8" s="64">
        <v>55</v>
      </c>
    </row>
    <row r="9" spans="1:15" x14ac:dyDescent="0.35">
      <c r="A9" s="105" t="s">
        <v>78</v>
      </c>
      <c r="B9" s="56" t="s">
        <v>76</v>
      </c>
      <c r="C9" s="65">
        <v>50.459758098591543</v>
      </c>
      <c r="D9" s="65">
        <v>59.559933982758658</v>
      </c>
      <c r="E9" s="65">
        <v>62.039434208333326</v>
      </c>
      <c r="F9" s="65">
        <v>67.896738750000026</v>
      </c>
      <c r="G9" s="65">
        <v>60.111580343195328</v>
      </c>
      <c r="H9" s="65">
        <v>86.01446620675101</v>
      </c>
      <c r="I9" s="65">
        <v>60.477225268115916</v>
      </c>
      <c r="J9" s="65">
        <v>68.87904724000002</v>
      </c>
      <c r="K9" s="65">
        <v>55.94170733333339</v>
      </c>
      <c r="L9" s="65">
        <v>53.501034801932427</v>
      </c>
      <c r="M9" s="65">
        <v>54.443298551546398</v>
      </c>
      <c r="N9" s="65">
        <v>55.09313996035246</v>
      </c>
      <c r="O9" s="65">
        <v>61.714807665903216</v>
      </c>
    </row>
    <row r="10" spans="1:15" x14ac:dyDescent="0.35">
      <c r="A10" s="106" t="s">
        <v>78</v>
      </c>
      <c r="B10" s="57" t="s">
        <v>77</v>
      </c>
      <c r="C10" s="66">
        <v>26.707786674130773</v>
      </c>
      <c r="D10" s="66">
        <v>32.270236366907753</v>
      </c>
      <c r="E10" s="66">
        <v>31.566937756276797</v>
      </c>
      <c r="F10" s="66">
        <v>36.614382522009777</v>
      </c>
      <c r="G10" s="66">
        <v>36.057510330924956</v>
      </c>
      <c r="H10" s="66">
        <v>61.995206527588827</v>
      </c>
      <c r="I10" s="66">
        <v>26.436418082563282</v>
      </c>
      <c r="J10" s="66">
        <v>40.878634878812832</v>
      </c>
      <c r="K10" s="66">
        <v>21.106690416361349</v>
      </c>
      <c r="L10" s="66">
        <v>22.314410908926725</v>
      </c>
      <c r="M10" s="66">
        <v>26.493051034759372</v>
      </c>
      <c r="N10" s="66">
        <v>24.715727106754294</v>
      </c>
      <c r="O10" s="66">
        <v>36.203075160827545</v>
      </c>
    </row>
    <row r="11" spans="1:15" x14ac:dyDescent="0.35">
      <c r="A11" s="59" t="s">
        <v>79</v>
      </c>
      <c r="B11" s="60" t="s">
        <v>75</v>
      </c>
      <c r="C11" s="65">
        <v>34.642856500000001</v>
      </c>
      <c r="D11" s="65">
        <v>34.714284999999997</v>
      </c>
      <c r="E11" s="65">
        <v>26.857142</v>
      </c>
      <c r="F11" s="65">
        <v>36.857142000000003</v>
      </c>
      <c r="G11" s="65">
        <v>38.214285000000004</v>
      </c>
      <c r="H11" s="65">
        <v>28.714285</v>
      </c>
      <c r="I11" s="65">
        <v>37.571427999999997</v>
      </c>
      <c r="J11" s="65">
        <v>35.142856999999999</v>
      </c>
      <c r="K11" s="65">
        <v>32.857142000000003</v>
      </c>
      <c r="L11" s="65">
        <v>40.142856999999999</v>
      </c>
      <c r="M11" s="65">
        <v>28.142856500000001</v>
      </c>
      <c r="N11" s="65">
        <v>33.714284999999997</v>
      </c>
      <c r="O11" s="65">
        <v>34.571427999999997</v>
      </c>
    </row>
    <row r="12" spans="1:15" x14ac:dyDescent="0.35">
      <c r="A12" s="96" t="s">
        <v>79</v>
      </c>
      <c r="B12" s="56" t="s">
        <v>76</v>
      </c>
      <c r="C12" s="65">
        <v>47.01785667857142</v>
      </c>
      <c r="D12" s="65">
        <v>47.90848179687498</v>
      </c>
      <c r="E12" s="65">
        <v>41.823376109090923</v>
      </c>
      <c r="F12" s="65">
        <v>46.189654810344834</v>
      </c>
      <c r="G12" s="65">
        <v>45.917581961538488</v>
      </c>
      <c r="H12" s="65">
        <v>42.326145150943404</v>
      </c>
      <c r="I12" s="65">
        <v>39.706766385964954</v>
      </c>
      <c r="J12" s="65">
        <v>42.580174540816287</v>
      </c>
      <c r="K12" s="65">
        <v>44.573770049180318</v>
      </c>
      <c r="L12" s="65">
        <v>47.226890372549022</v>
      </c>
      <c r="M12" s="65">
        <v>44.372448571428585</v>
      </c>
      <c r="N12" s="65">
        <v>42.306877888888906</v>
      </c>
      <c r="O12" s="65">
        <v>44.250571420669573</v>
      </c>
    </row>
    <row r="13" spans="1:15" x14ac:dyDescent="0.35">
      <c r="A13" s="96" t="s">
        <v>79</v>
      </c>
      <c r="B13" s="57" t="s">
        <v>77</v>
      </c>
      <c r="C13" s="66">
        <v>39.788499317773471</v>
      </c>
      <c r="D13" s="66">
        <v>34.27790316654022</v>
      </c>
      <c r="E13" s="66">
        <v>31.313837384880355</v>
      </c>
      <c r="F13" s="66">
        <v>32.90450117830509</v>
      </c>
      <c r="G13" s="66">
        <v>28.616823133711915</v>
      </c>
      <c r="H13" s="66">
        <v>37.853581424642663</v>
      </c>
      <c r="I13" s="66">
        <v>19.159653352058548</v>
      </c>
      <c r="J13" s="66">
        <v>26.352700009863099</v>
      </c>
      <c r="K13" s="66">
        <v>33.80721418017967</v>
      </c>
      <c r="L13" s="66">
        <v>35.208748938286078</v>
      </c>
      <c r="M13" s="66">
        <v>39.25949652316752</v>
      </c>
      <c r="N13" s="66">
        <v>28.293321343575894</v>
      </c>
      <c r="O13" s="66">
        <v>32.195745272872401</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1"/>
  <sheetViews>
    <sheetView showGridLines="0" workbookViewId="0">
      <pane xSplit="1" topLeftCell="B1" activePane="topRight" state="frozen"/>
      <selection pane="topRight"/>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2" t="s">
        <v>223</v>
      </c>
    </row>
    <row r="2" spans="1:14" s="74" customFormat="1" ht="22" customHeight="1" x14ac:dyDescent="0.3">
      <c r="A2" s="83" t="s">
        <v>138</v>
      </c>
      <c r="B2" s="79"/>
      <c r="C2" s="79"/>
      <c r="D2" s="79"/>
      <c r="E2" s="79"/>
      <c r="F2" s="79"/>
      <c r="G2" s="79"/>
      <c r="H2" s="79"/>
    </row>
    <row r="3" spans="1:14" s="74" customFormat="1" ht="22" customHeight="1" x14ac:dyDescent="0.3">
      <c r="A3" s="83" t="s">
        <v>67</v>
      </c>
      <c r="B3" s="79"/>
      <c r="C3" s="79"/>
      <c r="D3" s="79"/>
      <c r="E3" s="79"/>
      <c r="F3" s="79"/>
      <c r="G3" s="79"/>
      <c r="H3" s="79"/>
      <c r="I3" s="79"/>
      <c r="J3" s="79"/>
      <c r="K3" s="79"/>
      <c r="L3" s="79"/>
      <c r="M3" s="79"/>
      <c r="N3" s="79"/>
    </row>
    <row r="4" spans="1:14" s="74" customFormat="1" ht="22" customHeight="1" x14ac:dyDescent="0.3">
      <c r="A4" s="83"/>
      <c r="B4" s="79"/>
      <c r="C4" s="79"/>
      <c r="D4" s="79"/>
      <c r="E4" s="79"/>
      <c r="F4" s="79"/>
      <c r="G4" s="79"/>
      <c r="H4" s="79"/>
      <c r="I4" s="79"/>
      <c r="J4" s="79"/>
      <c r="K4" s="79"/>
      <c r="L4" s="79"/>
      <c r="M4" s="79"/>
      <c r="N4" s="79"/>
    </row>
    <row r="5" spans="1:14" x14ac:dyDescent="0.45">
      <c r="A5" s="5" t="s">
        <v>37</v>
      </c>
      <c r="B5" s="16" t="s">
        <v>38</v>
      </c>
      <c r="C5" s="16" t="s">
        <v>39</v>
      </c>
      <c r="D5" s="16" t="s">
        <v>40</v>
      </c>
      <c r="E5" s="16" t="s">
        <v>41</v>
      </c>
      <c r="F5" s="16" t="s">
        <v>42</v>
      </c>
      <c r="G5" s="16" t="s">
        <v>43</v>
      </c>
      <c r="H5" s="16" t="s">
        <v>44</v>
      </c>
      <c r="I5" s="16" t="s">
        <v>45</v>
      </c>
      <c r="J5" s="16" t="s">
        <v>46</v>
      </c>
      <c r="K5" s="16" t="s">
        <v>47</v>
      </c>
      <c r="L5" s="16" t="s">
        <v>48</v>
      </c>
      <c r="M5" s="16" t="s">
        <v>49</v>
      </c>
      <c r="N5" s="6" t="s">
        <v>35</v>
      </c>
    </row>
    <row r="6" spans="1:14" x14ac:dyDescent="0.45">
      <c r="A6" s="8" t="s">
        <v>51</v>
      </c>
      <c r="B6" s="37">
        <v>22</v>
      </c>
      <c r="C6" s="37">
        <v>19</v>
      </c>
      <c r="D6" s="37">
        <v>39</v>
      </c>
      <c r="E6" s="37">
        <v>25</v>
      </c>
      <c r="F6" s="37">
        <v>15</v>
      </c>
      <c r="G6" s="37">
        <v>18</v>
      </c>
      <c r="H6" s="37">
        <v>9</v>
      </c>
      <c r="I6" s="37">
        <v>20</v>
      </c>
      <c r="J6" s="37">
        <v>17</v>
      </c>
      <c r="K6" s="37">
        <v>16</v>
      </c>
      <c r="L6" s="37">
        <v>21</v>
      </c>
      <c r="M6" s="37">
        <v>32</v>
      </c>
      <c r="N6" s="34">
        <v>253</v>
      </c>
    </row>
    <row r="7" spans="1:14" x14ac:dyDescent="0.45">
      <c r="A7" s="8" t="s">
        <v>80</v>
      </c>
      <c r="B7" s="19">
        <v>25.928570999999998</v>
      </c>
      <c r="C7" s="19">
        <v>29.428571000000002</v>
      </c>
      <c r="D7" s="19">
        <v>38.571427999999997</v>
      </c>
      <c r="E7" s="19">
        <v>30</v>
      </c>
      <c r="F7" s="19">
        <v>31.714285</v>
      </c>
      <c r="G7" s="19">
        <v>29.428570999999998</v>
      </c>
      <c r="H7" s="19">
        <v>24.857142</v>
      </c>
      <c r="I7" s="19">
        <v>28.642856500000001</v>
      </c>
      <c r="J7" s="19">
        <v>30</v>
      </c>
      <c r="K7" s="19">
        <v>26.2857135</v>
      </c>
      <c r="L7" s="19">
        <v>25.285713999999999</v>
      </c>
      <c r="M7" s="19">
        <v>61.857142000000003</v>
      </c>
      <c r="N7" s="19">
        <v>30.428571000000002</v>
      </c>
    </row>
    <row r="8" spans="1:14" x14ac:dyDescent="0.45">
      <c r="A8" s="8" t="s">
        <v>81</v>
      </c>
      <c r="B8" s="19">
        <v>29.058441090909092</v>
      </c>
      <c r="C8" s="19">
        <v>37.999999736842113</v>
      </c>
      <c r="D8" s="19">
        <v>37.369962897435876</v>
      </c>
      <c r="E8" s="19">
        <v>33.50285671999999</v>
      </c>
      <c r="F8" s="19">
        <v>40.209523333333337</v>
      </c>
      <c r="G8" s="19">
        <v>33.499999611111114</v>
      </c>
      <c r="H8" s="19">
        <v>34.904761666666673</v>
      </c>
      <c r="I8" s="19">
        <v>30.478570899999994</v>
      </c>
      <c r="J8" s="19">
        <v>34.319327235294111</v>
      </c>
      <c r="K8" s="19">
        <v>30.616071062500005</v>
      </c>
      <c r="L8" s="19">
        <v>33.455781857142853</v>
      </c>
      <c r="M8" s="19">
        <v>47.116070875000005</v>
      </c>
      <c r="N8" s="19">
        <v>35.848672620553408</v>
      </c>
    </row>
    <row r="9" spans="1:14" x14ac:dyDescent="0.45">
      <c r="A9" s="8" t="s">
        <v>77</v>
      </c>
      <c r="B9" s="19">
        <v>11.008822545459138</v>
      </c>
      <c r="C9" s="19">
        <v>20.768789976993975</v>
      </c>
      <c r="D9" s="19">
        <v>7.0134592882290754</v>
      </c>
      <c r="E9" s="19">
        <v>11.706835239502869</v>
      </c>
      <c r="F9" s="19">
        <v>29.226624049543126</v>
      </c>
      <c r="G9" s="19">
        <v>13.407637235517265</v>
      </c>
      <c r="H9" s="19">
        <v>20.239383631818392</v>
      </c>
      <c r="I9" s="19">
        <v>8.9105847035410619</v>
      </c>
      <c r="J9" s="19">
        <v>25.822904610770809</v>
      </c>
      <c r="K9" s="19">
        <v>12.003902386287615</v>
      </c>
      <c r="L9" s="19">
        <v>16.758654933048117</v>
      </c>
      <c r="M9" s="19">
        <v>16.161037241080457</v>
      </c>
      <c r="N9" s="19">
        <v>16.914916200431559</v>
      </c>
    </row>
    <row r="10" spans="1:14" x14ac:dyDescent="0.45">
      <c r="A10" s="8"/>
      <c r="B10" s="99"/>
      <c r="C10" s="99"/>
      <c r="D10" s="99"/>
      <c r="E10" s="99"/>
      <c r="F10" s="99"/>
      <c r="G10" s="99"/>
      <c r="H10" s="99"/>
      <c r="I10" s="99"/>
      <c r="J10" s="99"/>
      <c r="K10" s="99"/>
      <c r="L10" s="99"/>
      <c r="M10" s="99"/>
      <c r="N10" s="99"/>
    </row>
    <row r="11" spans="1:14" x14ac:dyDescent="0.45">
      <c r="A11" s="8"/>
      <c r="B11" s="99"/>
      <c r="C11" s="99"/>
      <c r="D11" s="99"/>
      <c r="E11" s="99"/>
      <c r="F11" s="99"/>
      <c r="G11" s="99"/>
      <c r="H11" s="99"/>
      <c r="I11" s="99"/>
      <c r="J11" s="99"/>
      <c r="K11" s="99"/>
      <c r="L11" s="99"/>
      <c r="M11" s="99"/>
      <c r="N11" s="99"/>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zoomScale="70" zoomScaleNormal="70" workbookViewId="0"/>
  </sheetViews>
  <sheetFormatPr defaultRowHeight="14.5" x14ac:dyDescent="0.35"/>
  <cols>
    <col min="1" max="12" width="10.54296875" bestFit="1" customWidth="1"/>
  </cols>
  <sheetData>
    <row r="1" spans="1:1" ht="25" customHeight="1" x14ac:dyDescent="0.35">
      <c r="A1" s="41" t="s">
        <v>207</v>
      </c>
    </row>
    <row r="2" spans="1:1" ht="21.65" customHeight="1" x14ac:dyDescent="0.35">
      <c r="A2" s="123" t="s">
        <v>25</v>
      </c>
    </row>
    <row r="3" spans="1:1" x14ac:dyDescent="0.35">
      <c r="A3" s="123" t="s">
        <v>26</v>
      </c>
    </row>
    <row r="4" spans="1:1" x14ac:dyDescent="0.35">
      <c r="A4" s="123"/>
    </row>
    <row r="39" spans="1:12" x14ac:dyDescent="0.35">
      <c r="A39" s="32"/>
      <c r="B39" s="32"/>
      <c r="C39" s="32"/>
      <c r="D39" s="32"/>
      <c r="E39" s="32"/>
      <c r="F39" s="32"/>
      <c r="G39" s="32"/>
      <c r="H39" s="32"/>
      <c r="I39" s="32"/>
      <c r="J39" s="32"/>
      <c r="K39" s="32"/>
      <c r="L39" s="32"/>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9"/>
  <sheetViews>
    <sheetView showGridLines="0" workbookViewId="0"/>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2" t="s">
        <v>224</v>
      </c>
    </row>
    <row r="2" spans="1:14" x14ac:dyDescent="0.45">
      <c r="A2" s="88" t="s">
        <v>82</v>
      </c>
    </row>
    <row r="3" spans="1:14" x14ac:dyDescent="0.45">
      <c r="A3" s="83"/>
    </row>
    <row r="4" spans="1:14" x14ac:dyDescent="0.45">
      <c r="A4" s="83"/>
    </row>
    <row r="5" spans="1:14" x14ac:dyDescent="0.45">
      <c r="A5" s="5" t="s">
        <v>37</v>
      </c>
      <c r="B5" s="16" t="s">
        <v>38</v>
      </c>
      <c r="C5" s="16" t="s">
        <v>39</v>
      </c>
      <c r="D5" s="16" t="s">
        <v>40</v>
      </c>
      <c r="E5" s="16" t="s">
        <v>41</v>
      </c>
      <c r="F5" s="16" t="s">
        <v>42</v>
      </c>
      <c r="G5" s="16" t="s">
        <v>43</v>
      </c>
      <c r="H5" s="16" t="s">
        <v>44</v>
      </c>
      <c r="I5" s="16" t="s">
        <v>45</v>
      </c>
      <c r="J5" s="16" t="s">
        <v>46</v>
      </c>
      <c r="K5" s="16" t="s">
        <v>47</v>
      </c>
      <c r="L5" s="16" t="s">
        <v>48</v>
      </c>
      <c r="M5" s="16" t="s">
        <v>49</v>
      </c>
      <c r="N5" s="6" t="s">
        <v>35</v>
      </c>
    </row>
    <row r="6" spans="1:14" x14ac:dyDescent="0.45">
      <c r="A6" s="8" t="s">
        <v>51</v>
      </c>
      <c r="B6" s="25">
        <v>1</v>
      </c>
      <c r="C6" s="25">
        <v>1</v>
      </c>
      <c r="D6" s="25">
        <v>1</v>
      </c>
      <c r="E6" s="25">
        <v>3</v>
      </c>
      <c r="F6" s="25">
        <v>5</v>
      </c>
      <c r="G6" s="25">
        <v>3</v>
      </c>
      <c r="H6" s="25">
        <v>3</v>
      </c>
      <c r="I6" s="25">
        <v>0</v>
      </c>
      <c r="J6" s="25">
        <v>0</v>
      </c>
      <c r="K6" s="25">
        <v>2</v>
      </c>
      <c r="L6" s="25">
        <v>0</v>
      </c>
      <c r="M6" s="25">
        <v>1</v>
      </c>
      <c r="N6" s="25">
        <v>20</v>
      </c>
    </row>
    <row r="7" spans="1:14" x14ac:dyDescent="0.45">
      <c r="A7" s="8"/>
      <c r="B7" s="25"/>
      <c r="C7" s="25"/>
      <c r="D7" s="25"/>
      <c r="E7" s="25"/>
      <c r="F7" s="25"/>
      <c r="G7" s="25"/>
      <c r="H7" s="25"/>
      <c r="I7" s="25"/>
      <c r="J7" s="25"/>
      <c r="K7" s="25"/>
      <c r="L7" s="25"/>
      <c r="M7" s="25"/>
      <c r="N7" s="25"/>
    </row>
    <row r="8" spans="1:14" x14ac:dyDescent="0.45">
      <c r="A8" s="8"/>
      <c r="B8" s="25"/>
      <c r="C8" s="25"/>
      <c r="D8" s="25"/>
      <c r="E8" s="25"/>
      <c r="F8" s="25"/>
      <c r="G8" s="25"/>
      <c r="H8" s="25"/>
      <c r="I8" s="25"/>
      <c r="J8" s="25"/>
      <c r="K8" s="25"/>
      <c r="L8" s="25"/>
      <c r="M8" s="25"/>
      <c r="N8" s="25"/>
    </row>
    <row r="9" spans="1:14" x14ac:dyDescent="0.45">
      <c r="A9" s="8"/>
      <c r="B9" s="25"/>
      <c r="C9" s="25"/>
      <c r="D9" s="25"/>
      <c r="E9" s="25"/>
      <c r="F9" s="25"/>
      <c r="G9" s="25"/>
      <c r="H9" s="25"/>
      <c r="I9" s="25"/>
      <c r="J9" s="25"/>
      <c r="K9" s="25"/>
      <c r="L9" s="25"/>
      <c r="M9" s="25"/>
      <c r="N9" s="25"/>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F17"/>
  <sheetViews>
    <sheetView showGridLines="0" workbookViewId="0"/>
  </sheetViews>
  <sheetFormatPr defaultRowHeight="14.5" x14ac:dyDescent="0.35"/>
  <cols>
    <col min="1" max="1" width="26" customWidth="1"/>
    <col min="2" max="5" width="12.7265625" customWidth="1"/>
  </cols>
  <sheetData>
    <row r="1" spans="1:6" ht="34" customHeight="1" x14ac:dyDescent="0.35">
      <c r="A1" s="148" t="s">
        <v>83</v>
      </c>
      <c r="B1" s="149"/>
      <c r="C1" s="149"/>
      <c r="D1" s="149"/>
      <c r="E1" s="149"/>
      <c r="F1" s="149"/>
    </row>
    <row r="2" spans="1:6" x14ac:dyDescent="0.35">
      <c r="A2" s="149" t="s">
        <v>138</v>
      </c>
      <c r="B2" s="149"/>
      <c r="C2" s="149"/>
      <c r="D2" s="149"/>
      <c r="E2" s="149"/>
      <c r="F2" s="149"/>
    </row>
    <row r="3" spans="1:6" x14ac:dyDescent="0.35">
      <c r="A3" s="149" t="s">
        <v>142</v>
      </c>
      <c r="B3" s="149"/>
      <c r="C3" s="149"/>
      <c r="D3" s="149"/>
      <c r="E3" s="149"/>
      <c r="F3" s="149"/>
    </row>
    <row r="4" spans="1:6" ht="110.65" customHeight="1" x14ac:dyDescent="0.35">
      <c r="A4" s="171" t="s">
        <v>84</v>
      </c>
      <c r="B4" s="171"/>
      <c r="C4" s="171"/>
      <c r="D4" s="171"/>
      <c r="E4" s="171"/>
      <c r="F4" s="149"/>
    </row>
    <row r="5" spans="1:6" ht="36.65" customHeight="1" x14ac:dyDescent="0.35">
      <c r="A5" s="171"/>
      <c r="B5" s="171"/>
      <c r="C5" s="171"/>
      <c r="D5" s="171"/>
      <c r="E5" s="171"/>
      <c r="F5" s="149"/>
    </row>
    <row r="6" spans="1:6" ht="18.5" x14ac:dyDescent="0.45">
      <c r="A6" s="150" t="s">
        <v>85</v>
      </c>
      <c r="B6" s="151" t="s">
        <v>86</v>
      </c>
      <c r="C6" s="151" t="s">
        <v>87</v>
      </c>
      <c r="D6" s="151" t="s">
        <v>88</v>
      </c>
      <c r="E6" s="152" t="s">
        <v>35</v>
      </c>
      <c r="F6" s="149"/>
    </row>
    <row r="7" spans="1:6" ht="37" x14ac:dyDescent="0.35">
      <c r="A7" s="153" t="s">
        <v>89</v>
      </c>
      <c r="B7" s="154">
        <v>2882</v>
      </c>
      <c r="C7" s="154">
        <v>24</v>
      </c>
      <c r="D7" s="154">
        <v>3</v>
      </c>
      <c r="E7" s="155">
        <v>2911</v>
      </c>
      <c r="F7" s="149"/>
    </row>
    <row r="8" spans="1:6" ht="37" x14ac:dyDescent="0.35">
      <c r="A8" s="153" t="s">
        <v>90</v>
      </c>
      <c r="B8" s="154">
        <v>2387</v>
      </c>
      <c r="C8" s="154">
        <v>128</v>
      </c>
      <c r="D8" s="154">
        <v>97</v>
      </c>
      <c r="E8" s="155">
        <v>2654</v>
      </c>
      <c r="F8" s="149"/>
    </row>
    <row r="9" spans="1:6" ht="37" x14ac:dyDescent="0.35">
      <c r="A9" s="153" t="s">
        <v>143</v>
      </c>
      <c r="B9" s="154">
        <v>7377</v>
      </c>
      <c r="C9" s="154">
        <v>612</v>
      </c>
      <c r="D9" s="154">
        <v>495</v>
      </c>
      <c r="E9" s="155">
        <v>8487</v>
      </c>
      <c r="F9" s="149"/>
    </row>
    <row r="10" spans="1:6" ht="18.5" x14ac:dyDescent="0.45">
      <c r="A10" s="156" t="s">
        <v>35</v>
      </c>
      <c r="B10" s="157">
        <v>12646</v>
      </c>
      <c r="C10" s="157">
        <v>764</v>
      </c>
      <c r="D10" s="157">
        <v>595</v>
      </c>
      <c r="E10" s="158">
        <v>14052</v>
      </c>
      <c r="F10" s="149"/>
    </row>
    <row r="11" spans="1:6" x14ac:dyDescent="0.35">
      <c r="A11" s="149"/>
      <c r="B11" s="149"/>
      <c r="C11" s="149"/>
      <c r="D11" s="149"/>
      <c r="E11" s="149"/>
      <c r="F11" s="149"/>
    </row>
    <row r="12" spans="1:6" x14ac:dyDescent="0.35">
      <c r="A12" s="149"/>
      <c r="B12" s="149"/>
      <c r="C12" s="149"/>
      <c r="D12" s="149"/>
      <c r="E12" s="159"/>
      <c r="F12" s="149"/>
    </row>
    <row r="13" spans="1:6" x14ac:dyDescent="0.35">
      <c r="A13" s="149"/>
      <c r="B13" s="149"/>
      <c r="C13" s="149"/>
      <c r="D13" s="149"/>
      <c r="E13" s="149"/>
      <c r="F13" s="149"/>
    </row>
    <row r="14" spans="1:6" x14ac:dyDescent="0.35">
      <c r="A14" s="149"/>
      <c r="B14" s="149"/>
      <c r="C14" s="149"/>
      <c r="D14" s="149"/>
      <c r="E14" s="149"/>
      <c r="F14" s="149"/>
    </row>
    <row r="15" spans="1:6" x14ac:dyDescent="0.35">
      <c r="A15" s="149"/>
      <c r="B15" s="149"/>
      <c r="C15" s="149"/>
      <c r="D15" s="149"/>
      <c r="E15" s="149"/>
      <c r="F15" s="149"/>
    </row>
    <row r="16" spans="1:6" x14ac:dyDescent="0.35">
      <c r="A16" s="149"/>
      <c r="B16" s="149"/>
      <c r="C16" s="149"/>
      <c r="D16" s="149"/>
      <c r="E16" s="149"/>
      <c r="F16" s="149"/>
    </row>
    <row r="17" spans="1:6" x14ac:dyDescent="0.35">
      <c r="A17" s="149"/>
      <c r="B17" s="149"/>
      <c r="C17" s="149"/>
      <c r="D17" s="149"/>
      <c r="E17" s="149"/>
      <c r="F17" s="149"/>
    </row>
  </sheetData>
  <mergeCells count="2">
    <mergeCell ref="A4:E4"/>
    <mergeCell ref="A5:E5"/>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zoomScale="115" zoomScaleNormal="115" workbookViewId="0"/>
  </sheetViews>
  <sheetFormatPr defaultColWidth="8.7265625" defaultRowHeight="18.5" x14ac:dyDescent="0.45"/>
  <cols>
    <col min="1" max="1" width="15.72656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6384" width="8.7265625" style="4"/>
  </cols>
  <sheetData>
    <row r="1" spans="1:17" ht="35.15" customHeight="1" x14ac:dyDescent="0.45">
      <c r="A1" s="133" t="s">
        <v>225</v>
      </c>
      <c r="B1" s="134"/>
      <c r="C1" s="134"/>
      <c r="D1" s="134"/>
      <c r="E1" s="134"/>
      <c r="F1" s="134"/>
      <c r="G1" s="134"/>
      <c r="H1" s="134"/>
      <c r="I1" s="134"/>
      <c r="J1" s="134"/>
      <c r="K1" s="134"/>
      <c r="L1" s="134"/>
      <c r="M1" s="134"/>
    </row>
    <row r="2" spans="1:17" s="74" customFormat="1" ht="18.649999999999999" customHeight="1" x14ac:dyDescent="0.3">
      <c r="A2" s="135" t="s">
        <v>91</v>
      </c>
      <c r="B2" s="136"/>
      <c r="C2" s="136"/>
      <c r="D2" s="136"/>
      <c r="E2" s="136"/>
      <c r="F2" s="136"/>
      <c r="G2" s="136"/>
      <c r="H2" s="136"/>
      <c r="I2" s="136"/>
      <c r="J2" s="136"/>
      <c r="K2" s="136"/>
      <c r="L2" s="136"/>
      <c r="M2" s="136"/>
    </row>
    <row r="3" spans="1:17" x14ac:dyDescent="0.45">
      <c r="A3" s="137" t="s">
        <v>37</v>
      </c>
      <c r="B3" s="138" t="s">
        <v>38</v>
      </c>
      <c r="C3" s="138" t="s">
        <v>39</v>
      </c>
      <c r="D3" s="138" t="s">
        <v>40</v>
      </c>
      <c r="E3" s="138" t="s">
        <v>41</v>
      </c>
      <c r="F3" s="138" t="s">
        <v>42</v>
      </c>
      <c r="G3" s="138" t="s">
        <v>43</v>
      </c>
      <c r="H3" s="138" t="s">
        <v>44</v>
      </c>
      <c r="I3" s="138" t="s">
        <v>45</v>
      </c>
      <c r="J3" s="138" t="s">
        <v>46</v>
      </c>
      <c r="K3" s="138" t="s">
        <v>47</v>
      </c>
      <c r="L3" s="138" t="s">
        <v>48</v>
      </c>
      <c r="M3" s="138" t="s">
        <v>49</v>
      </c>
      <c r="Q3" s="89"/>
    </row>
    <row r="4" spans="1:17" x14ac:dyDescent="0.45">
      <c r="A4" s="139" t="s">
        <v>92</v>
      </c>
      <c r="B4" s="140">
        <v>391</v>
      </c>
      <c r="C4" s="140">
        <v>390</v>
      </c>
      <c r="D4" s="140">
        <v>390</v>
      </c>
      <c r="E4" s="140">
        <v>406</v>
      </c>
      <c r="F4" s="140">
        <v>409</v>
      </c>
      <c r="G4" s="140">
        <v>421</v>
      </c>
      <c r="H4" s="140">
        <v>419</v>
      </c>
      <c r="I4" s="140">
        <v>420</v>
      </c>
      <c r="J4" s="140">
        <v>426</v>
      </c>
      <c r="K4" s="140">
        <v>437</v>
      </c>
      <c r="L4" s="140">
        <v>435</v>
      </c>
      <c r="M4" s="140">
        <v>431</v>
      </c>
      <c r="O4" s="49"/>
      <c r="Q4" s="89"/>
    </row>
    <row r="5" spans="1:17" x14ac:dyDescent="0.45">
      <c r="A5" s="139" t="s">
        <v>93</v>
      </c>
      <c r="B5" s="141">
        <v>348.89451621621618</v>
      </c>
      <c r="C5" s="141">
        <v>348.28532702702705</v>
      </c>
      <c r="D5" s="141">
        <v>348.25072702702704</v>
      </c>
      <c r="E5" s="141">
        <v>363.15072702702702</v>
      </c>
      <c r="F5" s="141">
        <v>365.25072702702704</v>
      </c>
      <c r="G5" s="141">
        <v>377.35072702702701</v>
      </c>
      <c r="H5" s="141">
        <v>375.50072702702704</v>
      </c>
      <c r="I5" s="141">
        <v>376.80072702702705</v>
      </c>
      <c r="J5" s="141">
        <v>381.94310270270273</v>
      </c>
      <c r="K5" s="141">
        <v>392.35391351351348</v>
      </c>
      <c r="L5" s="141">
        <v>391.35391351351348</v>
      </c>
      <c r="M5" s="141">
        <v>387.25391351351351</v>
      </c>
      <c r="O5" s="49"/>
      <c r="Q5" s="89"/>
    </row>
    <row r="6" spans="1:17" x14ac:dyDescent="0.45">
      <c r="A6" s="139"/>
      <c r="B6" s="142"/>
      <c r="C6" s="142"/>
      <c r="D6" s="142"/>
      <c r="E6" s="142"/>
      <c r="F6" s="142"/>
      <c r="G6" s="142"/>
      <c r="H6" s="142"/>
      <c r="I6" s="142"/>
      <c r="J6" s="142"/>
      <c r="K6" s="142"/>
      <c r="L6" s="142"/>
      <c r="M6" s="142"/>
      <c r="Q6" s="89"/>
    </row>
    <row r="7" spans="1:17" x14ac:dyDescent="0.45">
      <c r="A7" s="142"/>
      <c r="B7" s="142"/>
      <c r="C7" s="142"/>
      <c r="D7" s="142"/>
      <c r="E7" s="142"/>
      <c r="F7" s="142"/>
      <c r="G7" s="142"/>
      <c r="H7" s="142"/>
      <c r="I7" s="142"/>
      <c r="J7" s="142"/>
      <c r="K7" s="142"/>
      <c r="L7" s="142"/>
      <c r="M7" s="142"/>
      <c r="Q7" s="89"/>
    </row>
    <row r="8" spans="1:17" x14ac:dyDescent="0.45">
      <c r="A8" s="142"/>
      <c r="B8" s="141"/>
      <c r="C8" s="141"/>
      <c r="D8" s="141"/>
      <c r="E8" s="141"/>
      <c r="F8" s="141"/>
      <c r="G8" s="141"/>
      <c r="H8" s="141"/>
      <c r="I8" s="141"/>
      <c r="J8" s="141"/>
      <c r="K8" s="141"/>
      <c r="L8" s="141"/>
      <c r="M8" s="141"/>
      <c r="Q8" s="89"/>
    </row>
    <row r="9" spans="1:17" x14ac:dyDescent="0.45">
      <c r="Q9" s="89"/>
    </row>
    <row r="10" spans="1:17" x14ac:dyDescent="0.45">
      <c r="Q10" s="89"/>
    </row>
    <row r="11" spans="1:17" x14ac:dyDescent="0.45">
      <c r="Q11" s="89"/>
    </row>
    <row r="12" spans="1:17" x14ac:dyDescent="0.45">
      <c r="Q12" s="89"/>
    </row>
    <row r="13" spans="1:17" x14ac:dyDescent="0.45">
      <c r="Q13" s="89"/>
    </row>
    <row r="14" spans="1:17" x14ac:dyDescent="0.45">
      <c r="Q14" s="89"/>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42" t="s">
        <v>140</v>
      </c>
    </row>
    <row r="2" spans="1:15" x14ac:dyDescent="0.45">
      <c r="A2" s="83" t="s">
        <v>138</v>
      </c>
    </row>
    <row r="3" spans="1:15" x14ac:dyDescent="0.45">
      <c r="A3" s="147" t="s">
        <v>141</v>
      </c>
    </row>
    <row r="4" spans="1:15" ht="19" thickBot="1" x14ac:dyDescent="0.5">
      <c r="A4" s="93" t="s">
        <v>61</v>
      </c>
      <c r="B4" s="38" t="s">
        <v>68</v>
      </c>
      <c r="C4" s="115" t="s">
        <v>38</v>
      </c>
      <c r="D4" s="115" t="s">
        <v>39</v>
      </c>
      <c r="E4" s="115" t="s">
        <v>40</v>
      </c>
      <c r="F4" s="115" t="s">
        <v>41</v>
      </c>
      <c r="G4" s="115" t="s">
        <v>42</v>
      </c>
      <c r="H4" s="115" t="s">
        <v>43</v>
      </c>
      <c r="I4" s="115" t="s">
        <v>44</v>
      </c>
      <c r="J4" s="115" t="s">
        <v>45</v>
      </c>
      <c r="K4" s="115" t="s">
        <v>46</v>
      </c>
      <c r="L4" s="115" t="s">
        <v>47</v>
      </c>
      <c r="M4" s="115" t="s">
        <v>48</v>
      </c>
      <c r="N4" s="115" t="s">
        <v>49</v>
      </c>
      <c r="O4" s="39" t="s">
        <v>35</v>
      </c>
    </row>
    <row r="5" spans="1:15" x14ac:dyDescent="0.45">
      <c r="A5" s="94" t="s">
        <v>57</v>
      </c>
      <c r="B5" s="11" t="s">
        <v>51</v>
      </c>
      <c r="C5" s="53">
        <v>1195</v>
      </c>
      <c r="D5" s="53">
        <v>1253</v>
      </c>
      <c r="E5" s="53">
        <v>1167</v>
      </c>
      <c r="F5" s="53">
        <v>1161</v>
      </c>
      <c r="G5" s="53">
        <v>1323</v>
      </c>
      <c r="H5" s="53">
        <v>1310</v>
      </c>
      <c r="I5" s="53">
        <v>1060</v>
      </c>
      <c r="J5" s="53">
        <v>1113</v>
      </c>
      <c r="K5" s="53">
        <v>1193</v>
      </c>
      <c r="L5" s="53">
        <v>1192</v>
      </c>
      <c r="M5" s="53">
        <v>1191</v>
      </c>
      <c r="N5" s="53">
        <v>1266</v>
      </c>
      <c r="O5" s="53">
        <v>14424</v>
      </c>
    </row>
    <row r="6" spans="1:15" x14ac:dyDescent="0.45">
      <c r="A6" s="94" t="s">
        <v>57</v>
      </c>
      <c r="B6" s="11" t="s">
        <v>94</v>
      </c>
      <c r="C6" s="67">
        <v>27.4</v>
      </c>
      <c r="D6" s="67">
        <v>29</v>
      </c>
      <c r="E6" s="67">
        <v>28</v>
      </c>
      <c r="F6" s="67">
        <v>28.1</v>
      </c>
      <c r="G6" s="67">
        <v>26</v>
      </c>
      <c r="H6" s="67">
        <v>25.9</v>
      </c>
      <c r="I6" s="67">
        <v>26.6</v>
      </c>
      <c r="J6" s="67">
        <v>28.6</v>
      </c>
      <c r="K6" s="67">
        <v>29.9</v>
      </c>
      <c r="L6" s="67">
        <v>31.9</v>
      </c>
      <c r="M6" s="67">
        <v>29.1</v>
      </c>
      <c r="N6" s="67">
        <v>29.7</v>
      </c>
      <c r="O6" s="67">
        <v>28.4</v>
      </c>
    </row>
    <row r="7" spans="1:15" x14ac:dyDescent="0.45">
      <c r="A7" s="94" t="s">
        <v>57</v>
      </c>
      <c r="B7" s="11" t="s">
        <v>95</v>
      </c>
      <c r="C7" s="67">
        <v>30.3</v>
      </c>
      <c r="D7" s="67">
        <v>32.299999999999997</v>
      </c>
      <c r="E7" s="67">
        <v>30.3</v>
      </c>
      <c r="F7" s="67">
        <v>30.9</v>
      </c>
      <c r="G7" s="67">
        <v>29.8</v>
      </c>
      <c r="H7" s="67">
        <v>30.6</v>
      </c>
      <c r="I7" s="67">
        <v>31.5</v>
      </c>
      <c r="J7" s="67">
        <v>31.9</v>
      </c>
      <c r="K7" s="67">
        <v>32</v>
      </c>
      <c r="L7" s="67">
        <v>34.299999999999997</v>
      </c>
      <c r="M7" s="67">
        <v>32.200000000000003</v>
      </c>
      <c r="N7" s="67">
        <v>32.700000000000003</v>
      </c>
      <c r="O7" s="67">
        <v>31.6</v>
      </c>
    </row>
    <row r="8" spans="1:15" ht="19" thickBot="1" x14ac:dyDescent="0.5">
      <c r="A8" s="95" t="s">
        <v>57</v>
      </c>
      <c r="B8" s="38" t="s">
        <v>96</v>
      </c>
      <c r="C8" s="68">
        <v>15.6</v>
      </c>
      <c r="D8" s="68">
        <v>16.399999999999999</v>
      </c>
      <c r="E8" s="68">
        <v>14.3</v>
      </c>
      <c r="F8" s="68">
        <v>15.3</v>
      </c>
      <c r="G8" s="68">
        <v>15.9</v>
      </c>
      <c r="H8" s="68">
        <v>17</v>
      </c>
      <c r="I8" s="68">
        <v>18.7</v>
      </c>
      <c r="J8" s="68">
        <v>18.2</v>
      </c>
      <c r="K8" s="68">
        <v>16.5</v>
      </c>
      <c r="L8" s="68">
        <v>18.100000000000001</v>
      </c>
      <c r="M8" s="68">
        <v>15.7</v>
      </c>
      <c r="N8" s="68">
        <v>17.7</v>
      </c>
      <c r="O8" s="68">
        <v>16.7</v>
      </c>
    </row>
    <row r="9" spans="1:15" x14ac:dyDescent="0.45">
      <c r="A9" s="94" t="s">
        <v>58</v>
      </c>
      <c r="B9" s="11" t="s">
        <v>51</v>
      </c>
      <c r="C9" s="53">
        <v>41</v>
      </c>
      <c r="D9" s="53">
        <v>63</v>
      </c>
      <c r="E9" s="53">
        <v>82</v>
      </c>
      <c r="F9" s="53">
        <v>39</v>
      </c>
      <c r="G9" s="53">
        <v>54</v>
      </c>
      <c r="H9" s="53">
        <v>60</v>
      </c>
      <c r="I9" s="53">
        <v>39</v>
      </c>
      <c r="J9" s="53">
        <v>62</v>
      </c>
      <c r="K9" s="53">
        <v>52</v>
      </c>
      <c r="L9" s="53">
        <v>50</v>
      </c>
      <c r="M9" s="53">
        <v>50</v>
      </c>
      <c r="N9" s="53">
        <v>43</v>
      </c>
      <c r="O9" s="53">
        <v>635</v>
      </c>
    </row>
    <row r="10" spans="1:15" x14ac:dyDescent="0.45">
      <c r="A10" s="94" t="s">
        <v>58</v>
      </c>
      <c r="B10" s="11" t="s">
        <v>94</v>
      </c>
      <c r="C10" s="67">
        <v>32</v>
      </c>
      <c r="D10" s="67">
        <v>39</v>
      </c>
      <c r="E10" s="67">
        <v>34.299999999999997</v>
      </c>
      <c r="F10" s="67">
        <v>44.7</v>
      </c>
      <c r="G10" s="67">
        <v>25.4</v>
      </c>
      <c r="H10" s="67">
        <v>41.6</v>
      </c>
      <c r="I10" s="67">
        <v>27</v>
      </c>
      <c r="J10" s="67">
        <v>40.200000000000003</v>
      </c>
      <c r="K10" s="67">
        <v>31.5</v>
      </c>
      <c r="L10" s="67">
        <v>25.6</v>
      </c>
      <c r="M10" s="67">
        <v>26.3</v>
      </c>
      <c r="N10" s="67">
        <v>25.1</v>
      </c>
      <c r="O10" s="67">
        <v>31</v>
      </c>
    </row>
    <row r="11" spans="1:15" x14ac:dyDescent="0.45">
      <c r="A11" s="94" t="s">
        <v>58</v>
      </c>
      <c r="B11" s="11" t="s">
        <v>95</v>
      </c>
      <c r="C11" s="67">
        <v>39.700000000000003</v>
      </c>
      <c r="D11" s="67">
        <v>44.8</v>
      </c>
      <c r="E11" s="67">
        <v>42.9</v>
      </c>
      <c r="F11" s="67">
        <v>48.5</v>
      </c>
      <c r="G11" s="67">
        <v>41.9</v>
      </c>
      <c r="H11" s="67">
        <v>48.2</v>
      </c>
      <c r="I11" s="67">
        <v>42.7</v>
      </c>
      <c r="J11" s="67">
        <v>61.4</v>
      </c>
      <c r="K11" s="67">
        <v>42.9</v>
      </c>
      <c r="L11" s="67">
        <v>50.2</v>
      </c>
      <c r="M11" s="67">
        <v>43.4</v>
      </c>
      <c r="N11" s="67">
        <v>40.1</v>
      </c>
      <c r="O11" s="67">
        <v>45.8</v>
      </c>
    </row>
    <row r="12" spans="1:15" ht="19" thickBot="1" x14ac:dyDescent="0.5">
      <c r="A12" s="95" t="s">
        <v>58</v>
      </c>
      <c r="B12" s="38" t="s">
        <v>96</v>
      </c>
      <c r="C12" s="68">
        <v>23.1</v>
      </c>
      <c r="D12" s="68">
        <v>30.1</v>
      </c>
      <c r="E12" s="68">
        <v>29.6</v>
      </c>
      <c r="F12" s="68">
        <v>27.5</v>
      </c>
      <c r="G12" s="68">
        <v>31.5</v>
      </c>
      <c r="H12" s="68">
        <v>32.799999999999997</v>
      </c>
      <c r="I12" s="68">
        <v>30.6</v>
      </c>
      <c r="J12" s="68">
        <v>52.9</v>
      </c>
      <c r="K12" s="68">
        <v>29.5</v>
      </c>
      <c r="L12" s="68">
        <v>40.299999999999997</v>
      </c>
      <c r="M12" s="68">
        <v>39.299999999999997</v>
      </c>
      <c r="N12" s="68">
        <v>34.1</v>
      </c>
      <c r="O12" s="68">
        <v>35.1</v>
      </c>
    </row>
    <row r="13" spans="1:15" x14ac:dyDescent="0.45">
      <c r="A13" s="94" t="s">
        <v>59</v>
      </c>
      <c r="B13" s="11" t="s">
        <v>51</v>
      </c>
      <c r="C13" s="53">
        <v>23</v>
      </c>
      <c r="D13" s="53">
        <v>20</v>
      </c>
      <c r="E13" s="53">
        <v>40</v>
      </c>
      <c r="F13" s="53">
        <v>28</v>
      </c>
      <c r="G13" s="53">
        <v>20</v>
      </c>
      <c r="H13" s="53">
        <v>21</v>
      </c>
      <c r="I13" s="53">
        <v>12</v>
      </c>
      <c r="J13" s="53">
        <v>20</v>
      </c>
      <c r="K13" s="53">
        <v>17</v>
      </c>
      <c r="L13" s="53">
        <v>18</v>
      </c>
      <c r="M13" s="53">
        <v>21</v>
      </c>
      <c r="N13" s="53">
        <v>33</v>
      </c>
      <c r="O13" s="53">
        <v>273</v>
      </c>
    </row>
    <row r="14" spans="1:15" x14ac:dyDescent="0.45">
      <c r="A14" s="94" t="s">
        <v>59</v>
      </c>
      <c r="B14" s="11" t="s">
        <v>94</v>
      </c>
      <c r="C14" s="67">
        <v>25.9</v>
      </c>
      <c r="D14" s="67">
        <v>29.4</v>
      </c>
      <c r="E14" s="67">
        <v>38.6</v>
      </c>
      <c r="F14" s="67">
        <v>30</v>
      </c>
      <c r="G14" s="67">
        <v>32.5</v>
      </c>
      <c r="H14" s="67">
        <v>31.1</v>
      </c>
      <c r="I14" s="67">
        <v>28.8</v>
      </c>
      <c r="J14" s="67">
        <v>28.6</v>
      </c>
      <c r="K14" s="67">
        <v>30</v>
      </c>
      <c r="L14" s="67">
        <v>28.6</v>
      </c>
      <c r="M14" s="67">
        <v>25.3</v>
      </c>
      <c r="N14" s="67">
        <v>61.9</v>
      </c>
      <c r="O14" s="67">
        <v>31.1</v>
      </c>
    </row>
    <row r="15" spans="1:15" x14ac:dyDescent="0.45">
      <c r="A15" s="94" t="s">
        <v>59</v>
      </c>
      <c r="B15" s="11" t="s">
        <v>95</v>
      </c>
      <c r="C15" s="67">
        <v>28.5</v>
      </c>
      <c r="D15" s="67">
        <v>41.2</v>
      </c>
      <c r="E15" s="67">
        <v>39</v>
      </c>
      <c r="F15" s="67">
        <v>37.299999999999997</v>
      </c>
      <c r="G15" s="67">
        <v>55.5</v>
      </c>
      <c r="H15" s="67">
        <v>42</v>
      </c>
      <c r="I15" s="67">
        <v>56.6</v>
      </c>
      <c r="J15" s="67">
        <v>30.5</v>
      </c>
      <c r="K15" s="67">
        <v>34.299999999999997</v>
      </c>
      <c r="L15" s="67">
        <v>36.299999999999997</v>
      </c>
      <c r="M15" s="67">
        <v>33.5</v>
      </c>
      <c r="N15" s="67">
        <v>50.2</v>
      </c>
      <c r="O15" s="67">
        <v>40.200000000000003</v>
      </c>
    </row>
    <row r="16" spans="1:15" ht="19" thickBot="1" x14ac:dyDescent="0.5">
      <c r="A16" s="95" t="s">
        <v>59</v>
      </c>
      <c r="B16" s="38" t="s">
        <v>96</v>
      </c>
      <c r="C16" s="68">
        <v>11.1</v>
      </c>
      <c r="D16" s="68">
        <v>24.6</v>
      </c>
      <c r="E16" s="68">
        <v>12.5</v>
      </c>
      <c r="F16" s="68">
        <v>18.8</v>
      </c>
      <c r="G16" s="68">
        <v>41.4</v>
      </c>
      <c r="H16" s="68">
        <v>30.9</v>
      </c>
      <c r="I16" s="68">
        <v>43.9</v>
      </c>
      <c r="J16" s="68">
        <v>8.9</v>
      </c>
      <c r="K16" s="68">
        <v>25.8</v>
      </c>
      <c r="L16" s="68">
        <v>19.899999999999999</v>
      </c>
      <c r="M16" s="68">
        <v>16.8</v>
      </c>
      <c r="N16" s="68">
        <v>23.7</v>
      </c>
      <c r="O16" s="68">
        <v>25.1</v>
      </c>
    </row>
    <row r="17" spans="1:15" x14ac:dyDescent="0.45">
      <c r="A17" s="94" t="s">
        <v>71</v>
      </c>
      <c r="B17" s="11" t="s">
        <v>51</v>
      </c>
      <c r="C17" s="53">
        <v>1259</v>
      </c>
      <c r="D17" s="53">
        <v>1336</v>
      </c>
      <c r="E17" s="53">
        <v>1289</v>
      </c>
      <c r="F17" s="53">
        <v>1228</v>
      </c>
      <c r="G17" s="53">
        <v>1397</v>
      </c>
      <c r="H17" s="53">
        <v>1391</v>
      </c>
      <c r="I17" s="53">
        <v>1111</v>
      </c>
      <c r="J17" s="53">
        <v>1195</v>
      </c>
      <c r="K17" s="53">
        <v>1262</v>
      </c>
      <c r="L17" s="53">
        <v>1260</v>
      </c>
      <c r="M17" s="53">
        <v>1262</v>
      </c>
      <c r="N17" s="53">
        <v>1342</v>
      </c>
      <c r="O17" s="53">
        <v>15332</v>
      </c>
    </row>
    <row r="18" spans="1:15" x14ac:dyDescent="0.45">
      <c r="A18" s="94" t="s">
        <v>71</v>
      </c>
      <c r="B18" s="11" t="s">
        <v>94</v>
      </c>
      <c r="C18" s="67">
        <v>27.4</v>
      </c>
      <c r="D18" s="67">
        <v>29.1</v>
      </c>
      <c r="E18" s="67">
        <v>28.9</v>
      </c>
      <c r="F18" s="67">
        <v>28.3</v>
      </c>
      <c r="G18" s="67">
        <v>26.1</v>
      </c>
      <c r="H18" s="67">
        <v>26</v>
      </c>
      <c r="I18" s="67">
        <v>26.7</v>
      </c>
      <c r="J18" s="67">
        <v>28.7</v>
      </c>
      <c r="K18" s="67">
        <v>29.9</v>
      </c>
      <c r="L18" s="67">
        <v>31.6</v>
      </c>
      <c r="M18" s="67">
        <v>29</v>
      </c>
      <c r="N18" s="67">
        <v>29.9</v>
      </c>
      <c r="O18" s="67">
        <v>28.6</v>
      </c>
    </row>
    <row r="19" spans="1:15" x14ac:dyDescent="0.45">
      <c r="A19" s="94" t="s">
        <v>71</v>
      </c>
      <c r="B19" s="11" t="s">
        <v>95</v>
      </c>
      <c r="C19" s="67">
        <v>30.6</v>
      </c>
      <c r="D19" s="67">
        <v>33</v>
      </c>
      <c r="E19" s="67">
        <v>31.4</v>
      </c>
      <c r="F19" s="67">
        <v>31.6</v>
      </c>
      <c r="G19" s="67">
        <v>30.7</v>
      </c>
      <c r="H19" s="67">
        <v>31.5</v>
      </c>
      <c r="I19" s="67">
        <v>32.1</v>
      </c>
      <c r="J19" s="67">
        <v>33.4</v>
      </c>
      <c r="K19" s="67">
        <v>32.5</v>
      </c>
      <c r="L19" s="67">
        <v>34.9</v>
      </c>
      <c r="M19" s="67">
        <v>32.700000000000003</v>
      </c>
      <c r="N19" s="67">
        <v>33.4</v>
      </c>
      <c r="O19" s="67">
        <v>32.299999999999997</v>
      </c>
    </row>
    <row r="20" spans="1:15" x14ac:dyDescent="0.45">
      <c r="A20" s="94" t="s">
        <v>71</v>
      </c>
      <c r="B20" s="11" t="s">
        <v>96</v>
      </c>
      <c r="C20" s="67">
        <v>15.9</v>
      </c>
      <c r="D20" s="67">
        <v>17.600000000000001</v>
      </c>
      <c r="E20" s="67">
        <v>16</v>
      </c>
      <c r="F20" s="67">
        <v>16.3</v>
      </c>
      <c r="G20" s="67">
        <v>17.8</v>
      </c>
      <c r="H20" s="67">
        <v>18.600000000000001</v>
      </c>
      <c r="I20" s="67">
        <v>20</v>
      </c>
      <c r="J20" s="67">
        <v>22.3</v>
      </c>
      <c r="K20" s="67">
        <v>17.5</v>
      </c>
      <c r="L20" s="67">
        <v>19.8</v>
      </c>
      <c r="M20" s="67">
        <v>17.399999999999999</v>
      </c>
      <c r="N20" s="67">
        <v>18.899999999999999</v>
      </c>
      <c r="O20" s="67">
        <v>18.3</v>
      </c>
    </row>
    <row r="21" spans="1:15" x14ac:dyDescent="0.45">
      <c r="A21" s="11"/>
      <c r="C21" s="19"/>
      <c r="D21" s="19"/>
      <c r="E21" s="19"/>
      <c r="F21" s="19"/>
      <c r="G21" s="19"/>
      <c r="H21" s="19"/>
      <c r="I21" s="19"/>
      <c r="J21" s="19"/>
      <c r="K21" s="19"/>
      <c r="L21" s="19"/>
      <c r="M21" s="19"/>
      <c r="N21" s="19"/>
      <c r="O21" s="19"/>
    </row>
    <row r="23" spans="1:15" x14ac:dyDescent="0.45">
      <c r="A23" s="76"/>
    </row>
    <row r="39" spans="1:15" x14ac:dyDescent="0.45">
      <c r="A39" s="11"/>
      <c r="B39" s="11"/>
      <c r="C39" s="19"/>
      <c r="D39" s="19"/>
      <c r="E39" s="19"/>
      <c r="F39" s="19"/>
      <c r="G39" s="19"/>
      <c r="H39" s="19"/>
      <c r="I39" s="19"/>
      <c r="J39" s="19"/>
      <c r="K39" s="19"/>
      <c r="L39" s="19"/>
      <c r="M39" s="19"/>
      <c r="N39" s="19"/>
      <c r="O39" s="19"/>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workbookViewId="0">
      <selection activeCell="A4" sqref="A4"/>
    </sheetView>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48" t="s">
        <v>139</v>
      </c>
    </row>
    <row r="2" spans="1:15" s="84" customFormat="1" x14ac:dyDescent="0.35">
      <c r="A2" s="83" t="s">
        <v>138</v>
      </c>
    </row>
    <row r="3" spans="1:15" s="84" customFormat="1" x14ac:dyDescent="0.35">
      <c r="A3" s="76" t="s">
        <v>226</v>
      </c>
    </row>
    <row r="4" spans="1:15" s="84" customFormat="1" x14ac:dyDescent="0.35">
      <c r="A4" s="170" t="s">
        <v>97</v>
      </c>
    </row>
    <row r="5" spans="1:15" ht="19" thickBot="1" x14ac:dyDescent="0.5">
      <c r="A5" s="38" t="s">
        <v>31</v>
      </c>
      <c r="B5" s="29" t="s">
        <v>68</v>
      </c>
      <c r="C5" s="115" t="s">
        <v>38</v>
      </c>
      <c r="D5" s="115" t="s">
        <v>39</v>
      </c>
      <c r="E5" s="115" t="s">
        <v>40</v>
      </c>
      <c r="F5" s="115" t="s">
        <v>41</v>
      </c>
      <c r="G5" s="115" t="s">
        <v>42</v>
      </c>
      <c r="H5" s="115" t="s">
        <v>43</v>
      </c>
      <c r="I5" s="115" t="s">
        <v>44</v>
      </c>
      <c r="J5" s="115" t="s">
        <v>45</v>
      </c>
      <c r="K5" s="115" t="s">
        <v>46</v>
      </c>
      <c r="L5" s="115" t="s">
        <v>47</v>
      </c>
      <c r="M5" s="115" t="s">
        <v>48</v>
      </c>
      <c r="N5" s="115" t="s">
        <v>49</v>
      </c>
      <c r="O5" s="39" t="s">
        <v>35</v>
      </c>
    </row>
    <row r="6" spans="1:15" x14ac:dyDescent="0.45">
      <c r="A6" s="11" t="s">
        <v>57</v>
      </c>
      <c r="B6" s="11" t="s">
        <v>51</v>
      </c>
      <c r="C6" s="37">
        <v>128</v>
      </c>
      <c r="D6" s="37">
        <v>145</v>
      </c>
      <c r="E6" s="37">
        <v>118</v>
      </c>
      <c r="F6" s="37">
        <v>122</v>
      </c>
      <c r="G6" s="37">
        <v>130</v>
      </c>
      <c r="H6" s="37">
        <v>175</v>
      </c>
      <c r="I6" s="37">
        <v>112</v>
      </c>
      <c r="J6" s="37">
        <v>112</v>
      </c>
      <c r="K6" s="37">
        <v>161</v>
      </c>
      <c r="L6" s="37">
        <v>184</v>
      </c>
      <c r="M6" s="37">
        <v>182</v>
      </c>
      <c r="N6" s="37">
        <v>204</v>
      </c>
      <c r="O6" s="53">
        <v>1773</v>
      </c>
    </row>
    <row r="7" spans="1:15" x14ac:dyDescent="0.45">
      <c r="A7" s="11" t="s">
        <v>57</v>
      </c>
      <c r="B7" s="11" t="s">
        <v>94</v>
      </c>
      <c r="C7" s="19">
        <v>39.700000000000003</v>
      </c>
      <c r="D7" s="19">
        <v>49.3</v>
      </c>
      <c r="E7" s="19">
        <v>53.8</v>
      </c>
      <c r="F7" s="19">
        <v>53.5</v>
      </c>
      <c r="G7" s="19">
        <v>48.2</v>
      </c>
      <c r="H7" s="19">
        <v>58.1</v>
      </c>
      <c r="I7" s="19">
        <v>53.6</v>
      </c>
      <c r="J7" s="19">
        <v>56.7</v>
      </c>
      <c r="K7" s="19">
        <v>52.9</v>
      </c>
      <c r="L7" s="19">
        <v>52.4</v>
      </c>
      <c r="M7" s="19">
        <v>48.2</v>
      </c>
      <c r="N7" s="19">
        <v>48.2</v>
      </c>
      <c r="O7" s="19">
        <v>51.3</v>
      </c>
    </row>
    <row r="8" spans="1:15" x14ac:dyDescent="0.45">
      <c r="A8" s="11" t="s">
        <v>57</v>
      </c>
      <c r="B8" s="11" t="s">
        <v>95</v>
      </c>
      <c r="C8" s="19">
        <v>49</v>
      </c>
      <c r="D8" s="19">
        <v>54.1</v>
      </c>
      <c r="E8" s="19">
        <v>54.1</v>
      </c>
      <c r="F8" s="19">
        <v>56.7</v>
      </c>
      <c r="G8" s="19">
        <v>51.6</v>
      </c>
      <c r="H8" s="19">
        <v>60.9</v>
      </c>
      <c r="I8" s="19">
        <v>54.1</v>
      </c>
      <c r="J8" s="19">
        <v>56.6</v>
      </c>
      <c r="K8" s="19">
        <v>54.1</v>
      </c>
      <c r="L8" s="19">
        <v>52.1</v>
      </c>
      <c r="M8" s="19">
        <v>51.9</v>
      </c>
      <c r="N8" s="19">
        <v>51</v>
      </c>
      <c r="O8" s="19">
        <v>53.8</v>
      </c>
    </row>
    <row r="9" spans="1:15" ht="19" thickBot="1" x14ac:dyDescent="0.5">
      <c r="A9" s="38" t="s">
        <v>57</v>
      </c>
      <c r="B9" s="38" t="s">
        <v>96</v>
      </c>
      <c r="C9" s="39">
        <v>26.9</v>
      </c>
      <c r="D9" s="39">
        <v>28.5</v>
      </c>
      <c r="E9" s="39">
        <v>27.8</v>
      </c>
      <c r="F9" s="39">
        <v>23.6</v>
      </c>
      <c r="G9" s="39">
        <v>22.6</v>
      </c>
      <c r="H9" s="39">
        <v>24.7</v>
      </c>
      <c r="I9" s="39">
        <v>21.9</v>
      </c>
      <c r="J9" s="39">
        <v>24.5</v>
      </c>
      <c r="K9" s="39">
        <v>17.600000000000001</v>
      </c>
      <c r="L9" s="39">
        <v>21.3</v>
      </c>
      <c r="M9" s="39">
        <v>22.4</v>
      </c>
      <c r="N9" s="39">
        <v>19.7</v>
      </c>
      <c r="O9" s="39">
        <v>23.6</v>
      </c>
    </row>
    <row r="10" spans="1:15" x14ac:dyDescent="0.45">
      <c r="A10" s="11" t="s">
        <v>58</v>
      </c>
      <c r="B10" s="11" t="s">
        <v>51</v>
      </c>
      <c r="C10" s="37">
        <v>11</v>
      </c>
      <c r="D10" s="37">
        <v>20</v>
      </c>
      <c r="E10" s="37">
        <v>71</v>
      </c>
      <c r="F10" s="37">
        <v>15</v>
      </c>
      <c r="G10" s="37">
        <v>17</v>
      </c>
      <c r="H10" s="37">
        <v>21</v>
      </c>
      <c r="I10" s="37">
        <v>12</v>
      </c>
      <c r="J10" s="37">
        <v>24</v>
      </c>
      <c r="K10" s="37">
        <v>6</v>
      </c>
      <c r="L10" s="37">
        <v>11</v>
      </c>
      <c r="M10" s="37">
        <v>9</v>
      </c>
      <c r="N10" s="37">
        <v>13</v>
      </c>
      <c r="O10" s="37">
        <v>230</v>
      </c>
    </row>
    <row r="11" spans="1:15" x14ac:dyDescent="0.45">
      <c r="A11" s="11" t="s">
        <v>58</v>
      </c>
      <c r="B11" s="11" t="s">
        <v>94</v>
      </c>
      <c r="C11" s="19">
        <v>53.7</v>
      </c>
      <c r="D11" s="19">
        <v>93</v>
      </c>
      <c r="E11" s="19">
        <v>68.099999999999994</v>
      </c>
      <c r="F11" s="19">
        <v>74.7</v>
      </c>
      <c r="G11" s="19">
        <v>73.599999999999994</v>
      </c>
      <c r="H11" s="19">
        <v>69.3</v>
      </c>
      <c r="I11" s="19">
        <v>69.900000000000006</v>
      </c>
      <c r="J11" s="19">
        <v>78.900000000000006</v>
      </c>
      <c r="K11" s="19">
        <v>50.5</v>
      </c>
      <c r="L11" s="19">
        <v>34</v>
      </c>
      <c r="M11" s="19">
        <v>58.3</v>
      </c>
      <c r="N11" s="19">
        <v>75.3</v>
      </c>
      <c r="O11" s="19">
        <v>68.099999999999994</v>
      </c>
    </row>
    <row r="12" spans="1:15" x14ac:dyDescent="0.45">
      <c r="A12" s="11" t="s">
        <v>58</v>
      </c>
      <c r="B12" s="11" t="s">
        <v>95</v>
      </c>
      <c r="C12" s="19">
        <v>64.599999999999994</v>
      </c>
      <c r="D12" s="19">
        <v>85.5</v>
      </c>
      <c r="E12" s="19">
        <v>75.2</v>
      </c>
      <c r="F12" s="19">
        <v>80.8</v>
      </c>
      <c r="G12" s="19">
        <v>87.9</v>
      </c>
      <c r="H12" s="19">
        <v>84.1</v>
      </c>
      <c r="I12" s="19">
        <v>70.5</v>
      </c>
      <c r="J12" s="19">
        <v>96</v>
      </c>
      <c r="K12" s="19">
        <v>56.6</v>
      </c>
      <c r="L12" s="19">
        <v>50.4</v>
      </c>
      <c r="M12" s="19">
        <v>74.8</v>
      </c>
      <c r="N12" s="19">
        <v>81.900000000000006</v>
      </c>
      <c r="O12" s="19">
        <v>78.3</v>
      </c>
    </row>
    <row r="13" spans="1:15" ht="19" thickBot="1" x14ac:dyDescent="0.5">
      <c r="A13" s="38" t="s">
        <v>58</v>
      </c>
      <c r="B13" s="38" t="s">
        <v>96</v>
      </c>
      <c r="C13" s="39">
        <v>22.2</v>
      </c>
      <c r="D13" s="39">
        <v>19.600000000000001</v>
      </c>
      <c r="E13" s="39">
        <v>33.1</v>
      </c>
      <c r="F13" s="39">
        <v>22.3</v>
      </c>
      <c r="G13" s="39">
        <v>40.799999999999997</v>
      </c>
      <c r="H13" s="39">
        <v>50.1</v>
      </c>
      <c r="I13" s="39">
        <v>17.8</v>
      </c>
      <c r="J13" s="39">
        <v>47.9</v>
      </c>
      <c r="K13" s="39">
        <v>25.1</v>
      </c>
      <c r="L13" s="39">
        <v>24.8</v>
      </c>
      <c r="M13" s="39">
        <v>40.6</v>
      </c>
      <c r="N13" s="39">
        <v>34.700000000000003</v>
      </c>
      <c r="O13" s="39">
        <v>36.5</v>
      </c>
    </row>
    <row r="14" spans="1:15" x14ac:dyDescent="0.45">
      <c r="A14" s="11" t="s">
        <v>59</v>
      </c>
      <c r="B14" s="11" t="s">
        <v>51</v>
      </c>
      <c r="C14" s="37">
        <v>3</v>
      </c>
      <c r="D14" s="37">
        <v>9</v>
      </c>
      <c r="E14" s="37">
        <v>3</v>
      </c>
      <c r="F14" s="37">
        <v>47</v>
      </c>
      <c r="G14" s="37">
        <v>22</v>
      </c>
      <c r="H14" s="37">
        <v>41</v>
      </c>
      <c r="I14" s="37">
        <v>14</v>
      </c>
      <c r="J14" s="37">
        <v>14</v>
      </c>
      <c r="K14" s="37">
        <v>7</v>
      </c>
      <c r="L14" s="37">
        <v>12</v>
      </c>
      <c r="M14" s="37">
        <v>3</v>
      </c>
      <c r="N14" s="37">
        <v>10</v>
      </c>
      <c r="O14" s="37">
        <v>185</v>
      </c>
    </row>
    <row r="15" spans="1:15" x14ac:dyDescent="0.45">
      <c r="A15" s="11" t="s">
        <v>59</v>
      </c>
      <c r="B15" s="11" t="s">
        <v>94</v>
      </c>
      <c r="C15" s="19">
        <v>67.599999999999994</v>
      </c>
      <c r="D15" s="19">
        <v>58.6</v>
      </c>
      <c r="E15" s="19">
        <v>45.1</v>
      </c>
      <c r="F15" s="19">
        <v>82</v>
      </c>
      <c r="G15" s="19">
        <v>72.599999999999994</v>
      </c>
      <c r="H15" s="19">
        <v>224.3</v>
      </c>
      <c r="I15" s="19">
        <v>114.2</v>
      </c>
      <c r="J15" s="19">
        <v>149.30000000000001</v>
      </c>
      <c r="K15" s="19">
        <v>101.3</v>
      </c>
      <c r="L15" s="19">
        <v>80.099999999999994</v>
      </c>
      <c r="M15" s="19">
        <v>146.1</v>
      </c>
      <c r="N15" s="19">
        <v>94.6</v>
      </c>
      <c r="O15" s="19">
        <v>83.6</v>
      </c>
    </row>
    <row r="16" spans="1:15" x14ac:dyDescent="0.45">
      <c r="A16" s="11" t="s">
        <v>59</v>
      </c>
      <c r="B16" s="11" t="s">
        <v>95</v>
      </c>
      <c r="C16" s="19">
        <v>61.2</v>
      </c>
      <c r="D16" s="19">
        <v>89.2</v>
      </c>
      <c r="E16" s="19">
        <v>63.4</v>
      </c>
      <c r="F16" s="19">
        <v>92.9</v>
      </c>
      <c r="G16" s="19">
        <v>89</v>
      </c>
      <c r="H16" s="19">
        <v>194.1</v>
      </c>
      <c r="I16" s="19">
        <v>103.3</v>
      </c>
      <c r="J16" s="19">
        <v>120.8</v>
      </c>
      <c r="K16" s="19">
        <v>98.2</v>
      </c>
      <c r="L16" s="19">
        <v>78.599999999999994</v>
      </c>
      <c r="M16" s="19">
        <v>146.1</v>
      </c>
      <c r="N16" s="19">
        <v>103</v>
      </c>
      <c r="O16" s="19">
        <v>117.3</v>
      </c>
    </row>
    <row r="17" spans="1:15" ht="19" thickBot="1" x14ac:dyDescent="0.5">
      <c r="A17" s="38" t="s">
        <v>59</v>
      </c>
      <c r="B17" s="38" t="s">
        <v>96</v>
      </c>
      <c r="C17" s="39">
        <v>12.2</v>
      </c>
      <c r="D17" s="39">
        <v>57.6</v>
      </c>
      <c r="E17" s="39">
        <v>28.7</v>
      </c>
      <c r="F17" s="39">
        <v>51.4</v>
      </c>
      <c r="G17" s="39">
        <v>61.9</v>
      </c>
      <c r="H17" s="39">
        <v>62.9</v>
      </c>
      <c r="I17" s="39">
        <v>23.2</v>
      </c>
      <c r="J17" s="39">
        <v>63.3</v>
      </c>
      <c r="K17" s="39">
        <v>39.200000000000003</v>
      </c>
      <c r="L17" s="39">
        <v>19.8</v>
      </c>
      <c r="M17" s="39">
        <v>0</v>
      </c>
      <c r="N17" s="39">
        <v>28.9</v>
      </c>
      <c r="O17" s="39">
        <v>67</v>
      </c>
    </row>
    <row r="18" spans="1:15" x14ac:dyDescent="0.45">
      <c r="A18" s="11" t="s">
        <v>71</v>
      </c>
      <c r="B18" s="11" t="s">
        <v>51</v>
      </c>
      <c r="C18" s="37">
        <v>142</v>
      </c>
      <c r="D18" s="37">
        <v>174</v>
      </c>
      <c r="E18" s="37">
        <v>192</v>
      </c>
      <c r="F18" s="37">
        <v>184</v>
      </c>
      <c r="G18" s="37">
        <v>169</v>
      </c>
      <c r="H18" s="37">
        <v>237</v>
      </c>
      <c r="I18" s="37">
        <v>138</v>
      </c>
      <c r="J18" s="37">
        <v>150</v>
      </c>
      <c r="K18" s="37">
        <v>174</v>
      </c>
      <c r="L18" s="37">
        <v>207</v>
      </c>
      <c r="M18" s="37">
        <v>194</v>
      </c>
      <c r="N18" s="37">
        <v>227</v>
      </c>
      <c r="O18" s="53">
        <v>2188</v>
      </c>
    </row>
    <row r="19" spans="1:15" x14ac:dyDescent="0.45">
      <c r="A19" s="11" t="s">
        <v>71</v>
      </c>
      <c r="B19" s="11" t="s">
        <v>94</v>
      </c>
      <c r="C19" s="19">
        <v>44.1</v>
      </c>
      <c r="D19" s="19">
        <v>52.1</v>
      </c>
      <c r="E19" s="19">
        <v>62.5</v>
      </c>
      <c r="F19" s="19">
        <v>63.4</v>
      </c>
      <c r="G19" s="19">
        <v>54.1</v>
      </c>
      <c r="H19" s="19">
        <v>67.7</v>
      </c>
      <c r="I19" s="19">
        <v>57.9</v>
      </c>
      <c r="J19" s="19">
        <v>58.4</v>
      </c>
      <c r="K19" s="19">
        <v>53.1</v>
      </c>
      <c r="L19" s="19">
        <v>53.3</v>
      </c>
      <c r="M19" s="19">
        <v>49.9</v>
      </c>
      <c r="N19" s="19">
        <v>50</v>
      </c>
      <c r="O19" s="19">
        <v>55</v>
      </c>
    </row>
    <row r="20" spans="1:15" x14ac:dyDescent="0.45">
      <c r="A20" s="11" t="s">
        <v>71</v>
      </c>
      <c r="B20" s="11" t="s">
        <v>95</v>
      </c>
      <c r="C20" s="19">
        <v>50.5</v>
      </c>
      <c r="D20" s="19">
        <v>59.6</v>
      </c>
      <c r="E20" s="19">
        <v>62</v>
      </c>
      <c r="F20" s="19">
        <v>67.900000000000006</v>
      </c>
      <c r="G20" s="19">
        <v>60.1</v>
      </c>
      <c r="H20" s="19">
        <v>86</v>
      </c>
      <c r="I20" s="19">
        <v>60.5</v>
      </c>
      <c r="J20" s="19">
        <v>68.900000000000006</v>
      </c>
      <c r="K20" s="19">
        <v>55.9</v>
      </c>
      <c r="L20" s="19">
        <v>53.5</v>
      </c>
      <c r="M20" s="19">
        <v>54.4</v>
      </c>
      <c r="N20" s="19">
        <v>55.1</v>
      </c>
      <c r="O20" s="19">
        <v>61.7</v>
      </c>
    </row>
    <row r="21" spans="1:15" x14ac:dyDescent="0.45">
      <c r="A21" s="11" t="s">
        <v>71</v>
      </c>
      <c r="B21" s="11" t="s">
        <v>96</v>
      </c>
      <c r="C21" s="19">
        <v>26.7</v>
      </c>
      <c r="D21" s="19">
        <v>32.299999999999997</v>
      </c>
      <c r="E21" s="19">
        <v>31.6</v>
      </c>
      <c r="F21" s="19">
        <v>36.6</v>
      </c>
      <c r="G21" s="19">
        <v>36.1</v>
      </c>
      <c r="H21" s="19">
        <v>62</v>
      </c>
      <c r="I21" s="19">
        <v>26.4</v>
      </c>
      <c r="J21" s="19">
        <v>40.9</v>
      </c>
      <c r="K21" s="19">
        <v>21.1</v>
      </c>
      <c r="L21" s="19">
        <v>22.3</v>
      </c>
      <c r="M21" s="19">
        <v>26.5</v>
      </c>
      <c r="N21" s="19">
        <v>24.7</v>
      </c>
      <c r="O21" s="19">
        <v>36.200000000000003</v>
      </c>
    </row>
    <row r="22" spans="1:15" x14ac:dyDescent="0.45">
      <c r="A22" s="11"/>
      <c r="B22" s="11"/>
      <c r="C22" s="19"/>
      <c r="D22" s="19"/>
      <c r="E22" s="19"/>
      <c r="F22" s="19"/>
      <c r="G22" s="19"/>
      <c r="H22" s="19"/>
      <c r="I22" s="19"/>
      <c r="J22" s="19"/>
      <c r="K22" s="19"/>
      <c r="L22" s="19"/>
      <c r="M22" s="19"/>
      <c r="N22" s="19"/>
      <c r="O22" s="19"/>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2"/>
  <sheetViews>
    <sheetView showGridLines="0" tabSelected="1" workbookViewId="0"/>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42" t="s">
        <v>139</v>
      </c>
    </row>
    <row r="2" spans="1:15" s="74" customFormat="1" ht="18.649999999999999" customHeight="1" x14ac:dyDescent="0.3">
      <c r="A2" s="83" t="s">
        <v>138</v>
      </c>
    </row>
    <row r="3" spans="1:15" s="74" customFormat="1" ht="18.649999999999999" customHeight="1" x14ac:dyDescent="0.3">
      <c r="A3" s="170" t="s">
        <v>98</v>
      </c>
    </row>
    <row r="4" spans="1:15" s="74" customFormat="1" ht="18.649999999999999" customHeight="1" x14ac:dyDescent="0.3">
      <c r="A4" s="76"/>
    </row>
    <row r="5" spans="1:15" ht="19" thickBot="1" x14ac:dyDescent="0.5">
      <c r="A5" s="38" t="s">
        <v>62</v>
      </c>
      <c r="B5" s="29" t="s">
        <v>68</v>
      </c>
      <c r="C5" s="115" t="s">
        <v>38</v>
      </c>
      <c r="D5" s="115" t="s">
        <v>39</v>
      </c>
      <c r="E5" s="115" t="s">
        <v>40</v>
      </c>
      <c r="F5" s="115" t="s">
        <v>41</v>
      </c>
      <c r="G5" s="115" t="s">
        <v>42</v>
      </c>
      <c r="H5" s="115" t="s">
        <v>43</v>
      </c>
      <c r="I5" s="115" t="s">
        <v>44</v>
      </c>
      <c r="J5" s="115" t="s">
        <v>45</v>
      </c>
      <c r="K5" s="115" t="s">
        <v>46</v>
      </c>
      <c r="L5" s="115" t="s">
        <v>47</v>
      </c>
      <c r="M5" s="115" t="s">
        <v>48</v>
      </c>
      <c r="N5" s="115" t="s">
        <v>49</v>
      </c>
      <c r="O5" s="39" t="s">
        <v>35</v>
      </c>
    </row>
    <row r="6" spans="1:15" x14ac:dyDescent="0.45">
      <c r="A6" s="11" t="s">
        <v>57</v>
      </c>
      <c r="B6" s="11" t="s">
        <v>51</v>
      </c>
      <c r="C6" s="37">
        <v>50</v>
      </c>
      <c r="D6" s="37">
        <v>61</v>
      </c>
      <c r="E6" s="37">
        <v>52</v>
      </c>
      <c r="F6" s="37">
        <v>45</v>
      </c>
      <c r="G6" s="37">
        <v>42</v>
      </c>
      <c r="H6" s="37">
        <v>45</v>
      </c>
      <c r="I6" s="37">
        <v>49</v>
      </c>
      <c r="J6" s="37">
        <v>89</v>
      </c>
      <c r="K6" s="37">
        <v>55</v>
      </c>
      <c r="L6" s="37">
        <v>42</v>
      </c>
      <c r="M6" s="37">
        <v>21</v>
      </c>
      <c r="N6" s="37">
        <v>47</v>
      </c>
      <c r="O6" s="37">
        <v>598</v>
      </c>
    </row>
    <row r="7" spans="1:15" x14ac:dyDescent="0.45">
      <c r="A7" s="11" t="s">
        <v>57</v>
      </c>
      <c r="B7" s="11" t="s">
        <v>94</v>
      </c>
      <c r="C7" s="19">
        <v>33.700000000000003</v>
      </c>
      <c r="D7" s="19">
        <v>31.3</v>
      </c>
      <c r="E7" s="19">
        <v>26.9</v>
      </c>
      <c r="F7" s="19">
        <v>30.3</v>
      </c>
      <c r="G7" s="19">
        <v>31.9</v>
      </c>
      <c r="H7" s="19">
        <v>24.3</v>
      </c>
      <c r="I7" s="19">
        <v>35</v>
      </c>
      <c r="J7" s="19">
        <v>34.1</v>
      </c>
      <c r="K7" s="19">
        <v>31.4</v>
      </c>
      <c r="L7" s="19">
        <v>35</v>
      </c>
      <c r="M7" s="19">
        <v>23.4</v>
      </c>
      <c r="N7" s="19">
        <v>29</v>
      </c>
      <c r="O7" s="19">
        <v>31.3</v>
      </c>
    </row>
    <row r="8" spans="1:15" x14ac:dyDescent="0.45">
      <c r="A8" s="11" t="s">
        <v>57</v>
      </c>
      <c r="B8" s="11" t="s">
        <v>95</v>
      </c>
      <c r="C8" s="19">
        <v>41</v>
      </c>
      <c r="D8" s="19">
        <v>41.7</v>
      </c>
      <c r="E8" s="19">
        <v>36.6</v>
      </c>
      <c r="F8" s="19">
        <v>33.5</v>
      </c>
      <c r="G8" s="19">
        <v>38</v>
      </c>
      <c r="H8" s="19">
        <v>33.6</v>
      </c>
      <c r="I8" s="19">
        <v>36.299999999999997</v>
      </c>
      <c r="J8" s="19">
        <v>38.299999999999997</v>
      </c>
      <c r="K8" s="19">
        <v>42.2</v>
      </c>
      <c r="L8" s="19">
        <v>42.4</v>
      </c>
      <c r="M8" s="19">
        <v>30.7</v>
      </c>
      <c r="N8" s="19">
        <v>40.9</v>
      </c>
      <c r="O8" s="19">
        <v>38.4</v>
      </c>
    </row>
    <row r="9" spans="1:15" ht="19" thickBot="1" x14ac:dyDescent="0.5">
      <c r="A9" s="38" t="s">
        <v>57</v>
      </c>
      <c r="B9" s="38" t="s">
        <v>96</v>
      </c>
      <c r="C9" s="39">
        <v>30.6</v>
      </c>
      <c r="D9" s="39">
        <v>29.1</v>
      </c>
      <c r="E9" s="39">
        <v>26.2</v>
      </c>
      <c r="F9" s="39">
        <v>20.6</v>
      </c>
      <c r="G9" s="39">
        <v>20.7</v>
      </c>
      <c r="H9" s="39">
        <v>24.3</v>
      </c>
      <c r="I9" s="39">
        <v>16.399999999999999</v>
      </c>
      <c r="J9" s="39">
        <v>22.4</v>
      </c>
      <c r="K9" s="39">
        <v>33.799999999999997</v>
      </c>
      <c r="L9" s="39">
        <v>30.9</v>
      </c>
      <c r="M9" s="39">
        <v>20.8</v>
      </c>
      <c r="N9" s="39">
        <v>28.6</v>
      </c>
      <c r="O9" s="39">
        <v>26.3</v>
      </c>
    </row>
    <row r="10" spans="1:15" x14ac:dyDescent="0.45">
      <c r="A10" s="11" t="s">
        <v>58</v>
      </c>
      <c r="B10" s="11" t="s">
        <v>51</v>
      </c>
      <c r="C10" s="37">
        <v>1</v>
      </c>
      <c r="D10" s="37">
        <v>7</v>
      </c>
      <c r="E10" s="37">
        <v>3</v>
      </c>
      <c r="F10" s="37">
        <v>10</v>
      </c>
      <c r="G10" s="37">
        <v>6</v>
      </c>
      <c r="H10" s="37">
        <v>2</v>
      </c>
      <c r="I10" s="37">
        <v>6</v>
      </c>
      <c r="J10" s="37">
        <v>4</v>
      </c>
      <c r="K10" s="37">
        <v>1</v>
      </c>
      <c r="L10" s="37">
        <v>4</v>
      </c>
      <c r="M10" s="37">
        <v>3</v>
      </c>
      <c r="N10" s="37">
        <v>4</v>
      </c>
      <c r="O10" s="37">
        <v>51</v>
      </c>
    </row>
    <row r="11" spans="1:15" x14ac:dyDescent="0.45">
      <c r="A11" s="11" t="s">
        <v>58</v>
      </c>
      <c r="B11" s="11" t="s">
        <v>94</v>
      </c>
      <c r="C11" s="19">
        <v>50.4</v>
      </c>
      <c r="D11" s="19">
        <v>66.3</v>
      </c>
      <c r="E11" s="19">
        <v>85.1</v>
      </c>
      <c r="F11" s="19">
        <v>88.5</v>
      </c>
      <c r="G11" s="19">
        <v>53.9</v>
      </c>
      <c r="H11" s="19">
        <v>99.1</v>
      </c>
      <c r="I11" s="19">
        <v>65.2</v>
      </c>
      <c r="J11" s="19">
        <v>71.5</v>
      </c>
      <c r="K11" s="19">
        <v>38.9</v>
      </c>
      <c r="L11" s="19">
        <v>63.5</v>
      </c>
      <c r="M11" s="19">
        <v>63.9</v>
      </c>
      <c r="N11" s="19">
        <v>34.9</v>
      </c>
      <c r="O11" s="19">
        <v>66.3</v>
      </c>
    </row>
    <row r="12" spans="1:15" x14ac:dyDescent="0.45">
      <c r="A12" s="11" t="s">
        <v>58</v>
      </c>
      <c r="B12" s="11" t="s">
        <v>95</v>
      </c>
      <c r="C12" s="19">
        <v>50.4</v>
      </c>
      <c r="D12" s="19">
        <v>82</v>
      </c>
      <c r="E12" s="19">
        <v>101.4</v>
      </c>
      <c r="F12" s="19">
        <v>86.6</v>
      </c>
      <c r="G12" s="19">
        <v>61.3</v>
      </c>
      <c r="H12" s="19">
        <v>99.1</v>
      </c>
      <c r="I12" s="19">
        <v>63.4</v>
      </c>
      <c r="J12" s="19">
        <v>64.400000000000006</v>
      </c>
      <c r="K12" s="19">
        <v>38.9</v>
      </c>
      <c r="L12" s="19">
        <v>66.599999999999994</v>
      </c>
      <c r="M12" s="19">
        <v>70.2</v>
      </c>
      <c r="N12" s="19">
        <v>32.299999999999997</v>
      </c>
      <c r="O12" s="19">
        <v>71.5</v>
      </c>
    </row>
    <row r="13" spans="1:15" ht="19" thickBot="1" x14ac:dyDescent="0.5">
      <c r="A13" s="38" t="s">
        <v>58</v>
      </c>
      <c r="B13" s="38" t="s">
        <v>96</v>
      </c>
      <c r="C13" s="39">
        <v>0</v>
      </c>
      <c r="D13" s="39">
        <v>42.3</v>
      </c>
      <c r="E13" s="39">
        <v>33.5</v>
      </c>
      <c r="F13" s="39">
        <v>27.1</v>
      </c>
      <c r="G13" s="39">
        <v>23.2</v>
      </c>
      <c r="H13" s="39">
        <v>55.9</v>
      </c>
      <c r="I13" s="39">
        <v>24.3</v>
      </c>
      <c r="J13" s="39">
        <v>26.4</v>
      </c>
      <c r="K13" s="39">
        <v>0</v>
      </c>
      <c r="L13" s="39">
        <v>11.3</v>
      </c>
      <c r="M13" s="39">
        <v>9.1</v>
      </c>
      <c r="N13" s="39">
        <v>6.7</v>
      </c>
      <c r="O13" s="39">
        <v>33.200000000000003</v>
      </c>
    </row>
    <row r="14" spans="1:15" x14ac:dyDescent="0.45">
      <c r="A14" s="11" t="s">
        <v>59</v>
      </c>
      <c r="B14" s="11" t="s">
        <v>51</v>
      </c>
      <c r="C14" s="37">
        <v>5</v>
      </c>
      <c r="D14" s="37">
        <v>3</v>
      </c>
      <c r="E14" s="37">
        <v>4</v>
      </c>
      <c r="F14" s="37">
        <v>4</v>
      </c>
      <c r="G14" s="37">
        <v>4</v>
      </c>
      <c r="H14" s="37">
        <v>6</v>
      </c>
      <c r="I14" s="37">
        <v>2</v>
      </c>
      <c r="J14" s="37">
        <v>6</v>
      </c>
      <c r="K14" s="37">
        <v>5</v>
      </c>
      <c r="L14" s="37">
        <v>5</v>
      </c>
      <c r="M14" s="37">
        <v>4</v>
      </c>
      <c r="N14" s="37">
        <v>4</v>
      </c>
      <c r="O14" s="37">
        <v>52</v>
      </c>
    </row>
    <row r="15" spans="1:15" x14ac:dyDescent="0.45">
      <c r="A15" s="11" t="s">
        <v>59</v>
      </c>
      <c r="B15" s="11" t="s">
        <v>94</v>
      </c>
      <c r="C15" s="19">
        <v>126.7</v>
      </c>
      <c r="D15" s="19">
        <v>91.1</v>
      </c>
      <c r="E15" s="19">
        <v>48.1</v>
      </c>
      <c r="F15" s="19">
        <v>73.8</v>
      </c>
      <c r="G15" s="19">
        <v>111.6</v>
      </c>
      <c r="H15" s="19">
        <v>69.900000000000006</v>
      </c>
      <c r="I15" s="19">
        <v>51.9</v>
      </c>
      <c r="J15" s="19">
        <v>97.5</v>
      </c>
      <c r="K15" s="19">
        <v>68.3</v>
      </c>
      <c r="L15" s="19">
        <v>42.7</v>
      </c>
      <c r="M15" s="19">
        <v>98.9</v>
      </c>
      <c r="N15" s="19">
        <v>59.9</v>
      </c>
      <c r="O15" s="19">
        <v>65.3</v>
      </c>
    </row>
    <row r="16" spans="1:15" x14ac:dyDescent="0.45">
      <c r="A16" s="11" t="s">
        <v>59</v>
      </c>
      <c r="B16" s="11" t="s">
        <v>95</v>
      </c>
      <c r="C16" s="19">
        <v>106.9</v>
      </c>
      <c r="D16" s="19">
        <v>80</v>
      </c>
      <c r="E16" s="19">
        <v>60</v>
      </c>
      <c r="F16" s="19">
        <v>85</v>
      </c>
      <c r="G16" s="19">
        <v>106.1</v>
      </c>
      <c r="H16" s="19">
        <v>88.7</v>
      </c>
      <c r="I16" s="19">
        <v>51.9</v>
      </c>
      <c r="J16" s="19">
        <v>91.3</v>
      </c>
      <c r="K16" s="19">
        <v>71.7</v>
      </c>
      <c r="L16" s="19">
        <v>71.900000000000006</v>
      </c>
      <c r="M16" s="19">
        <v>96.8</v>
      </c>
      <c r="N16" s="19">
        <v>68.900000000000006</v>
      </c>
      <c r="O16" s="19">
        <v>83.5</v>
      </c>
    </row>
    <row r="17" spans="1:15" ht="19" thickBot="1" x14ac:dyDescent="0.5">
      <c r="A17" s="38" t="s">
        <v>59</v>
      </c>
      <c r="B17" s="38" t="s">
        <v>96</v>
      </c>
      <c r="C17" s="39">
        <v>66.599999999999994</v>
      </c>
      <c r="D17" s="39">
        <v>27.6</v>
      </c>
      <c r="E17" s="39">
        <v>31.1</v>
      </c>
      <c r="F17" s="39">
        <v>41.7</v>
      </c>
      <c r="G17" s="39">
        <v>26.3</v>
      </c>
      <c r="H17" s="39">
        <v>58.3</v>
      </c>
      <c r="I17" s="39">
        <v>3</v>
      </c>
      <c r="J17" s="39">
        <v>23.6</v>
      </c>
      <c r="K17" s="39">
        <v>23.9</v>
      </c>
      <c r="L17" s="39">
        <v>58.4</v>
      </c>
      <c r="M17" s="39">
        <v>65</v>
      </c>
      <c r="N17" s="39">
        <v>21.9</v>
      </c>
      <c r="O17" s="39">
        <v>46.6</v>
      </c>
    </row>
    <row r="18" spans="1:15" x14ac:dyDescent="0.45">
      <c r="A18" s="11" t="s">
        <v>71</v>
      </c>
      <c r="B18" s="11" t="s">
        <v>51</v>
      </c>
      <c r="C18" s="37">
        <v>56</v>
      </c>
      <c r="D18" s="37">
        <v>71</v>
      </c>
      <c r="E18" s="37">
        <v>59</v>
      </c>
      <c r="F18" s="37">
        <v>59</v>
      </c>
      <c r="G18" s="37">
        <v>52</v>
      </c>
      <c r="H18" s="37">
        <v>53</v>
      </c>
      <c r="I18" s="37">
        <v>57</v>
      </c>
      <c r="J18" s="37">
        <v>99</v>
      </c>
      <c r="K18" s="37">
        <v>61</v>
      </c>
      <c r="L18" s="37">
        <v>51</v>
      </c>
      <c r="M18" s="37">
        <v>28</v>
      </c>
      <c r="N18" s="37">
        <v>55</v>
      </c>
      <c r="O18" s="37">
        <v>701</v>
      </c>
    </row>
    <row r="19" spans="1:15" x14ac:dyDescent="0.45">
      <c r="A19" s="11" t="s">
        <v>71</v>
      </c>
      <c r="B19" s="11" t="s">
        <v>94</v>
      </c>
      <c r="C19" s="19">
        <v>34.6</v>
      </c>
      <c r="D19" s="19">
        <v>34.700000000000003</v>
      </c>
      <c r="E19" s="19">
        <v>26.9</v>
      </c>
      <c r="F19" s="19">
        <v>36.9</v>
      </c>
      <c r="G19" s="19">
        <v>38.200000000000003</v>
      </c>
      <c r="H19" s="19">
        <v>28.7</v>
      </c>
      <c r="I19" s="19">
        <v>37.6</v>
      </c>
      <c r="J19" s="19">
        <v>35.1</v>
      </c>
      <c r="K19" s="19">
        <v>32.9</v>
      </c>
      <c r="L19" s="19">
        <v>40.1</v>
      </c>
      <c r="M19" s="19">
        <v>28.1</v>
      </c>
      <c r="N19" s="19">
        <v>33.700000000000003</v>
      </c>
      <c r="O19" s="19">
        <v>34.6</v>
      </c>
    </row>
    <row r="20" spans="1:15" x14ac:dyDescent="0.45">
      <c r="A20" s="11" t="s">
        <v>71</v>
      </c>
      <c r="B20" s="11" t="s">
        <v>95</v>
      </c>
      <c r="C20" s="19">
        <v>47</v>
      </c>
      <c r="D20" s="19">
        <v>47.9</v>
      </c>
      <c r="E20" s="19">
        <v>41.8</v>
      </c>
      <c r="F20" s="19">
        <v>46.2</v>
      </c>
      <c r="G20" s="19">
        <v>45.9</v>
      </c>
      <c r="H20" s="19">
        <v>42.3</v>
      </c>
      <c r="I20" s="19">
        <v>39.700000000000003</v>
      </c>
      <c r="J20" s="19">
        <v>42.6</v>
      </c>
      <c r="K20" s="19">
        <v>44.6</v>
      </c>
      <c r="L20" s="19">
        <v>47.2</v>
      </c>
      <c r="M20" s="19">
        <v>44.4</v>
      </c>
      <c r="N20" s="19">
        <v>42.3</v>
      </c>
      <c r="O20" s="19">
        <v>44.3</v>
      </c>
    </row>
    <row r="21" spans="1:15" x14ac:dyDescent="0.45">
      <c r="A21" s="11" t="s">
        <v>71</v>
      </c>
      <c r="B21" s="11" t="s">
        <v>96</v>
      </c>
      <c r="C21" s="19">
        <v>39.799999999999997</v>
      </c>
      <c r="D21" s="19">
        <v>34.299999999999997</v>
      </c>
      <c r="E21" s="19">
        <v>31.3</v>
      </c>
      <c r="F21" s="19">
        <v>32.9</v>
      </c>
      <c r="G21" s="19">
        <v>28.6</v>
      </c>
      <c r="H21" s="19">
        <v>37.9</v>
      </c>
      <c r="I21" s="19">
        <v>19.2</v>
      </c>
      <c r="J21" s="19">
        <v>26.4</v>
      </c>
      <c r="K21" s="19">
        <v>33.799999999999997</v>
      </c>
      <c r="L21" s="19">
        <v>35.200000000000003</v>
      </c>
      <c r="M21" s="19">
        <v>39.299999999999997</v>
      </c>
      <c r="N21" s="19">
        <v>28.3</v>
      </c>
      <c r="O21" s="19">
        <v>32.200000000000003</v>
      </c>
    </row>
    <row r="22" spans="1:15" x14ac:dyDescent="0.45">
      <c r="A22" s="11"/>
      <c r="B22" s="11"/>
      <c r="C22" s="19"/>
      <c r="D22" s="19"/>
      <c r="E22" s="19"/>
      <c r="F22" s="19"/>
      <c r="G22" s="19"/>
      <c r="H22" s="19"/>
      <c r="I22" s="19"/>
      <c r="J22" s="19"/>
      <c r="K22" s="19"/>
      <c r="L22" s="19"/>
      <c r="M22" s="19"/>
      <c r="N22" s="19"/>
      <c r="O22" s="19"/>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heetViews>
  <sheetFormatPr defaultColWidth="8.7265625" defaultRowHeight="18.5" x14ac:dyDescent="0.45"/>
  <cols>
    <col min="1" max="1" width="32.453125" style="4" customWidth="1"/>
    <col min="2" max="2" width="39.7265625" style="34" customWidth="1"/>
    <col min="3" max="5" width="25.453125" style="34" customWidth="1"/>
    <col min="6" max="9" width="16.7265625" style="34" customWidth="1"/>
    <col min="10" max="16384" width="8.7265625" style="4"/>
  </cols>
  <sheetData>
    <row r="1" spans="1:5" ht="35.15" customHeight="1" x14ac:dyDescent="0.45">
      <c r="A1" s="46" t="s">
        <v>99</v>
      </c>
      <c r="B1" s="44"/>
      <c r="C1" s="44"/>
      <c r="D1" s="44"/>
    </row>
    <row r="2" spans="1:5" x14ac:dyDescent="0.45">
      <c r="A2" s="83" t="s">
        <v>100</v>
      </c>
      <c r="B2" s="72"/>
      <c r="C2" s="72"/>
      <c r="D2" s="73"/>
      <c r="E2" s="72"/>
    </row>
    <row r="3" spans="1:5" x14ac:dyDescent="0.45">
      <c r="A3" s="85" t="s">
        <v>101</v>
      </c>
      <c r="B3" s="80"/>
      <c r="C3" s="80"/>
      <c r="D3" s="81"/>
      <c r="E3" s="80"/>
    </row>
    <row r="4" spans="1:5" x14ac:dyDescent="0.45">
      <c r="A4" s="10" t="s">
        <v>102</v>
      </c>
      <c r="B4" s="12" t="s">
        <v>103</v>
      </c>
      <c r="C4" s="12" t="s">
        <v>104</v>
      </c>
      <c r="D4" s="12" t="s">
        <v>105</v>
      </c>
      <c r="E4" s="12" t="s">
        <v>51</v>
      </c>
    </row>
    <row r="5" spans="1:5" x14ac:dyDescent="0.45">
      <c r="A5" s="4" t="s">
        <v>106</v>
      </c>
      <c r="B5" s="34" t="s">
        <v>57</v>
      </c>
      <c r="C5" s="109">
        <v>34</v>
      </c>
      <c r="D5" s="109">
        <v>38.467617408672815</v>
      </c>
      <c r="E5" s="110">
        <v>761</v>
      </c>
    </row>
    <row r="6" spans="1:5" x14ac:dyDescent="0.45">
      <c r="A6" s="4" t="s">
        <v>106</v>
      </c>
      <c r="B6" s="34" t="s">
        <v>58</v>
      </c>
      <c r="C6" s="109">
        <v>25.142856999999999</v>
      </c>
      <c r="D6" s="109">
        <v>40.905923000000016</v>
      </c>
      <c r="E6" s="110">
        <v>41</v>
      </c>
    </row>
    <row r="7" spans="1:5" x14ac:dyDescent="0.45">
      <c r="A7" s="4" t="s">
        <v>106</v>
      </c>
      <c r="B7" s="12" t="s">
        <v>59</v>
      </c>
      <c r="C7" s="119">
        <v>61.857142000000003</v>
      </c>
      <c r="D7" s="109">
        <v>50.220778666666682</v>
      </c>
      <c r="E7" s="120">
        <v>33</v>
      </c>
    </row>
    <row r="8" spans="1:5" x14ac:dyDescent="0.45">
      <c r="A8" s="20" t="s">
        <v>107</v>
      </c>
      <c r="B8" s="21" t="s">
        <v>57</v>
      </c>
      <c r="C8" s="121">
        <v>17.428571000000002</v>
      </c>
      <c r="D8" s="121">
        <v>19.59906636432159</v>
      </c>
      <c r="E8" s="122">
        <v>398</v>
      </c>
    </row>
    <row r="9" spans="1:5" x14ac:dyDescent="0.45">
      <c r="A9" s="4" t="s">
        <v>108</v>
      </c>
      <c r="B9" s="34" t="s">
        <v>57</v>
      </c>
      <c r="C9" s="109">
        <v>49</v>
      </c>
      <c r="D9" s="109">
        <v>51.449101425149742</v>
      </c>
      <c r="E9" s="110">
        <v>167</v>
      </c>
    </row>
    <row r="10" spans="1:5" x14ac:dyDescent="0.45">
      <c r="A10" s="4" t="s">
        <v>108</v>
      </c>
      <c r="B10" s="34" t="s">
        <v>58</v>
      </c>
      <c r="C10" s="143">
        <v>78.357142500000009</v>
      </c>
      <c r="D10" s="143">
        <v>85.0714282</v>
      </c>
      <c r="E10" s="144">
        <v>10</v>
      </c>
    </row>
    <row r="11" spans="1:5" x14ac:dyDescent="0.45">
      <c r="A11" s="4" t="s">
        <v>108</v>
      </c>
      <c r="B11" s="12" t="s">
        <v>59</v>
      </c>
      <c r="C11" s="145">
        <v>94.571427999999997</v>
      </c>
      <c r="D11" s="143">
        <v>101.49999949999999</v>
      </c>
      <c r="E11" s="146">
        <v>8</v>
      </c>
    </row>
    <row r="12" spans="1:5" x14ac:dyDescent="0.45">
      <c r="A12" s="47"/>
      <c r="B12" s="47"/>
      <c r="C12" s="47"/>
      <c r="D12" s="47"/>
      <c r="E12" s="47"/>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heetViews>
  <sheetFormatPr defaultColWidth="8.7265625" defaultRowHeight="18.5" x14ac:dyDescent="0.45"/>
  <cols>
    <col min="1" max="1" width="73.54296875" style="4" customWidth="1"/>
    <col min="2" max="5" width="19.26953125" style="34" customWidth="1"/>
    <col min="6" max="16384" width="8.7265625" style="4"/>
  </cols>
  <sheetData>
    <row r="1" spans="1:5" ht="23.5" customHeight="1" x14ac:dyDescent="0.45">
      <c r="A1" s="44" t="s">
        <v>109</v>
      </c>
    </row>
    <row r="2" spans="1:5" s="74" customFormat="1" ht="70.5" customHeight="1" x14ac:dyDescent="0.3">
      <c r="A2" s="86" t="s">
        <v>110</v>
      </c>
      <c r="B2" s="92"/>
      <c r="C2" s="92"/>
      <c r="D2" s="92"/>
      <c r="E2" s="92"/>
    </row>
    <row r="3" spans="1:5" s="74" customFormat="1" ht="13" x14ac:dyDescent="0.3">
      <c r="A3" s="87" t="s">
        <v>111</v>
      </c>
      <c r="B3" s="72"/>
      <c r="C3" s="72"/>
      <c r="D3" s="72"/>
      <c r="E3" s="72"/>
    </row>
    <row r="4" spans="1:5" s="34" customFormat="1" ht="57" customHeight="1" x14ac:dyDescent="0.45">
      <c r="A4" s="10" t="s">
        <v>68</v>
      </c>
      <c r="B4" s="22" t="s">
        <v>112</v>
      </c>
      <c r="C4" s="5" t="s">
        <v>29</v>
      </c>
      <c r="D4" s="5" t="s">
        <v>30</v>
      </c>
      <c r="E4" s="9" t="s">
        <v>107</v>
      </c>
    </row>
    <row r="5" spans="1:5" s="34" customFormat="1" x14ac:dyDescent="0.45">
      <c r="A5" s="26" t="s">
        <v>113</v>
      </c>
      <c r="B5" s="27"/>
      <c r="C5" s="27"/>
      <c r="D5" s="27"/>
      <c r="E5" s="27"/>
    </row>
    <row r="6" spans="1:5" s="34" customFormat="1" x14ac:dyDescent="0.45">
      <c r="A6" s="4" t="s">
        <v>114</v>
      </c>
      <c r="B6" s="19">
        <v>14.714285</v>
      </c>
      <c r="C6" s="19">
        <v>5</v>
      </c>
      <c r="D6" s="109">
        <v>3</v>
      </c>
      <c r="E6" s="19">
        <v>8.2857140000000005</v>
      </c>
    </row>
    <row r="7" spans="1:5" s="34" customFormat="1" x14ac:dyDescent="0.45">
      <c r="A7" s="4" t="s">
        <v>115</v>
      </c>
      <c r="B7" s="19">
        <v>12.608332920833332</v>
      </c>
      <c r="C7" s="19">
        <v>7.4651158604651178</v>
      </c>
      <c r="D7" s="109">
        <v>4.0075184736842102</v>
      </c>
      <c r="E7" s="19">
        <v>8.1125858996282556</v>
      </c>
    </row>
    <row r="8" spans="1:5" s="34" customFormat="1" x14ac:dyDescent="0.45">
      <c r="A8" s="4" t="s">
        <v>116</v>
      </c>
      <c r="B8" s="34">
        <v>720</v>
      </c>
      <c r="C8" s="34">
        <v>43</v>
      </c>
      <c r="D8" s="110">
        <v>19</v>
      </c>
      <c r="E8" s="34">
        <v>269</v>
      </c>
    </row>
    <row r="9" spans="1:5" s="34" customFormat="1" x14ac:dyDescent="0.45">
      <c r="A9" s="26" t="s">
        <v>117</v>
      </c>
      <c r="B9" s="27"/>
      <c r="C9" s="27"/>
      <c r="D9" s="27"/>
      <c r="E9" s="27"/>
    </row>
    <row r="10" spans="1:5" s="34" customFormat="1" x14ac:dyDescent="0.45">
      <c r="A10" s="4" t="s">
        <v>114</v>
      </c>
      <c r="B10" s="19">
        <v>12.714285</v>
      </c>
      <c r="C10" s="19">
        <v>15</v>
      </c>
      <c r="D10" s="109">
        <v>17.142856999999999</v>
      </c>
      <c r="E10" s="19">
        <v>6.4999994999999995</v>
      </c>
    </row>
    <row r="11" spans="1:5" s="34" customFormat="1" x14ac:dyDescent="0.45">
      <c r="A11" s="4" t="s">
        <v>115</v>
      </c>
      <c r="B11" s="19">
        <v>15.490641307486701</v>
      </c>
      <c r="C11" s="19">
        <v>18.984802085106384</v>
      </c>
      <c r="D11" s="109">
        <v>22.36645917391305</v>
      </c>
      <c r="E11" s="19">
        <v>9.0088697777777735</v>
      </c>
    </row>
    <row r="12" spans="1:5" s="34" customFormat="1" ht="18.649999999999999" customHeight="1" x14ac:dyDescent="0.45">
      <c r="A12" s="9" t="s">
        <v>118</v>
      </c>
      <c r="B12" s="34">
        <v>748</v>
      </c>
      <c r="C12" s="34">
        <v>47</v>
      </c>
      <c r="D12" s="110">
        <v>23</v>
      </c>
      <c r="E12" s="34">
        <v>306</v>
      </c>
    </row>
    <row r="13" spans="1:5" s="34" customFormat="1" x14ac:dyDescent="0.45">
      <c r="A13" s="26" t="s">
        <v>119</v>
      </c>
      <c r="B13" s="26"/>
      <c r="C13" s="26"/>
      <c r="D13" s="26"/>
      <c r="E13" s="26"/>
    </row>
    <row r="14" spans="1:5" s="34" customFormat="1" x14ac:dyDescent="0.45">
      <c r="A14" s="4" t="s">
        <v>114</v>
      </c>
      <c r="B14" s="19">
        <v>4.571428</v>
      </c>
      <c r="C14" s="109">
        <v>5.7142854999999999</v>
      </c>
      <c r="D14" s="117">
        <v>9.4999994999999995</v>
      </c>
      <c r="E14" s="19">
        <v>3.4285709999999998</v>
      </c>
    </row>
    <row r="15" spans="1:5" s="34" customFormat="1" x14ac:dyDescent="0.45">
      <c r="A15" s="4" t="s">
        <v>115</v>
      </c>
      <c r="B15" s="19">
        <v>6.2158466489070916</v>
      </c>
      <c r="C15" s="109">
        <v>7.41176429411765</v>
      </c>
      <c r="D15" s="117">
        <v>9.6571423999999997</v>
      </c>
      <c r="E15" s="19">
        <v>4.3914936284987398</v>
      </c>
    </row>
    <row r="16" spans="1:5" s="34" customFormat="1" ht="23.15" customHeight="1" x14ac:dyDescent="0.45">
      <c r="A16" s="75" t="s">
        <v>120</v>
      </c>
      <c r="B16" s="35">
        <v>732</v>
      </c>
      <c r="C16" s="112">
        <v>34</v>
      </c>
      <c r="D16" s="118">
        <v>10</v>
      </c>
      <c r="E16" s="35">
        <v>393</v>
      </c>
    </row>
    <row r="17" spans="1:9" x14ac:dyDescent="0.45">
      <c r="A17" s="45"/>
      <c r="B17" s="45"/>
      <c r="C17" s="45"/>
      <c r="D17" s="45"/>
      <c r="E17" s="45"/>
      <c r="F17" s="34"/>
      <c r="G17" s="34"/>
      <c r="H17" s="34"/>
      <c r="I17" s="34"/>
    </row>
  </sheetData>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93CDC-206A-49D0-8A8E-8B299BFC2F6B}">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145</v>
      </c>
      <c r="B1" s="149"/>
      <c r="C1" s="149"/>
      <c r="D1" s="149"/>
      <c r="E1" s="149"/>
    </row>
    <row r="2" spans="1:11" x14ac:dyDescent="0.35">
      <c r="A2" s="149" t="s">
        <v>138</v>
      </c>
      <c r="B2" s="149"/>
      <c r="C2" s="149"/>
      <c r="D2" s="149"/>
      <c r="E2" s="149"/>
    </row>
    <row r="3" spans="1:11" x14ac:dyDescent="0.35">
      <c r="A3" s="149" t="s">
        <v>142</v>
      </c>
      <c r="B3" s="149"/>
      <c r="C3" s="149"/>
      <c r="D3" s="149"/>
      <c r="E3" s="149"/>
    </row>
    <row r="4" spans="1:11" ht="92.5" customHeight="1" x14ac:dyDescent="0.35">
      <c r="A4" s="172" t="s">
        <v>84</v>
      </c>
      <c r="B4" s="172"/>
      <c r="C4" s="172"/>
      <c r="D4" s="172"/>
      <c r="E4" s="172"/>
      <c r="F4" s="172"/>
      <c r="G4" s="172"/>
      <c r="H4" s="172"/>
      <c r="I4" s="172"/>
      <c r="J4" s="172"/>
      <c r="K4" s="172"/>
    </row>
    <row r="5" spans="1:11" ht="19" thickBot="1" x14ac:dyDescent="0.4">
      <c r="A5" s="160" t="s">
        <v>85</v>
      </c>
      <c r="B5" s="161" t="s">
        <v>86</v>
      </c>
      <c r="C5" s="161" t="s">
        <v>87</v>
      </c>
      <c r="D5" s="161" t="s">
        <v>88</v>
      </c>
      <c r="E5" s="162" t="s">
        <v>35</v>
      </c>
    </row>
    <row r="6" spans="1:11" ht="25" customHeight="1" thickBot="1" x14ac:dyDescent="0.4">
      <c r="A6" s="163" t="s">
        <v>89</v>
      </c>
      <c r="B6" s="164">
        <v>1118</v>
      </c>
      <c r="C6" s="164">
        <v>73</v>
      </c>
      <c r="D6" s="164">
        <v>1</v>
      </c>
      <c r="E6" s="164">
        <v>1192</v>
      </c>
    </row>
    <row r="7" spans="1:11" ht="25" customHeight="1" thickBot="1" x14ac:dyDescent="0.4">
      <c r="A7" s="163" t="s">
        <v>90</v>
      </c>
      <c r="B7" s="164">
        <v>2774</v>
      </c>
      <c r="C7" s="164">
        <v>154</v>
      </c>
      <c r="D7" s="164">
        <v>71</v>
      </c>
      <c r="E7" s="164">
        <v>3074</v>
      </c>
    </row>
    <row r="8" spans="1:11" ht="25" customHeight="1" thickBot="1" x14ac:dyDescent="0.4">
      <c r="A8" s="163" t="s">
        <v>143</v>
      </c>
      <c r="B8" s="164">
        <v>7579</v>
      </c>
      <c r="C8" s="164">
        <v>786</v>
      </c>
      <c r="D8" s="164">
        <v>599</v>
      </c>
      <c r="E8" s="164">
        <v>9006</v>
      </c>
    </row>
    <row r="9" spans="1:11" ht="18.5" x14ac:dyDescent="0.35">
      <c r="A9" s="165" t="s">
        <v>35</v>
      </c>
      <c r="B9" s="166">
        <v>11471</v>
      </c>
      <c r="C9" s="166">
        <v>1013</v>
      </c>
      <c r="D9" s="166">
        <v>671</v>
      </c>
      <c r="E9" s="166">
        <v>13272</v>
      </c>
    </row>
    <row r="11" spans="1:11" x14ac:dyDescent="0.35">
      <c r="A11" t="s">
        <v>146</v>
      </c>
    </row>
    <row r="12" spans="1:11" s="167" customFormat="1" ht="44" customHeight="1" x14ac:dyDescent="0.35">
      <c r="A12" s="173" t="s">
        <v>163</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A40A1-E8A1-494C-894A-5ADEA44B1771}">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150</v>
      </c>
      <c r="B1" s="149"/>
      <c r="C1" s="149"/>
      <c r="D1" s="149"/>
      <c r="E1" s="149"/>
    </row>
    <row r="2" spans="1:11" x14ac:dyDescent="0.35">
      <c r="A2" s="149" t="s">
        <v>138</v>
      </c>
      <c r="B2" s="149"/>
      <c r="C2" s="149"/>
      <c r="D2" s="149"/>
      <c r="E2" s="149"/>
    </row>
    <row r="3" spans="1:11" x14ac:dyDescent="0.35">
      <c r="A3" s="149" t="s">
        <v>181</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1419</v>
      </c>
      <c r="C6" s="164">
        <v>70</v>
      </c>
      <c r="D6" s="164">
        <v>4</v>
      </c>
      <c r="E6" s="164">
        <v>1494</v>
      </c>
    </row>
    <row r="7" spans="1:11" ht="25" customHeight="1" thickBot="1" x14ac:dyDescent="0.4">
      <c r="A7" s="163" t="s">
        <v>90</v>
      </c>
      <c r="B7" s="164">
        <v>2643</v>
      </c>
      <c r="C7" s="164">
        <v>154</v>
      </c>
      <c r="D7" s="164">
        <v>103</v>
      </c>
      <c r="E7" s="164">
        <v>2987</v>
      </c>
    </row>
    <row r="8" spans="1:11" ht="25" customHeight="1" thickBot="1" x14ac:dyDescent="0.4">
      <c r="A8" s="163" t="s">
        <v>143</v>
      </c>
      <c r="B8" s="164">
        <v>7692</v>
      </c>
      <c r="C8" s="164">
        <v>758</v>
      </c>
      <c r="D8" s="164">
        <v>615</v>
      </c>
      <c r="E8" s="164">
        <v>9105</v>
      </c>
    </row>
    <row r="9" spans="1:11" ht="18.5" x14ac:dyDescent="0.35">
      <c r="A9" s="165" t="s">
        <v>35</v>
      </c>
      <c r="B9" s="166">
        <v>11754</v>
      </c>
      <c r="C9" s="166">
        <v>982</v>
      </c>
      <c r="D9" s="166">
        <v>722</v>
      </c>
      <c r="E9" s="166">
        <v>13586</v>
      </c>
    </row>
    <row r="11" spans="1:11" x14ac:dyDescent="0.35">
      <c r="A11" t="s">
        <v>146</v>
      </c>
    </row>
    <row r="12" spans="1:11" s="167" customFormat="1" ht="44" customHeight="1" x14ac:dyDescent="0.35">
      <c r="A12" s="173" t="s">
        <v>164</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4"/>
  <sheetViews>
    <sheetView showGridLines="0" zoomScale="85" zoomScaleNormal="85" workbookViewId="0"/>
  </sheetViews>
  <sheetFormatPr defaultRowHeight="14.5" x14ac:dyDescent="0.35"/>
  <cols>
    <col min="1" max="1" width="147.54296875" customWidth="1"/>
  </cols>
  <sheetData>
    <row r="1" spans="1:1" ht="19.5" x14ac:dyDescent="0.35">
      <c r="A1" s="41" t="s">
        <v>208</v>
      </c>
    </row>
    <row r="2" spans="1:1" ht="21.65" customHeight="1" x14ac:dyDescent="0.35">
      <c r="A2" s="123" t="s">
        <v>27</v>
      </c>
    </row>
    <row r="3" spans="1:1" ht="34.5" x14ac:dyDescent="0.35">
      <c r="A3" s="124" t="s">
        <v>28</v>
      </c>
    </row>
    <row r="4" spans="1:1" x14ac:dyDescent="0.35">
      <c r="A4" s="124"/>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3E6F8-5CB5-4967-8A74-3D6863F077CB}">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165</v>
      </c>
      <c r="B1" s="149"/>
      <c r="C1" s="149"/>
      <c r="D1" s="149"/>
      <c r="E1" s="149"/>
    </row>
    <row r="2" spans="1:11" x14ac:dyDescent="0.35">
      <c r="A2" s="149" t="s">
        <v>138</v>
      </c>
      <c r="B2" s="149"/>
      <c r="C2" s="149"/>
      <c r="D2" s="149"/>
      <c r="E2" s="149"/>
    </row>
    <row r="3" spans="1:11" x14ac:dyDescent="0.35">
      <c r="A3" s="149" t="s">
        <v>182</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1361</v>
      </c>
      <c r="C6" s="164">
        <v>90</v>
      </c>
      <c r="D6" s="164">
        <v>6</v>
      </c>
      <c r="E6" s="164">
        <v>1458</v>
      </c>
    </row>
    <row r="7" spans="1:11" ht="25" customHeight="1" thickBot="1" x14ac:dyDescent="0.4">
      <c r="A7" s="163" t="s">
        <v>90</v>
      </c>
      <c r="B7" s="164">
        <v>2671</v>
      </c>
      <c r="C7" s="164">
        <v>112</v>
      </c>
      <c r="D7" s="164">
        <v>86</v>
      </c>
      <c r="E7" s="164">
        <v>2950</v>
      </c>
    </row>
    <row r="8" spans="1:11" ht="25" customHeight="1" thickBot="1" x14ac:dyDescent="0.4">
      <c r="A8" s="163" t="s">
        <v>143</v>
      </c>
      <c r="B8" s="164">
        <v>8022</v>
      </c>
      <c r="C8" s="164">
        <v>782</v>
      </c>
      <c r="D8" s="164">
        <v>645</v>
      </c>
      <c r="E8" s="164">
        <v>9484</v>
      </c>
    </row>
    <row r="9" spans="1:11" ht="18.5" x14ac:dyDescent="0.35">
      <c r="A9" s="165" t="s">
        <v>35</v>
      </c>
      <c r="B9" s="166">
        <v>12054</v>
      </c>
      <c r="C9" s="166">
        <v>984</v>
      </c>
      <c r="D9" s="166">
        <v>737</v>
      </c>
      <c r="E9" s="166">
        <v>13892</v>
      </c>
    </row>
    <row r="11" spans="1:11" x14ac:dyDescent="0.35">
      <c r="A11" t="s">
        <v>146</v>
      </c>
    </row>
    <row r="12" spans="1:11" s="167" customFormat="1" ht="44" customHeight="1" x14ac:dyDescent="0.35">
      <c r="A12" s="173" t="s">
        <v>166</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C4267-658F-43CD-AAF9-E883222BD0BD}">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167</v>
      </c>
      <c r="B1" s="149"/>
      <c r="C1" s="149"/>
      <c r="D1" s="149"/>
      <c r="E1" s="149"/>
    </row>
    <row r="2" spans="1:11" x14ac:dyDescent="0.35">
      <c r="A2" s="149" t="s">
        <v>138</v>
      </c>
      <c r="B2" s="149"/>
      <c r="C2" s="149"/>
      <c r="D2" s="149"/>
      <c r="E2" s="149"/>
    </row>
    <row r="3" spans="1:11" x14ac:dyDescent="0.35">
      <c r="A3" s="149" t="s">
        <v>183</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1565</v>
      </c>
      <c r="C6" s="164">
        <v>60</v>
      </c>
      <c r="D6" s="164">
        <v>8</v>
      </c>
      <c r="E6" s="164">
        <v>1633</v>
      </c>
    </row>
    <row r="7" spans="1:11" ht="25" customHeight="1" thickBot="1" x14ac:dyDescent="0.4">
      <c r="A7" s="163" t="s">
        <v>90</v>
      </c>
      <c r="B7" s="164">
        <v>2492</v>
      </c>
      <c r="C7" s="164">
        <v>148</v>
      </c>
      <c r="D7" s="164">
        <v>85</v>
      </c>
      <c r="E7" s="164">
        <v>2794</v>
      </c>
    </row>
    <row r="8" spans="1:11" ht="25" customHeight="1" thickBot="1" x14ac:dyDescent="0.4">
      <c r="A8" s="163" t="s">
        <v>143</v>
      </c>
      <c r="B8" s="164">
        <v>8106</v>
      </c>
      <c r="C8" s="164">
        <v>786</v>
      </c>
      <c r="D8" s="164">
        <v>633</v>
      </c>
      <c r="E8" s="164">
        <v>9561</v>
      </c>
    </row>
    <row r="9" spans="1:11" ht="18.5" x14ac:dyDescent="0.35">
      <c r="A9" s="165" t="s">
        <v>35</v>
      </c>
      <c r="B9" s="166">
        <v>12163</v>
      </c>
      <c r="C9" s="166">
        <v>994</v>
      </c>
      <c r="D9" s="166">
        <v>726</v>
      </c>
      <c r="E9" s="166">
        <v>13988</v>
      </c>
    </row>
    <row r="11" spans="1:11" x14ac:dyDescent="0.35">
      <c r="A11" t="s">
        <v>146</v>
      </c>
    </row>
    <row r="12" spans="1:11" s="167" customFormat="1" ht="44" customHeight="1" x14ac:dyDescent="0.35">
      <c r="A12" s="173" t="s">
        <v>168</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F3713-9096-4C56-A40E-5CF963580CE3}">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153</v>
      </c>
      <c r="B1" s="149"/>
      <c r="C1" s="149"/>
      <c r="D1" s="149"/>
      <c r="E1" s="149"/>
    </row>
    <row r="2" spans="1:11" x14ac:dyDescent="0.35">
      <c r="A2" s="149" t="s">
        <v>138</v>
      </c>
      <c r="B2" s="149"/>
      <c r="C2" s="149"/>
      <c r="D2" s="149"/>
      <c r="E2" s="149"/>
    </row>
    <row r="3" spans="1:11" x14ac:dyDescent="0.35">
      <c r="A3" s="149" t="s">
        <v>183</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1696</v>
      </c>
      <c r="C6" s="164">
        <v>54</v>
      </c>
      <c r="D6" s="164">
        <v>14</v>
      </c>
      <c r="E6" s="164">
        <v>1764</v>
      </c>
    </row>
    <row r="7" spans="1:11" ht="25" customHeight="1" thickBot="1" x14ac:dyDescent="0.4">
      <c r="A7" s="163" t="s">
        <v>90</v>
      </c>
      <c r="B7" s="164">
        <v>2543</v>
      </c>
      <c r="C7" s="164">
        <v>93</v>
      </c>
      <c r="D7" s="164">
        <v>74</v>
      </c>
      <c r="E7" s="164">
        <v>2772</v>
      </c>
    </row>
    <row r="8" spans="1:11" ht="25" customHeight="1" thickBot="1" x14ac:dyDescent="0.4">
      <c r="A8" s="163" t="s">
        <v>143</v>
      </c>
      <c r="B8" s="164">
        <v>7987</v>
      </c>
      <c r="C8" s="164">
        <v>814</v>
      </c>
      <c r="D8" s="164">
        <v>606</v>
      </c>
      <c r="E8" s="164">
        <v>9445</v>
      </c>
    </row>
    <row r="9" spans="1:11" ht="18.5" x14ac:dyDescent="0.35">
      <c r="A9" s="165" t="s">
        <v>35</v>
      </c>
      <c r="B9" s="166">
        <v>12226</v>
      </c>
      <c r="C9" s="166">
        <v>961</v>
      </c>
      <c r="D9" s="166">
        <v>694</v>
      </c>
      <c r="E9" s="166">
        <v>13981</v>
      </c>
    </row>
    <row r="11" spans="1:11" x14ac:dyDescent="0.35">
      <c r="A11" t="s">
        <v>146</v>
      </c>
    </row>
    <row r="12" spans="1:11" s="167" customFormat="1" ht="44" customHeight="1" x14ac:dyDescent="0.35">
      <c r="A12" s="173" t="s">
        <v>169</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6E365-DB72-4248-B40E-1F063075D404}">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154</v>
      </c>
      <c r="B1" s="149"/>
      <c r="C1" s="149"/>
      <c r="D1" s="149"/>
      <c r="E1" s="149"/>
    </row>
    <row r="2" spans="1:11" x14ac:dyDescent="0.35">
      <c r="A2" s="149" t="s">
        <v>138</v>
      </c>
      <c r="B2" s="149"/>
      <c r="C2" s="149"/>
      <c r="D2" s="149"/>
      <c r="E2" s="149"/>
    </row>
    <row r="3" spans="1:11" x14ac:dyDescent="0.35">
      <c r="A3" s="149" t="s">
        <v>184</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1949</v>
      </c>
      <c r="C6" s="164">
        <v>49</v>
      </c>
      <c r="D6" s="164">
        <v>2</v>
      </c>
      <c r="E6" s="164">
        <v>2000</v>
      </c>
    </row>
    <row r="7" spans="1:11" ht="25" customHeight="1" thickBot="1" x14ac:dyDescent="0.4">
      <c r="A7" s="163" t="s">
        <v>90</v>
      </c>
      <c r="B7" s="164">
        <v>2592</v>
      </c>
      <c r="C7" s="164">
        <v>84</v>
      </c>
      <c r="D7" s="164">
        <v>72</v>
      </c>
      <c r="E7" s="164">
        <v>2805</v>
      </c>
    </row>
    <row r="8" spans="1:11" ht="25" customHeight="1" thickBot="1" x14ac:dyDescent="0.4">
      <c r="A8" s="163" t="s">
        <v>143</v>
      </c>
      <c r="B8" s="164">
        <v>7984</v>
      </c>
      <c r="C8" s="164">
        <v>802</v>
      </c>
      <c r="D8" s="164">
        <v>635</v>
      </c>
      <c r="E8" s="164">
        <v>9455</v>
      </c>
    </row>
    <row r="9" spans="1:11" ht="18.5" x14ac:dyDescent="0.35">
      <c r="A9" s="165" t="s">
        <v>35</v>
      </c>
      <c r="B9" s="166">
        <v>12525</v>
      </c>
      <c r="C9" s="166">
        <v>935</v>
      </c>
      <c r="D9" s="166">
        <v>709</v>
      </c>
      <c r="E9" s="166">
        <v>14260</v>
      </c>
    </row>
    <row r="11" spans="1:11" x14ac:dyDescent="0.35">
      <c r="A11" t="s">
        <v>146</v>
      </c>
    </row>
    <row r="12" spans="1:11" s="167" customFormat="1" ht="44" customHeight="1" x14ac:dyDescent="0.35">
      <c r="A12" s="173" t="s">
        <v>170</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B6BAF-5065-46A4-9152-AA2C967BCD07}">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171</v>
      </c>
      <c r="B1" s="149"/>
      <c r="C1" s="149"/>
      <c r="D1" s="149"/>
      <c r="E1" s="149"/>
    </row>
    <row r="2" spans="1:11" x14ac:dyDescent="0.35">
      <c r="A2" s="149" t="s">
        <v>138</v>
      </c>
      <c r="B2" s="149"/>
      <c r="C2" s="149"/>
      <c r="D2" s="149"/>
      <c r="E2" s="149"/>
    </row>
    <row r="3" spans="1:11" x14ac:dyDescent="0.35">
      <c r="A3" s="149" t="s">
        <v>184</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1988</v>
      </c>
      <c r="C6" s="164">
        <v>59</v>
      </c>
      <c r="D6" s="164">
        <v>3</v>
      </c>
      <c r="E6" s="164">
        <v>2050</v>
      </c>
    </row>
    <row r="7" spans="1:11" ht="25" customHeight="1" thickBot="1" x14ac:dyDescent="0.4">
      <c r="A7" s="163" t="s">
        <v>90</v>
      </c>
      <c r="B7" s="164">
        <v>2811</v>
      </c>
      <c r="C7" s="164">
        <v>88</v>
      </c>
      <c r="D7" s="164">
        <v>83</v>
      </c>
      <c r="E7" s="164">
        <v>3038</v>
      </c>
    </row>
    <row r="8" spans="1:11" ht="25" customHeight="1" thickBot="1" x14ac:dyDescent="0.4">
      <c r="A8" s="163" t="s">
        <v>143</v>
      </c>
      <c r="B8" s="164">
        <v>7886</v>
      </c>
      <c r="C8" s="164">
        <v>805</v>
      </c>
      <c r="D8" s="164">
        <v>637</v>
      </c>
      <c r="E8" s="164">
        <v>9358</v>
      </c>
    </row>
    <row r="9" spans="1:11" ht="18.5" x14ac:dyDescent="0.35">
      <c r="A9" s="165" t="s">
        <v>35</v>
      </c>
      <c r="B9" s="166">
        <v>12685</v>
      </c>
      <c r="C9" s="166">
        <v>952</v>
      </c>
      <c r="D9" s="166">
        <v>723</v>
      </c>
      <c r="E9" s="166">
        <v>14446</v>
      </c>
    </row>
    <row r="11" spans="1:11" x14ac:dyDescent="0.35">
      <c r="A11" t="s">
        <v>146</v>
      </c>
    </row>
    <row r="12" spans="1:11" s="167" customFormat="1" ht="44" customHeight="1" x14ac:dyDescent="0.35">
      <c r="A12" s="173" t="s">
        <v>172</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20A2-5B86-4A52-AFF4-45939222EC56}">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155</v>
      </c>
      <c r="B1" s="149"/>
      <c r="C1" s="149"/>
      <c r="D1" s="149"/>
      <c r="E1" s="149"/>
    </row>
    <row r="2" spans="1:11" x14ac:dyDescent="0.35">
      <c r="A2" s="149" t="s">
        <v>138</v>
      </c>
      <c r="B2" s="149"/>
      <c r="C2" s="149"/>
      <c r="D2" s="149"/>
      <c r="E2" s="149"/>
    </row>
    <row r="3" spans="1:11" x14ac:dyDescent="0.35">
      <c r="A3" s="149" t="s">
        <v>184</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1954</v>
      </c>
      <c r="C6" s="164">
        <v>68</v>
      </c>
      <c r="D6" s="164">
        <v>4</v>
      </c>
      <c r="E6" s="164">
        <v>2026</v>
      </c>
    </row>
    <row r="7" spans="1:11" ht="25" customHeight="1" thickBot="1" x14ac:dyDescent="0.4">
      <c r="A7" s="163" t="s">
        <v>90</v>
      </c>
      <c r="B7" s="164">
        <v>3070</v>
      </c>
      <c r="C7" s="164">
        <v>103</v>
      </c>
      <c r="D7" s="164">
        <v>80</v>
      </c>
      <c r="E7" s="164">
        <v>3301</v>
      </c>
    </row>
    <row r="8" spans="1:11" ht="25" customHeight="1" thickBot="1" x14ac:dyDescent="0.4">
      <c r="A8" s="163" t="s">
        <v>143</v>
      </c>
      <c r="B8" s="164">
        <v>7737</v>
      </c>
      <c r="C8" s="164">
        <v>763</v>
      </c>
      <c r="D8" s="164">
        <v>620</v>
      </c>
      <c r="E8" s="164">
        <v>9150</v>
      </c>
    </row>
    <row r="9" spans="1:11" ht="18.5" x14ac:dyDescent="0.35">
      <c r="A9" s="165" t="s">
        <v>35</v>
      </c>
      <c r="B9" s="166">
        <v>12761</v>
      </c>
      <c r="C9" s="166">
        <v>934</v>
      </c>
      <c r="D9" s="166">
        <v>704</v>
      </c>
      <c r="E9" s="166">
        <v>14477</v>
      </c>
    </row>
    <row r="11" spans="1:11" x14ac:dyDescent="0.35">
      <c r="A11" t="s">
        <v>146</v>
      </c>
    </row>
    <row r="12" spans="1:11" s="167" customFormat="1" ht="44" customHeight="1" x14ac:dyDescent="0.35">
      <c r="A12" s="173" t="s">
        <v>173</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FAEF5-DD3E-4F83-9512-F52A43F41123}">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156</v>
      </c>
      <c r="B1" s="149"/>
      <c r="C1" s="149"/>
      <c r="D1" s="149"/>
      <c r="E1" s="149"/>
    </row>
    <row r="2" spans="1:11" x14ac:dyDescent="0.35">
      <c r="A2" s="149" t="s">
        <v>138</v>
      </c>
      <c r="B2" s="149"/>
      <c r="C2" s="149"/>
      <c r="D2" s="149"/>
      <c r="E2" s="149"/>
    </row>
    <row r="3" spans="1:11" x14ac:dyDescent="0.35">
      <c r="A3" s="149" t="s">
        <v>185</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1840</v>
      </c>
      <c r="C6" s="164">
        <v>65</v>
      </c>
      <c r="D6" s="164">
        <v>6</v>
      </c>
      <c r="E6" s="164">
        <v>1911</v>
      </c>
    </row>
    <row r="7" spans="1:11" ht="25" customHeight="1" thickBot="1" x14ac:dyDescent="0.4">
      <c r="A7" s="163" t="s">
        <v>90</v>
      </c>
      <c r="B7" s="164">
        <v>3294</v>
      </c>
      <c r="C7" s="164">
        <v>136</v>
      </c>
      <c r="D7" s="164">
        <v>103</v>
      </c>
      <c r="E7" s="164">
        <v>3533</v>
      </c>
    </row>
    <row r="8" spans="1:11" ht="25" customHeight="1" thickBot="1" x14ac:dyDescent="0.4">
      <c r="A8" s="163" t="s">
        <v>143</v>
      </c>
      <c r="B8" s="164">
        <v>7678</v>
      </c>
      <c r="C8" s="164">
        <v>633</v>
      </c>
      <c r="D8" s="164">
        <v>536</v>
      </c>
      <c r="E8" s="164">
        <v>8847</v>
      </c>
    </row>
    <row r="9" spans="1:11" ht="18.5" x14ac:dyDescent="0.35">
      <c r="A9" s="165" t="s">
        <v>35</v>
      </c>
      <c r="B9" s="166">
        <v>12812</v>
      </c>
      <c r="C9" s="166">
        <v>834</v>
      </c>
      <c r="D9" s="166">
        <v>645</v>
      </c>
      <c r="E9" s="166">
        <v>14291</v>
      </c>
    </row>
    <row r="11" spans="1:11" x14ac:dyDescent="0.35">
      <c r="A11" t="s">
        <v>146</v>
      </c>
    </row>
    <row r="12" spans="1:11" s="167" customFormat="1" ht="44" customHeight="1" x14ac:dyDescent="0.35">
      <c r="A12" s="173" t="s">
        <v>174</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6B5F8-89B2-4B24-915C-CFF97AE91D18}">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157</v>
      </c>
      <c r="B1" s="149"/>
      <c r="C1" s="149"/>
      <c r="D1" s="149"/>
      <c r="E1" s="149"/>
    </row>
    <row r="2" spans="1:11" x14ac:dyDescent="0.35">
      <c r="A2" s="149" t="s">
        <v>138</v>
      </c>
      <c r="B2" s="149"/>
      <c r="C2" s="149"/>
      <c r="D2" s="149"/>
      <c r="E2" s="149"/>
    </row>
    <row r="3" spans="1:11" x14ac:dyDescent="0.35">
      <c r="A3" s="149" t="s">
        <v>185</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1840</v>
      </c>
      <c r="C6" s="164">
        <v>65</v>
      </c>
      <c r="D6" s="164">
        <v>6</v>
      </c>
      <c r="E6" s="164">
        <v>1911</v>
      </c>
    </row>
    <row r="7" spans="1:11" ht="25" customHeight="1" thickBot="1" x14ac:dyDescent="0.4">
      <c r="A7" s="163" t="s">
        <v>90</v>
      </c>
      <c r="B7" s="164">
        <v>3294</v>
      </c>
      <c r="C7" s="164">
        <v>136</v>
      </c>
      <c r="D7" s="164">
        <v>103</v>
      </c>
      <c r="E7" s="164">
        <v>3568</v>
      </c>
    </row>
    <row r="8" spans="1:11" ht="25" customHeight="1" thickBot="1" x14ac:dyDescent="0.4">
      <c r="A8" s="163" t="s">
        <v>143</v>
      </c>
      <c r="B8" s="164">
        <v>7678</v>
      </c>
      <c r="C8" s="164">
        <v>633</v>
      </c>
      <c r="D8" s="164">
        <v>536</v>
      </c>
      <c r="E8" s="164">
        <v>8863</v>
      </c>
    </row>
    <row r="9" spans="1:11" ht="18.5" x14ac:dyDescent="0.35">
      <c r="A9" s="165" t="s">
        <v>35</v>
      </c>
      <c r="B9" s="166">
        <v>12812</v>
      </c>
      <c r="C9" s="166">
        <v>834</v>
      </c>
      <c r="D9" s="166">
        <v>645</v>
      </c>
      <c r="E9" s="166">
        <v>14342</v>
      </c>
    </row>
    <row r="11" spans="1:11" x14ac:dyDescent="0.35">
      <c r="A11" t="s">
        <v>146</v>
      </c>
    </row>
    <row r="12" spans="1:11" s="167" customFormat="1" ht="44" customHeight="1" x14ac:dyDescent="0.35">
      <c r="A12" s="173" t="s">
        <v>158</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DCC78-913D-44FB-9916-25C2FB600578}">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175</v>
      </c>
      <c r="B1" s="149"/>
      <c r="C1" s="149"/>
      <c r="D1" s="149"/>
      <c r="E1" s="149"/>
    </row>
    <row r="2" spans="1:11" x14ac:dyDescent="0.35">
      <c r="A2" s="149" t="s">
        <v>138</v>
      </c>
      <c r="B2" s="149"/>
      <c r="C2" s="149"/>
      <c r="D2" s="149"/>
      <c r="E2" s="149"/>
    </row>
    <row r="3" spans="1:11" x14ac:dyDescent="0.35">
      <c r="A3" s="149" t="s">
        <v>185</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1903</v>
      </c>
      <c r="C6" s="164">
        <v>42</v>
      </c>
      <c r="D6" s="164">
        <v>2</v>
      </c>
      <c r="E6" s="164">
        <v>1947</v>
      </c>
    </row>
    <row r="7" spans="1:11" ht="25" customHeight="1" thickBot="1" x14ac:dyDescent="0.4">
      <c r="A7" s="163" t="s">
        <v>90</v>
      </c>
      <c r="B7" s="164">
        <v>2886</v>
      </c>
      <c r="C7" s="164">
        <v>142</v>
      </c>
      <c r="D7" s="164">
        <v>68</v>
      </c>
      <c r="E7" s="164">
        <v>3131</v>
      </c>
    </row>
    <row r="8" spans="1:11" ht="25" customHeight="1" thickBot="1" x14ac:dyDescent="0.4">
      <c r="A8" s="163" t="s">
        <v>143</v>
      </c>
      <c r="B8" s="164">
        <v>7784</v>
      </c>
      <c r="C8" s="164">
        <v>624</v>
      </c>
      <c r="D8" s="164">
        <v>560</v>
      </c>
      <c r="E8" s="164">
        <v>8984</v>
      </c>
    </row>
    <row r="9" spans="1:11" ht="18.5" x14ac:dyDescent="0.35">
      <c r="A9" s="165" t="s">
        <v>35</v>
      </c>
      <c r="B9" s="166">
        <v>12573</v>
      </c>
      <c r="C9" s="166">
        <v>808</v>
      </c>
      <c r="D9" s="166">
        <v>630</v>
      </c>
      <c r="E9" s="166">
        <v>14062</v>
      </c>
    </row>
    <row r="11" spans="1:11" x14ac:dyDescent="0.35">
      <c r="A11" t="s">
        <v>146</v>
      </c>
    </row>
    <row r="12" spans="1:11" s="167" customFormat="1" ht="44" customHeight="1" x14ac:dyDescent="0.35">
      <c r="A12" s="173" t="s">
        <v>159</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BCA25-9C55-40DD-8E81-64EA448D1CD5}">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160</v>
      </c>
      <c r="B1" s="149"/>
      <c r="C1" s="149"/>
      <c r="D1" s="149"/>
      <c r="E1" s="149"/>
    </row>
    <row r="2" spans="1:11" x14ac:dyDescent="0.35">
      <c r="A2" s="149" t="s">
        <v>138</v>
      </c>
      <c r="B2" s="149"/>
      <c r="C2" s="149"/>
      <c r="D2" s="149"/>
      <c r="E2" s="149"/>
    </row>
    <row r="3" spans="1:11" x14ac:dyDescent="0.35">
      <c r="A3" s="149" t="s">
        <v>186</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1985</v>
      </c>
      <c r="C6" s="164">
        <v>29</v>
      </c>
      <c r="D6" s="164">
        <v>10</v>
      </c>
      <c r="E6" s="164">
        <v>2024</v>
      </c>
    </row>
    <row r="7" spans="1:11" ht="25" customHeight="1" thickBot="1" x14ac:dyDescent="0.4">
      <c r="A7" s="163" t="s">
        <v>90</v>
      </c>
      <c r="B7" s="164">
        <v>2862</v>
      </c>
      <c r="C7" s="164">
        <v>132</v>
      </c>
      <c r="D7" s="164">
        <v>98</v>
      </c>
      <c r="E7" s="164">
        <v>3127</v>
      </c>
    </row>
    <row r="8" spans="1:11" ht="25" customHeight="1" thickBot="1" x14ac:dyDescent="0.4">
      <c r="A8" s="163" t="s">
        <v>143</v>
      </c>
      <c r="B8" s="164">
        <v>7797</v>
      </c>
      <c r="C8" s="164">
        <v>609</v>
      </c>
      <c r="D8" s="164">
        <v>513</v>
      </c>
      <c r="E8" s="164">
        <v>8935</v>
      </c>
    </row>
    <row r="9" spans="1:11" ht="18.5" x14ac:dyDescent="0.35">
      <c r="A9" s="165" t="s">
        <v>35</v>
      </c>
      <c r="B9" s="166">
        <v>12644</v>
      </c>
      <c r="C9" s="166">
        <v>770</v>
      </c>
      <c r="D9" s="166">
        <v>621</v>
      </c>
      <c r="E9" s="166">
        <v>14086</v>
      </c>
    </row>
    <row r="11" spans="1:11" x14ac:dyDescent="0.35">
      <c r="A11" t="s">
        <v>146</v>
      </c>
    </row>
    <row r="12" spans="1:11" s="167" customFormat="1" ht="44" customHeight="1" x14ac:dyDescent="0.35">
      <c r="A12" s="173" t="s">
        <v>176</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workbookViewId="0"/>
  </sheetViews>
  <sheetFormatPr defaultRowHeight="14.5" x14ac:dyDescent="0.35"/>
  <sheetData>
    <row r="1" spans="1:1" ht="19.5" x14ac:dyDescent="0.35">
      <c r="A1" s="41" t="s">
        <v>209</v>
      </c>
    </row>
    <row r="2" spans="1:1" ht="35.15" customHeight="1" x14ac:dyDescent="0.35">
      <c r="A2" s="123" t="s">
        <v>27</v>
      </c>
    </row>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C2534-BD44-429E-B62A-93FE3E1BCD4A}">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144</v>
      </c>
      <c r="B1" s="149"/>
      <c r="C1" s="149"/>
      <c r="D1" s="149"/>
      <c r="E1" s="149"/>
    </row>
    <row r="2" spans="1:11" x14ac:dyDescent="0.35">
      <c r="A2" s="149" t="s">
        <v>138</v>
      </c>
      <c r="B2" s="149"/>
      <c r="C2" s="149"/>
      <c r="D2" s="149"/>
      <c r="E2" s="149"/>
    </row>
    <row r="3" spans="1:11" x14ac:dyDescent="0.35">
      <c r="A3" s="149" t="s">
        <v>186</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2148</v>
      </c>
      <c r="C6" s="164">
        <v>38</v>
      </c>
      <c r="D6" s="164">
        <v>5</v>
      </c>
      <c r="E6" s="164">
        <v>2191</v>
      </c>
    </row>
    <row r="7" spans="1:11" ht="25" customHeight="1" thickBot="1" x14ac:dyDescent="0.4">
      <c r="A7" s="163" t="s">
        <v>90</v>
      </c>
      <c r="B7" s="164">
        <v>2737</v>
      </c>
      <c r="C7" s="164">
        <v>129</v>
      </c>
      <c r="D7" s="164">
        <v>122</v>
      </c>
      <c r="E7" s="164">
        <v>3020</v>
      </c>
    </row>
    <row r="8" spans="1:11" ht="25" customHeight="1" thickBot="1" x14ac:dyDescent="0.4">
      <c r="A8" s="163" t="s">
        <v>143</v>
      </c>
      <c r="B8" s="164">
        <v>7697</v>
      </c>
      <c r="C8" s="164">
        <v>596</v>
      </c>
      <c r="D8" s="164">
        <v>512</v>
      </c>
      <c r="E8" s="164">
        <v>8820</v>
      </c>
    </row>
    <row r="9" spans="1:11" ht="18.5" x14ac:dyDescent="0.35">
      <c r="A9" s="165" t="s">
        <v>35</v>
      </c>
      <c r="B9" s="166">
        <v>12582</v>
      </c>
      <c r="C9" s="166">
        <v>763</v>
      </c>
      <c r="D9" s="166">
        <v>639</v>
      </c>
      <c r="E9" s="166">
        <v>14031</v>
      </c>
    </row>
    <row r="11" spans="1:11" x14ac:dyDescent="0.35">
      <c r="A11" t="s">
        <v>146</v>
      </c>
    </row>
    <row r="12" spans="1:11" s="167" customFormat="1" ht="44" customHeight="1" x14ac:dyDescent="0.35">
      <c r="A12" s="173" t="s">
        <v>148</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3B365-7933-46E3-85D3-135EB7480515}">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149</v>
      </c>
      <c r="B1" s="149"/>
      <c r="C1" s="149"/>
      <c r="D1" s="149"/>
      <c r="E1" s="149"/>
    </row>
    <row r="2" spans="1:11" x14ac:dyDescent="0.35">
      <c r="A2" s="149" t="s">
        <v>138</v>
      </c>
      <c r="B2" s="149"/>
      <c r="C2" s="149"/>
      <c r="D2" s="149"/>
      <c r="E2" s="149"/>
    </row>
    <row r="3" spans="1:11" x14ac:dyDescent="0.35">
      <c r="A3" s="149" t="s">
        <v>142</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2371</v>
      </c>
      <c r="C6" s="164">
        <v>22</v>
      </c>
      <c r="D6" s="164">
        <v>9</v>
      </c>
      <c r="E6" s="164">
        <v>2404</v>
      </c>
    </row>
    <row r="7" spans="1:11" ht="25" customHeight="1" thickBot="1" x14ac:dyDescent="0.4">
      <c r="A7" s="163" t="s">
        <v>90</v>
      </c>
      <c r="B7" s="164">
        <v>3145</v>
      </c>
      <c r="C7" s="164">
        <v>172</v>
      </c>
      <c r="D7" s="164">
        <v>123</v>
      </c>
      <c r="E7" s="164">
        <v>3493</v>
      </c>
    </row>
    <row r="8" spans="1:11" ht="25" customHeight="1" thickBot="1" x14ac:dyDescent="0.4">
      <c r="A8" s="163" t="s">
        <v>143</v>
      </c>
      <c r="B8" s="164">
        <v>7638</v>
      </c>
      <c r="C8" s="164">
        <v>594</v>
      </c>
      <c r="D8" s="164">
        <v>516</v>
      </c>
      <c r="E8" s="164">
        <v>8752</v>
      </c>
    </row>
    <row r="9" spans="1:11" ht="18.5" x14ac:dyDescent="0.35">
      <c r="A9" s="165" t="s">
        <v>35</v>
      </c>
      <c r="B9" s="166">
        <v>13154</v>
      </c>
      <c r="C9" s="166">
        <v>788</v>
      </c>
      <c r="D9" s="166">
        <v>648</v>
      </c>
      <c r="E9" s="166">
        <v>14649</v>
      </c>
    </row>
    <row r="11" spans="1:11" x14ac:dyDescent="0.35">
      <c r="A11" t="s">
        <v>146</v>
      </c>
    </row>
    <row r="12" spans="1:11" s="167" customFormat="1" ht="44" customHeight="1" x14ac:dyDescent="0.35">
      <c r="A12" s="173" t="s">
        <v>161</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3CC18-1F32-44C4-8114-F4D5CFCC16F3}">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151</v>
      </c>
      <c r="B1" s="149"/>
      <c r="C1" s="149"/>
      <c r="D1" s="149"/>
      <c r="E1" s="149"/>
    </row>
    <row r="2" spans="1:11" x14ac:dyDescent="0.35">
      <c r="A2" s="149" t="s">
        <v>138</v>
      </c>
      <c r="B2" s="149"/>
      <c r="C2" s="149"/>
      <c r="D2" s="149"/>
      <c r="E2" s="149"/>
    </row>
    <row r="3" spans="1:11" x14ac:dyDescent="0.35">
      <c r="A3" s="149" t="s">
        <v>187</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1361</v>
      </c>
      <c r="C6" s="164">
        <v>90</v>
      </c>
      <c r="D6" s="164">
        <v>6</v>
      </c>
      <c r="E6" s="164">
        <v>1458</v>
      </c>
    </row>
    <row r="7" spans="1:11" ht="25" customHeight="1" thickBot="1" x14ac:dyDescent="0.4">
      <c r="A7" s="163" t="s">
        <v>90</v>
      </c>
      <c r="B7" s="164">
        <v>2671</v>
      </c>
      <c r="C7" s="164">
        <v>112</v>
      </c>
      <c r="D7" s="164">
        <v>86</v>
      </c>
      <c r="E7" s="164">
        <v>2950</v>
      </c>
    </row>
    <row r="8" spans="1:11" ht="25" customHeight="1" thickBot="1" x14ac:dyDescent="0.4">
      <c r="A8" s="163" t="s">
        <v>143</v>
      </c>
      <c r="B8" s="164">
        <v>8022</v>
      </c>
      <c r="C8" s="164">
        <v>782</v>
      </c>
      <c r="D8" s="164">
        <v>645</v>
      </c>
      <c r="E8" s="164">
        <v>9484</v>
      </c>
    </row>
    <row r="9" spans="1:11" ht="18.5" x14ac:dyDescent="0.35">
      <c r="A9" s="165" t="s">
        <v>35</v>
      </c>
      <c r="B9" s="166">
        <v>12054</v>
      </c>
      <c r="C9" s="166">
        <v>984</v>
      </c>
      <c r="D9" s="166">
        <v>737</v>
      </c>
      <c r="E9" s="166">
        <v>13892</v>
      </c>
    </row>
    <row r="11" spans="1:11" x14ac:dyDescent="0.35">
      <c r="A11" t="s">
        <v>146</v>
      </c>
    </row>
    <row r="12" spans="1:11" s="167" customFormat="1" ht="44" customHeight="1" x14ac:dyDescent="0.35">
      <c r="A12" s="173" t="s">
        <v>162</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8FD3B-E778-4DB7-BF9A-A42234A3BE7D}">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152</v>
      </c>
      <c r="B1" s="149"/>
      <c r="C1" s="149"/>
      <c r="D1" s="149"/>
      <c r="E1" s="149"/>
    </row>
    <row r="2" spans="1:11" x14ac:dyDescent="0.35">
      <c r="A2" s="149" t="s">
        <v>138</v>
      </c>
      <c r="B2" s="149"/>
      <c r="C2" s="149"/>
      <c r="D2" s="149"/>
      <c r="E2" s="149"/>
    </row>
    <row r="3" spans="1:11" x14ac:dyDescent="0.35">
      <c r="A3" s="149" t="s">
        <v>188</v>
      </c>
      <c r="B3" s="149"/>
      <c r="C3" s="149"/>
      <c r="D3" s="149"/>
      <c r="E3" s="149"/>
    </row>
    <row r="4" spans="1:11" ht="92.5" customHeight="1" x14ac:dyDescent="0.35">
      <c r="A4" s="171" t="s">
        <v>84</v>
      </c>
      <c r="B4" s="171"/>
      <c r="C4" s="171"/>
      <c r="D4" s="171"/>
      <c r="E4" s="171"/>
      <c r="F4" s="171"/>
      <c r="G4" s="171"/>
      <c r="H4" s="171"/>
      <c r="I4" s="171"/>
      <c r="J4" s="171"/>
      <c r="K4" s="171"/>
    </row>
    <row r="5" spans="1:11" x14ac:dyDescent="0.35">
      <c r="A5" t="s">
        <v>178</v>
      </c>
    </row>
    <row r="6" spans="1:11" ht="25" customHeight="1" thickBot="1" x14ac:dyDescent="0.4">
      <c r="A6" s="160" t="s">
        <v>85</v>
      </c>
      <c r="B6" s="161" t="s">
        <v>86</v>
      </c>
      <c r="C6" s="161" t="s">
        <v>87</v>
      </c>
      <c r="D6" s="161" t="s">
        <v>88</v>
      </c>
      <c r="E6" s="162" t="s">
        <v>35</v>
      </c>
    </row>
    <row r="7" spans="1:11" ht="25" customHeight="1" thickBot="1" x14ac:dyDescent="0.4">
      <c r="A7" s="163" t="s">
        <v>89</v>
      </c>
      <c r="B7" s="164">
        <v>2668</v>
      </c>
      <c r="C7" s="164">
        <v>35</v>
      </c>
      <c r="D7" s="164">
        <v>5</v>
      </c>
      <c r="E7" s="164">
        <v>2710</v>
      </c>
    </row>
    <row r="8" spans="1:11" ht="25" customHeight="1" thickBot="1" x14ac:dyDescent="0.4">
      <c r="A8" s="163" t="s">
        <v>90</v>
      </c>
      <c r="B8" s="164">
        <v>2433</v>
      </c>
      <c r="C8" s="164">
        <v>158</v>
      </c>
      <c r="D8" s="164">
        <v>101</v>
      </c>
      <c r="E8" s="164">
        <v>2743</v>
      </c>
    </row>
    <row r="9" spans="1:11" ht="19" thickBot="1" x14ac:dyDescent="0.4">
      <c r="A9" s="163" t="s">
        <v>143</v>
      </c>
      <c r="B9" s="164">
        <v>7811</v>
      </c>
      <c r="C9" s="164">
        <v>603</v>
      </c>
      <c r="D9" s="164">
        <v>522</v>
      </c>
      <c r="E9" s="164">
        <v>8939</v>
      </c>
    </row>
    <row r="10" spans="1:11" ht="18.5" x14ac:dyDescent="0.35">
      <c r="A10" s="165" t="s">
        <v>35</v>
      </c>
      <c r="B10" s="166">
        <v>12912</v>
      </c>
      <c r="C10" s="166">
        <v>796</v>
      </c>
      <c r="D10" s="166">
        <v>628</v>
      </c>
      <c r="E10" s="166">
        <v>14392</v>
      </c>
    </row>
    <row r="11" spans="1:11" x14ac:dyDescent="0.35">
      <c r="A11" t="s">
        <v>146</v>
      </c>
    </row>
    <row r="12" spans="1:11" s="167" customFormat="1" ht="44" customHeight="1" x14ac:dyDescent="0.35">
      <c r="A12" s="173" t="s">
        <v>177</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6576C-1F5B-4D21-A5AA-0DA662DE8792}">
  <dimension ref="A1:K13"/>
  <sheetViews>
    <sheetView showGridLines="0" workbookViewId="0"/>
  </sheetViews>
  <sheetFormatPr defaultRowHeight="14.5" x14ac:dyDescent="0.35"/>
  <cols>
    <col min="1" max="1" width="49.6328125" customWidth="1"/>
    <col min="2" max="5" width="12.6328125" customWidth="1"/>
  </cols>
  <sheetData>
    <row r="1" spans="1:11" ht="18.5" x14ac:dyDescent="0.35">
      <c r="A1" s="148" t="s">
        <v>179</v>
      </c>
      <c r="B1" s="149"/>
      <c r="C1" s="149"/>
      <c r="D1" s="149"/>
      <c r="E1" s="149"/>
    </row>
    <row r="2" spans="1:11" x14ac:dyDescent="0.35">
      <c r="A2" s="149" t="s">
        <v>138</v>
      </c>
      <c r="B2" s="149"/>
      <c r="C2" s="149"/>
      <c r="D2" s="149"/>
      <c r="E2" s="149"/>
    </row>
    <row r="3" spans="1:11" x14ac:dyDescent="0.35">
      <c r="A3" s="149" t="s">
        <v>189</v>
      </c>
      <c r="B3" s="149"/>
      <c r="C3" s="149"/>
      <c r="D3" s="149"/>
      <c r="E3" s="149"/>
    </row>
    <row r="4" spans="1:11" ht="92.5" customHeight="1" x14ac:dyDescent="0.35">
      <c r="A4" s="171" t="s">
        <v>84</v>
      </c>
      <c r="B4" s="171"/>
      <c r="C4" s="171"/>
      <c r="D4" s="171"/>
      <c r="E4" s="171"/>
      <c r="F4" s="171"/>
      <c r="G4" s="171"/>
      <c r="H4" s="171"/>
      <c r="I4" s="171"/>
      <c r="J4" s="171"/>
      <c r="K4" s="171"/>
    </row>
    <row r="5" spans="1:11" ht="19" thickBot="1" x14ac:dyDescent="0.4">
      <c r="A5" s="160" t="s">
        <v>85</v>
      </c>
      <c r="B5" s="161" t="s">
        <v>86</v>
      </c>
      <c r="C5" s="161" t="s">
        <v>87</v>
      </c>
      <c r="D5" s="161" t="s">
        <v>88</v>
      </c>
      <c r="E5" s="162" t="s">
        <v>35</v>
      </c>
    </row>
    <row r="6" spans="1:11" ht="25" customHeight="1" thickBot="1" x14ac:dyDescent="0.4">
      <c r="A6" s="163" t="s">
        <v>89</v>
      </c>
      <c r="B6" s="164">
        <v>2835</v>
      </c>
      <c r="C6" s="164">
        <v>35</v>
      </c>
      <c r="D6" s="164">
        <v>3</v>
      </c>
      <c r="E6" s="164">
        <v>2875</v>
      </c>
    </row>
    <row r="7" spans="1:11" ht="25" customHeight="1" thickBot="1" x14ac:dyDescent="0.4">
      <c r="A7" s="163" t="s">
        <v>90</v>
      </c>
      <c r="B7" s="164">
        <v>2320</v>
      </c>
      <c r="C7" s="164">
        <v>136</v>
      </c>
      <c r="D7" s="164">
        <v>96</v>
      </c>
      <c r="E7" s="164">
        <v>2597</v>
      </c>
    </row>
    <row r="8" spans="1:11" ht="25" customHeight="1" thickBot="1" x14ac:dyDescent="0.4">
      <c r="A8" s="163" t="s">
        <v>143</v>
      </c>
      <c r="B8" s="164">
        <v>7711</v>
      </c>
      <c r="C8" s="164">
        <v>595</v>
      </c>
      <c r="D8" s="164">
        <v>531</v>
      </c>
      <c r="E8" s="164">
        <v>8840</v>
      </c>
    </row>
    <row r="9" spans="1:11" ht="19" thickBot="1" x14ac:dyDescent="0.4">
      <c r="A9" s="165" t="s">
        <v>35</v>
      </c>
      <c r="B9" s="166">
        <v>12866</v>
      </c>
      <c r="C9" s="166">
        <v>766</v>
      </c>
      <c r="D9" s="166">
        <v>630</v>
      </c>
      <c r="E9" s="164">
        <v>14312</v>
      </c>
    </row>
    <row r="11" spans="1:11" x14ac:dyDescent="0.35">
      <c r="A11" t="s">
        <v>146</v>
      </c>
    </row>
    <row r="12" spans="1:11" s="167" customFormat="1" ht="44" customHeight="1" x14ac:dyDescent="0.35">
      <c r="A12" s="173" t="s">
        <v>180</v>
      </c>
      <c r="B12" s="173"/>
      <c r="C12" s="173"/>
      <c r="D12" s="173"/>
      <c r="E12" s="173"/>
    </row>
    <row r="13" spans="1:11" ht="44" customHeight="1" x14ac:dyDescent="0.35">
      <c r="A13" s="173" t="s">
        <v>147</v>
      </c>
      <c r="B13" s="173"/>
      <c r="C13" s="173"/>
      <c r="D13" s="173"/>
      <c r="E13" s="173"/>
    </row>
  </sheetData>
  <mergeCells count="3">
    <mergeCell ref="A4:K4"/>
    <mergeCell ref="A12:E12"/>
    <mergeCell ref="A13:E1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5" x14ac:dyDescent="0.35"/>
  <sheetData>
    <row r="1" spans="1:1" ht="15.5" x14ac:dyDescent="0.35">
      <c r="A1" s="2" t="s">
        <v>121</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5" x14ac:dyDescent="0.35"/>
  <sheetData>
    <row r="1" spans="1:1" ht="15.5" x14ac:dyDescent="0.35">
      <c r="A1" s="1" t="s">
        <v>122</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5" x14ac:dyDescent="0.35"/>
  <cols>
    <col min="1" max="1" width="32.54296875" customWidth="1"/>
    <col min="2" max="16" width="13.7265625" customWidth="1"/>
  </cols>
  <sheetData>
    <row r="1" spans="1:14" ht="15.5" x14ac:dyDescent="0.35">
      <c r="A1" s="28" t="s">
        <v>123</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0"/>
      <c r="B3" s="23">
        <v>43983</v>
      </c>
      <c r="C3" s="23">
        <v>44013</v>
      </c>
      <c r="D3" s="23">
        <v>44044</v>
      </c>
      <c r="E3" s="23">
        <v>44075</v>
      </c>
      <c r="F3" s="23">
        <v>44105</v>
      </c>
      <c r="G3" s="23">
        <v>44136</v>
      </c>
      <c r="H3" s="23">
        <v>44166</v>
      </c>
      <c r="I3" s="23">
        <v>44197</v>
      </c>
      <c r="J3" s="23">
        <v>44228</v>
      </c>
    </row>
    <row r="4" spans="1:14" ht="18.5" x14ac:dyDescent="0.45">
      <c r="A4" s="4" t="s">
        <v>29</v>
      </c>
      <c r="B4" s="4">
        <v>8</v>
      </c>
      <c r="C4" s="4">
        <v>11</v>
      </c>
      <c r="D4" s="4">
        <v>18</v>
      </c>
      <c r="E4" s="4">
        <v>36</v>
      </c>
      <c r="F4" s="4">
        <v>41</v>
      </c>
      <c r="G4" s="4">
        <v>43</v>
      </c>
      <c r="H4" s="4">
        <v>36</v>
      </c>
      <c r="I4" s="4">
        <v>34</v>
      </c>
      <c r="J4" s="4">
        <v>21</v>
      </c>
    </row>
    <row r="5" spans="1:14" ht="18.5" x14ac:dyDescent="0.45">
      <c r="A5" s="4" t="s">
        <v>30</v>
      </c>
      <c r="B5" s="4">
        <v>4</v>
      </c>
      <c r="C5" s="4">
        <v>6</v>
      </c>
      <c r="D5" s="4">
        <v>4</v>
      </c>
      <c r="E5" s="4">
        <v>11</v>
      </c>
      <c r="F5" s="4">
        <v>11</v>
      </c>
      <c r="G5" s="4">
        <v>17</v>
      </c>
      <c r="H5" s="4">
        <v>17</v>
      </c>
      <c r="I5" s="4">
        <v>21</v>
      </c>
      <c r="J5" s="4">
        <v>20</v>
      </c>
    </row>
    <row r="6" spans="1:14" ht="18.5" x14ac:dyDescent="0.45">
      <c r="A6" s="4" t="s">
        <v>31</v>
      </c>
      <c r="B6" s="4">
        <v>0</v>
      </c>
      <c r="C6" s="4">
        <v>1</v>
      </c>
      <c r="D6" s="4">
        <v>3</v>
      </c>
      <c r="E6" s="4">
        <v>9</v>
      </c>
      <c r="F6" s="4">
        <v>15</v>
      </c>
      <c r="G6" s="4">
        <v>18</v>
      </c>
      <c r="H6" s="4">
        <v>20</v>
      </c>
      <c r="I6" s="4">
        <v>32</v>
      </c>
      <c r="J6" s="4">
        <v>36</v>
      </c>
    </row>
    <row r="7" spans="1:14" ht="18.5" x14ac:dyDescent="0.45">
      <c r="A7" s="4" t="s">
        <v>32</v>
      </c>
      <c r="B7" s="4">
        <v>1</v>
      </c>
      <c r="C7" s="4">
        <v>2</v>
      </c>
      <c r="D7" s="4">
        <v>2</v>
      </c>
      <c r="E7" s="4">
        <v>7</v>
      </c>
      <c r="F7" s="4">
        <v>9</v>
      </c>
      <c r="G7" s="4">
        <v>5</v>
      </c>
      <c r="H7" s="4"/>
      <c r="I7" s="4"/>
      <c r="J7" s="4"/>
    </row>
    <row r="8" spans="1:14" ht="18.5" x14ac:dyDescent="0.45">
      <c r="A8" s="4" t="s">
        <v>33</v>
      </c>
      <c r="B8" s="24">
        <v>3</v>
      </c>
      <c r="C8" s="24">
        <v>1</v>
      </c>
      <c r="D8" s="24">
        <v>1</v>
      </c>
      <c r="E8" s="24">
        <v>2</v>
      </c>
      <c r="F8" s="24">
        <v>10</v>
      </c>
      <c r="G8" s="24">
        <v>3</v>
      </c>
      <c r="H8" s="24">
        <v>6</v>
      </c>
      <c r="I8" s="24">
        <v>3</v>
      </c>
      <c r="J8" s="24">
        <v>4</v>
      </c>
    </row>
    <row r="9" spans="1:14" ht="18.5" x14ac:dyDescent="0.45">
      <c r="A9" s="4" t="s">
        <v>34</v>
      </c>
      <c r="B9" s="4">
        <v>0</v>
      </c>
      <c r="C9" s="4">
        <v>1</v>
      </c>
      <c r="D9" s="4">
        <v>0</v>
      </c>
      <c r="E9" s="4">
        <v>0</v>
      </c>
      <c r="F9" s="4">
        <v>4</v>
      </c>
      <c r="G9" s="4">
        <v>16</v>
      </c>
      <c r="H9" s="4">
        <v>7</v>
      </c>
      <c r="I9" s="4">
        <v>16</v>
      </c>
      <c r="J9" s="4">
        <v>11</v>
      </c>
    </row>
    <row r="10" spans="1:14" ht="18.5" x14ac:dyDescent="0.45">
      <c r="A10" s="4" t="s">
        <v>35</v>
      </c>
      <c r="B10" s="24">
        <v>16</v>
      </c>
      <c r="C10" s="24">
        <v>22</v>
      </c>
      <c r="D10" s="24">
        <v>28</v>
      </c>
      <c r="E10" s="24">
        <v>65</v>
      </c>
      <c r="F10" s="24">
        <v>90</v>
      </c>
      <c r="G10" s="24">
        <v>102</v>
      </c>
      <c r="H10" s="24">
        <v>86</v>
      </c>
      <c r="I10" s="24">
        <v>106</v>
      </c>
      <c r="J10" s="24">
        <v>92</v>
      </c>
    </row>
    <row r="13" spans="1:14" ht="18.5" x14ac:dyDescent="0.45">
      <c r="A13" s="18" t="s">
        <v>124</v>
      </c>
    </row>
    <row r="14" spans="1:14" ht="18.5" x14ac:dyDescent="0.45">
      <c r="A14" s="4" t="s">
        <v>33</v>
      </c>
      <c r="B14" s="4">
        <v>3</v>
      </c>
      <c r="C14" s="4">
        <v>3</v>
      </c>
      <c r="D14" s="4">
        <v>2</v>
      </c>
      <c r="E14" s="4">
        <v>3</v>
      </c>
      <c r="F14" s="4">
        <v>30</v>
      </c>
      <c r="G14" s="4">
        <v>9</v>
      </c>
      <c r="H14" s="4">
        <v>18</v>
      </c>
      <c r="I14" s="4">
        <v>7</v>
      </c>
      <c r="J14" s="4">
        <v>8</v>
      </c>
    </row>
    <row r="15" spans="1:14" ht="18.5" x14ac:dyDescent="0.45">
      <c r="A15" s="4" t="s">
        <v>35</v>
      </c>
      <c r="B15" s="4">
        <v>16</v>
      </c>
      <c r="C15" s="4">
        <v>24</v>
      </c>
      <c r="D15" s="4">
        <v>29</v>
      </c>
      <c r="E15" s="4">
        <v>66</v>
      </c>
      <c r="F15" s="4">
        <v>110</v>
      </c>
      <c r="G15" s="4">
        <v>108</v>
      </c>
      <c r="H15" s="4">
        <v>98</v>
      </c>
      <c r="I15" s="4">
        <v>110</v>
      </c>
      <c r="J15" s="4">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heetViews>
  <sheetFormatPr defaultRowHeight="14.5" x14ac:dyDescent="0.35"/>
  <sheetData>
    <row r="1" spans="1:1" ht="19.5" x14ac:dyDescent="0.35">
      <c r="A1" s="41" t="s">
        <v>210</v>
      </c>
    </row>
    <row r="2" spans="1:1" x14ac:dyDescent="0.35">
      <c r="A2" s="125"/>
    </row>
    <row r="3" spans="1:1" ht="35.15" customHeight="1"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3"/>
  <sheetViews>
    <sheetView showGridLines="0" workbookViewId="0"/>
  </sheetViews>
  <sheetFormatPr defaultRowHeight="14.5" x14ac:dyDescent="0.35"/>
  <sheetData>
    <row r="1" spans="1:1" ht="19.5" x14ac:dyDescent="0.35">
      <c r="A1" s="41" t="s">
        <v>211</v>
      </c>
    </row>
    <row r="2" spans="1:1" ht="35.15" customHeight="1" x14ac:dyDescent="0.35">
      <c r="A2" s="127"/>
    </row>
    <row r="3" spans="1:1" ht="35.15" customHeight="1" x14ac:dyDescent="0.3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85" zoomScaleNormal="85" workbookViewId="0"/>
  </sheetViews>
  <sheetFormatPr defaultRowHeight="14.5" x14ac:dyDescent="0.35"/>
  <sheetData>
    <row r="1" spans="1:1" s="40" customFormat="1" ht="35.15" customHeight="1" x14ac:dyDescent="0.35">
      <c r="A1" s="41" t="s">
        <v>212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zoomScale="85" zoomScaleNormal="85" workbookViewId="0"/>
  </sheetViews>
  <sheetFormatPr defaultRowHeight="14.5" x14ac:dyDescent="0.35"/>
  <sheetData>
    <row r="1" spans="1:1" ht="19.5" x14ac:dyDescent="0.35">
      <c r="A1" s="41" t="s">
        <v>213</v>
      </c>
    </row>
    <row r="2" spans="1:1" s="40" customFormat="1" ht="35.15" customHeight="1" x14ac:dyDescent="0.35">
      <c r="A2" s="107"/>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zoomScale="70" zoomScaleNormal="70" workbookViewId="0"/>
  </sheetViews>
  <sheetFormatPr defaultRowHeight="14.5" x14ac:dyDescent="0.35"/>
  <sheetData>
    <row r="1" spans="1:1" ht="19.5" x14ac:dyDescent="0.35">
      <c r="A1" s="41" t="s">
        <v>214</v>
      </c>
    </row>
    <row r="2" spans="1:1" x14ac:dyDescent="0.35">
      <c r="A2" s="76"/>
    </row>
    <row r="3" spans="1:1" ht="35.15" customHeight="1"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6" ma:contentTypeDescription="Create a new document." ma:contentTypeScope="" ma:versionID="00e2238d16ec4085978aa939e8a62f19">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4dd591d9c1bb6767ac3609bc9bde9ea3"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Props1.xml><?xml version="1.0" encoding="utf-8"?>
<ds:datastoreItem xmlns:ds="http://schemas.openxmlformats.org/officeDocument/2006/customXml" ds:itemID="{A2D58B3B-6711-46E8-8A31-78C6A8881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3.xml><?xml version="1.0" encoding="utf-8"?>
<ds:datastoreItem xmlns:ds="http://schemas.openxmlformats.org/officeDocument/2006/customXml" ds:itemID="{8C0233A6-0463-4226-86AA-6CE07515214C}">
  <ds:schemaRefs>
    <ds:schemaRef ds:uri="http://schemas.microsoft.com/PowerBIAddIn"/>
  </ds:schemaRefs>
</ds:datastoreItem>
</file>

<file path=customXml/itemProps4.xml><?xml version="1.0" encoding="utf-8"?>
<ds:datastoreItem xmlns:ds="http://schemas.openxmlformats.org/officeDocument/2006/customXml" ds:itemID="{A4F68972-B9AA-4730-8D48-8332DFE05146}">
  <ds:schemaRefs>
    <ds:schemaRef ds:uri="http://schemas.microsoft.com/office/2006/metadata/properties"/>
    <ds:schemaRef ds:uri="http://schemas.microsoft.com/office/infopath/2007/PartnerControls"/>
    <ds:schemaRef ds:uri="55c71498-654d-4428-bb4e-8cbe11e8960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Table of Contents</vt:lpstr>
      <vt:lpstr>Figure 1</vt:lpstr>
      <vt:lpstr>Figure 2</vt:lpstr>
      <vt:lpstr>Figure 3</vt:lpstr>
      <vt:lpstr>Figure 4 By Procedure</vt:lpstr>
      <vt:lpstr>Figure 4 by Casework Category</vt:lpstr>
      <vt:lpstr>Figure 5</vt:lpstr>
      <vt:lpstr>Figure 6</vt:lpstr>
      <vt:lpstr>Figure 7</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A Planning</vt:lpstr>
      <vt:lpstr>Annex A Enforcement</vt:lpstr>
      <vt:lpstr>Annex A Specialist</vt:lpstr>
      <vt:lpstr>Annex B  | gov.uk timeliness</vt:lpstr>
      <vt:lpstr>Annex B | stages</vt:lpstr>
      <vt:lpstr>Table 10 April 2022</vt:lpstr>
      <vt:lpstr>Table 10 May 2022</vt:lpstr>
      <vt:lpstr>Table 10 June 2022</vt:lpstr>
      <vt:lpstr>Table 10 July 2022</vt:lpstr>
      <vt:lpstr>Table 10 August 2022</vt:lpstr>
      <vt:lpstr>Table 10 September 2022</vt:lpstr>
      <vt:lpstr>Table 10 October 2022</vt:lpstr>
      <vt:lpstr>Table 10 November 2022</vt:lpstr>
      <vt:lpstr>Table 10 December 2022</vt:lpstr>
      <vt:lpstr>Table 10 January 2023</vt:lpstr>
      <vt:lpstr>Table 10 February 2023</vt:lpstr>
      <vt:lpstr>Table 10 March 2023</vt:lpstr>
      <vt:lpstr>Table 10 April 2023</vt:lpstr>
      <vt:lpstr>Table 10 May 2023</vt:lpstr>
      <vt:lpstr>Table 10 June 2023</vt:lpstr>
      <vt:lpstr>Table 10 July 2023</vt:lpstr>
      <vt:lpstr>Table 10 August 2023</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Varney, Kate</cp:lastModifiedBy>
  <cp:revision/>
  <dcterms:created xsi:type="dcterms:W3CDTF">2020-10-26T10:24:30Z</dcterms:created>
  <dcterms:modified xsi:type="dcterms:W3CDTF">2023-10-18T11:16:36Z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