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Energy bills/"/>
    </mc:Choice>
  </mc:AlternateContent>
  <xr:revisionPtr revIDLastSave="205" documentId="8_{207AAAA0-1236-47E6-B858-5EE31FEEB822}" xr6:coauthVersionLast="47" xr6:coauthVersionMax="47" xr10:uidLastSave="{6BACF877-3DCD-4F33-A6AD-841A98D523A3}"/>
  <bookViews>
    <workbookView xWindow="-108" yWindow="-108" windowWidth="23256" windowHeight="12720" xr2:uid="{00000000-000D-0000-FFFF-FFFF00000000}"/>
  </bookViews>
  <sheets>
    <sheet name="Cover sheet" sheetId="1" r:id="rId1"/>
    <sheet name="Contents" sheetId="26" r:id="rId2"/>
    <sheet name="Notes" sheetId="3" r:id="rId3"/>
    <sheet name="1" sheetId="25" r:id="rId4"/>
    <sheet name="2" sheetId="20" r:id="rId5"/>
    <sheet name="3" sheetId="21" r:id="rId6"/>
    <sheet name="4" sheetId="29" r:id="rId7"/>
    <sheet name="5" sheetId="3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6" l="1"/>
  <c r="A9" i="26"/>
  <c r="A8" i="26"/>
  <c r="A7" i="26"/>
  <c r="A6" i="26"/>
  <c r="A5" i="26"/>
  <c r="A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D84079-524B-4488-977C-2D2BEFBCFDCE}" keepAlive="1" name="Query - Payment Due and Delivered" description="Connection to the 'Payment Due and Delivered' query in the workbook." type="5" refreshedVersion="8" background="1" saveData="1">
    <dbPr connection="Provider=Microsoft.Mashup.OleDb.1;Data Source=$Workbook$;Location=&quot;Payment Due and Delivered&quot;;Extended Properties=&quot;&quot;" command="SELECT * FROM [Payment Due and Delivered]"/>
  </connection>
  <connection id="2" xr16:uid="{38733681-0862-4A93-BDF8-5514DFA8852A}" keepAlive="1" name="Query - Q2 &amp; Q3 Vouchers due and delivered" description="Connection to the 'Q2 &amp; Q3 Vouchers due and delivered' query in the workbook." type="5" refreshedVersion="8" background="1" saveData="1">
    <dbPr connection="Provider=Microsoft.Mashup.OleDb.1;Data Source=$Workbook$;Location=&quot;Q2 &amp; Q3 Vouchers due and delivered&quot;;Extended Properties=&quot;&quot;" command="SELECT * FROM [Q2 &amp; Q3 Vouchers due and delivered]"/>
  </connection>
  <connection id="3" xr16:uid="{3F9B6B1F-E37E-499B-A33A-CED93354A801}" keepAlive="1" name="Query - Q6 Total Exceptions by supplier" description="Connection to the 'Q6 Total Exceptions by supplier' query in the workbook." type="5" refreshedVersion="8" background="1" saveData="1">
    <dbPr connection="Provider=Microsoft.Mashup.OleDb.1;Data Source=$Workbook$;Location=&quot;Q6 Total Exceptions by supplier&quot;;Extended Properties=&quot;&quot;" command="SELECT * FROM [Q6 Total Exceptions by supplier]"/>
  </connection>
</connections>
</file>

<file path=xl/sharedStrings.xml><?xml version="1.0" encoding="utf-8"?>
<sst xmlns="http://schemas.openxmlformats.org/spreadsheetml/2006/main" count="182" uniqueCount="141">
  <si>
    <t>Energy Bills Support Scheme and Alternative Fuel Payment for Northern Ireland, management information data</t>
  </si>
  <si>
    <t>Introduction</t>
  </si>
  <si>
    <t>The Department for Energy Security and Net Zero (DESNZ) has collected information about the payments made under the Energy Bills Support Scheme (EBSS) and Alternative Fuel Payment (AFP) for Northern Ireland (NI). Electricity suppliers were asked to provide data on their payments to eligible customers. These data are being released as management information and do not constitute an Official or National Statistics release.</t>
  </si>
  <si>
    <t>Interpreting the data</t>
  </si>
  <si>
    <t>The data provided is displayed over 6 worksheets named "1" to "6". The "Contents" tab provides a description of the data to be found on each worksheet.</t>
  </si>
  <si>
    <t>The data presented are based on the latest figures provided to DESNZ by electricity suppliers. These data are self-reported and although some quality assurance has been carried out, it has not been possible to carry out full verification of the data provided. An ongoing reconciliation process took place with suppliers on a monthly basis when the scheme was live for financial accountability. A full reconcilliation is currently in progress following the closure of the scheme on 30th June 2023.</t>
  </si>
  <si>
    <t xml:space="preserve">All data have been rounded to the nearest 10 and some totals may not sum due to rounding. This includes monetary values where overall totals have been summed from unrounded counts to preserve accuracy. Where suppliers have reported 10 or fewer eligible customers statistical disclosure controls have been used to suppress values to protect individuals. These data are shown as [c]. Some totals may not sum due to suppressed values. </t>
  </si>
  <si>
    <t>Allocations to electricity providers are calculated based on the data provided to DESNZ by electricity suppliers of the number of eligible customers at the start of the scheme. Allocations were calculated based on estimated customer numbers. All suppliers were provided with a contingency payment of 1.5%.</t>
  </si>
  <si>
    <t>Further information</t>
  </si>
  <si>
    <t>The EBSS and AFP NI scheme guidance has been published here.</t>
  </si>
  <si>
    <t>© Crown copyright 2023</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</si>
  <si>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</si>
  <si>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</si>
  <si>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</si>
  <si>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t>
  </si>
  <si>
    <t>supplier.ebss@beis.gov.uk</t>
  </si>
  <si>
    <t>Contents</t>
  </si>
  <si>
    <t>This worksheet contains one table.</t>
  </si>
  <si>
    <t>Worksheet name/number</t>
  </si>
  <si>
    <t>Worksheet description</t>
  </si>
  <si>
    <t>Information on the EBSS and AFP NI and the data presented in this publication</t>
  </si>
  <si>
    <t>Notes used in this publication</t>
  </si>
  <si>
    <t>Total allocations to electricity suppliers</t>
  </si>
  <si>
    <t>Number of payments due, exceptions, delivered payments by electricity supplier, for Northern Ireland</t>
  </si>
  <si>
    <t>Number of payments due, exceptions, delivered payments by meter type, for Northern Ireland</t>
  </si>
  <si>
    <t>Number of payments due, exceptions, delivered payments by Local Authority, for Northern Ireland</t>
  </si>
  <si>
    <t>Number of payments  due, exceptions, delivered payments by Westminster parliamentary constituency, for Northern Ireland</t>
  </si>
  <si>
    <t>Notes</t>
  </si>
  <si>
    <t>The notes within this table are referred to in other worksheets of this workbook.</t>
  </si>
  <si>
    <t>Links referenced within the note text can be found in the related links column.</t>
  </si>
  <si>
    <t>Note number</t>
  </si>
  <si>
    <t>Note text</t>
  </si>
  <si>
    <t>Related links</t>
  </si>
  <si>
    <r>
      <rPr>
        <sz val="12"/>
        <color rgb="FF000000"/>
        <rFont val="Arial"/>
      </rPr>
      <t xml:space="preserve">All data have been rounded to the nearest 10. Overall totals have been calculated from unrounded figures to preserve accuracy, which means that some totals may not match. Where suppliers have reported </t>
    </r>
    <r>
      <rPr>
        <b/>
        <sz val="12"/>
        <color rgb="FF000000"/>
        <rFont val="Arial"/>
      </rPr>
      <t>10</t>
    </r>
    <r>
      <rPr>
        <sz val="12"/>
        <color rgb="FF000000"/>
        <rFont val="Arial"/>
      </rPr>
      <t xml:space="preserve"> or fewer customers statistical disclosure controls have been used to suppress values to protect individuals. These data are shown as [c].</t>
    </r>
  </si>
  <si>
    <t>The data presented are based on the latest figures provided to DESNZ by electricity suppliers. These data are self-reported and although some quality assurance has been carried out, it has not been possible to carry out full verification of the data provided. An ongoing reconciliation process took place with suppliers on a monthly basis when the scheme was live for financial accountability. A full reconcilliation is currently in progress following the closure of the scheme on 30th June 2023, after which all figures will be finalised.</t>
  </si>
  <si>
    <t>Allocation payments to suppliers were made once at the beginning of the scheme and were calculated using customer numbers provided by the Northern Ireland Electricity Network (NIEN). The allocation per customer is £600. All suppliers were provided with a contingency payment of 1.5%.</t>
  </si>
  <si>
    <t>EBSS and AFP NI scheme guidance</t>
  </si>
  <si>
    <t xml:space="preserve">Vouchers refer to payments provided to customers with credit and prepayment meters only. A payment to a prepayment meter is considered to be provided when the supplier has issued a voucher. The payment is considered redeemed or delivered when the customer has applied the credit to their meter. Customers had until 30 June 2023 to redeem all payments. </t>
  </si>
  <si>
    <t>There are many reasons why a payment may have not been delivered. This includes issues related to a customer's payment cycle and bank details including payment bounces. Suppliers have different operating mechanisms, customer bases and geographic coverage, and so customers may receive their payments at different rates. The data should not be used to measure the performance of an individual supplier.</t>
  </si>
  <si>
    <t>Data provided by local authority and constituency in worksheets "4" and "5" were collected by different reporting methods to those worksheets "2" and "3". Some of the data in worksheets "4" and "5" has been pro rated to match the data in worksheets "2" and "3". Geographic reports use postcode level data which may not be as complete or accurate, for example some data is presented as "unknown" where a postcode match was unavailable. Geographic reports therefore should be used as a guide only and absolute figures used with caution.</t>
  </si>
  <si>
    <t>An exception case occurs where a supplier, having made reasonable attempts to pay, cannot provide the payment to a meter which it had determined to be eligible. Exception cases include, but are not limited to, vacant or disconnected properties and unredeemed and expired/cancelled prepayment vouchers. A full list of exception case reasons is provided in the scheme guidance. Suppliers have different approaches to handling exception cases within the guidelines of the scheme.</t>
  </si>
  <si>
    <t xml:space="preserve">We have separated exceptions into two categories - 'Number of unredeemed vouchers' and 'Other exceptions'.  Other exceptions (such as vacant properties) are where it was not possible to make a payment, therefore reducing the population of eligible payments.  Where there are unredeemed vouchers, it is possible that a payment may have been made, if contact with the customer had been established.  When calculating the percentage of unredeemed vouchers, the number of unredeemed vouchers should be compared with the number of payments due minus other exceptions.  All suppliers made several attempts to establish contact with customers with unredeemed vouchers during scheme delivery.    </t>
  </si>
  <si>
    <t>The scheme closed on 30th June 2023. All outstanding payments are classified as exceptions, this includes all unredeemed traditional prepayment vouchers.</t>
  </si>
  <si>
    <t>Sheet 1: Total allocations to electricity suppliers</t>
  </si>
  <si>
    <t xml:space="preserve">[Note 1] [Note 2] [Note 3] </t>
  </si>
  <si>
    <t>Some cells refer to notes which can be found on the notes worksheet.</t>
  </si>
  <si>
    <t>Source: Department for Energy Security and Net Zero (DESNZ)</t>
  </si>
  <si>
    <t>Supplier name</t>
  </si>
  <si>
    <t>Allocation to supplier (£)</t>
  </si>
  <si>
    <t>Budget Energy</t>
  </si>
  <si>
    <t>Click Energy</t>
  </si>
  <si>
    <t>Electric Ireland</t>
  </si>
  <si>
    <t>Go Power</t>
  </si>
  <si>
    <t>Power NI</t>
  </si>
  <si>
    <t>SSE Airtricity</t>
  </si>
  <si>
    <t>Total</t>
  </si>
  <si>
    <t>Sheet 2: Number of payments due, exceptions, delivered payments by electricity supplier, for Northern Ireland</t>
  </si>
  <si>
    <t>[Note 1][Note 2][Note 4][Note 5][Note 7][Note 8][Note 9]</t>
  </si>
  <si>
    <t>Number of payments due</t>
  </si>
  <si>
    <t>Number of exceptions</t>
  </si>
  <si>
    <t>Number of unredeemed vouchers</t>
  </si>
  <si>
    <t>Other exceptions</t>
  </si>
  <si>
    <t>Number of payments due minus other exceptions</t>
  </si>
  <si>
    <t>Number of payments delivered to customers</t>
  </si>
  <si>
    <t>Value of payments delivered (£)</t>
  </si>
  <si>
    <t>Number of vouchers redeemed by credit and prepayment customers</t>
  </si>
  <si>
    <t>[c]</t>
  </si>
  <si>
    <t>Sheet 3: Number of payments due, exceptions, delivered payments by meter type, for Northern Ireland</t>
  </si>
  <si>
    <t>Electricity meter type</t>
  </si>
  <si>
    <t>Direct debit</t>
  </si>
  <si>
    <t>Credit</t>
  </si>
  <si>
    <t>Keypad / prepayment</t>
  </si>
  <si>
    <t>Sheet 5: Number of payments due, exceptions, delivered payments by Local Authority, for Northern Ireland</t>
  </si>
  <si>
    <t>[Note 2][Note 4][Note 6][Note 7][Note 9]</t>
  </si>
  <si>
    <t>Local authority</t>
  </si>
  <si>
    <t>ONS code</t>
  </si>
  <si>
    <t>Number of payments due (pro rated)</t>
  </si>
  <si>
    <t>Number of payments delivered (pro rated)</t>
  </si>
  <si>
    <t>Number of vouchers redeemed (pro rated)</t>
  </si>
  <si>
    <t>Antrim and Newtownabbey</t>
  </si>
  <si>
    <t>N09000001</t>
  </si>
  <si>
    <t>Armagh City, Banbridge and Craigavon</t>
  </si>
  <si>
    <t>N09000002</t>
  </si>
  <si>
    <t>Belfast</t>
  </si>
  <si>
    <t>N09000003</t>
  </si>
  <si>
    <t>Causeway Coast and Glens</t>
  </si>
  <si>
    <t>N09000004</t>
  </si>
  <si>
    <t>Derry City and Strabane</t>
  </si>
  <si>
    <t>N09000005</t>
  </si>
  <si>
    <t>Fermanagh and Omagh</t>
  </si>
  <si>
    <t>N09000006</t>
  </si>
  <si>
    <t>Lisburn and Castlereagh</t>
  </si>
  <si>
    <t>N09000007</t>
  </si>
  <si>
    <t>Mid and East Antrim</t>
  </si>
  <si>
    <t>N09000008</t>
  </si>
  <si>
    <t>Mid Ulster</t>
  </si>
  <si>
    <t>N09000009</t>
  </si>
  <si>
    <t>Newry, Mourne and Down</t>
  </si>
  <si>
    <t>N09000010</t>
  </si>
  <si>
    <t>Ards and North Down</t>
  </si>
  <si>
    <t>N09000011</t>
  </si>
  <si>
    <t>Unknown</t>
  </si>
  <si>
    <t>Sheet 6: Number of payments  due, exceptions, delivered payments by Westminster parliamentary constituency, for Northern Ireland</t>
  </si>
  <si>
    <t>[Note 6][Note 9]</t>
  </si>
  <si>
    <t>Constituency</t>
  </si>
  <si>
    <t xml:space="preserve">Number of exceptions </t>
  </si>
  <si>
    <t>Belfast East</t>
  </si>
  <si>
    <t>N06000001</t>
  </si>
  <si>
    <t>Belfast North</t>
  </si>
  <si>
    <t>N06000002</t>
  </si>
  <si>
    <t>Belfast South</t>
  </si>
  <si>
    <t>N06000003</t>
  </si>
  <si>
    <t>Belfast West</t>
  </si>
  <si>
    <t>N06000004</t>
  </si>
  <si>
    <t>East Antrim</t>
  </si>
  <si>
    <t>N06000005</t>
  </si>
  <si>
    <t>East Londonderry</t>
  </si>
  <si>
    <t>N06000006</t>
  </si>
  <si>
    <t>Fermanagh and South Tyrone</t>
  </si>
  <si>
    <t>N06000007</t>
  </si>
  <si>
    <t>Foyle</t>
  </si>
  <si>
    <t>N06000008</t>
  </si>
  <si>
    <t>Lagan Valley</t>
  </si>
  <si>
    <t>N06000009</t>
  </si>
  <si>
    <t>N06000010</t>
  </si>
  <si>
    <t>Newry and Armagh</t>
  </si>
  <si>
    <t>N06000011</t>
  </si>
  <si>
    <t>North Antrim</t>
  </si>
  <si>
    <t>N06000012</t>
  </si>
  <si>
    <t>North Down</t>
  </si>
  <si>
    <t>N06000013</t>
  </si>
  <si>
    <t>South Antrim</t>
  </si>
  <si>
    <t>N06000014</t>
  </si>
  <si>
    <t>South Down</t>
  </si>
  <si>
    <t>N06000015</t>
  </si>
  <si>
    <t>Strangford</t>
  </si>
  <si>
    <t>N06000016</t>
  </si>
  <si>
    <t>Upper Bann</t>
  </si>
  <si>
    <t>N06000017</t>
  </si>
  <si>
    <t>West Tyrone</t>
  </si>
  <si>
    <t>N06000018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</si>
</sst>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u/>
      <sz val="12"/>
      <color theme="10"/>
      <name val="Arial"/>
      <family val="2"/>
    </font>
    <font>
      <sz val="12"/>
      <color rgb="FF000000"/>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sz val="8"/>
      <name val="Arial"/>
      <family val="2"/>
    </font>
    <font>
      <b/>
      <sz val="12"/>
      <color rgb="FFFF0000"/>
      <name val="Arial"/>
      <family val="2"/>
    </font>
    <font>
      <sz val="12"/>
      <color rgb="FFFF0000"/>
      <name val="Arial"/>
      <family val="2"/>
    </font>
    <font>
      <b/>
      <sz val="12"/>
      <name val="Arial"/>
      <family val="2"/>
    </font>
    <font>
      <b/>
      <sz val="14"/>
      <name val="Arial"/>
      <family val="2"/>
    </font>
    <font>
      <sz val="12"/>
      <name val="Arial"/>
      <family val="2"/>
    </font>
    <font>
      <u/>
      <sz val="12"/>
      <name val="Arial"/>
      <family val="2"/>
    </font>
    <font>
      <sz val="10"/>
      <name val="Arial"/>
      <family val="2"/>
    </font>
    <font>
      <sz val="12"/>
      <color rgb="FF000000"/>
      <name val="Arial"/>
      <family val="2"/>
    </font>
    <font>
      <sz val="12"/>
      <name val="Arial"/>
    </font>
    <font>
      <b/>
      <sz val="12"/>
      <color rgb="FF000000"/>
      <name val="Arial"/>
    </font>
    <font>
      <sz val="12"/>
      <color rgb="FF000000"/>
      <name val="Arial"/>
      <charset val="1"/>
    </font>
  </fonts>
  <fills count="17">
    <fill>
      <patternFill patternType="none"/>
    </fill>
    <fill>
      <patternFill patternType="gray125"/>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s>
  <borders count="38">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auto="1"/>
      </top>
      <bottom style="thin">
        <color auto="1"/>
      </bottom>
      <diagonal/>
    </border>
    <border>
      <left/>
      <right/>
      <top style="thin">
        <color rgb="FF000000"/>
      </top>
      <bottom style="thin">
        <color auto="1"/>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style="thin">
        <color indexed="64"/>
      </left>
      <right style="thin">
        <color auto="1"/>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style="thin">
        <color rgb="FF000000"/>
      </left>
      <right style="thin">
        <color indexed="64"/>
      </right>
      <top style="thin">
        <color rgb="FF000000"/>
      </top>
      <bottom style="thin">
        <color auto="1"/>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auto="1"/>
      </bottom>
      <diagonal/>
    </border>
    <border>
      <left/>
      <right style="thin">
        <color indexed="64"/>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rgb="FF000000"/>
      </top>
      <bottom/>
      <diagonal/>
    </border>
  </borders>
  <cellStyleXfs count="28">
    <xf numFmtId="0" fontId="0" fillId="0" borderId="0"/>
    <xf numFmtId="0" fontId="4" fillId="0" borderId="0" applyNumberFormat="0" applyFill="0" applyBorder="0" applyAlignment="0" applyProtection="0"/>
    <xf numFmtId="0" fontId="6" fillId="0" borderId="0"/>
    <xf numFmtId="0" fontId="8" fillId="15" borderId="0" applyNumberFormat="0" applyBorder="0" applyAlignment="0" applyProtection="0"/>
    <xf numFmtId="0" fontId="6" fillId="2" borderId="0" applyNumberFormat="0" applyFont="0" applyBorder="0" applyAlignment="0" applyProtection="0"/>
    <xf numFmtId="0" fontId="6" fillId="3" borderId="0" applyNumberFormat="0" applyFont="0" applyBorder="0" applyAlignment="0" applyProtection="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0" borderId="0" applyNumberFormat="0" applyBorder="0" applyProtection="0"/>
    <xf numFmtId="0" fontId="6" fillId="0" borderId="0" applyNumberFormat="0" applyFont="0" applyBorder="0" applyProtection="0"/>
    <xf numFmtId="0" fontId="9" fillId="0" borderId="0" applyNumberFormat="0" applyBorder="0" applyProtection="0"/>
    <xf numFmtId="0" fontId="6" fillId="16" borderId="9" applyNumberFormat="0" applyFont="0" applyAlignment="0" applyProtection="0"/>
    <xf numFmtId="0" fontId="6" fillId="16" borderId="9" applyNumberFormat="0" applyFont="0" applyAlignment="0" applyProtection="0"/>
    <xf numFmtId="0" fontId="10" fillId="0" borderId="0"/>
    <xf numFmtId="0" fontId="1" fillId="0" borderId="0"/>
    <xf numFmtId="0" fontId="5" fillId="0" borderId="0"/>
    <xf numFmtId="43" fontId="19" fillId="0" borderId="0" applyFont="0" applyFill="0" applyBorder="0" applyAlignment="0" applyProtection="0"/>
  </cellStyleXfs>
  <cellXfs count="139">
    <xf numFmtId="0" fontId="0" fillId="0" borderId="0" xfId="0"/>
    <xf numFmtId="0" fontId="2" fillId="0" borderId="0" xfId="0" applyFont="1" applyAlignment="1">
      <alignment horizontal="left"/>
    </xf>
    <xf numFmtId="0" fontId="0" fillId="0" borderId="0" xfId="0" applyAlignment="1">
      <alignment horizontal="left" vertical="top" wrapText="1"/>
    </xf>
    <xf numFmtId="0" fontId="3" fillId="0" borderId="0" xfId="0" applyFont="1" applyAlignment="1">
      <alignment horizontal="left"/>
    </xf>
    <xf numFmtId="0" fontId="4" fillId="0" borderId="0" xfId="0" applyFont="1" applyAlignment="1">
      <alignment horizontal="left" vertical="top" wrapText="1"/>
    </xf>
    <xf numFmtId="0" fontId="0" fillId="0" borderId="3" xfId="0" applyBorder="1" applyAlignment="1">
      <alignment wrapText="1"/>
    </xf>
    <xf numFmtId="0" fontId="3" fillId="0" borderId="1" xfId="0" applyFont="1" applyBorder="1" applyAlignment="1">
      <alignment horizontal="left" vertical="top" wrapText="1"/>
    </xf>
    <xf numFmtId="0" fontId="0" fillId="0" borderId="3" xfId="0" applyBorder="1" applyAlignment="1">
      <alignment horizontal="left" wrapText="1"/>
    </xf>
    <xf numFmtId="0" fontId="3" fillId="0" borderId="0" xfId="0" applyFont="1" applyAlignment="1">
      <alignment horizontal="right" vertical="top" wrapText="1"/>
    </xf>
    <xf numFmtId="3" fontId="0" fillId="0" borderId="0" xfId="0" applyNumberFormat="1" applyAlignment="1">
      <alignment horizontal="right"/>
    </xf>
    <xf numFmtId="0" fontId="0" fillId="0" borderId="2" xfId="0" applyBorder="1" applyAlignment="1">
      <alignment horizontal="left" wrapText="1"/>
    </xf>
    <xf numFmtId="0" fontId="5" fillId="0" borderId="0" xfId="0" applyFont="1" applyAlignment="1">
      <alignment horizontal="left" vertical="top" wrapText="1"/>
    </xf>
    <xf numFmtId="3" fontId="0" fillId="0" borderId="3" xfId="0" applyNumberFormat="1" applyBorder="1" applyAlignment="1">
      <alignment horizontal="right"/>
    </xf>
    <xf numFmtId="3" fontId="0" fillId="0" borderId="0" xfId="0" applyNumberFormat="1" applyAlignment="1">
      <alignment horizontal="right" wrapText="1"/>
    </xf>
    <xf numFmtId="0" fontId="5" fillId="0" borderId="0" xfId="0" applyFont="1"/>
    <xf numFmtId="0" fontId="5" fillId="0" borderId="1" xfId="0" applyFont="1" applyBorder="1" applyAlignment="1">
      <alignment horizontal="left" wrapText="1"/>
    </xf>
    <xf numFmtId="0" fontId="4" fillId="0" borderId="0" xfId="1" applyAlignment="1">
      <alignment horizontal="left" vertical="top" wrapText="1"/>
    </xf>
    <xf numFmtId="3" fontId="5" fillId="0" borderId="1" xfId="0" applyNumberFormat="1" applyFont="1" applyBorder="1" applyAlignment="1">
      <alignment horizontal="right"/>
    </xf>
    <xf numFmtId="0" fontId="3" fillId="0" borderId="4" xfId="0" applyFont="1" applyBorder="1" applyAlignment="1">
      <alignment horizontal="left" vertical="top" wrapText="1"/>
    </xf>
    <xf numFmtId="3" fontId="5" fillId="0" borderId="2" xfId="0" applyNumberFormat="1" applyFont="1" applyBorder="1" applyAlignment="1">
      <alignment horizontal="right"/>
    </xf>
    <xf numFmtId="3" fontId="3" fillId="0" borderId="8" xfId="0" applyNumberFormat="1" applyFont="1" applyBorder="1" applyAlignment="1">
      <alignment horizontal="right"/>
    </xf>
    <xf numFmtId="43" fontId="0" fillId="0" borderId="0" xfId="0" applyNumberFormat="1"/>
    <xf numFmtId="17" fontId="3" fillId="0" borderId="3" xfId="0" applyNumberFormat="1" applyFont="1" applyBorder="1" applyAlignment="1">
      <alignment horizontal="left" vertical="top" wrapText="1"/>
    </xf>
    <xf numFmtId="3" fontId="3" fillId="0" borderId="4" xfId="0" applyNumberFormat="1" applyFont="1" applyBorder="1" applyAlignment="1">
      <alignment horizontal="right" wrapText="1"/>
    </xf>
    <xf numFmtId="0" fontId="3" fillId="0" borderId="5" xfId="0" applyFont="1" applyBorder="1" applyAlignment="1">
      <alignment horizontal="left" wrapText="1"/>
    </xf>
    <xf numFmtId="3" fontId="0" fillId="0" borderId="0" xfId="0" applyNumberFormat="1"/>
    <xf numFmtId="164" fontId="0" fillId="0" borderId="0" xfId="0" applyNumberFormat="1"/>
    <xf numFmtId="0" fontId="2" fillId="0" borderId="0" xfId="26" applyFont="1" applyAlignment="1">
      <alignment horizontal="left"/>
    </xf>
    <xf numFmtId="0" fontId="5" fillId="0" borderId="0" xfId="26"/>
    <xf numFmtId="0" fontId="5" fillId="0" borderId="0" xfId="26" applyAlignment="1">
      <alignment horizontal="left"/>
    </xf>
    <xf numFmtId="0" fontId="3" fillId="0" borderId="1" xfId="26" applyFont="1" applyBorder="1" applyAlignment="1">
      <alignment horizontal="left" vertical="top" wrapText="1"/>
    </xf>
    <xf numFmtId="0" fontId="4" fillId="0" borderId="1" xfId="26" applyFont="1" applyBorder="1" applyAlignment="1">
      <alignment horizontal="center" vertical="top" wrapText="1"/>
    </xf>
    <xf numFmtId="0" fontId="5" fillId="0" borderId="1" xfId="26" applyBorder="1" applyAlignment="1">
      <alignment horizontal="left" vertical="top" wrapText="1"/>
    </xf>
    <xf numFmtId="0" fontId="4" fillId="0" borderId="2" xfId="26" applyFont="1" applyBorder="1" applyAlignment="1">
      <alignment horizontal="center" vertical="top" wrapText="1"/>
    </xf>
    <xf numFmtId="0" fontId="5" fillId="0" borderId="2" xfId="26" applyBorder="1" applyAlignment="1">
      <alignment horizontal="left" vertical="top" wrapText="1"/>
    </xf>
    <xf numFmtId="3" fontId="0" fillId="0" borderId="7" xfId="0" applyNumberFormat="1" applyBorder="1"/>
    <xf numFmtId="0" fontId="3" fillId="0" borderId="0" xfId="0" applyFont="1" applyAlignment="1">
      <alignment horizontal="left" vertical="top" wrapText="1"/>
    </xf>
    <xf numFmtId="0" fontId="3" fillId="0" borderId="12" xfId="0" applyFont="1" applyBorder="1" applyAlignment="1">
      <alignment horizontal="left" vertical="top" wrapText="1"/>
    </xf>
    <xf numFmtId="0" fontId="0" fillId="0" borderId="0" xfId="0" applyAlignment="1">
      <alignment horizontal="center"/>
    </xf>
    <xf numFmtId="0" fontId="3" fillId="0" borderId="13" xfId="0" applyFont="1" applyBorder="1" applyAlignment="1">
      <alignment horizontal="left" vertical="top" wrapText="1"/>
    </xf>
    <xf numFmtId="17" fontId="3" fillId="0" borderId="16" xfId="0" applyNumberFormat="1" applyFont="1" applyBorder="1" applyAlignment="1">
      <alignment horizontal="left" vertical="top" wrapText="1"/>
    </xf>
    <xf numFmtId="17" fontId="3" fillId="0" borderId="17" xfId="0" applyNumberFormat="1" applyFont="1" applyBorder="1" applyAlignment="1">
      <alignment horizontal="left" vertical="top" wrapText="1"/>
    </xf>
    <xf numFmtId="0" fontId="13" fillId="0" borderId="0" xfId="0" applyFont="1"/>
    <xf numFmtId="0" fontId="12" fillId="0" borderId="0" xfId="0" applyFont="1" applyAlignment="1">
      <alignment horizontal="right" vertical="top" wrapText="1"/>
    </xf>
    <xf numFmtId="43" fontId="13" fillId="0" borderId="0" xfId="0" applyNumberFormat="1" applyFont="1"/>
    <xf numFmtId="17" fontId="3" fillId="0" borderId="19" xfId="0" applyNumberFormat="1" applyFont="1" applyBorder="1" applyAlignment="1">
      <alignment horizontal="left" vertical="top" wrapText="1"/>
    </xf>
    <xf numFmtId="3" fontId="5" fillId="0" borderId="19" xfId="0" applyNumberFormat="1" applyFont="1" applyBorder="1" applyAlignment="1">
      <alignment horizontal="right"/>
    </xf>
    <xf numFmtId="3" fontId="5" fillId="0" borderId="20" xfId="0" applyNumberFormat="1" applyFont="1" applyBorder="1" applyAlignment="1">
      <alignment horizontal="right" wrapText="1"/>
    </xf>
    <xf numFmtId="3" fontId="3" fillId="0" borderId="18" xfId="0" applyNumberFormat="1" applyFont="1" applyBorder="1" applyAlignment="1">
      <alignment horizontal="right"/>
    </xf>
    <xf numFmtId="17" fontId="14" fillId="0" borderId="3" xfId="0" applyNumberFormat="1" applyFont="1" applyBorder="1" applyAlignment="1">
      <alignment horizontal="left" vertical="top" wrapText="1"/>
    </xf>
    <xf numFmtId="0" fontId="3" fillId="0" borderId="0" xfId="0" applyFont="1"/>
    <xf numFmtId="0" fontId="0" fillId="0" borderId="21" xfId="0" applyBorder="1"/>
    <xf numFmtId="0" fontId="3" fillId="0" borderId="14" xfId="0" applyFont="1" applyBorder="1"/>
    <xf numFmtId="0" fontId="3" fillId="0" borderId="12" xfId="0" applyFont="1" applyBorder="1"/>
    <xf numFmtId="0" fontId="0" fillId="0" borderId="0" xfId="0" applyAlignment="1">
      <alignment wrapText="1"/>
    </xf>
    <xf numFmtId="0" fontId="3" fillId="0" borderId="14" xfId="0" applyFont="1" applyBorder="1" applyAlignment="1">
      <alignment wrapText="1"/>
    </xf>
    <xf numFmtId="0" fontId="15" fillId="0" borderId="0" xfId="0" applyFont="1" applyAlignment="1">
      <alignment horizontal="left"/>
    </xf>
    <xf numFmtId="0" fontId="16" fillId="0" borderId="0" xfId="0" applyFont="1"/>
    <xf numFmtId="0" fontId="16" fillId="0" borderId="0" xfId="0" applyFont="1" applyAlignment="1">
      <alignment horizontal="left"/>
    </xf>
    <xf numFmtId="0" fontId="14" fillId="0" borderId="1" xfId="0" applyFont="1" applyBorder="1" applyAlignment="1">
      <alignment horizontal="center" vertical="top" wrapText="1"/>
    </xf>
    <xf numFmtId="0" fontId="14" fillId="0" borderId="5" xfId="0" applyFont="1" applyBorder="1" applyAlignment="1">
      <alignment horizontal="left" vertical="top" wrapText="1"/>
    </xf>
    <xf numFmtId="0" fontId="14" fillId="0" borderId="10" xfId="0" applyFont="1" applyBorder="1" applyAlignment="1">
      <alignment horizontal="left" vertical="top" wrapText="1"/>
    </xf>
    <xf numFmtId="0" fontId="16" fillId="0" borderId="6" xfId="0" applyFont="1" applyBorder="1" applyAlignment="1">
      <alignment horizontal="center" vertical="top" wrapText="1"/>
    </xf>
    <xf numFmtId="0" fontId="16" fillId="0" borderId="2" xfId="0" applyFont="1" applyBorder="1" applyAlignment="1">
      <alignment horizontal="left" vertical="top" wrapText="1"/>
    </xf>
    <xf numFmtId="0" fontId="16" fillId="0" borderId="2" xfId="0" applyFont="1" applyBorder="1" applyAlignment="1">
      <alignment horizontal="center" vertical="top" wrapText="1"/>
    </xf>
    <xf numFmtId="0" fontId="18" fillId="0" borderId="0" xfId="0" applyFont="1" applyAlignment="1">
      <alignment vertical="center"/>
    </xf>
    <xf numFmtId="0" fontId="13" fillId="0" borderId="0" xfId="0" applyFont="1" applyAlignment="1">
      <alignment horizontal="left"/>
    </xf>
    <xf numFmtId="3" fontId="5" fillId="0" borderId="0" xfId="0" applyNumberFormat="1" applyFont="1" applyAlignment="1">
      <alignment horizontal="left" wrapText="1"/>
    </xf>
    <xf numFmtId="0" fontId="0" fillId="0" borderId="0" xfId="0"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0" fillId="0" borderId="0" xfId="0" applyAlignment="1">
      <alignment horizontal="right"/>
    </xf>
    <xf numFmtId="164" fontId="0" fillId="0" borderId="0" xfId="27" applyNumberFormat="1" applyFont="1" applyAlignment="1">
      <alignment horizontal="left"/>
    </xf>
    <xf numFmtId="17" fontId="3" fillId="0" borderId="23" xfId="0" applyNumberFormat="1" applyFont="1" applyBorder="1" applyAlignment="1">
      <alignment horizontal="left" vertical="top" wrapText="1"/>
    </xf>
    <xf numFmtId="3" fontId="5" fillId="0" borderId="24" xfId="0" applyNumberFormat="1" applyFont="1" applyBorder="1" applyAlignment="1">
      <alignment horizontal="right"/>
    </xf>
    <xf numFmtId="3" fontId="5" fillId="0" borderId="25" xfId="0" applyNumberFormat="1" applyFont="1" applyBorder="1" applyAlignment="1">
      <alignment horizontal="right" wrapText="1"/>
    </xf>
    <xf numFmtId="3" fontId="3" fillId="0" borderId="23" xfId="0" applyNumberFormat="1" applyFont="1" applyBorder="1" applyAlignment="1">
      <alignment horizontal="right"/>
    </xf>
    <xf numFmtId="0" fontId="3" fillId="0" borderId="10" xfId="0" applyFont="1" applyBorder="1" applyAlignment="1">
      <alignment horizontal="left" wrapText="1"/>
    </xf>
    <xf numFmtId="3" fontId="0" fillId="0" borderId="24" xfId="0" applyNumberFormat="1" applyBorder="1" applyAlignment="1">
      <alignment horizontal="right"/>
    </xf>
    <xf numFmtId="3" fontId="0" fillId="0" borderId="25" xfId="0" applyNumberFormat="1" applyBorder="1" applyAlignment="1">
      <alignment horizontal="right"/>
    </xf>
    <xf numFmtId="3" fontId="5" fillId="0" borderId="25" xfId="0" applyNumberFormat="1" applyFont="1" applyBorder="1" applyAlignment="1">
      <alignment horizontal="right"/>
    </xf>
    <xf numFmtId="164" fontId="3" fillId="0" borderId="29" xfId="0" applyNumberFormat="1" applyFont="1" applyBorder="1" applyAlignment="1">
      <alignment horizontal="right"/>
    </xf>
    <xf numFmtId="0" fontId="3" fillId="0" borderId="28" xfId="0" applyFont="1" applyBorder="1" applyAlignment="1">
      <alignment horizontal="left" vertical="top" wrapText="1"/>
    </xf>
    <xf numFmtId="0" fontId="3" fillId="0" borderId="30" xfId="0" applyFont="1" applyBorder="1" applyAlignment="1">
      <alignment horizontal="left" vertical="top" wrapText="1"/>
    </xf>
    <xf numFmtId="3" fontId="16" fillId="0" borderId="3" xfId="0" applyNumberFormat="1" applyFont="1" applyBorder="1" applyAlignment="1">
      <alignment horizontal="right"/>
    </xf>
    <xf numFmtId="3" fontId="16" fillId="0" borderId="0" xfId="0" applyNumberFormat="1" applyFont="1" applyAlignment="1">
      <alignment horizontal="right" wrapText="1"/>
    </xf>
    <xf numFmtId="3" fontId="16" fillId="0" borderId="0" xfId="0" applyNumberFormat="1" applyFont="1" applyAlignment="1">
      <alignment horizontal="right"/>
    </xf>
    <xf numFmtId="3" fontId="14" fillId="0" borderId="8" xfId="0" applyNumberFormat="1" applyFont="1" applyBorder="1" applyAlignment="1">
      <alignment horizontal="right"/>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164" fontId="0" fillId="0" borderId="0" xfId="27" applyNumberFormat="1" applyFont="1" applyAlignment="1">
      <alignment horizontal="center"/>
    </xf>
    <xf numFmtId="164" fontId="0" fillId="0" borderId="21" xfId="27" applyNumberFormat="1" applyFont="1" applyBorder="1" applyAlignment="1">
      <alignment horizontal="center"/>
    </xf>
    <xf numFmtId="164" fontId="3" fillId="0" borderId="14" xfId="27" applyNumberFormat="1" applyFont="1" applyBorder="1" applyAlignment="1">
      <alignment horizontal="center"/>
    </xf>
    <xf numFmtId="164" fontId="3" fillId="0" borderId="12" xfId="27" applyNumberFormat="1" applyFont="1" applyBorder="1" applyAlignment="1">
      <alignment horizontal="center"/>
    </xf>
    <xf numFmtId="10" fontId="0" fillId="0" borderId="0" xfId="0" applyNumberFormat="1"/>
    <xf numFmtId="0" fontId="0" fillId="0" borderId="7" xfId="0" applyBorder="1" applyAlignment="1">
      <alignment wrapText="1"/>
    </xf>
    <xf numFmtId="3" fontId="0" fillId="0" borderId="21" xfId="0" applyNumberFormat="1" applyBorder="1" applyAlignment="1">
      <alignment wrapText="1"/>
    </xf>
    <xf numFmtId="3" fontId="0" fillId="0" borderId="0" xfId="0" applyNumberFormat="1" applyAlignment="1">
      <alignment wrapText="1"/>
    </xf>
    <xf numFmtId="3" fontId="0" fillId="0" borderId="2" xfId="0" applyNumberFormat="1" applyBorder="1" applyAlignment="1">
      <alignment wrapText="1"/>
    </xf>
    <xf numFmtId="3" fontId="0" fillId="0" borderId="21" xfId="0" applyNumberFormat="1" applyBorder="1"/>
    <xf numFmtId="0" fontId="3" fillId="0" borderId="5" xfId="0" applyFont="1" applyBorder="1" applyAlignment="1">
      <alignment wrapText="1"/>
    </xf>
    <xf numFmtId="3" fontId="14" fillId="0" borderId="8" xfId="0" applyNumberFormat="1" applyFont="1" applyBorder="1"/>
    <xf numFmtId="3" fontId="3" fillId="0" borderId="8" xfId="0" applyNumberFormat="1" applyFont="1" applyBorder="1"/>
    <xf numFmtId="3" fontId="3" fillId="0" borderId="32" xfId="0" applyNumberFormat="1" applyFont="1" applyBorder="1"/>
    <xf numFmtId="3" fontId="3" fillId="0" borderId="4" xfId="0" applyNumberFormat="1" applyFont="1" applyBorder="1" applyAlignment="1">
      <alignment wrapText="1"/>
    </xf>
    <xf numFmtId="0" fontId="3" fillId="0" borderId="10" xfId="0" applyFont="1" applyBorder="1" applyAlignment="1">
      <alignment vertical="top" wrapText="1"/>
    </xf>
    <xf numFmtId="0" fontId="3" fillId="0" borderId="26" xfId="0" applyFont="1" applyBorder="1" applyAlignment="1">
      <alignment vertical="top" wrapText="1"/>
    </xf>
    <xf numFmtId="0" fontId="14" fillId="0" borderId="15" xfId="0" applyFont="1" applyBorder="1" applyAlignment="1">
      <alignment vertical="top" wrapText="1"/>
    </xf>
    <xf numFmtId="0" fontId="14" fillId="0" borderId="31" xfId="0" applyFont="1" applyBorder="1" applyAlignment="1">
      <alignment vertical="top" wrapText="1"/>
    </xf>
    <xf numFmtId="0" fontId="3" fillId="0" borderId="15" xfId="0" applyFont="1" applyBorder="1" applyAlignment="1">
      <alignment vertical="top" wrapText="1"/>
    </xf>
    <xf numFmtId="0" fontId="3" fillId="0" borderId="27" xfId="0" applyFont="1" applyBorder="1" applyAlignment="1">
      <alignment vertical="top" wrapText="1"/>
    </xf>
    <xf numFmtId="0" fontId="0" fillId="0" borderId="0" xfId="0" applyAlignment="1">
      <alignment vertical="top"/>
    </xf>
    <xf numFmtId="0" fontId="4" fillId="0" borderId="21" xfId="26" applyFont="1" applyBorder="1" applyAlignment="1">
      <alignment horizontal="center" vertical="top" wrapText="1"/>
    </xf>
    <xf numFmtId="0" fontId="5" fillId="0" borderId="22" xfId="26" applyBorder="1" applyAlignment="1">
      <alignment horizontal="left" vertical="top" wrapText="1"/>
    </xf>
    <xf numFmtId="0" fontId="5" fillId="0" borderId="34" xfId="26" applyBorder="1" applyAlignment="1">
      <alignment horizontal="left" vertical="top" wrapText="1"/>
    </xf>
    <xf numFmtId="0" fontId="4" fillId="0" borderId="21" xfId="1" applyBorder="1" applyAlignment="1">
      <alignment horizontal="center" vertical="top" wrapText="1"/>
    </xf>
    <xf numFmtId="0" fontId="16" fillId="0" borderId="0" xfId="0" applyFont="1" applyAlignment="1">
      <alignment horizontal="center" vertical="top"/>
    </xf>
    <xf numFmtId="0" fontId="16" fillId="0" borderId="33" xfId="0" applyFont="1" applyBorder="1" applyAlignment="1">
      <alignment horizontal="center" vertical="top"/>
    </xf>
    <xf numFmtId="0" fontId="16" fillId="0" borderId="21" xfId="0" applyFont="1" applyBorder="1" applyAlignment="1">
      <alignment horizontal="center" vertical="top" wrapText="1"/>
    </xf>
    <xf numFmtId="0" fontId="5" fillId="0" borderId="35" xfId="0" applyFont="1" applyBorder="1" applyAlignment="1">
      <alignment horizontal="left" vertical="top" wrapText="1"/>
    </xf>
    <xf numFmtId="0" fontId="16" fillId="0" borderId="36" xfId="0" applyFont="1" applyBorder="1" applyAlignment="1">
      <alignment horizontal="left" vertical="top" wrapText="1"/>
    </xf>
    <xf numFmtId="0" fontId="17" fillId="0" borderId="22" xfId="1" applyFont="1" applyBorder="1" applyAlignment="1">
      <alignment horizontal="left" vertical="top" wrapText="1"/>
    </xf>
    <xf numFmtId="0" fontId="20" fillId="0" borderId="22" xfId="0" applyFont="1" applyBorder="1"/>
    <xf numFmtId="0" fontId="16" fillId="0" borderId="21" xfId="0" applyFont="1" applyBorder="1" applyAlignment="1">
      <alignment horizontal="center" vertical="top"/>
    </xf>
    <xf numFmtId="0" fontId="4" fillId="0" borderId="11" xfId="1" applyBorder="1" applyAlignment="1">
      <alignment horizontal="center" vertical="top" wrapText="1"/>
    </xf>
    <xf numFmtId="0" fontId="20" fillId="0" borderId="34" xfId="0" applyFont="1" applyBorder="1"/>
    <xf numFmtId="0" fontId="22" fillId="0" borderId="0" xfId="0" applyFont="1"/>
    <xf numFmtId="0" fontId="0" fillId="0" borderId="7" xfId="0" applyBorder="1" applyAlignment="1">
      <alignment horizontal="left" vertical="top" wrapText="1"/>
    </xf>
    <xf numFmtId="17" fontId="14" fillId="0" borderId="37" xfId="0" applyNumberFormat="1" applyFont="1" applyBorder="1" applyAlignment="1">
      <alignment horizontal="left" vertical="top" wrapText="1"/>
    </xf>
    <xf numFmtId="3" fontId="16" fillId="0" borderId="37" xfId="0" applyNumberFormat="1" applyFont="1" applyBorder="1" applyAlignment="1">
      <alignment horizontal="right"/>
    </xf>
    <xf numFmtId="3" fontId="16" fillId="0" borderId="35" xfId="0" applyNumberFormat="1" applyFont="1" applyBorder="1" applyAlignment="1">
      <alignment horizontal="right" wrapText="1"/>
    </xf>
    <xf numFmtId="3" fontId="16" fillId="0" borderId="35" xfId="0" applyNumberFormat="1" applyFont="1" applyBorder="1" applyAlignment="1">
      <alignment horizontal="right"/>
    </xf>
    <xf numFmtId="3" fontId="14" fillId="0" borderId="13" xfId="0" applyNumberFormat="1" applyFont="1" applyBorder="1" applyAlignment="1">
      <alignment horizontal="right"/>
    </xf>
    <xf numFmtId="0" fontId="16" fillId="0" borderId="22" xfId="0" applyFont="1" applyBorder="1"/>
    <xf numFmtId="17" fontId="14" fillId="0" borderId="14" xfId="0" applyNumberFormat="1" applyFont="1" applyBorder="1" applyAlignment="1">
      <alignment horizontal="left" vertical="top" wrapText="1"/>
    </xf>
    <xf numFmtId="3" fontId="14" fillId="0" borderId="14" xfId="0" applyNumberFormat="1" applyFont="1" applyBorder="1" applyAlignment="1">
      <alignment horizontal="right"/>
    </xf>
    <xf numFmtId="0" fontId="16" fillId="0" borderId="35" xfId="0" applyFont="1" applyBorder="1" applyAlignment="1">
      <alignment horizontal="left" vertical="top" wrapText="1"/>
    </xf>
    <xf numFmtId="0" fontId="16" fillId="0" borderId="7" xfId="0" applyFont="1" applyBorder="1" applyAlignment="1">
      <alignment horizontal="left" vertical="top" wrapText="1"/>
    </xf>
    <xf numFmtId="10" fontId="5" fillId="0" borderId="0" xfId="0" applyNumberFormat="1" applyFont="1"/>
  </cellXfs>
  <cellStyles count="28">
    <cellStyle name="20% - Accent1 2" xfId="4" xr:uid="{53D2C348-31BF-47B2-9208-5A116055CBCF}"/>
    <cellStyle name="20% - Accent2 2" xfId="5" xr:uid="{BD99EEF3-538F-4A0D-AC68-BCD2090A0004}"/>
    <cellStyle name="20% - Accent3 2" xfId="6" xr:uid="{E912F72D-5D89-4651-BE7A-7ACAF8F2DCEB}"/>
    <cellStyle name="20% - Accent4 2" xfId="7" xr:uid="{173ADD5D-9A16-4772-9311-262864DD7742}"/>
    <cellStyle name="20% - Accent5 2" xfId="8" xr:uid="{DC1441D6-4D27-4BCD-B03E-BDC6308D8F83}"/>
    <cellStyle name="20% - Accent6 2" xfId="9" xr:uid="{F37D3E2F-ECE8-441A-9F3B-D796EEEC202E}"/>
    <cellStyle name="40% - Accent1 2" xfId="10" xr:uid="{BB84BBDD-723A-4E8B-9C0D-C824A6C6A427}"/>
    <cellStyle name="40% - Accent2 2" xfId="11" xr:uid="{7A81F809-900F-4070-817A-E7E9EC4A1898}"/>
    <cellStyle name="40% - Accent3 2" xfId="12" xr:uid="{1A4B4BEE-9E0A-416B-A92F-20E55EEC08D3}"/>
    <cellStyle name="40% - Accent4 2" xfId="13" xr:uid="{D74B9365-D801-418A-B9CF-1208BAD94C9B}"/>
    <cellStyle name="40% - Accent5 2" xfId="14" xr:uid="{8683A5E4-AF63-49AF-8B02-EF567DFD0B0C}"/>
    <cellStyle name="40% - Accent6 2" xfId="15" xr:uid="{689B1A6B-6626-4BCB-9C61-D97744101197}"/>
    <cellStyle name="cf1" xfId="16" xr:uid="{FDAF8C2A-6974-4EA4-BD2B-6CD4EBA841FF}"/>
    <cellStyle name="cf2" xfId="17" xr:uid="{08EFF1F1-A11E-431D-AF80-9B0E3DD48058}"/>
    <cellStyle name="cf3" xfId="18" xr:uid="{58B1401B-0C54-4CDB-B345-B1C421F9A074}"/>
    <cellStyle name="Comma" xfId="27" builtinId="3"/>
    <cellStyle name="Good 2" xfId="3" xr:uid="{D0447E09-192D-4245-8C61-0C1BFFB19211}"/>
    <cellStyle name="Hyperlink" xfId="1" builtinId="8"/>
    <cellStyle name="Normal" xfId="0" builtinId="0"/>
    <cellStyle name="Normal 2" xfId="19" xr:uid="{5138B6D0-2D98-4DD2-9F8A-C151FBD1C743}"/>
    <cellStyle name="Normal 3" xfId="20" xr:uid="{E03A0143-9433-411F-8440-BE1651919D5B}"/>
    <cellStyle name="Normal 4" xfId="21" xr:uid="{D5549045-5107-4333-8D6C-FA3715848B95}"/>
    <cellStyle name="Normal 5" xfId="24" xr:uid="{AB7AD92D-2602-4B6A-93E1-6FA034FC4C08}"/>
    <cellStyle name="Normal 6" xfId="25" xr:uid="{D3E9F1AB-492D-44C7-9CB0-266CE7DE74F8}"/>
    <cellStyle name="Normal 7" xfId="2" xr:uid="{31D8E055-C2EA-44FE-8FDF-82F3E042814C}"/>
    <cellStyle name="Normal 8" xfId="26" xr:uid="{496073D3-008C-41A2-B704-473EEF0AEDC4}"/>
    <cellStyle name="Note 2" xfId="22" xr:uid="{0433424C-89FB-46D0-B6FD-229A4E2824DC}"/>
    <cellStyle name="Note 3" xfId="23" xr:uid="{723A8A6F-5BDD-4319-8907-73944689F1FB}"/>
  </cellStyles>
  <dxfs count="7">
    <dxf>
      <border diagonalUp="0" diagonalDown="0">
        <left style="thin">
          <color rgb="FF000000"/>
        </left>
        <right style="thin">
          <color rgb="FF000000"/>
        </right>
        <top style="thin">
          <color rgb="FF000000"/>
        </top>
        <bottom style="thin">
          <color rgb="FF000000"/>
        </bottom>
      </border>
    </dxf>
    <dxf>
      <alignment vertical="top"/>
    </dxf>
    <dxf>
      <font>
        <strike val="0"/>
        <outline val="0"/>
        <shadow val="0"/>
        <vertAlign val="baseline"/>
        <color auto="1"/>
        <name val="Arial"/>
        <scheme val="none"/>
      </font>
    </dxf>
    <dxf>
      <font>
        <strike val="0"/>
        <outline val="0"/>
        <shadow val="0"/>
        <vertAlign val="baseline"/>
        <color auto="1"/>
        <name val="Arial"/>
        <family val="2"/>
        <scheme val="none"/>
      </font>
      <alignment horizontal="left" vertical="top" textRotation="0" wrapText="1" indent="0" justifyLastLine="0" shrinkToFit="0" readingOrder="0"/>
      <border diagonalUp="0" diagonalDown="0">
        <left style="thin">
          <color rgb="FF000000"/>
        </left>
        <right style="thin">
          <color rgb="FF000000"/>
        </right>
        <top/>
        <bottom/>
        <vertical/>
        <horizontal/>
      </border>
    </dxf>
    <dxf>
      <font>
        <strike val="0"/>
        <outline val="0"/>
        <shadow val="0"/>
        <vertAlign val="baseline"/>
        <color auto="1"/>
        <name val="Arial"/>
        <family val="2"/>
        <scheme val="none"/>
      </font>
      <alignment horizontal="center" vertical="top" textRotation="0" wrapText="1" indent="0" justifyLastLine="0" shrinkToFit="0" readingOrder="0"/>
      <border diagonalUp="0" diagonalDown="0" outline="0">
        <left/>
        <right style="thin">
          <color rgb="FF000000"/>
        </right>
        <top/>
        <bottom/>
      </border>
    </dxf>
    <dxf>
      <font>
        <strike val="0"/>
        <outline val="0"/>
        <shadow val="0"/>
        <vertAlign val="baseline"/>
        <color auto="1"/>
        <name val="Arial"/>
        <scheme val="none"/>
      </font>
    </dxf>
    <dxf>
      <font>
        <strike val="0"/>
        <outline val="0"/>
        <shadow val="0"/>
        <vertAlign val="baseline"/>
        <color auto="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4505BB-9F4C-47CF-9900-537F44C9FA2B}" name="contents" displayName="contents" ref="A3:B10" totalsRowShown="0">
  <tableColumns count="2">
    <tableColumn id="1" xr3:uid="{96B73517-50B9-4149-91D1-A8E3B6F14A39}" name="Worksheet name/number"/>
    <tableColumn id="2" xr3:uid="{7CB3B301-E033-4EF7-812F-91168EBC68F5}" name="Worksheet descriptio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14" totalsRowShown="0" headerRowDxfId="6" dataDxfId="5">
  <tableColumns count="3">
    <tableColumn id="1" xr3:uid="{00000000-0010-0000-0100-000001000000}" name="Note number" dataDxfId="4"/>
    <tableColumn id="2" xr3:uid="{00000000-0010-0000-0100-000002000000}" name="Note text" dataDxfId="3"/>
    <tableColumn id="3" xr3:uid="{00000000-0010-0000-0100-000003000000}" name="Related links" dataDxfId="2"/>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913FE2A-D404-4488-999E-BC1F211D41C6}" name="table_12327" displayName="table_12327" ref="A9:H13" totalsRowShown="0" headerRowDxfId="1" tableBorderDxfId="0">
  <sortState xmlns:xlrd2="http://schemas.microsoft.com/office/spreadsheetml/2017/richdata2" ref="A10:P14">
    <sortCondition ref="A10:A14"/>
  </sortState>
  <tableColumns count="8">
    <tableColumn id="1" xr3:uid="{CFB7E6DD-F25D-4846-982F-12ED47A4F56A}" name="Electricity meter type"/>
    <tableColumn id="4" xr3:uid="{9255E3CC-E223-41DC-A789-4FAE3D1897BE}" name="Number of payments due"/>
    <tableColumn id="2" xr3:uid="{98E4E639-E066-4630-ACA6-722EA01548D4}" name="Number of exceptions"/>
    <tableColumn id="6" xr3:uid="{76B54800-F0B5-479E-AC2E-C716A48FEA66}" name="Number of unredeemed vouchers"/>
    <tableColumn id="8" xr3:uid="{1B2717D0-1F59-42BB-87D7-8488CA24015B}" name="Other exceptions"/>
    <tableColumn id="3" xr3:uid="{285A01CC-99A7-41D6-86F3-662DA521E086}" name="Number of payments due minus other exceptions"/>
    <tableColumn id="5" xr3:uid="{AD65D739-AD87-4B7F-990B-DFD453733E56}" name="Number of payments delivered to customers"/>
    <tableColumn id="9" xr3:uid="{025CDA3F-AD3C-4E9D-A811-E31AEDC92414}" name="Value of payments delivered (£)"/>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energy-bills-support-scheme-and-alternative-fuels-payment-northern-ireland-guidance-for-electricity-suppliers" TargetMode="External"/><Relationship Id="rId2" Type="http://schemas.openxmlformats.org/officeDocument/2006/relationships/hyperlink" Target="mailto:supplier.ebss@beis.gov.uk" TargetMode="External"/><Relationship Id="rId1" Type="http://schemas.openxmlformats.org/officeDocument/2006/relationships/hyperlink" Target="http://www.nationalarchives.gov.uk/doc/open-government-licen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gov.uk/government/publications/energy-bills-support-scheme-and-alternative-fuels-payment-northern-ireland-guidance-for-electricity-suppli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showGridLines="0" tabSelected="1" workbookViewId="0">
      <selection activeCell="A8" sqref="A8"/>
    </sheetView>
  </sheetViews>
  <sheetFormatPr defaultColWidth="11.54296875" defaultRowHeight="15" x14ac:dyDescent="0.25"/>
  <cols>
    <col min="1" max="1" width="82.08984375" customWidth="1"/>
  </cols>
  <sheetData>
    <row r="1" spans="1:3" ht="17.399999999999999" x14ac:dyDescent="0.3">
      <c r="A1" s="1" t="s">
        <v>0</v>
      </c>
    </row>
    <row r="2" spans="1:3" ht="50.1" customHeight="1" x14ac:dyDescent="0.3">
      <c r="A2" s="3" t="s">
        <v>1</v>
      </c>
    </row>
    <row r="3" spans="1:3" ht="80.25" customHeight="1" x14ac:dyDescent="0.25">
      <c r="A3" s="11" t="s">
        <v>2</v>
      </c>
    </row>
    <row r="4" spans="1:3" ht="50.1" customHeight="1" x14ac:dyDescent="0.3">
      <c r="A4" s="3" t="s">
        <v>3</v>
      </c>
    </row>
    <row r="5" spans="1:3" ht="38.1" customHeight="1" x14ac:dyDescent="0.25">
      <c r="A5" s="2" t="s">
        <v>4</v>
      </c>
    </row>
    <row r="6" spans="1:3" ht="82.35" customHeight="1" x14ac:dyDescent="0.25">
      <c r="A6" s="2" t="s">
        <v>5</v>
      </c>
      <c r="C6" s="126"/>
    </row>
    <row r="7" spans="1:3" ht="124.5" customHeight="1" x14ac:dyDescent="0.25">
      <c r="A7" s="11" t="s">
        <v>6</v>
      </c>
    </row>
    <row r="8" spans="1:3" ht="99" customHeight="1" x14ac:dyDescent="0.25">
      <c r="A8" s="11" t="s">
        <v>7</v>
      </c>
    </row>
    <row r="9" spans="1:3" ht="50.1" customHeight="1" x14ac:dyDescent="0.3">
      <c r="A9" s="3" t="s">
        <v>8</v>
      </c>
    </row>
    <row r="10" spans="1:3" x14ac:dyDescent="0.25">
      <c r="A10" s="16" t="s">
        <v>9</v>
      </c>
    </row>
    <row r="11" spans="1:3" ht="50.1" customHeight="1" x14ac:dyDescent="0.3">
      <c r="A11" s="3" t="s">
        <v>10</v>
      </c>
    </row>
    <row r="12" spans="1:3" ht="30" x14ac:dyDescent="0.25">
      <c r="A12" s="2" t="s">
        <v>11</v>
      </c>
    </row>
    <row r="13" spans="1:3" x14ac:dyDescent="0.25">
      <c r="A13" s="4" t="s">
        <v>12</v>
      </c>
    </row>
    <row r="14" spans="1:3" ht="30" x14ac:dyDescent="0.25">
      <c r="A14" s="2" t="s">
        <v>13</v>
      </c>
    </row>
    <row r="15" spans="1:3" x14ac:dyDescent="0.25">
      <c r="A15" s="11" t="s">
        <v>14</v>
      </c>
    </row>
    <row r="16" spans="1:3" x14ac:dyDescent="0.25">
      <c r="A16" s="16" t="s">
        <v>15</v>
      </c>
    </row>
    <row r="17" spans="1:1" x14ac:dyDescent="0.25">
      <c r="A17" s="2"/>
    </row>
  </sheetData>
  <hyperlinks>
    <hyperlink ref="A13" r:id="rId1" xr:uid="{00000000-0004-0000-0000-000006000000}"/>
    <hyperlink ref="A16" r:id="rId2" xr:uid="{369112C2-128B-4A05-9BCA-6C3837AC8228}"/>
    <hyperlink ref="A10" r:id="rId3" display="The EBSS GB scheme guidance has been published here." xr:uid="{577A04FB-4160-49A4-83A6-ADFEF263DB71}"/>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02F24-B841-4947-8776-362B6983658C}">
  <dimension ref="A1:B10"/>
  <sheetViews>
    <sheetView showGridLines="0" zoomScale="90" zoomScaleNormal="90" workbookViewId="0">
      <selection activeCell="B10" sqref="B10"/>
    </sheetView>
  </sheetViews>
  <sheetFormatPr defaultColWidth="11.54296875" defaultRowHeight="15" x14ac:dyDescent="0.25"/>
  <cols>
    <col min="1" max="1" width="22.90625" style="28" customWidth="1"/>
    <col min="2" max="2" width="65.90625" style="28" customWidth="1"/>
    <col min="3" max="16384" width="11.54296875" style="28"/>
  </cols>
  <sheetData>
    <row r="1" spans="1:2" ht="17.399999999999999" x14ac:dyDescent="0.3">
      <c r="A1" s="27" t="s">
        <v>16</v>
      </c>
    </row>
    <row r="2" spans="1:2" x14ac:dyDescent="0.25">
      <c r="A2" s="29" t="s">
        <v>17</v>
      </c>
    </row>
    <row r="3" spans="1:2" ht="15.6" x14ac:dyDescent="0.25">
      <c r="A3" s="30" t="s">
        <v>18</v>
      </c>
      <c r="B3" s="30" t="s">
        <v>19</v>
      </c>
    </row>
    <row r="4" spans="1:2" ht="50.1" customHeight="1" x14ac:dyDescent="0.25">
      <c r="A4" s="31" t="str">
        <f>HYPERLINK("#'Cover sheet'!A1", "Cover sheet")</f>
        <v>Cover sheet</v>
      </c>
      <c r="B4" s="32" t="s">
        <v>20</v>
      </c>
    </row>
    <row r="5" spans="1:2" ht="50.1" customHeight="1" x14ac:dyDescent="0.25">
      <c r="A5" s="33" t="str">
        <f>HYPERLINK("#'Notes'!A1", "Notes")</f>
        <v>Notes</v>
      </c>
      <c r="B5" s="34" t="s">
        <v>21</v>
      </c>
    </row>
    <row r="6" spans="1:2" ht="50.1" customHeight="1" x14ac:dyDescent="0.25">
      <c r="A6" s="112" t="str">
        <f>HYPERLINK("#'1'!A1", "1")</f>
        <v>1</v>
      </c>
      <c r="B6" s="34" t="s">
        <v>22</v>
      </c>
    </row>
    <row r="7" spans="1:2" ht="50.1" customHeight="1" x14ac:dyDescent="0.25">
      <c r="A7" s="112" t="str">
        <f>HYPERLINK("#'2'!A1", "2")</f>
        <v>2</v>
      </c>
      <c r="B7" s="34" t="s">
        <v>23</v>
      </c>
    </row>
    <row r="8" spans="1:2" ht="50.1" customHeight="1" x14ac:dyDescent="0.25">
      <c r="A8" s="112" t="str">
        <f>HYPERLINK("#'3'!A1", "3")</f>
        <v>3</v>
      </c>
      <c r="B8" s="113" t="s">
        <v>24</v>
      </c>
    </row>
    <row r="9" spans="1:2" ht="50.1" customHeight="1" x14ac:dyDescent="0.25">
      <c r="A9" s="115" t="str">
        <f>HYPERLINK("#'4'!A1", "4")</f>
        <v>4</v>
      </c>
      <c r="B9" s="113" t="s">
        <v>25</v>
      </c>
    </row>
    <row r="10" spans="1:2" ht="50.1" customHeight="1" x14ac:dyDescent="0.25">
      <c r="A10" s="124" t="str">
        <f>HYPERLINK("#'5'!A1", "5")</f>
        <v>5</v>
      </c>
      <c r="B10" s="114" t="s">
        <v>26</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showGridLines="0" zoomScaleNormal="100" workbookViewId="0">
      <selection activeCell="B7" sqref="B7"/>
    </sheetView>
  </sheetViews>
  <sheetFormatPr defaultColWidth="11.54296875" defaultRowHeight="15" x14ac:dyDescent="0.25"/>
  <cols>
    <col min="1" max="1" width="22.90625" style="57" customWidth="1"/>
    <col min="2" max="2" width="69.90625" style="57" customWidth="1"/>
    <col min="3" max="3" width="30.90625" style="57" customWidth="1"/>
    <col min="4" max="16384" width="11.54296875" style="57"/>
  </cols>
  <sheetData>
    <row r="1" spans="1:3" ht="17.399999999999999" x14ac:dyDescent="0.3">
      <c r="A1" s="56" t="s">
        <v>27</v>
      </c>
    </row>
    <row r="2" spans="1:3" x14ac:dyDescent="0.25">
      <c r="A2" s="58" t="s">
        <v>17</v>
      </c>
    </row>
    <row r="3" spans="1:3" x14ac:dyDescent="0.25">
      <c r="A3" s="57" t="s">
        <v>28</v>
      </c>
    </row>
    <row r="4" spans="1:3" x14ac:dyDescent="0.25">
      <c r="A4" s="57" t="s">
        <v>29</v>
      </c>
    </row>
    <row r="5" spans="1:3" ht="15.6" x14ac:dyDescent="0.25">
      <c r="A5" s="59" t="s">
        <v>30</v>
      </c>
      <c r="B5" s="60" t="s">
        <v>31</v>
      </c>
      <c r="C5" s="61" t="s">
        <v>32</v>
      </c>
    </row>
    <row r="6" spans="1:3" ht="75" customHeight="1" x14ac:dyDescent="0.25">
      <c r="A6" s="62">
        <v>1</v>
      </c>
      <c r="B6" s="127" t="s">
        <v>33</v>
      </c>
      <c r="C6" s="63"/>
    </row>
    <row r="7" spans="1:3" ht="126" customHeight="1" x14ac:dyDescent="0.25">
      <c r="A7" s="64">
        <v>2</v>
      </c>
      <c r="B7" s="127" t="s">
        <v>34</v>
      </c>
      <c r="C7" s="112"/>
    </row>
    <row r="8" spans="1:3" ht="81.900000000000006" customHeight="1" x14ac:dyDescent="0.25">
      <c r="A8" s="118">
        <v>3</v>
      </c>
      <c r="B8" s="63" t="s">
        <v>35</v>
      </c>
      <c r="C8" s="112" t="s">
        <v>36</v>
      </c>
    </row>
    <row r="9" spans="1:3" ht="99.9" customHeight="1" x14ac:dyDescent="0.25">
      <c r="A9" s="118">
        <v>4</v>
      </c>
      <c r="B9" s="2" t="s">
        <v>37</v>
      </c>
      <c r="C9" s="121"/>
    </row>
    <row r="10" spans="1:3" ht="97.5" customHeight="1" x14ac:dyDescent="0.25">
      <c r="A10" s="123">
        <v>5</v>
      </c>
      <c r="B10" s="11" t="s">
        <v>38</v>
      </c>
      <c r="C10" s="133"/>
    </row>
    <row r="11" spans="1:3" ht="136.5" customHeight="1" x14ac:dyDescent="0.25">
      <c r="A11" s="116">
        <v>6</v>
      </c>
      <c r="B11" s="136" t="s">
        <v>39</v>
      </c>
      <c r="C11" s="122"/>
    </row>
    <row r="12" spans="1:3" ht="112.5" customHeight="1" x14ac:dyDescent="0.25">
      <c r="A12" s="116">
        <v>7</v>
      </c>
      <c r="B12" s="119" t="s">
        <v>40</v>
      </c>
      <c r="C12" s="122"/>
    </row>
    <row r="13" spans="1:3" ht="155.25" customHeight="1" x14ac:dyDescent="0.25">
      <c r="A13" s="64">
        <v>8</v>
      </c>
      <c r="B13" s="137" t="s">
        <v>41</v>
      </c>
      <c r="C13" s="122"/>
    </row>
    <row r="14" spans="1:3" ht="60.75" customHeight="1" x14ac:dyDescent="0.25">
      <c r="A14" s="117">
        <v>9</v>
      </c>
      <c r="B14" s="120" t="s">
        <v>42</v>
      </c>
      <c r="C14" s="125"/>
    </row>
  </sheetData>
  <hyperlinks>
    <hyperlink ref="C8" r:id="rId1" display="EBSS AFP NI scheme guidance" xr:uid="{FF410041-5186-40C9-B09C-25D9706943D5}"/>
  </hyperlinks>
  <pageMargins left="0.7" right="0.7" top="0.75" bottom="0.75" header="0.3" footer="0.3"/>
  <pageSetup paperSize="9" orientation="portrait"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A307-3479-4913-97C7-B9562B3ECD0E}">
  <dimension ref="A1:G36"/>
  <sheetViews>
    <sheetView showGridLines="0" zoomScale="70" zoomScaleNormal="70" workbookViewId="0">
      <selection activeCell="C9" sqref="C9"/>
    </sheetView>
  </sheetViews>
  <sheetFormatPr defaultColWidth="18.90625" defaultRowHeight="15" customHeight="1" x14ac:dyDescent="0.25"/>
  <cols>
    <col min="2" max="2" width="23.90625" customWidth="1"/>
    <col min="3" max="4" width="18.90625" customWidth="1"/>
  </cols>
  <sheetData>
    <row r="1" spans="1:7" ht="17.399999999999999" x14ac:dyDescent="0.3">
      <c r="A1" s="1" t="s">
        <v>43</v>
      </c>
    </row>
    <row r="2" spans="1:7" ht="17.399999999999999" x14ac:dyDescent="0.3">
      <c r="A2" s="1" t="s">
        <v>44</v>
      </c>
    </row>
    <row r="3" spans="1:7" x14ac:dyDescent="0.25">
      <c r="A3" s="14" t="s">
        <v>17</v>
      </c>
    </row>
    <row r="4" spans="1:7" ht="15.6" x14ac:dyDescent="0.25">
      <c r="A4" t="s">
        <v>45</v>
      </c>
      <c r="B4" s="8"/>
      <c r="D4" s="8"/>
      <c r="E4" s="8"/>
      <c r="F4" s="8"/>
      <c r="G4" s="8"/>
    </row>
    <row r="5" spans="1:7" ht="15.6" x14ac:dyDescent="0.25">
      <c r="A5" s="14" t="s">
        <v>46</v>
      </c>
      <c r="B5" s="8"/>
      <c r="D5" s="8"/>
      <c r="E5" s="8"/>
      <c r="F5" s="8"/>
      <c r="G5" s="8"/>
    </row>
    <row r="6" spans="1:7" ht="30" customHeight="1" x14ac:dyDescent="0.3">
      <c r="A6" s="42"/>
      <c r="B6" s="69"/>
      <c r="D6" s="70"/>
      <c r="E6" s="70"/>
      <c r="F6" s="70"/>
      <c r="G6" s="70"/>
    </row>
    <row r="7" spans="1:7" ht="46.5" customHeight="1" x14ac:dyDescent="0.25">
      <c r="A7" s="82" t="s">
        <v>47</v>
      </c>
      <c r="B7" s="83" t="s">
        <v>48</v>
      </c>
    </row>
    <row r="8" spans="1:7" ht="45" customHeight="1" x14ac:dyDescent="0.25">
      <c r="A8" s="15" t="s">
        <v>49</v>
      </c>
      <c r="B8" s="78">
        <v>49262600</v>
      </c>
    </row>
    <row r="9" spans="1:7" ht="45" customHeight="1" x14ac:dyDescent="0.25">
      <c r="A9" s="10" t="s">
        <v>50</v>
      </c>
      <c r="B9" s="79">
        <v>14676290</v>
      </c>
    </row>
    <row r="10" spans="1:7" ht="45" customHeight="1" x14ac:dyDescent="0.25">
      <c r="A10" s="10" t="s">
        <v>51</v>
      </c>
      <c r="B10" s="79">
        <v>57867790</v>
      </c>
    </row>
    <row r="11" spans="1:7" ht="45" customHeight="1" x14ac:dyDescent="0.25">
      <c r="A11" s="10" t="s">
        <v>52</v>
      </c>
      <c r="B11" s="80">
        <v>31670</v>
      </c>
    </row>
    <row r="12" spans="1:7" ht="45" customHeight="1" x14ac:dyDescent="0.25">
      <c r="A12" s="10" t="s">
        <v>53</v>
      </c>
      <c r="B12" s="79">
        <v>292201850</v>
      </c>
    </row>
    <row r="13" spans="1:7" ht="45" customHeight="1" x14ac:dyDescent="0.25">
      <c r="A13" s="10" t="s">
        <v>54</v>
      </c>
      <c r="B13" s="79">
        <v>98279810</v>
      </c>
    </row>
    <row r="14" spans="1:7" ht="45" customHeight="1" x14ac:dyDescent="0.3">
      <c r="A14" s="77" t="s">
        <v>55</v>
      </c>
      <c r="B14" s="81">
        <v>512320030</v>
      </c>
    </row>
    <row r="15" spans="1:7" x14ac:dyDescent="0.25">
      <c r="C15" s="71"/>
      <c r="D15" s="72"/>
      <c r="E15" s="26"/>
    </row>
    <row r="16" spans="1:7" x14ac:dyDescent="0.25">
      <c r="C16" s="71"/>
      <c r="D16" s="72"/>
      <c r="E16" s="26"/>
    </row>
    <row r="17" spans="3:5" x14ac:dyDescent="0.25">
      <c r="C17" s="71"/>
      <c r="D17" s="72"/>
      <c r="E17" s="26"/>
    </row>
    <row r="18" spans="3:5" ht="45" customHeight="1" x14ac:dyDescent="0.25"/>
    <row r="19" spans="3:5" ht="45" customHeight="1" x14ac:dyDescent="0.25"/>
    <row r="20" spans="3:5" ht="45" customHeight="1" x14ac:dyDescent="0.25"/>
    <row r="21" spans="3:5" ht="45" customHeight="1" x14ac:dyDescent="0.25"/>
    <row r="22" spans="3:5" ht="45" customHeight="1" x14ac:dyDescent="0.25"/>
    <row r="23" spans="3:5" ht="45" customHeight="1" x14ac:dyDescent="0.25"/>
    <row r="24" spans="3:5" ht="45" customHeight="1" x14ac:dyDescent="0.25"/>
    <row r="25" spans="3:5" ht="45" customHeight="1" x14ac:dyDescent="0.25"/>
    <row r="26" spans="3:5" ht="45" customHeight="1" x14ac:dyDescent="0.25"/>
    <row r="27" spans="3:5" ht="45" customHeight="1" x14ac:dyDescent="0.25"/>
    <row r="28" spans="3:5" ht="45" customHeight="1" x14ac:dyDescent="0.25"/>
    <row r="29" spans="3:5" ht="45" customHeight="1" x14ac:dyDescent="0.25"/>
    <row r="30" spans="3:5" ht="45" customHeight="1" x14ac:dyDescent="0.25"/>
    <row r="31" spans="3:5" ht="45" customHeight="1" x14ac:dyDescent="0.25"/>
    <row r="32" spans="3:5" ht="45" customHeight="1" x14ac:dyDescent="0.25"/>
    <row r="33" spans="1:7" ht="45" customHeight="1" x14ac:dyDescent="0.25"/>
    <row r="34" spans="1:7" ht="45" customHeight="1" x14ac:dyDescent="0.25"/>
    <row r="35" spans="1:7" s="26" customFormat="1" ht="45" customHeight="1" x14ac:dyDescent="0.25">
      <c r="C35"/>
      <c r="D35" s="13"/>
      <c r="E35" s="13"/>
      <c r="F35" s="9"/>
      <c r="G35" s="35"/>
    </row>
    <row r="36" spans="1:7" x14ac:dyDescent="0.25">
      <c r="A36" s="7"/>
      <c r="B36" s="5"/>
      <c r="D36" s="5"/>
      <c r="E36" s="5"/>
      <c r="F36" s="5"/>
      <c r="G36" s="5"/>
    </row>
  </sheetData>
  <sheetProtection formatCells="0" formatColumns="0"/>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1773-2916-44CC-832E-6EAD1DC202E8}">
  <dimension ref="A1:P22"/>
  <sheetViews>
    <sheetView showGridLines="0" zoomScale="70" zoomScaleNormal="70" workbookViewId="0">
      <selection activeCell="C9" sqref="C9"/>
    </sheetView>
  </sheetViews>
  <sheetFormatPr defaultColWidth="18.90625" defaultRowHeight="15" customHeight="1" x14ac:dyDescent="0.25"/>
  <cols>
    <col min="3" max="5" width="16.6328125" style="42" customWidth="1"/>
    <col min="6" max="6" width="18.90625" style="42"/>
    <col min="8" max="8" width="20.6328125" customWidth="1"/>
    <col min="10" max="14" width="11" customWidth="1"/>
  </cols>
  <sheetData>
    <row r="1" spans="1:14" ht="18" customHeight="1" x14ac:dyDescent="0.3">
      <c r="A1" s="1" t="s">
        <v>56</v>
      </c>
    </row>
    <row r="2" spans="1:14" ht="18" customHeight="1" x14ac:dyDescent="0.3">
      <c r="A2" s="1" t="s">
        <v>57</v>
      </c>
    </row>
    <row r="3" spans="1:14" ht="15.6" customHeight="1" x14ac:dyDescent="0.25">
      <c r="A3" s="14" t="s">
        <v>17</v>
      </c>
    </row>
    <row r="4" spans="1:14" ht="15.6" customHeight="1" x14ac:dyDescent="0.25">
      <c r="A4" t="s">
        <v>45</v>
      </c>
    </row>
    <row r="5" spans="1:14" ht="15.6" customHeight="1" x14ac:dyDescent="0.25">
      <c r="A5" s="14" t="s">
        <v>46</v>
      </c>
      <c r="B5" s="8"/>
      <c r="C5" s="43"/>
      <c r="D5" s="43"/>
      <c r="E5" s="43"/>
      <c r="F5" s="43"/>
      <c r="G5" s="8"/>
      <c r="H5" s="8"/>
      <c r="I5" s="8"/>
      <c r="J5" s="8"/>
      <c r="K5" s="8"/>
      <c r="L5" s="8"/>
      <c r="M5" s="8"/>
      <c r="N5" s="8"/>
    </row>
    <row r="6" spans="1:14" ht="15.6" customHeight="1" x14ac:dyDescent="0.25">
      <c r="A6" s="42"/>
      <c r="B6" s="8"/>
      <c r="C6" s="43"/>
      <c r="D6" s="43"/>
      <c r="E6" s="43"/>
      <c r="F6" s="43"/>
      <c r="G6" s="8"/>
      <c r="H6" s="8"/>
      <c r="I6" s="8"/>
      <c r="J6" s="8"/>
      <c r="K6" s="8"/>
      <c r="L6" s="8"/>
      <c r="M6" s="8"/>
      <c r="N6" s="8"/>
    </row>
    <row r="7" spans="1:14" ht="15.6" customHeight="1" x14ac:dyDescent="0.25">
      <c r="A7" s="42"/>
      <c r="B7" s="67"/>
      <c r="C7" s="11"/>
      <c r="D7" s="11"/>
      <c r="E7" s="11"/>
      <c r="F7" s="11"/>
      <c r="G7" s="67"/>
      <c r="H7" s="67"/>
      <c r="I7" s="67"/>
      <c r="J7" s="8"/>
      <c r="K7" s="8"/>
      <c r="L7" s="8"/>
      <c r="M7" s="8"/>
      <c r="N7" s="8"/>
    </row>
    <row r="8" spans="1:14" ht="71.25" customHeight="1" x14ac:dyDescent="0.25">
      <c r="A8" s="6" t="s">
        <v>47</v>
      </c>
      <c r="B8" s="22" t="s">
        <v>58</v>
      </c>
      <c r="C8" s="128" t="s">
        <v>59</v>
      </c>
      <c r="D8" s="134" t="s">
        <v>60</v>
      </c>
      <c r="E8" s="134" t="s">
        <v>61</v>
      </c>
      <c r="F8" s="49" t="s">
        <v>62</v>
      </c>
      <c r="G8" s="45" t="s">
        <v>63</v>
      </c>
      <c r="H8" s="18" t="s">
        <v>64</v>
      </c>
      <c r="I8" s="73" t="s">
        <v>65</v>
      </c>
    </row>
    <row r="9" spans="1:14" ht="45" customHeight="1" x14ac:dyDescent="0.25">
      <c r="A9" s="15" t="s">
        <v>49</v>
      </c>
      <c r="B9" s="12">
        <v>80890</v>
      </c>
      <c r="C9" s="129">
        <v>1530</v>
      </c>
      <c r="D9" s="86">
        <v>1530</v>
      </c>
      <c r="E9" s="86">
        <v>0</v>
      </c>
      <c r="F9" s="84">
        <v>80890</v>
      </c>
      <c r="G9" s="46">
        <v>79370</v>
      </c>
      <c r="H9" s="17">
        <v>47619000</v>
      </c>
      <c r="I9" s="74">
        <v>72470</v>
      </c>
      <c r="K9" s="138"/>
    </row>
    <row r="10" spans="1:14" ht="45" customHeight="1" x14ac:dyDescent="0.25">
      <c r="A10" s="10" t="s">
        <v>50</v>
      </c>
      <c r="B10" s="13">
        <v>24010</v>
      </c>
      <c r="C10" s="130">
        <v>510</v>
      </c>
      <c r="D10" s="85">
        <v>120</v>
      </c>
      <c r="E10" s="85">
        <v>390</v>
      </c>
      <c r="F10" s="85">
        <v>23620</v>
      </c>
      <c r="G10" s="47">
        <v>23500</v>
      </c>
      <c r="H10" s="19">
        <v>14102400</v>
      </c>
      <c r="I10" s="75">
        <v>20160</v>
      </c>
      <c r="K10" s="138"/>
    </row>
    <row r="11" spans="1:14" ht="45" customHeight="1" x14ac:dyDescent="0.25">
      <c r="A11" s="10" t="s">
        <v>51</v>
      </c>
      <c r="B11" s="9">
        <v>96100</v>
      </c>
      <c r="C11" s="131">
        <v>1060</v>
      </c>
      <c r="D11" s="86">
        <v>840</v>
      </c>
      <c r="E11" s="86">
        <v>210</v>
      </c>
      <c r="F11" s="86">
        <v>95880</v>
      </c>
      <c r="G11" s="47">
        <v>95130</v>
      </c>
      <c r="H11" s="19">
        <v>57075600</v>
      </c>
      <c r="I11" s="75">
        <v>56530</v>
      </c>
      <c r="K11" s="138"/>
    </row>
    <row r="12" spans="1:14" ht="45" customHeight="1" x14ac:dyDescent="0.25">
      <c r="A12" s="10" t="s">
        <v>52</v>
      </c>
      <c r="B12" s="9">
        <v>50</v>
      </c>
      <c r="C12" s="131" t="s">
        <v>66</v>
      </c>
      <c r="D12" s="86">
        <v>0</v>
      </c>
      <c r="E12" s="86" t="s">
        <v>66</v>
      </c>
      <c r="F12" s="86">
        <v>50</v>
      </c>
      <c r="G12" s="47">
        <v>50</v>
      </c>
      <c r="H12" s="19">
        <v>28200</v>
      </c>
      <c r="I12" s="75">
        <v>0</v>
      </c>
      <c r="K12" s="138"/>
    </row>
    <row r="13" spans="1:14" ht="45" customHeight="1" x14ac:dyDescent="0.25">
      <c r="A13" s="10" t="s">
        <v>53</v>
      </c>
      <c r="B13" s="9">
        <v>477810</v>
      </c>
      <c r="C13" s="131">
        <v>14860</v>
      </c>
      <c r="D13" s="86">
        <v>7140</v>
      </c>
      <c r="E13" s="86">
        <v>7730</v>
      </c>
      <c r="F13" s="86">
        <v>470080</v>
      </c>
      <c r="G13" s="47">
        <v>462910</v>
      </c>
      <c r="H13" s="19">
        <v>277744800</v>
      </c>
      <c r="I13" s="75">
        <v>290390</v>
      </c>
      <c r="K13" s="138"/>
    </row>
    <row r="14" spans="1:14" ht="45" customHeight="1" x14ac:dyDescent="0.25">
      <c r="A14" s="10" t="s">
        <v>54</v>
      </c>
      <c r="B14" s="9">
        <v>161440</v>
      </c>
      <c r="C14" s="131">
        <v>2920</v>
      </c>
      <c r="D14" s="86">
        <v>2180</v>
      </c>
      <c r="E14" s="86">
        <v>740</v>
      </c>
      <c r="F14" s="86">
        <v>160700</v>
      </c>
      <c r="G14" s="47">
        <v>158520</v>
      </c>
      <c r="H14" s="19">
        <v>95112000</v>
      </c>
      <c r="I14" s="75">
        <v>57570</v>
      </c>
      <c r="K14" s="138"/>
    </row>
    <row r="15" spans="1:14" ht="45" customHeight="1" x14ac:dyDescent="0.3">
      <c r="A15" s="24" t="s">
        <v>55</v>
      </c>
      <c r="B15" s="20">
        <v>840300</v>
      </c>
      <c r="C15" s="132">
        <v>20880</v>
      </c>
      <c r="D15" s="87">
        <v>11810</v>
      </c>
      <c r="E15" s="135">
        <v>9070</v>
      </c>
      <c r="F15" s="87">
        <v>831220</v>
      </c>
      <c r="G15" s="48">
        <v>819470</v>
      </c>
      <c r="H15" s="23">
        <v>491682000</v>
      </c>
      <c r="I15" s="76">
        <v>497110</v>
      </c>
    </row>
    <row r="17" spans="2:16" x14ac:dyDescent="0.25"/>
    <row r="18" spans="2:16" x14ac:dyDescent="0.25">
      <c r="B18" s="94"/>
    </row>
    <row r="19" spans="2:16" ht="15" customHeight="1" x14ac:dyDescent="0.25">
      <c r="J19" s="25"/>
      <c r="K19" s="25"/>
      <c r="L19" s="25"/>
      <c r="M19" s="25"/>
      <c r="N19" s="25"/>
      <c r="O19" s="25"/>
      <c r="P19" s="25"/>
    </row>
    <row r="20" spans="2:16" x14ac:dyDescent="0.25"/>
    <row r="21" spans="2:16" x14ac:dyDescent="0.25">
      <c r="B21" s="21"/>
      <c r="C21" s="44"/>
      <c r="D21" s="44"/>
      <c r="E21" s="44"/>
      <c r="F21" s="44"/>
    </row>
    <row r="22" spans="2:16" ht="15" customHeight="1" x14ac:dyDescent="0.25">
      <c r="C22" s="44"/>
      <c r="D22" s="44"/>
      <c r="E22" s="44"/>
    </row>
  </sheetData>
  <sheetProtection formatCells="0" formatColumns="0"/>
  <phoneticPr fontId="1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F08D-85AE-46A8-8145-73321A1D85A6}">
  <dimension ref="A1:O17"/>
  <sheetViews>
    <sheetView showGridLines="0" zoomScaleNormal="100" workbookViewId="0"/>
  </sheetViews>
  <sheetFormatPr defaultColWidth="18.90625" defaultRowHeight="15" customHeight="1" x14ac:dyDescent="0.25"/>
  <cols>
    <col min="6" max="6" width="20.90625" customWidth="1"/>
  </cols>
  <sheetData>
    <row r="1" spans="1:15" ht="17.399999999999999" x14ac:dyDescent="0.3">
      <c r="A1" s="1" t="s">
        <v>67</v>
      </c>
    </row>
    <row r="2" spans="1:15" ht="17.399999999999999" x14ac:dyDescent="0.3">
      <c r="A2" s="1" t="s">
        <v>57</v>
      </c>
    </row>
    <row r="3" spans="1:15" x14ac:dyDescent="0.25">
      <c r="A3" s="14" t="s">
        <v>17</v>
      </c>
    </row>
    <row r="4" spans="1:15" x14ac:dyDescent="0.25">
      <c r="A4" t="s">
        <v>45</v>
      </c>
    </row>
    <row r="5" spans="1:15" ht="15.6" x14ac:dyDescent="0.25">
      <c r="A5" s="14" t="s">
        <v>46</v>
      </c>
      <c r="B5" s="8"/>
      <c r="C5" s="8"/>
      <c r="D5" s="8"/>
      <c r="E5" s="8"/>
      <c r="F5" s="8"/>
      <c r="G5" s="8"/>
      <c r="H5" s="8"/>
      <c r="I5" s="8"/>
      <c r="J5" s="8"/>
      <c r="K5" s="8"/>
      <c r="L5" s="8"/>
      <c r="M5" s="8"/>
      <c r="N5" s="8"/>
      <c r="O5" s="8"/>
    </row>
    <row r="6" spans="1:15" ht="15.6" x14ac:dyDescent="0.25">
      <c r="A6" s="42"/>
      <c r="B6" s="8"/>
      <c r="C6" s="8"/>
      <c r="D6" s="8"/>
      <c r="E6" s="8"/>
      <c r="F6" s="8"/>
      <c r="G6" s="8"/>
      <c r="H6" s="8"/>
      <c r="I6" s="8"/>
      <c r="J6" s="8"/>
      <c r="K6" s="8"/>
      <c r="L6" s="8"/>
      <c r="M6" s="8"/>
      <c r="N6" s="8"/>
      <c r="O6" s="8"/>
    </row>
    <row r="7" spans="1:15" ht="15.6" x14ac:dyDescent="0.25">
      <c r="A7" s="42"/>
      <c r="B7" s="8"/>
      <c r="C7" s="8"/>
      <c r="D7" s="8"/>
      <c r="E7" s="8"/>
      <c r="F7" s="8"/>
      <c r="G7" s="8"/>
      <c r="H7" s="8"/>
      <c r="I7" s="8"/>
      <c r="J7" s="8"/>
      <c r="K7" s="8"/>
      <c r="L7" s="8"/>
      <c r="M7" s="8"/>
      <c r="N7" s="8"/>
      <c r="O7" s="8"/>
    </row>
    <row r="8" spans="1:15" s="68" customFormat="1" ht="15.6" x14ac:dyDescent="0.25">
      <c r="A8" s="66"/>
      <c r="B8" s="67"/>
      <c r="C8" s="11"/>
      <c r="D8" s="8"/>
      <c r="E8" s="8"/>
      <c r="F8" s="8"/>
      <c r="G8" s="36"/>
      <c r="H8" s="36"/>
      <c r="I8" s="36"/>
      <c r="J8" s="36"/>
      <c r="K8" s="36"/>
      <c r="L8" s="36"/>
      <c r="M8" s="36"/>
      <c r="N8" s="36"/>
      <c r="O8" s="36"/>
    </row>
    <row r="9" spans="1:15" s="111" customFormat="1" ht="46.8" x14ac:dyDescent="0.25">
      <c r="A9" s="105" t="s">
        <v>68</v>
      </c>
      <c r="B9" s="106" t="s">
        <v>58</v>
      </c>
      <c r="C9" s="107" t="s">
        <v>59</v>
      </c>
      <c r="D9" s="107" t="s">
        <v>60</v>
      </c>
      <c r="E9" s="107" t="s">
        <v>61</v>
      </c>
      <c r="F9" s="108" t="s">
        <v>62</v>
      </c>
      <c r="G9" s="109" t="s">
        <v>63</v>
      </c>
      <c r="H9" s="110" t="s">
        <v>64</v>
      </c>
    </row>
    <row r="10" spans="1:15" ht="45" customHeight="1" x14ac:dyDescent="0.25">
      <c r="A10" s="95" t="s">
        <v>69</v>
      </c>
      <c r="B10" s="25">
        <v>322640</v>
      </c>
      <c r="C10">
        <v>250</v>
      </c>
      <c r="D10" s="54">
        <v>130</v>
      </c>
      <c r="E10" s="54">
        <v>120</v>
      </c>
      <c r="F10" s="96">
        <v>322510</v>
      </c>
      <c r="G10" s="97">
        <v>322360</v>
      </c>
      <c r="H10" s="98">
        <v>193415400</v>
      </c>
    </row>
    <row r="11" spans="1:15" ht="45" customHeight="1" x14ac:dyDescent="0.25">
      <c r="A11" s="95" t="s">
        <v>70</v>
      </c>
      <c r="B11" s="25">
        <v>136090</v>
      </c>
      <c r="C11" s="25">
        <v>11350</v>
      </c>
      <c r="D11" s="25">
        <v>4270</v>
      </c>
      <c r="E11" s="25">
        <v>7080</v>
      </c>
      <c r="F11" s="99">
        <v>129010</v>
      </c>
      <c r="G11" s="25">
        <v>124730</v>
      </c>
      <c r="H11" s="98">
        <v>74838600</v>
      </c>
    </row>
    <row r="12" spans="1:15" ht="45" customHeight="1" x14ac:dyDescent="0.25">
      <c r="A12" s="95" t="s">
        <v>71</v>
      </c>
      <c r="B12" s="25">
        <v>381570</v>
      </c>
      <c r="C12" s="25">
        <v>9280</v>
      </c>
      <c r="D12" s="25">
        <v>7410</v>
      </c>
      <c r="E12" s="25">
        <v>1870</v>
      </c>
      <c r="F12" s="99">
        <v>379700</v>
      </c>
      <c r="G12" s="25">
        <v>372380</v>
      </c>
      <c r="H12" s="98">
        <v>223428000</v>
      </c>
    </row>
    <row r="13" spans="1:15" ht="45" customHeight="1" x14ac:dyDescent="0.3">
      <c r="A13" s="100" t="s">
        <v>55</v>
      </c>
      <c r="B13" s="101">
        <v>840300</v>
      </c>
      <c r="C13" s="102">
        <v>20880</v>
      </c>
      <c r="D13" s="102">
        <v>11810</v>
      </c>
      <c r="E13" s="102">
        <v>9070</v>
      </c>
      <c r="F13" s="103">
        <v>831220</v>
      </c>
      <c r="G13" s="102">
        <v>819470</v>
      </c>
      <c r="H13" s="104">
        <v>491682000</v>
      </c>
    </row>
    <row r="14" spans="1:15" ht="45" customHeight="1" x14ac:dyDescent="0.25"/>
    <row r="15" spans="1:15" ht="15" customHeight="1" x14ac:dyDescent="0.25">
      <c r="G15" s="25"/>
    </row>
    <row r="17" ht="16.5" customHeight="1" x14ac:dyDescent="0.25"/>
  </sheetData>
  <sheetProtection formatCells="0" formatColumns="0"/>
  <phoneticPr fontId="11" type="noConversion"/>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4DD04-030B-490B-86C3-3595DA5F47C1}">
  <dimension ref="A1:G22"/>
  <sheetViews>
    <sheetView showGridLines="0" workbookViewId="0">
      <selection activeCell="C20" sqref="C20"/>
    </sheetView>
  </sheetViews>
  <sheetFormatPr defaultRowHeight="15" x14ac:dyDescent="0.25"/>
  <cols>
    <col min="1" max="1" width="33.36328125" style="54" customWidth="1"/>
    <col min="2" max="2" width="11.81640625" customWidth="1"/>
    <col min="3" max="6" width="16.54296875" customWidth="1"/>
  </cols>
  <sheetData>
    <row r="1" spans="1:7" ht="17.399999999999999" x14ac:dyDescent="0.3">
      <c r="A1" s="1" t="s">
        <v>72</v>
      </c>
      <c r="F1" s="38"/>
    </row>
    <row r="2" spans="1:7" ht="17.399999999999999" x14ac:dyDescent="0.3">
      <c r="A2" s="1" t="s">
        <v>73</v>
      </c>
      <c r="F2" s="38"/>
    </row>
    <row r="3" spans="1:7" x14ac:dyDescent="0.25">
      <c r="A3" s="14" t="s">
        <v>17</v>
      </c>
      <c r="F3" s="38"/>
    </row>
    <row r="4" spans="1:7" x14ac:dyDescent="0.25">
      <c r="A4" t="s">
        <v>45</v>
      </c>
      <c r="F4" s="38"/>
    </row>
    <row r="5" spans="1:7" x14ac:dyDescent="0.25">
      <c r="A5" s="14" t="s">
        <v>46</v>
      </c>
      <c r="F5" s="38"/>
    </row>
    <row r="6" spans="1:7" s="65" customFormat="1" ht="69.900000000000006" customHeight="1" x14ac:dyDescent="0.25"/>
    <row r="7" spans="1:7" ht="69" customHeight="1" x14ac:dyDescent="0.25">
      <c r="A7" s="39" t="s">
        <v>74</v>
      </c>
      <c r="B7" s="37" t="s">
        <v>75</v>
      </c>
      <c r="C7" s="88" t="s">
        <v>76</v>
      </c>
      <c r="D7" s="89" t="s">
        <v>59</v>
      </c>
      <c r="E7" s="88" t="s">
        <v>77</v>
      </c>
      <c r="F7" s="89" t="s">
        <v>78</v>
      </c>
    </row>
    <row r="8" spans="1:7" ht="43.5" customHeight="1" x14ac:dyDescent="0.25">
      <c r="A8" s="54" t="s">
        <v>79</v>
      </c>
      <c r="B8" s="51" t="s">
        <v>80</v>
      </c>
      <c r="C8" s="90">
        <v>63120</v>
      </c>
      <c r="D8" s="91">
        <v>1390</v>
      </c>
      <c r="E8" s="90">
        <v>61670</v>
      </c>
      <c r="F8" s="91">
        <v>35230</v>
      </c>
      <c r="G8" s="26"/>
    </row>
    <row r="9" spans="1:7" ht="43.5" customHeight="1" x14ac:dyDescent="0.25">
      <c r="A9" s="54" t="s">
        <v>81</v>
      </c>
      <c r="B9" s="51" t="s">
        <v>82</v>
      </c>
      <c r="C9" s="90">
        <v>91390</v>
      </c>
      <c r="D9" s="91">
        <v>1650</v>
      </c>
      <c r="E9" s="90">
        <v>89700</v>
      </c>
      <c r="F9" s="91">
        <v>55080</v>
      </c>
      <c r="G9" s="26"/>
    </row>
    <row r="10" spans="1:7" ht="43.5" customHeight="1" x14ac:dyDescent="0.25">
      <c r="A10" s="54" t="s">
        <v>83</v>
      </c>
      <c r="B10" s="51" t="s">
        <v>84</v>
      </c>
      <c r="C10" s="90">
        <v>158590</v>
      </c>
      <c r="D10" s="91">
        <v>5760</v>
      </c>
      <c r="E10" s="90">
        <v>152370</v>
      </c>
      <c r="F10" s="91">
        <v>100710</v>
      </c>
      <c r="G10" s="26"/>
    </row>
    <row r="11" spans="1:7" ht="43.5" customHeight="1" x14ac:dyDescent="0.25">
      <c r="A11" s="54" t="s">
        <v>85</v>
      </c>
      <c r="B11" s="51" t="s">
        <v>86</v>
      </c>
      <c r="C11" s="90">
        <v>71100</v>
      </c>
      <c r="D11" s="91">
        <v>1410</v>
      </c>
      <c r="E11" s="90">
        <v>69640</v>
      </c>
      <c r="F11" s="91">
        <v>41890</v>
      </c>
      <c r="G11" s="26"/>
    </row>
    <row r="12" spans="1:7" ht="43.5" customHeight="1" x14ac:dyDescent="0.25">
      <c r="A12" s="54" t="s">
        <v>87</v>
      </c>
      <c r="B12" s="51" t="s">
        <v>88</v>
      </c>
      <c r="C12" s="90">
        <v>67480</v>
      </c>
      <c r="D12" s="91">
        <v>1420</v>
      </c>
      <c r="E12" s="90">
        <v>66000</v>
      </c>
      <c r="F12" s="91">
        <v>47780</v>
      </c>
      <c r="G12" s="26"/>
    </row>
    <row r="13" spans="1:7" ht="43.5" customHeight="1" x14ac:dyDescent="0.25">
      <c r="A13" s="54" t="s">
        <v>89</v>
      </c>
      <c r="B13" s="51" t="s">
        <v>90</v>
      </c>
      <c r="C13" s="90">
        <v>50600</v>
      </c>
      <c r="D13" s="91">
        <v>1290</v>
      </c>
      <c r="E13" s="90">
        <v>49230</v>
      </c>
      <c r="F13" s="91">
        <v>31710</v>
      </c>
      <c r="G13" s="26"/>
    </row>
    <row r="14" spans="1:7" ht="43.5" customHeight="1" x14ac:dyDescent="0.25">
      <c r="A14" s="54" t="s">
        <v>91</v>
      </c>
      <c r="B14" s="51" t="s">
        <v>92</v>
      </c>
      <c r="C14" s="90">
        <v>62510</v>
      </c>
      <c r="D14" s="91">
        <v>1200</v>
      </c>
      <c r="E14" s="90">
        <v>61270</v>
      </c>
      <c r="F14" s="91">
        <v>28280</v>
      </c>
      <c r="G14" s="26"/>
    </row>
    <row r="15" spans="1:7" ht="43.5" customHeight="1" x14ac:dyDescent="0.25">
      <c r="A15" s="54" t="s">
        <v>93</v>
      </c>
      <c r="B15" s="51" t="s">
        <v>94</v>
      </c>
      <c r="C15" s="90">
        <v>63670</v>
      </c>
      <c r="D15" s="91">
        <v>1380</v>
      </c>
      <c r="E15" s="90">
        <v>62230</v>
      </c>
      <c r="F15" s="91">
        <v>36240</v>
      </c>
      <c r="G15" s="26"/>
    </row>
    <row r="16" spans="1:7" ht="43.5" customHeight="1" x14ac:dyDescent="0.25">
      <c r="A16" s="54" t="s">
        <v>95</v>
      </c>
      <c r="B16" s="51" t="s">
        <v>96</v>
      </c>
      <c r="C16" s="90">
        <v>58540</v>
      </c>
      <c r="D16" s="91">
        <v>1120</v>
      </c>
      <c r="E16" s="90">
        <v>57380</v>
      </c>
      <c r="F16" s="91">
        <v>38140</v>
      </c>
      <c r="G16" s="26"/>
    </row>
    <row r="17" spans="1:7" ht="43.5" customHeight="1" x14ac:dyDescent="0.25">
      <c r="A17" s="54" t="s">
        <v>97</v>
      </c>
      <c r="B17" s="51" t="s">
        <v>98</v>
      </c>
      <c r="C17" s="90">
        <v>76320</v>
      </c>
      <c r="D17" s="91">
        <v>1600</v>
      </c>
      <c r="E17" s="90">
        <v>74660</v>
      </c>
      <c r="F17" s="91">
        <v>47140</v>
      </c>
      <c r="G17" s="26"/>
    </row>
    <row r="18" spans="1:7" ht="43.5" customHeight="1" x14ac:dyDescent="0.25">
      <c r="A18" s="54" t="s">
        <v>99</v>
      </c>
      <c r="B18" s="51" t="s">
        <v>100</v>
      </c>
      <c r="C18" s="90">
        <v>74580</v>
      </c>
      <c r="D18" s="91">
        <v>1520</v>
      </c>
      <c r="E18" s="90">
        <v>73000</v>
      </c>
      <c r="F18" s="91">
        <v>34910</v>
      </c>
      <c r="G18" s="26"/>
    </row>
    <row r="19" spans="1:7" ht="43.5" customHeight="1" x14ac:dyDescent="0.25">
      <c r="A19" s="54" t="s">
        <v>101</v>
      </c>
      <c r="B19" s="51"/>
      <c r="C19" s="90">
        <v>2410</v>
      </c>
      <c r="D19" s="91">
        <v>1150</v>
      </c>
      <c r="E19" s="90">
        <v>2300</v>
      </c>
      <c r="F19" s="91">
        <v>0</v>
      </c>
      <c r="G19" s="26"/>
    </row>
    <row r="20" spans="1:7" s="50" customFormat="1" ht="47.1" customHeight="1" x14ac:dyDescent="0.3">
      <c r="A20" s="55" t="s">
        <v>55</v>
      </c>
      <c r="B20" s="53"/>
      <c r="C20" s="92">
        <v>840300</v>
      </c>
      <c r="D20" s="93">
        <v>20880</v>
      </c>
      <c r="E20" s="92">
        <v>819470</v>
      </c>
      <c r="F20" s="93">
        <v>497110</v>
      </c>
      <c r="G20" s="26"/>
    </row>
    <row r="22" spans="1:7" x14ac:dyDescent="0.25">
      <c r="E22" s="26"/>
      <c r="G22" s="26"/>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49283-0384-4C39-9554-28FC9CB7A657}">
  <dimension ref="A1:F27"/>
  <sheetViews>
    <sheetView showGridLines="0" workbookViewId="0">
      <selection activeCell="A3" sqref="A3"/>
    </sheetView>
  </sheetViews>
  <sheetFormatPr defaultRowHeight="15" x14ac:dyDescent="0.25"/>
  <cols>
    <col min="1" max="1" width="26.6328125" customWidth="1"/>
    <col min="2" max="2" width="14.08984375" customWidth="1"/>
    <col min="3" max="5" width="20.90625" customWidth="1"/>
    <col min="6" max="6" width="22.81640625" customWidth="1"/>
  </cols>
  <sheetData>
    <row r="1" spans="1:6" ht="17.399999999999999" x14ac:dyDescent="0.3">
      <c r="A1" s="1" t="s">
        <v>102</v>
      </c>
    </row>
    <row r="2" spans="1:6" ht="17.399999999999999" x14ac:dyDescent="0.3">
      <c r="A2" s="1" t="s">
        <v>103</v>
      </c>
    </row>
    <row r="3" spans="1:6" x14ac:dyDescent="0.25">
      <c r="A3" s="14" t="s">
        <v>17</v>
      </c>
    </row>
    <row r="4" spans="1:6" x14ac:dyDescent="0.25">
      <c r="A4" t="s">
        <v>45</v>
      </c>
    </row>
    <row r="5" spans="1:6" x14ac:dyDescent="0.25">
      <c r="A5" s="14" t="s">
        <v>46</v>
      </c>
    </row>
    <row r="6" spans="1:6" x14ac:dyDescent="0.25">
      <c r="A6" s="14"/>
    </row>
    <row r="7" spans="1:6" ht="62.1" customHeight="1" x14ac:dyDescent="0.25">
      <c r="A7" s="40" t="s">
        <v>104</v>
      </c>
      <c r="B7" s="41" t="s">
        <v>75</v>
      </c>
      <c r="C7" s="88" t="s">
        <v>76</v>
      </c>
      <c r="D7" s="89" t="s">
        <v>105</v>
      </c>
      <c r="E7" s="88" t="s">
        <v>77</v>
      </c>
      <c r="F7" s="89" t="s">
        <v>78</v>
      </c>
    </row>
    <row r="8" spans="1:6" ht="54.6" customHeight="1" x14ac:dyDescent="0.25">
      <c r="A8" t="s">
        <v>106</v>
      </c>
      <c r="B8" s="51" t="s">
        <v>107</v>
      </c>
      <c r="C8" s="90">
        <v>46420</v>
      </c>
      <c r="D8" s="91">
        <v>1180</v>
      </c>
      <c r="E8" s="90">
        <v>45170</v>
      </c>
      <c r="F8" s="91">
        <v>24580</v>
      </c>
    </row>
    <row r="9" spans="1:6" ht="54.6" customHeight="1" x14ac:dyDescent="0.25">
      <c r="A9" t="s">
        <v>108</v>
      </c>
      <c r="B9" s="51" t="s">
        <v>109</v>
      </c>
      <c r="C9" s="90">
        <v>49890</v>
      </c>
      <c r="D9" s="91">
        <v>1850</v>
      </c>
      <c r="E9" s="90">
        <v>47890</v>
      </c>
      <c r="F9" s="91">
        <v>34470</v>
      </c>
    </row>
    <row r="10" spans="1:6" ht="54.6" customHeight="1" x14ac:dyDescent="0.25">
      <c r="A10" t="s">
        <v>110</v>
      </c>
      <c r="B10" s="51" t="s">
        <v>111</v>
      </c>
      <c r="C10" s="90">
        <v>55370</v>
      </c>
      <c r="D10" s="91">
        <v>2320</v>
      </c>
      <c r="E10" s="90">
        <v>52860</v>
      </c>
      <c r="F10" s="91">
        <v>28260</v>
      </c>
    </row>
    <row r="11" spans="1:6" ht="54.6" customHeight="1" x14ac:dyDescent="0.25">
      <c r="A11" t="s">
        <v>112</v>
      </c>
      <c r="B11" s="51" t="s">
        <v>113</v>
      </c>
      <c r="C11" s="90">
        <v>37690</v>
      </c>
      <c r="D11" s="91">
        <v>1000</v>
      </c>
      <c r="E11" s="90">
        <v>36630</v>
      </c>
      <c r="F11" s="91">
        <v>29210</v>
      </c>
    </row>
    <row r="12" spans="1:6" ht="54.6" customHeight="1" x14ac:dyDescent="0.25">
      <c r="A12" t="s">
        <v>114</v>
      </c>
      <c r="B12" s="51" t="s">
        <v>115</v>
      </c>
      <c r="C12" s="90">
        <v>41940</v>
      </c>
      <c r="D12" s="91">
        <v>950</v>
      </c>
      <c r="E12" s="90">
        <v>40950</v>
      </c>
      <c r="F12" s="91">
        <v>22640</v>
      </c>
    </row>
    <row r="13" spans="1:6" ht="54.6" customHeight="1" x14ac:dyDescent="0.25">
      <c r="A13" t="s">
        <v>116</v>
      </c>
      <c r="B13" s="51" t="s">
        <v>117</v>
      </c>
      <c r="C13" s="90">
        <v>50510</v>
      </c>
      <c r="D13" s="91">
        <v>1040</v>
      </c>
      <c r="E13" s="90">
        <v>49430</v>
      </c>
      <c r="F13" s="91">
        <v>29470</v>
      </c>
    </row>
    <row r="14" spans="1:6" ht="54.6" customHeight="1" x14ac:dyDescent="0.25">
      <c r="A14" t="s">
        <v>118</v>
      </c>
      <c r="B14" s="51" t="s">
        <v>119</v>
      </c>
      <c r="C14" s="90">
        <v>46640</v>
      </c>
      <c r="D14" s="91">
        <v>1230</v>
      </c>
      <c r="E14" s="90">
        <v>45330</v>
      </c>
      <c r="F14" s="91">
        <v>29250</v>
      </c>
    </row>
    <row r="15" spans="1:6" ht="54.6" customHeight="1" x14ac:dyDescent="0.25">
      <c r="A15" t="s">
        <v>120</v>
      </c>
      <c r="B15" s="51" t="s">
        <v>121</v>
      </c>
      <c r="C15" s="90">
        <v>46900</v>
      </c>
      <c r="D15" s="91">
        <v>970</v>
      </c>
      <c r="E15" s="90">
        <v>45890</v>
      </c>
      <c r="F15" s="91">
        <v>33470</v>
      </c>
    </row>
    <row r="16" spans="1:6" ht="54.6" customHeight="1" x14ac:dyDescent="0.25">
      <c r="A16" t="s">
        <v>122</v>
      </c>
      <c r="B16" s="51" t="s">
        <v>123</v>
      </c>
      <c r="C16" s="90">
        <v>47780</v>
      </c>
      <c r="D16" s="91">
        <v>990</v>
      </c>
      <c r="E16" s="90">
        <v>46750</v>
      </c>
      <c r="F16" s="91">
        <v>22720</v>
      </c>
    </row>
    <row r="17" spans="1:6" ht="54.6" customHeight="1" x14ac:dyDescent="0.25">
      <c r="A17" t="s">
        <v>95</v>
      </c>
      <c r="B17" s="51" t="s">
        <v>124</v>
      </c>
      <c r="C17" s="90">
        <v>40840</v>
      </c>
      <c r="D17" s="91">
        <v>670</v>
      </c>
      <c r="E17" s="90">
        <v>40160</v>
      </c>
      <c r="F17" s="91">
        <v>26700</v>
      </c>
    </row>
    <row r="18" spans="1:6" ht="54.6" customHeight="1" x14ac:dyDescent="0.25">
      <c r="A18" t="s">
        <v>125</v>
      </c>
      <c r="B18" s="51" t="s">
        <v>126</v>
      </c>
      <c r="C18" s="90">
        <v>50010</v>
      </c>
      <c r="D18" s="91">
        <v>1140</v>
      </c>
      <c r="E18" s="90">
        <v>48820</v>
      </c>
      <c r="F18" s="91">
        <v>32910</v>
      </c>
    </row>
    <row r="19" spans="1:6" ht="54.6" customHeight="1" x14ac:dyDescent="0.25">
      <c r="A19" t="s">
        <v>127</v>
      </c>
      <c r="B19" s="51" t="s">
        <v>128</v>
      </c>
      <c r="C19" s="90">
        <v>51030</v>
      </c>
      <c r="D19" s="91">
        <v>960</v>
      </c>
      <c r="E19" s="90">
        <v>50040</v>
      </c>
      <c r="F19" s="91">
        <v>30460</v>
      </c>
    </row>
    <row r="20" spans="1:6" ht="54.6" customHeight="1" x14ac:dyDescent="0.25">
      <c r="A20" t="s">
        <v>129</v>
      </c>
      <c r="B20" s="51" t="s">
        <v>130</v>
      </c>
      <c r="C20" s="90">
        <v>42830</v>
      </c>
      <c r="D20" s="91">
        <v>940</v>
      </c>
      <c r="E20" s="90">
        <v>41840</v>
      </c>
      <c r="F20" s="91">
        <v>18410</v>
      </c>
    </row>
    <row r="21" spans="1:6" ht="54.6" customHeight="1" x14ac:dyDescent="0.25">
      <c r="A21" t="s">
        <v>131</v>
      </c>
      <c r="B21" s="51" t="s">
        <v>132</v>
      </c>
      <c r="C21" s="90">
        <v>44970</v>
      </c>
      <c r="D21" s="91">
        <v>940</v>
      </c>
      <c r="E21" s="90">
        <v>43990</v>
      </c>
      <c r="F21" s="91">
        <v>24360</v>
      </c>
    </row>
    <row r="22" spans="1:6" ht="54.6" customHeight="1" x14ac:dyDescent="0.25">
      <c r="A22" t="s">
        <v>133</v>
      </c>
      <c r="B22" s="51" t="s">
        <v>134</v>
      </c>
      <c r="C22" s="90">
        <v>48420</v>
      </c>
      <c r="D22" s="91">
        <v>950</v>
      </c>
      <c r="E22" s="90">
        <v>47440</v>
      </c>
      <c r="F22" s="91">
        <v>28380</v>
      </c>
    </row>
    <row r="23" spans="1:6" ht="54.6" customHeight="1" x14ac:dyDescent="0.25">
      <c r="A23" t="s">
        <v>135</v>
      </c>
      <c r="B23" s="51" t="s">
        <v>136</v>
      </c>
      <c r="C23" s="90">
        <v>41930</v>
      </c>
      <c r="D23" s="91">
        <v>780</v>
      </c>
      <c r="E23" s="90">
        <v>41130</v>
      </c>
      <c r="F23" s="91">
        <v>21510</v>
      </c>
    </row>
    <row r="24" spans="1:6" ht="54.6" customHeight="1" x14ac:dyDescent="0.25">
      <c r="A24" t="s">
        <v>137</v>
      </c>
      <c r="B24" s="51" t="s">
        <v>138</v>
      </c>
      <c r="C24" s="90">
        <v>54710</v>
      </c>
      <c r="D24" s="91">
        <v>900</v>
      </c>
      <c r="E24" s="90">
        <v>53800</v>
      </c>
      <c r="F24" s="91">
        <v>33500</v>
      </c>
    </row>
    <row r="25" spans="1:6" ht="54.6" customHeight="1" x14ac:dyDescent="0.25">
      <c r="A25" t="s">
        <v>139</v>
      </c>
      <c r="B25" s="51" t="s">
        <v>140</v>
      </c>
      <c r="C25" s="90">
        <v>40010</v>
      </c>
      <c r="D25" s="91">
        <v>920</v>
      </c>
      <c r="E25" s="90">
        <v>39050</v>
      </c>
      <c r="F25" s="91">
        <v>26810</v>
      </c>
    </row>
    <row r="26" spans="1:6" s="50" customFormat="1" ht="47.1" customHeight="1" x14ac:dyDescent="0.3">
      <c r="A26" t="s">
        <v>101</v>
      </c>
      <c r="B26" s="51"/>
      <c r="C26" s="90">
        <v>2410</v>
      </c>
      <c r="D26" s="91">
        <v>1150</v>
      </c>
      <c r="E26" s="90">
        <v>2300</v>
      </c>
      <c r="F26" s="91">
        <v>0</v>
      </c>
    </row>
    <row r="27" spans="1:6" ht="53.4" customHeight="1" x14ac:dyDescent="0.3">
      <c r="A27" s="52" t="s">
        <v>55</v>
      </c>
      <c r="B27" s="53"/>
      <c r="C27" s="92">
        <v>840300</v>
      </c>
      <c r="D27" s="93">
        <v>20880</v>
      </c>
      <c r="E27" s="92">
        <v>819470</v>
      </c>
      <c r="F27" s="93">
        <v>497110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  s t a n d a l o n e = " n o " ? > < D a t a M a s h u p   x m l n s = " h t t p : / / s c h e m a s . m i c r o s o f t . c o m / D a t a M a s h u p " > A A A A A E 8 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3 9 C b h 6 s A A A D 3 A A A A E g A A A E N v b m Z p Z y 9 Q Y W N r Y W d l L n h t b I S P v Q r C M B z E d 8 F 3 K N m b L 7 e S p q C D i w V B E N f Q h j b Y / i N N a v p u D j 6 S r 2 C L V t 0 c 7 + 4 H d / e 4 3 U U 2 t E 1 0 1 Z 0 z F l L E M E W R 8 w p K 1 V j Q K Q K L M r l c i L 0 q z q r S 0 U i D S w Z X p q j 2 / p I Q E k L A Y Y V t V x F O K S O n f H c o a t 0 q 9 I H N f z g 2 M N U W G k l x f K 2 R H D P O M K c c U 0 F m U + Q G v s C Y 0 y n 9 M c W m b 3 z f a a k h 3 q 4 F m a U g 7 w / y C Q A A / / 8 D A F B L A w Q U A A I A C A A A A C E A 4 n f Y R m A C A A C m C g A A E w A A A E Z v c m 1 1 b G F z L 1 N l Y 3 R p b 2 4 x L m 3 k V c 2 O 2 j A Q v i P t O 4 x S q Q I p R c u 2 p V I r D p B Q l c s W G r q X T V W Z Z A r R J j b y D y V C + z R 9 k z 5 Z J y Q Q t p D Q w 5 5 o D o k 9 8 2 U 8 8 3 k + W 2 G g I 8 H B y 7 + d D 4 2 G W j C J I b y w x i x N k G t w D Q L j I b g Y R y s k n w U 9 i F F f N Y A e T x g Z I F k c t W q 7 I j D Z P 8 2 P U Y x t R 3 B N E 9 W 0 n P f + V 4 V S + e w B e c R 8 F 5 d M 6 m 3 0 H 0 L C w K i I o 1 I w 5 C j n 6 X a 1 E Q + N 0 j J i M X h a M o 3 z 1 B 8 O P G + X R g q v 4 L N H r 7 5 S R j J O O b h M s y N D / t P t y N 9 O b k c w F B 6 M x U + U A x q v l 0 J q 5 V e W 2 g 7 U y m r Z 9 5 k h i T T K n m V b N j g i N g l X v c 6 N T T k H I o z 4 v N d 9 e 3 3 d s W F i h E Z P p z H 2 y m H 7 V n D 8 1 r J z z o h b K R L y h f A J W U j E Z J R O 2 Y y A h a e w N 3 N 6 b b g v 7 P 0 4 9 g I W M 6 l 6 W p r D k M 6 C 8 T l F n K Z L L M N N i Q l F H C d 5 y p l T N U + s b 2 8 2 l m e W y z h C S Q V q w o H G t X 6 0 Y W O 5 k a T + I F Z m 0 Z Y j A o y 4 7 r 5 p Z + G 2 C I e 4 q v K N J e 3 2 n t 9 j / 1 R o 2 u R x H e R p A v s + r E y j G n G Y T D X q r 5 R q w u U Q V W K g + f t X K 2 s R I y X y I C 2 x / U C b c 4 U 6 C w w e v u f I A k i 4 O 2 8 3 P p 3 J Y + u q E f G T j X A o 6 M k N v I T J a 7 g T J l j Q p k N Y t H t 4 u c o + X / M 5 i X c u U e L A W Y J H O n 9 e + e w p r 0 E e Y 3 b 6 e f Y D p l z q F K b w l j 3 4 h R p z R x A 3 y Q z l o Y j r g z 0 F 1 c b 8 V + l 2 I a 9 i u A 5 w m V 3 V C m Y p q N 2 J f X m 6 r S / 4 j G j f / X f X c p V i 6 t R S p Z S S 8 j N a q k U e Y W C M x B n X b J 6 J o J y c v 8 P + A A A A / / 8 D A F B L A Q I t A B Q A B g A I A A A A I Q A q 3 a p A 0 g A A A D c B A A A T A A A A A A A A A A A A A A A A A A A A A A B b Q 2 9 u d G V u d F 9 U e X B l c 1 0 u e G 1 s U E s B A i 0 A F A A C A A g A A A A h A N / Q m 4 e r A A A A 9 w A A A B I A A A A A A A A A A A A A A A A A C w M A A E N v b m Z p Z y 9 Q Y W N r Y W d l L n h t b F B L A Q I t A B Q A A g A I A A A A I Q D i d 9 h G Y A I A A K Y K A A A T A A A A A A A A A A A A A A A A A O Y D A A B G b 3 J t d W x h c y 9 T Z W N 0 a W 9 u M S 5 t U E s F B g A A A A A D A A M A w g A A A H c G 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b M A A A A A A A A P k v 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G F 5 b W V u d C U y M E R 1 Z S U y M G F u Z C U y M E R l b G l 2 Z X J l Z 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T A t M D Z U M D c 6 M j Y 6 M j M u N j E 0 N T k 3 M V o i L z 4 8 R W 5 0 c n k g V H l w Z T 0 i R m l s b E N v b H V t b l R 5 c G V z I i B W Y W x 1 Z T 0 i c 0 J n T U R B d 0 1 E Q X d N R E V R T U Q i L z 4 8 R W 5 0 c n k g V H l w Z T 0 i R m l s b E N v b H V t b k 5 h b W V z I i B W Y W x 1 Z T 0 i c 1 s m c X V v d D t T d X B w b G l l c i Z x d W 9 0 O y w m c X V v d D t E a X J l Y 3 Q g R G V i a X Q g R H V l J n F 1 b 3 Q 7 L C Z x d W 9 0 O 0 N y Z W R p d C B E d W U m c X V v d D s s J n F 1 b 3 Q 7 U H J l c G F 5 b W V u d C B E d W U m c X V v d D s s J n F 1 b 3 Q 7 V G 9 0 Y W w g U G F 5 b W V u d C B E d W U m c X V v d D s s J n F 1 b 3 Q 7 R G l y Z W N 0 I E R l Y m l 0 I E R l b G l 2 Z X J l Z C Z x d W 9 0 O y w m c X V v d D t D c m V k a X Q g R G V s a X Z l c m V k J n F 1 b 3 Q 7 L C Z x d W 9 0 O 1 B y Z X B h e W 1 l b n Q g R G V s a X Z l c m V k J n F 1 b 3 Q 7 L C Z x d W 9 0 O 1 R v d G F s I F B h e W 1 l b n Q g R G V s a X Z l c m V k J n F 1 b 3 Q 7 L C Z x d W 9 0 O 1 B h e W 1 l b n R z I E R l b G l 2 Z X J l Z C A o w q M p J n F 1 b 3 Q 7 L C Z x d W 9 0 O 0 F j d H V h b C B Q Y X l t Z W 5 0 I E R 1 Z S Z x d W 9 0 O y w m c X V v d D t D a G V j a 1 9 B Y 3 R 1 Y W x Q Y X l t Z W 5 0 R H V l V l N Q Y X l t Z W 5 0 R G V s a X Z l c m V k 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1 Z m E 4 O D Q 1 O S 1 k M j h k L T R i Y z c t Y T U z Z i 1 l N W U 4 Z T R j O D R l O T U i L z 4 8 R W 5 0 c n k g V H l w Z T 0 i U m V s Y X R p b 2 5 z a G l w S W 5 m b 0 N v b n R h a W 5 l c i I g V m F s d W U 9 I n N 7 J n F 1 b 3 Q 7 Y 2 9 s d W 1 u Q 2 9 1 b n Q m c X V v d D s 6 M T I s J n F 1 b 3 Q 7 a 2 V 5 Q 2 9 s d W 1 u T m F t Z X M m c X V v d D s 6 W 1 0 s J n F 1 b 3 Q 7 c X V l c n l S Z W x h d G l v b n N o a X B z J n F 1 b 3 Q 7 O l t d L C Z x d W 9 0 O 2 N v b H V t b k l k Z W 5 0 a X R p Z X M m c X V v d D s 6 W y Z x d W 9 0 O 1 N l Y 3 R p b 2 4 x L 1 B h e W 1 l b n Q g R H V l I G F u Z C B E Z W x p d m V y Z W Q v Q X V 0 b 1 J l b W 9 2 Z W R D b 2 x 1 b W 5 z M S 5 7 U 3 V w c G x p Z X I s M H 0 m c X V v d D s s J n F 1 b 3 Q 7 U 2 V j d G l v b j E v U G F 5 b W V u d C B E d W U g Y W 5 k I E R l b G l 2 Z X J l Z C 9 B d X R v U m V t b 3 Z l Z E N v b H V t b n M x L n t E a X J l Y 3 Q g R G V i a X Q g R H V l L D F 9 J n F 1 b 3 Q 7 L C Z x d W 9 0 O 1 N l Y 3 R p b 2 4 x L 1 B h e W 1 l b n Q g R H V l I G F u Z C B E Z W x p d m V y Z W Q v Q X V 0 b 1 J l b W 9 2 Z W R D b 2 x 1 b W 5 z M S 5 7 Q 3 J l Z G l 0 I E R 1 Z S w y f S Z x d W 9 0 O y w m c X V v d D t T Z W N 0 a W 9 u M S 9 Q Y X l t Z W 5 0 I E R 1 Z S B h b m Q g R G V s a X Z l c m V k L 0 F 1 d G 9 S Z W 1 v d m V k Q 2 9 s d W 1 u c z E u e 1 B y Z X B h e W 1 l b n Q g R H V l L D N 9 J n F 1 b 3 Q 7 L C Z x d W 9 0 O 1 N l Y 3 R p b 2 4 x L 1 B h e W 1 l b n Q g R H V l I G F u Z C B E Z W x p d m V y Z W Q v Q X V 0 b 1 J l b W 9 2 Z W R D b 2 x 1 b W 5 z M S 5 7 V G 9 0 Y W w g U G F 5 b W V u d C B E d W U s N H 0 m c X V v d D s s J n F 1 b 3 Q 7 U 2 V j d G l v b j E v U G F 5 b W V u d C B E d W U g Y W 5 k I E R l b G l 2 Z X J l Z C 9 B d X R v U m V t b 3 Z l Z E N v b H V t b n M x L n t E a X J l Y 3 Q g R G V i a X Q g R G V s a X Z l c m V k L D V 9 J n F 1 b 3 Q 7 L C Z x d W 9 0 O 1 N l Y 3 R p b 2 4 x L 1 B h e W 1 l b n Q g R H V l I G F u Z C B E Z W x p d m V y Z W Q v Q X V 0 b 1 J l b W 9 2 Z W R D b 2 x 1 b W 5 z M S 5 7 Q 3 J l Z G l 0 I E R l b G l 2 Z X J l Z C w 2 f S Z x d W 9 0 O y w m c X V v d D t T Z W N 0 a W 9 u M S 9 Q Y X l t Z W 5 0 I E R 1 Z S B h b m Q g R G V s a X Z l c m V k L 0 F 1 d G 9 S Z W 1 v d m V k Q 2 9 s d W 1 u c z E u e 1 B y Z X B h e W 1 l b n Q g R G V s a X Z l c m V k L D d 9 J n F 1 b 3 Q 7 L C Z x d W 9 0 O 1 N l Y 3 R p b 2 4 x L 1 B h e W 1 l b n Q g R H V l I G F u Z C B E Z W x p d m V y Z W Q v Q X V 0 b 1 J l b W 9 2 Z W R D b 2 x 1 b W 5 z M S 5 7 V G 9 0 Y W w g U G F 5 b W V u d C B E Z W x p d m V y Z W Q s O H 0 m c X V v d D s s J n F 1 b 3 Q 7 U 2 V j d G l v b j E v U G F 5 b W V u d C B E d W U g Y W 5 k I E R l b G l 2 Z X J l Z C 9 B d X R v U m V t b 3 Z l Z E N v b H V t b n M x L n t Q Y X l t Z W 5 0 c y B E Z W x p d m V y Z W Q g K M K j K S w 5 f S Z x d W 9 0 O y w m c X V v d D t T Z W N 0 a W 9 u M S 9 Q Y X l t Z W 5 0 I E R 1 Z S B h b m Q g R G V s a X Z l c m V k L 0 F 1 d G 9 S Z W 1 v d m V k Q 2 9 s d W 1 u c z E u e 0 F j d H V h b C B Q Y X l t Z W 5 0 I E R 1 Z S w x M H 0 m c X V v d D s s J n F 1 b 3 Q 7 U 2 V j d G l v b j E v U G F 5 b W V u d C B E d W U g Y W 5 k I E R l b G l 2 Z X J l Z C 9 B d X R v U m V t b 3 Z l Z E N v b H V t b n M x L n t D a G V j a 1 9 B Y 3 R 1 Y W x Q Y X l t Z W 5 0 R H V l V l N Q Y X l t Z W 5 0 R G V s a X Z l c m V k L D E x f S Z x d W 9 0 O 1 0 s J n F 1 b 3 Q 7 Q 2 9 s d W 1 u Q 2 9 1 b n Q m c X V v d D s 6 M T I s J n F 1 b 3 Q 7 S 2 V 5 Q 2 9 s d W 1 u T m F t Z X M m c X V v d D s 6 W 1 0 s J n F 1 b 3 Q 7 Q 2 9 s d W 1 u S W R l b n R p d G l l c y Z x d W 9 0 O z p b J n F 1 b 3 Q 7 U 2 V j d G l v b j E v U G F 5 b W V u d C B E d W U g Y W 5 k I E R l b G l 2 Z X J l Z C 9 B d X R v U m V t b 3 Z l Z E N v b H V t b n M x L n t T d X B w b G l l c i w w f S Z x d W 9 0 O y w m c X V v d D t T Z W N 0 a W 9 u M S 9 Q Y X l t Z W 5 0 I E R 1 Z S B h b m Q g R G V s a X Z l c m V k L 0 F 1 d G 9 S Z W 1 v d m V k Q 2 9 s d W 1 u c z E u e 0 R p c m V j d C B E Z W J p d C B E d W U s M X 0 m c X V v d D s s J n F 1 b 3 Q 7 U 2 V j d G l v b j E v U G F 5 b W V u d C B E d W U g Y W 5 k I E R l b G l 2 Z X J l Z C 9 B d X R v U m V t b 3 Z l Z E N v b H V t b n M x L n t D c m V k a X Q g R H V l L D J 9 J n F 1 b 3 Q 7 L C Z x d W 9 0 O 1 N l Y 3 R p b 2 4 x L 1 B h e W 1 l b n Q g R H V l I G F u Z C B E Z W x p d m V y Z W Q v Q X V 0 b 1 J l b W 9 2 Z W R D b 2 x 1 b W 5 z M S 5 7 U H J l c G F 5 b W V u d C B E d W U s M 3 0 m c X V v d D s s J n F 1 b 3 Q 7 U 2 V j d G l v b j E v U G F 5 b W V u d C B E d W U g Y W 5 k I E R l b G l 2 Z X J l Z C 9 B d X R v U m V t b 3 Z l Z E N v b H V t b n M x L n t U b 3 R h b C B Q Y X l t Z W 5 0 I E R 1 Z S w 0 f S Z x d W 9 0 O y w m c X V v d D t T Z W N 0 a W 9 u M S 9 Q Y X l t Z W 5 0 I E R 1 Z S B h b m Q g R G V s a X Z l c m V k L 0 F 1 d G 9 S Z W 1 v d m V k Q 2 9 s d W 1 u c z E u e 0 R p c m V j d C B E Z W J p d C B E Z W x p d m V y Z W Q s N X 0 m c X V v d D s s J n F 1 b 3 Q 7 U 2 V j d G l v b j E v U G F 5 b W V u d C B E d W U g Y W 5 k I E R l b G l 2 Z X J l Z C 9 B d X R v U m V t b 3 Z l Z E N v b H V t b n M x L n t D c m V k a X Q g R G V s a X Z l c m V k L D Z 9 J n F 1 b 3 Q 7 L C Z x d W 9 0 O 1 N l Y 3 R p b 2 4 x L 1 B h e W 1 l b n Q g R H V l I G F u Z C B E Z W x p d m V y Z W Q v Q X V 0 b 1 J l b W 9 2 Z W R D b 2 x 1 b W 5 z M S 5 7 U H J l c G F 5 b W V u d C B E Z W x p d m V y Z W Q s N 3 0 m c X V v d D s s J n F 1 b 3 Q 7 U 2 V j d G l v b j E v U G F 5 b W V u d C B E d W U g Y W 5 k I E R l b G l 2 Z X J l Z C 9 B d X R v U m V t b 3 Z l Z E N v b H V t b n M x L n t U b 3 R h b C B Q Y X l t Z W 5 0 I E R l b G l 2 Z X J l Z C w 4 f S Z x d W 9 0 O y w m c X V v d D t T Z W N 0 a W 9 u M S 9 Q Y X l t Z W 5 0 I E R 1 Z S B h b m Q g R G V s a X Z l c m V k L 0 F 1 d G 9 S Z W 1 v d m V k Q 2 9 s d W 1 u c z E u e 1 B h e W 1 l b n R z I E R l b G l 2 Z X J l Z C A o w q M p L D l 9 J n F 1 b 3 Q 7 L C Z x d W 9 0 O 1 N l Y 3 R p b 2 4 x L 1 B h e W 1 l b n Q g R H V l I G F u Z C B E Z W x p d m V y Z W Q v Q X V 0 b 1 J l b W 9 2 Z W R D b 2 x 1 b W 5 z M S 5 7 Q W N 0 d W F s I F B h e W 1 l b n Q g R H V l L D E w f S Z x d W 9 0 O y w m c X V v d D t T Z W N 0 a W 9 u M S 9 Q Y X l t Z W 5 0 I E R 1 Z S B h b m Q g R G V s a X Z l c m V k L 0 F 1 d G 9 S Z W 1 v d m V k Q 2 9 s d W 1 u c z E u e 0 N o Z W N r X 0 F j d H V h b F B h e W 1 l b n R E d W V W U 1 B h e W 1 l b n R E Z W x p d m V y Z W Q s M T 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R M i U y M C U y N i U y M F E z J T I w V m 9 1 Y 2 h l c n M l M j B k d W U l M j B h b m Q l M j B k Z W x p d m V y Z W 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E w L T A 2 V D A 3 O j I 4 O j I 4 L j k z N j Q 2 N D Z a I i 8 + P E V u d H J 5 I F R 5 c G U 9 I k Z p b G x D b 2 x 1 b W 5 U e X B l c y I g V m F s d W U 9 I n N C Z 0 1 E Q X d N R E F 3 T U Z B d 1 U 9 I i 8 + P E V u d H J 5 I F R 5 c G U 9 I k Z p b G x D b 2 x 1 b W 5 O Y W 1 l c y I g V m F s d W U 9 I n N b J n F 1 b 3 Q 7 U 3 V w c G x p Z X I g b m F t Z S Z x d W 9 0 O y w m c X V v d D t D c m V k a X Q g R G V s a X Z l c m V k J n F 1 b 3 Q 7 L C Z x d W 9 0 O 1 B y Z X B h e W 1 l b n Q g R G V s a X Z l c m V k J n F 1 b 3 Q 7 L C Z x d W 9 0 O 1 R v d G F s I F Z v d W N o Z X J z I E R l b G l 2 Z X J l Z C Z x d W 9 0 O y w m c X V v d D t W b 3 V j a G V y c y B E Z W x p d m V y Z W Q g K M K j K S Z x d W 9 0 O y w m c X V v d D t D c m V k a X Q g R H V l J n F 1 b 3 Q 7 L C Z x d W 9 0 O 1 B y Z X B h e W 1 l b n Q g R H V l J n F 1 b 3 Q 7 L C Z x d W 9 0 O 1 R v d G F s I F Z v d W N o Z X J z I E R 1 Z S Z x d W 9 0 O y w m c X V v d D t W b 3 V j a G V y I E R l b G l 2 Z X J 5 I F J h d G U m c X V v d D s s J n F 1 b 3 Q 7 Q W N 0 d W F s I F Z v d W N o Z X J z I E R 1 Z S Z x d W 9 0 O y w m c X V v d D t B Y 3 R 1 Y W w g V m 9 1 Y 2 h l c i B E Z W x p d m V y e S B S Y X R 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j Y z E z N W E 0 Y i 0 z N D F i L T Q 1 N T U t O T J l Z i 0 3 M D M 3 Y z Q w Y j c 3 O T I i L z 4 8 R W 5 0 c n k g V H l w Z T 0 i U m V s Y X R p b 2 5 z a G l w S W 5 m b 0 N v b n R h a W 5 l c i I g V m F s d W U 9 I n N 7 J n F 1 b 3 Q 7 Y 2 9 s d W 1 u Q 2 9 1 b n Q m c X V v d D s 6 M T E s J n F 1 b 3 Q 7 a 2 V 5 Q 2 9 s d W 1 u T m F t Z X M m c X V v d D s 6 W 1 0 s J n F 1 b 3 Q 7 c X V l c n l S Z W x h d G l v b n N o a X B z J n F 1 b 3 Q 7 O l t d L C Z x d W 9 0 O 2 N v b H V t b k l k Z W 5 0 a X R p Z X M m c X V v d D s 6 W y Z x d W 9 0 O 1 N l Y 3 R p b 2 4 x L 1 E y I F x 1 M D A y N i B R M y B W b 3 V j a G V y c y B k d W U g Y W 5 k I G R l b G l 2 Z X J l Z C 9 B d X R v U m V t b 3 Z l Z E N v b H V t b n M x L n t T d X B w b G l l c i B u Y W 1 l L D B 9 J n F 1 b 3 Q 7 L C Z x d W 9 0 O 1 N l Y 3 R p b 2 4 x L 1 E y I F x 1 M D A y N i B R M y B W b 3 V j a G V y c y B k d W U g Y W 5 k I G R l b G l 2 Z X J l Z C 9 B d X R v U m V t b 3 Z l Z E N v b H V t b n M x L n t D c m V k a X Q g R G V s a X Z l c m V k L D F 9 J n F 1 b 3 Q 7 L C Z x d W 9 0 O 1 N l Y 3 R p b 2 4 x L 1 E y I F x 1 M D A y N i B R M y B W b 3 V j a G V y c y B k d W U g Y W 5 k I G R l b G l 2 Z X J l Z C 9 B d X R v U m V t b 3 Z l Z E N v b H V t b n M x L n t Q c m V w Y X l t Z W 5 0 I E R l b G l 2 Z X J l Z C w y f S Z x d W 9 0 O y w m c X V v d D t T Z W N 0 a W 9 u M S 9 R M i B c d T A w M j Y g U T M g V m 9 1 Y 2 h l c n M g Z H V l I G F u Z C B k Z W x p d m V y Z W Q v Q X V 0 b 1 J l b W 9 2 Z W R D b 2 x 1 b W 5 z M S 5 7 V G 9 0 Y W w g V m 9 1 Y 2 h l c n M g R G V s a X Z l c m V k L D N 9 J n F 1 b 3 Q 7 L C Z x d W 9 0 O 1 N l Y 3 R p b 2 4 x L 1 E y I F x 1 M D A y N i B R M y B W b 3 V j a G V y c y B k d W U g Y W 5 k I G R l b G l 2 Z X J l Z C 9 B d X R v U m V t b 3 Z l Z E N v b H V t b n M x L n t W b 3 V j a G V y c y B E Z W x p d m V y Z W Q g K M K j K S w 0 f S Z x d W 9 0 O y w m c X V v d D t T Z W N 0 a W 9 u M S 9 R M i B c d T A w M j Y g U T M g V m 9 1 Y 2 h l c n M g Z H V l I G F u Z C B k Z W x p d m V y Z W Q v Q X V 0 b 1 J l b W 9 2 Z W R D b 2 x 1 b W 5 z M S 5 7 Q 3 J l Z G l 0 I E R 1 Z S w 1 f S Z x d W 9 0 O y w m c X V v d D t T Z W N 0 a W 9 u M S 9 R M i B c d T A w M j Y g U T M g V m 9 1 Y 2 h l c n M g Z H V l I G F u Z C B k Z W x p d m V y Z W Q v Q X V 0 b 1 J l b W 9 2 Z W R D b 2 x 1 b W 5 z M S 5 7 U H J l c G F 5 b W V u d C B E d W U s N n 0 m c X V v d D s s J n F 1 b 3 Q 7 U 2 V j d G l v b j E v U T I g X H U w M D I 2 I F E z I F Z v d W N o Z X J z I G R 1 Z S B h b m Q g Z G V s a X Z l c m V k L 0 F 1 d G 9 S Z W 1 v d m V k Q 2 9 s d W 1 u c z E u e 1 R v d G F s I F Z v d W N o Z X J z I E R 1 Z S w 3 f S Z x d W 9 0 O y w m c X V v d D t T Z W N 0 a W 9 u M S 9 R M i B c d T A w M j Y g U T M g V m 9 1 Y 2 h l c n M g Z H V l I G F u Z C B k Z W x p d m V y Z W Q v Q X V 0 b 1 J l b W 9 2 Z W R D b 2 x 1 b W 5 z M S 5 7 V m 9 1 Y 2 h l c i B E Z W x p d m V y e S B S Y X R l L D h 9 J n F 1 b 3 Q 7 L C Z x d W 9 0 O 1 N l Y 3 R p b 2 4 x L 1 E y I F x 1 M D A y N i B R M y B W b 3 V j a G V y c y B k d W U g Y W 5 k I G R l b G l 2 Z X J l Z C 9 B d X R v U m V t b 3 Z l Z E N v b H V t b n M x L n t B Y 3 R 1 Y W w g V m 9 1 Y 2 h l c n M g R H V l L D l 9 J n F 1 b 3 Q 7 L C Z x d W 9 0 O 1 N l Y 3 R p b 2 4 x L 1 E y I F x 1 M D A y N i B R M y B W b 3 V j a G V y c y B k d W U g Y W 5 k I G R l b G l 2 Z X J l Z C 9 B d X R v U m V t b 3 Z l Z E N v b H V t b n M x L n t B Y 3 R 1 Y W w g V m 9 1 Y 2 h l c i B E Z W x p d m V y e S B S Y X R l L D E w f S Z x d W 9 0 O 1 0 s J n F 1 b 3 Q 7 Q 2 9 s d W 1 u Q 2 9 1 b n Q m c X V v d D s 6 M T E s J n F 1 b 3 Q 7 S 2 V 5 Q 2 9 s d W 1 u T m F t Z X M m c X V v d D s 6 W 1 0 s J n F 1 b 3 Q 7 Q 2 9 s d W 1 u S W R l b n R p d G l l c y Z x d W 9 0 O z p b J n F 1 b 3 Q 7 U 2 V j d G l v b j E v U T I g X H U w M D I 2 I F E z I F Z v d W N o Z X J z I G R 1 Z S B h b m Q g Z G V s a X Z l c m V k L 0 F 1 d G 9 S Z W 1 v d m V k Q 2 9 s d W 1 u c z E u e 1 N 1 c H B s a W V y I G 5 h b W U s M H 0 m c X V v d D s s J n F 1 b 3 Q 7 U 2 V j d G l v b j E v U T I g X H U w M D I 2 I F E z I F Z v d W N o Z X J z I G R 1 Z S B h b m Q g Z G V s a X Z l c m V k L 0 F 1 d G 9 S Z W 1 v d m V k Q 2 9 s d W 1 u c z E u e 0 N y Z W R p d C B E Z W x p d m V y Z W Q s M X 0 m c X V v d D s s J n F 1 b 3 Q 7 U 2 V j d G l v b j E v U T I g X H U w M D I 2 I F E z I F Z v d W N o Z X J z I G R 1 Z S B h b m Q g Z G V s a X Z l c m V k L 0 F 1 d G 9 S Z W 1 v d m V k Q 2 9 s d W 1 u c z E u e 1 B y Z X B h e W 1 l b n Q g R G V s a X Z l c m V k L D J 9 J n F 1 b 3 Q 7 L C Z x d W 9 0 O 1 N l Y 3 R p b 2 4 x L 1 E y I F x 1 M D A y N i B R M y B W b 3 V j a G V y c y B k d W U g Y W 5 k I G R l b G l 2 Z X J l Z C 9 B d X R v U m V t b 3 Z l Z E N v b H V t b n M x L n t U b 3 R h b C B W b 3 V j a G V y c y B E Z W x p d m V y Z W Q s M 3 0 m c X V v d D s s J n F 1 b 3 Q 7 U 2 V j d G l v b j E v U T I g X H U w M D I 2 I F E z I F Z v d W N o Z X J z I G R 1 Z S B h b m Q g Z G V s a X Z l c m V k L 0 F 1 d G 9 S Z W 1 v d m V k Q 2 9 s d W 1 u c z E u e 1 Z v d W N o Z X J z I E R l b G l 2 Z X J l Z C A o w q M p L D R 9 J n F 1 b 3 Q 7 L C Z x d W 9 0 O 1 N l Y 3 R p b 2 4 x L 1 E y I F x 1 M D A y N i B R M y B W b 3 V j a G V y c y B k d W U g Y W 5 k I G R l b G l 2 Z X J l Z C 9 B d X R v U m V t b 3 Z l Z E N v b H V t b n M x L n t D c m V k a X Q g R H V l L D V 9 J n F 1 b 3 Q 7 L C Z x d W 9 0 O 1 N l Y 3 R p b 2 4 x L 1 E y I F x 1 M D A y N i B R M y B W b 3 V j a G V y c y B k d W U g Y W 5 k I G R l b G l 2 Z X J l Z C 9 B d X R v U m V t b 3 Z l Z E N v b H V t b n M x L n t Q c m V w Y X l t Z W 5 0 I E R 1 Z S w 2 f S Z x d W 9 0 O y w m c X V v d D t T Z W N 0 a W 9 u M S 9 R M i B c d T A w M j Y g U T M g V m 9 1 Y 2 h l c n M g Z H V l I G F u Z C B k Z W x p d m V y Z W Q v Q X V 0 b 1 J l b W 9 2 Z W R D b 2 x 1 b W 5 z M S 5 7 V G 9 0 Y W w g V m 9 1 Y 2 h l c n M g R H V l L D d 9 J n F 1 b 3 Q 7 L C Z x d W 9 0 O 1 N l Y 3 R p b 2 4 x L 1 E y I F x 1 M D A y N i B R M y B W b 3 V j a G V y c y B k d W U g Y W 5 k I G R l b G l 2 Z X J l Z C 9 B d X R v U m V t b 3 Z l Z E N v b H V t b n M x L n t W b 3 V j a G V y I E R l b G l 2 Z X J 5 I F J h d G U s O H 0 m c X V v d D s s J n F 1 b 3 Q 7 U 2 V j d G l v b j E v U T I g X H U w M D I 2 I F E z I F Z v d W N o Z X J z I G R 1 Z S B h b m Q g Z G V s a X Z l c m V k L 0 F 1 d G 9 S Z W 1 v d m V k Q 2 9 s d W 1 u c z E u e 0 F j d H V h b C B W b 3 V j a G V y c y B E d W U s O X 0 m c X V v d D s s J n F 1 b 3 Q 7 U 2 V j d G l v b j E v U T I g X H U w M D I 2 I F E z I F Z v d W N o Z X J z I G R 1 Z S B h b m Q g Z G V s a X Z l c m V k L 0 F 1 d G 9 S Z W 1 v d m V k Q 2 9 s d W 1 u c z E u e 0 F j d H V h b C B W b 3 V j a G V y I E R l b G l 2 Z X J 5 I F J h d G U s M T B 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R N i U y M F R v d G F s J T I w R X h j Z X B 0 a W 9 u c y U y M G J 5 J T I w c 3 V w c G x p Z X I 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E w L T A 2 V D A 3 O j I 5 O j I 4 L j g 2 O T c 1 M D d a I i 8 + P E V u d H J 5 I F R 5 c G U 9 I k Z p b G x D b 2 x 1 b W 5 U e X B l c y I g V m F s d W U 9 I n N C Z 0 1 E Q X d N R E J B P T 0 i L z 4 8 R W 5 0 c n k g V H l w Z T 0 i R m l s b E N v b H V t b k 5 h b W V z I i B W Y W x 1 Z T 0 i c 1 s m c X V v d D t T d X B w b G l l c i Z x d W 9 0 O y w m c X V v d D t E a X J l Y 3 Q g R G V i a X Q m c X V v d D s s J n F 1 b 3 Q 7 Q 3 J l Z G l 0 J n F 1 b 3 Q 7 L C Z x d W 9 0 O 1 B y Z X B h e W 1 l b n Q m c X V v d D s s J n F 1 b 3 Q 7 V G 9 0 Y W w g R X h j Z X B 0 a W 9 u c y Z x d W 9 0 O y w m c X V v d D t U b 3 R h b C B W b 3 V j a G V y I E V 4 Y 2 V w d G l v b n M m c X V v d D s s J n F 1 b 3 Q 7 V m 9 1 Y 2 h l c i B F e G N l c H R p b 2 4 g U G V y Y 2 V u d G F n Z S 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Z T R i M D c 4 N 2 M t Y j Y z Y y 0 0 Z T l j L T l k Z j c t N G M 2 Z m I 4 Y 2 M y M 2 Q 0 I i 8 + P E V u d H J 5 I F R 5 c G U 9 I l J l b G F 0 a W 9 u c 2 h p c E l u Z m 9 D b 2 5 0 Y W l u Z X I i I F Z h b H V l P S J z e y Z x d W 9 0 O 2 N v b H V t b k N v d W 5 0 J n F 1 b 3 Q 7 O j c s J n F 1 b 3 Q 7 a 2 V 5 Q 2 9 s d W 1 u T m F t Z X M m c X V v d D s 6 W 1 0 s J n F 1 b 3 Q 7 c X V l c n l S Z W x h d G l v b n N o a X B z J n F 1 b 3 Q 7 O l t d L C Z x d W 9 0 O 2 N v b H V t b k l k Z W 5 0 a X R p Z X M m c X V v d D s 6 W y Z x d W 9 0 O 1 N l Y 3 R p b 2 4 x L 1 E 2 I F R v d G F s I E V 4 Y 2 V w d G l v b n M g Y n k g c 3 V w c G x p Z X I v Q X V 0 b 1 J l b W 9 2 Z W R D b 2 x 1 b W 5 z M S 5 7 U 3 V w c G x p Z X I s M H 0 m c X V v d D s s J n F 1 b 3 Q 7 U 2 V j d G l v b j E v U T Y g V G 9 0 Y W w g R X h j Z X B 0 a W 9 u c y B i e S B z d X B w b G l l c i 9 B d X R v U m V t b 3 Z l Z E N v b H V t b n M x L n t E a X J l Y 3 Q g R G V i a X Q s M X 0 m c X V v d D s s J n F 1 b 3 Q 7 U 2 V j d G l v b j E v U T Y g V G 9 0 Y W w g R X h j Z X B 0 a W 9 u c y B i e S B z d X B w b G l l c i 9 B d X R v U m V t b 3 Z l Z E N v b H V t b n M x L n t D c m V k a X Q s M n 0 m c X V v d D s s J n F 1 b 3 Q 7 U 2 V j d G l v b j E v U T Y g V G 9 0 Y W w g R X h j Z X B 0 a W 9 u c y B i e S B z d X B w b G l l c i 9 B d X R v U m V t b 3 Z l Z E N v b H V t b n M x L n t Q c m V w Y X l t Z W 5 0 L D N 9 J n F 1 b 3 Q 7 L C Z x d W 9 0 O 1 N l Y 3 R p b 2 4 x L 1 E 2 I F R v d G F s I E V 4 Y 2 V w d G l v b n M g Y n k g c 3 V w c G x p Z X I v Q X V 0 b 1 J l b W 9 2 Z W R D b 2 x 1 b W 5 z M S 5 7 V G 9 0 Y W w g R X h j Z X B 0 a W 9 u c y w 0 f S Z x d W 9 0 O y w m c X V v d D t T Z W N 0 a W 9 u M S 9 R N i B U b 3 R h b C B F e G N l c H R p b 2 5 z I G J 5 I H N 1 c H B s a W V y L 0 F 1 d G 9 S Z W 1 v d m V k Q 2 9 s d W 1 u c z E u e 1 R v d G F s I F Z v d W N o Z X I g R X h j Z X B 0 a W 9 u c y w 1 f S Z x d W 9 0 O y w m c X V v d D t T Z W N 0 a W 9 u M S 9 R N i B U b 3 R h b C B F e G N l c H R p b 2 5 z I G J 5 I H N 1 c H B s a W V y L 0 F 1 d G 9 S Z W 1 v d m V k Q 2 9 s d W 1 u c z E u e 1 Z v d W N o Z X I g R X h j Z X B 0 a W 9 u I F B l c m N l b n R h Z 2 U s N n 0 m c X V v d D t d L C Z x d W 9 0 O 0 N v b H V t b k N v d W 5 0 J n F 1 b 3 Q 7 O j c s J n F 1 b 3 Q 7 S 2 V 5 Q 2 9 s d W 1 u T m F t Z X M m c X V v d D s 6 W 1 0 s J n F 1 b 3 Q 7 Q 2 9 s d W 1 u S W R l b n R p d G l l c y Z x d W 9 0 O z p b J n F 1 b 3 Q 7 U 2 V j d G l v b j E v U T Y g V G 9 0 Y W w g R X h j Z X B 0 a W 9 u c y B i e S B z d X B w b G l l c i 9 B d X R v U m V t b 3 Z l Z E N v b H V t b n M x L n t T d X B w b G l l c i w w f S Z x d W 9 0 O y w m c X V v d D t T Z W N 0 a W 9 u M S 9 R N i B U b 3 R h b C B F e G N l c H R p b 2 5 z I G J 5 I H N 1 c H B s a W V y L 0 F 1 d G 9 S Z W 1 v d m V k Q 2 9 s d W 1 u c z E u e 0 R p c m V j d C B E Z W J p d C w x f S Z x d W 9 0 O y w m c X V v d D t T Z W N 0 a W 9 u M S 9 R N i B U b 3 R h b C B F e G N l c H R p b 2 5 z I G J 5 I H N 1 c H B s a W V y L 0 F 1 d G 9 S Z W 1 v d m V k Q 2 9 s d W 1 u c z E u e 0 N y Z W R p d C w y f S Z x d W 9 0 O y w m c X V v d D t T Z W N 0 a W 9 u M S 9 R N i B U b 3 R h b C B F e G N l c H R p b 2 5 z I G J 5 I H N 1 c H B s a W V y L 0 F 1 d G 9 S Z W 1 v d m V k Q 2 9 s d W 1 u c z E u e 1 B y Z X B h e W 1 l b n Q s M 3 0 m c X V v d D s s J n F 1 b 3 Q 7 U 2 V j d G l v b j E v U T Y g V G 9 0 Y W w g R X h j Z X B 0 a W 9 u c y B i e S B z d X B w b G l l c i 9 B d X R v U m V t b 3 Z l Z E N v b H V t b n M x L n t U b 3 R h b C B F e G N l c H R p b 2 5 z L D R 9 J n F 1 b 3 Q 7 L C Z x d W 9 0 O 1 N l Y 3 R p b 2 4 x L 1 E 2 I F R v d G F s I E V 4 Y 2 V w d G l v b n M g Y n k g c 3 V w c G x p Z X I v Q X V 0 b 1 J l b W 9 2 Z W R D b 2 x 1 b W 5 z M S 5 7 V G 9 0 Y W w g V m 9 1 Y 2 h l c i B F e G N l c H R p b 2 5 z L D V 9 J n F 1 b 3 Q 7 L C Z x d W 9 0 O 1 N l Y 3 R p b 2 4 x L 1 E 2 I F R v d G F s I E V 4 Y 2 V w d G l v b n M g Y n k g c 3 V w c G x p Z X I v Q X V 0 b 1 J l b W 9 2 Z W R D b 2 x 1 b W 5 z M S 5 7 V m 9 1 Y 2 h l c i B F e G N l c H R p b 2 4 g U G V y Y 2 V u d G F n Z S w 2 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U G F 5 b W V u d C U y M E R 1 Z S U y M G F u Z C U y M E R l b G l 2 Z X J l Z C 9 T b 3 V y Y 2 U 8 L 0 l 0 Z W 1 Q Y X R o P j w v S X R l b U x v Y 2 F 0 a W 9 u P j x T d G F i b G V F b n R y a W V z L z 4 8 L 0 l 0 Z W 0 + P E l 0 Z W 0 + P E l 0 Z W 1 M b 2 N h d G l v b j 4 8 S X R l b V R 5 c G U + R m 9 y b X V s Y T w v S X R l b V R 5 c G U + P E l 0 Z W 1 Q Y X R o P l N l Y 3 R p b 2 4 x L 1 B h e W 1 l b n Q l M j B E d W U l M j B h b m Q l M j B E Z W x p d m V y Z W Q v U H J v b W 9 0 Z W Q l M j B I Z W F k Z X J z P C 9 J d G V t U G F 0 a D 4 8 L 0 l 0 Z W 1 M b 2 N h d G l v b j 4 8 U 3 R h Y m x l R W 5 0 c m l l c y 8 + P C 9 J d G V t P j x J d G V t P j x J d G V t T G 9 j Y X R p b 2 4 + P E l 0 Z W 1 U e X B l P k Z v c m 1 1 b G E 8 L 0 l 0 Z W 1 U e X B l P j x J d G V t U G F 0 a D 5 T Z W N 0 a W 9 u M S 9 Q Y X l t Z W 5 0 J T I w R H V l J T I w Y W 5 k J T I w R G V s a X Z l c m V k L 0 N o Y W 5 n Z W Q l M j B U e X B l P C 9 J d G V t U G F 0 a D 4 8 L 0 l 0 Z W 1 M b 2 N h d G l v b j 4 8 U 3 R h Y m x l R W 5 0 c m l l c y 8 + P C 9 J d G V t P j x J d G V t P j x J d G V t T G 9 j Y X R p b 2 4 + P E l 0 Z W 1 U e X B l P k Z v c m 1 1 b G E 8 L 0 l 0 Z W 1 U e X B l P j x J d G V t U G F 0 a D 5 T Z W N 0 a W 9 u M S 9 R M i U y M C U y N i U y M F E z J T I w V m 9 1 Y 2 h l c n M l M j B k d W U l M j B h b m Q l M j B k Z W x p d m V y Z W Q v U 2 9 1 c m N l P C 9 J d G V t U G F 0 a D 4 8 L 0 l 0 Z W 1 M b 2 N h d G l v b j 4 8 U 3 R h Y m x l R W 5 0 c m l l c y 8 + P C 9 J d G V t P j x J d G V t P j x J d G V t T G 9 j Y X R p b 2 4 + P E l 0 Z W 1 U e X B l P k Z v c m 1 1 b G E 8 L 0 l 0 Z W 1 U e X B l P j x J d G V t U G F 0 a D 5 T Z W N 0 a W 9 u M S 9 R M i U y M C U y N i U y M F E z J T I w V m 9 1 Y 2 h l c n M l M j B k d W U l M j B h b m Q l M j B k Z W x p d m V y Z W Q v U H J v b W 9 0 Z W Q l M j B I Z W F k Z X J z P C 9 J d G V t U G F 0 a D 4 8 L 0 l 0 Z W 1 M b 2 N h d G l v b j 4 8 U 3 R h Y m x l R W 5 0 c m l l c y 8 + P C 9 J d G V t P j x J d G V t P j x J d G V t T G 9 j Y X R p b 2 4 + P E l 0 Z W 1 U e X B l P k Z v c m 1 1 b G E 8 L 0 l 0 Z W 1 U e X B l P j x J d G V t U G F 0 a D 5 T Z W N 0 a W 9 u M S 9 R M i U y M C U y N i U y M F E z J T I w V m 9 1 Y 2 h l c n M l M j B k d W U l M j B h b m Q l M j B k Z W x p d m V y Z W Q v Q 2 h h b m d l Z C U y M F R 5 c G U 8 L 0 l 0 Z W 1 Q Y X R o P j w v S X R l b U x v Y 2 F 0 a W 9 u P j x T d G F i b G V F b n R y a W V z L z 4 8 L 0 l 0 Z W 0 + P E l 0 Z W 0 + P E l 0 Z W 1 M b 2 N h d G l v b j 4 8 S X R l b V R 5 c G U + R m 9 y b X V s Y T w v S X R l b V R 5 c G U + P E l 0 Z W 1 Q Y X R o P l N l Y 3 R p b 2 4 x L 1 E 2 J T I w V G 9 0 Y W w l M j B F e G N l c H R p b 2 5 z J T I w Y n k l M j B z d X B w b G l l c i 9 T b 3 V y Y 2 U 8 L 0 l 0 Z W 1 Q Y X R o P j w v S X R l b U x v Y 2 F 0 a W 9 u P j x T d G F i b G V F b n R y a W V z L z 4 8 L 0 l 0 Z W 0 + P E l 0 Z W 0 + P E l 0 Z W 1 M b 2 N h d G l v b j 4 8 S X R l b V R 5 c G U + R m 9 y b X V s Y T w v S X R l b V R 5 c G U + P E l 0 Z W 1 Q Y X R o P l N l Y 3 R p b 2 4 x L 1 E 2 J T I w V G 9 0 Y W w l M j B F e G N l c H R p b 2 5 z J T I w Y n k l M j B z d X B w b G l l c i 9 Q c m 9 t b 3 R l Z C U y M E h l Y W R l c n M 8 L 0 l 0 Z W 1 Q Y X R o P j w v S X R l b U x v Y 2 F 0 a W 9 u P j x T d G F i b G V F b n R y a W V z L z 4 8 L 0 l 0 Z W 0 + P E l 0 Z W 0 + P E l 0 Z W 1 M b 2 N h d G l v b j 4 8 S X R l b V R 5 c G U + R m 9 y b X V s Y T w v S X R l b V R 5 c G U + P E l 0 Z W 1 Q Y X R o P l N l Y 3 R p b 2 4 x L 1 E 2 J T I w V G 9 0 Y W w l M j B F e G N l c H R p b 2 5 z J T I w Y n k l M j B z d X B w b G l l c i 9 D a G F u Z 2 V k J T I w V H l w Z T 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2 g A A A A E A A A D Q j J 3 f A R X R E Y x 6 A M B P w p f r A Q A A A E e 8 P q S + S K V P o 3 U c D C y 6 Y H 0 A A A A A A g A A A A A A A 2 Y A A M A A A A A Q A A A A q J M m T q C d b 9 n C d C / F 1 p M l h g A A A A A E g A A A o A A A A B A A A A B K T x D 1 l q 3 N s f C o u u P n 0 a B p U A A A A M 9 s j c V V p 4 Y H + 9 q y Q Z / x j Y P C 2 d Z h x / g 1 K 7 t t 4 0 Y c y s R 1 A g J Q g c U y L T I 6 m / 4 F H H 1 n z m 1 B z c v r r N W y T h / 9 A A y s V 4 L j R 6 9 l C n Q H h 9 s M C s s U 3 c i d F A A A A H U R P A h h x L O V O M P r L T R 3 G c m R + O M D < / D a t a M a s h u p > 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4412D24882EC9545BA9F68C7CAC7A95C" ma:contentTypeVersion="19" ma:contentTypeDescription="Create a new document." ma:contentTypeScope="" ma:versionID="daff666e3bc6f84ed8e9857f4a064d3a">
  <xsd:schema xmlns:xsd="http://www.w3.org/2001/XMLSchema" xmlns:xs="http://www.w3.org/2001/XMLSchema" xmlns:p="http://schemas.microsoft.com/office/2006/metadata/properties" xmlns:ns2="0f9fa326-da26-4ea8-b6a9-645e8136fe1d" xmlns:ns3="bba8990e-5672-4b9b-b89c-ec3c3a50d4cc" xmlns:ns4="aaacb922-5235-4a66-b188-303b9b46fbd7" xmlns:ns5="8fcf169f-c7b1-4d2b-873c-7c57d09b8223" targetNamespace="http://schemas.microsoft.com/office/2006/metadata/properties" ma:root="true" ma:fieldsID="f6b90bca23dd9f812c4148ec8c9fcf10" ns2:_="" ns3:_="" ns4:_="" ns5:_="">
    <xsd:import namespace="0f9fa326-da26-4ea8-b6a9-645e8136fe1d"/>
    <xsd:import namespace="bba8990e-5672-4b9b-b89c-ec3c3a50d4cc"/>
    <xsd:import namespace="aaacb922-5235-4a66-b188-303b9b46fbd7"/>
    <xsd:import namespace="8fcf169f-c7b1-4d2b-873c-7c57d09b8223"/>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AutoKeyPoints" minOccurs="0"/>
                <xsd:element ref="ns5:MediaServiceKeyPoints" minOccurs="0"/>
                <xsd:element ref="ns3:SharedWithUsers" minOccurs="0"/>
                <xsd:element ref="ns3:SharedWithDetails" minOccurs="0"/>
                <xsd:element ref="ns5:lcf76f155ced4ddcb4097134ff3c332f" minOccurs="0"/>
                <xsd:element ref="ns5:MediaServiceGenerationTime" minOccurs="0"/>
                <xsd:element ref="ns5:MediaServiceEventHashCode" minOccurs="0"/>
                <xsd:element ref="ns5:MediaServiceDateTaken" minOccurs="0"/>
                <xsd:element ref="ns5:MediaServiceOCR" minOccurs="0"/>
                <xsd:element ref="ns5:MediaLengthInSeconds" minOccurs="0"/>
                <xsd:element ref="ns5:MediaServiceObjectDetectorVersion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Business Support and Growth|35a4073c-23c1-4707-9ffe-0c0e4f1a52c6"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Business Investment|55c31344-3ef5-4dc4-aba4-37bb4c452544"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a8990e-5672-4b9b-b89c-ec3c3a50d4c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dcdad643-df92-4037-8e71-bf5720534f47}" ma:internalName="TaxCatchAll" ma:showField="CatchAllData"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dad643-df92-4037-8e71-bf5720534f47}" ma:internalName="TaxCatchAllLabel" ma:readOnly="true" ma:showField="CatchAllDataLabel"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cf169f-c7b1-4d2b-873c-7c57d09b8223"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Location" ma:index="34"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TaxCatchAll xmlns="bba8990e-5672-4b9b-b89c-ec3c3a50d4cc">
      <Value>3</Value>
      <Value>2</Value>
      <Value>1</Value>
    </TaxCatchAll>
    <_dlc_DocId xmlns="bba8990e-5672-4b9b-b89c-ec3c3a50d4cc">VKRQYKFH42H5-626880281-34431</_dlc_DocId>
    <_dlc_DocIdUrl xmlns="bba8990e-5672-4b9b-b89c-ec3c3a50d4cc">
      <Url>https://beisgov.sharepoint.com/sites/EBSSDelivery-OS/_layouts/15/DocIdRedir.aspx?ID=VKRQYKFH42H5-626880281-34431</Url>
      <Description>VKRQYKFH42H5-626880281-34431</Description>
    </_dlc_DocIdUrl>
    <_dlc_DocIdPersistId xmlns="bba8990e-5672-4b9b-b89c-ec3c3a50d4cc">false</_dlc_DocIdPersistId>
    <SharedWithUsers xmlns="bba8990e-5672-4b9b-b89c-ec3c3a50d4cc">
      <UserInfo>
        <DisplayName>Akeni, Abel (Energy Security)</DisplayName>
        <AccountId>269</AccountId>
        <AccountType/>
      </UserInfo>
      <UserInfo>
        <DisplayName>Rusike, Ray (SIG - Business Growth)</DisplayName>
        <AccountId>232</AccountId>
        <AccountType/>
      </UserInfo>
    </SharedWithUsers>
    <lcf76f155ced4ddcb4097134ff3c332f xmlns="8fcf169f-c7b1-4d2b-873c-7c57d09b8223">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882AD2-8D92-488C-8BDA-E0C4AB1824CC}">
  <ds:schemaRefs>
    <ds:schemaRef ds:uri="http://schemas.microsoft.com/sharepoint/events"/>
  </ds:schemaRefs>
</ds:datastoreItem>
</file>

<file path=customXml/itemProps2.xml><?xml version="1.0" encoding="utf-8"?>
<ds:datastoreItem xmlns:ds="http://schemas.openxmlformats.org/officeDocument/2006/customXml" ds:itemID="{9EDE1D04-8BF1-41A1-A395-14EE7AC893D2}">
  <ds:schemaRefs>
    <ds:schemaRef ds:uri="http://schemas.microsoft.com/DataMashup"/>
  </ds:schemaRefs>
</ds:datastoreItem>
</file>

<file path=customXml/itemProps3.xml><?xml version="1.0" encoding="utf-8"?>
<ds:datastoreItem xmlns:ds="http://schemas.openxmlformats.org/officeDocument/2006/customXml" ds:itemID="{BDF4F7D5-EF7F-4DCA-B2BF-AA6A115E2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bba8990e-5672-4b9b-b89c-ec3c3a50d4cc"/>
    <ds:schemaRef ds:uri="aaacb922-5235-4a66-b188-303b9b46fbd7"/>
    <ds:schemaRef ds:uri="8fcf169f-c7b1-4d2b-873c-7c57d09b8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E0F9B6C-65DA-45F7-8258-00EC53C47611}">
  <ds:schemaRefs>
    <ds:schemaRef ds:uri="http://schemas.microsoft.com/office/2006/metadata/properties"/>
    <ds:schemaRef ds:uri="http://schemas.microsoft.com/office/infopath/2007/PartnerControls"/>
    <ds:schemaRef ds:uri="aaacb922-5235-4a66-b188-303b9b46fbd7"/>
    <ds:schemaRef ds:uri="0f9fa326-da26-4ea8-b6a9-645e8136fe1d"/>
    <ds:schemaRef ds:uri="bba8990e-5672-4b9b-b89c-ec3c3a50d4cc"/>
    <ds:schemaRef ds:uri="8fcf169f-c7b1-4d2b-873c-7c57d09b8223"/>
  </ds:schemaRefs>
</ds:datastoreItem>
</file>

<file path=customXml/itemProps5.xml><?xml version="1.0" encoding="utf-8"?>
<ds:datastoreItem xmlns:ds="http://schemas.openxmlformats.org/officeDocument/2006/customXml" ds:itemID="{3AEC2EBD-5820-4B2E-B568-A8AB52EA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Contents</vt:lpstr>
      <vt:lpstr>Notes</vt:lpstr>
      <vt:lpstr>1</vt:lpstr>
      <vt:lpstr>2</vt:lpstr>
      <vt:lpstr>3</vt:lpstr>
      <vt:lpstr>4</vt:lpstr>
      <vt:lpstr>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Gibson, Rachel (Energy Security)</cp:lastModifiedBy>
  <cp:revision/>
  <dcterms:created xsi:type="dcterms:W3CDTF">2022-09-22T14:42:25Z</dcterms:created>
  <dcterms:modified xsi:type="dcterms:W3CDTF">2023-10-18T11:10:25Z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0x0101004691A8DE0991884F8E90AD6474FC737301004412D24882EC9545BA9F68C7CAC7A95C</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1;#BEIS:Business Sectors:Business Investment:Business Engagement|843e0cd0-e7c7-4f97-8021-3b481ad728b3</vt:lpwstr>
  </property>
  <property fmtid="{D5CDD505-2E9C-101B-9397-08002B2CF9AE}" pid="12" name="_dlc_DocIdItemGuid">
    <vt:lpwstr>5f7e2413-4fb5-4f98-a601-c6b5f434d074</vt:lpwstr>
  </property>
  <property fmtid="{D5CDD505-2E9C-101B-9397-08002B2CF9AE}" pid="13" name="KIM_Activity">
    <vt:lpwstr>2;#Business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1;#Business Support and Growth|35a4073c-23c1-4707-9ffe-0c0e4f1a52c6</vt:lpwstr>
  </property>
</Properties>
</file>