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-my.sharepoint.com/personal/philip_knell_planninginspectorate_gov_uk/Documents/Documents/Temporary Area - 230701/"/>
    </mc:Choice>
  </mc:AlternateContent>
  <xr:revisionPtr revIDLastSave="0" documentId="8_{56673693-CE5B-4AD7-92B3-4380047CE0C8}" xr6:coauthVersionLast="47" xr6:coauthVersionMax="47" xr10:uidLastSave="{00000000-0000-0000-0000-000000000000}"/>
  <bookViews>
    <workbookView xWindow="4350" yWindow="1690" windowWidth="19200" windowHeight="10060" xr2:uid="{F11CD493-DB37-4C73-9AD5-1484371B3178}"/>
  </bookViews>
  <sheets>
    <sheet name="Table of Contents" sheetId="42" r:id="rId1"/>
    <sheet name="Figure 1" sheetId="41" r:id="rId2"/>
    <sheet name="Figure 2" sheetId="3" r:id="rId3"/>
    <sheet name="Figure 3" sheetId="9" r:id="rId4"/>
    <sheet name="Figure 4" sheetId="40" r:id="rId5"/>
    <sheet name="Figure 5" sheetId="39" r:id="rId6"/>
    <sheet name="Figure 6" sheetId="17" r:id="rId7"/>
    <sheet name="Figure 7" sheetId="19" r:id="rId8"/>
    <sheet name="Figure 8" sheetId="24" r:id="rId9"/>
    <sheet name="Figure 9" sheetId="26" r:id="rId10"/>
    <sheet name="Figure 10" sheetId="28" r:id="rId11"/>
    <sheet name="Figure 11" sheetId="31" r:id="rId12"/>
    <sheet name="Table 1" sheetId="5" r:id="rId13"/>
    <sheet name="Table 2" sheetId="6" r:id="rId14"/>
    <sheet name="Table 3" sheetId="7" r:id="rId15"/>
    <sheet name="Table 4" sheetId="8" r:id="rId16"/>
    <sheet name="Table 5" sheetId="11" r:id="rId17"/>
    <sheet name="Table 6" sheetId="12" r:id="rId18"/>
    <sheet name="Table 7" sheetId="15" r:id="rId19"/>
    <sheet name="Table 8" sheetId="20" r:id="rId20"/>
    <sheet name="Table 9" sheetId="21" r:id="rId21"/>
    <sheet name="Table 10" sheetId="22" r:id="rId22"/>
    <sheet name="Table 11" sheetId="23" r:id="rId23"/>
    <sheet name="Table 12" sheetId="25" r:id="rId24"/>
    <sheet name="Table 13" sheetId="27" r:id="rId25"/>
    <sheet name="Table 14" sheetId="29" r:id="rId26"/>
    <sheet name="Table 15" sheetId="30" r:id="rId27"/>
    <sheet name="Table 16" sheetId="32" r:id="rId28"/>
    <sheet name="Table 17" sheetId="33" r:id="rId29"/>
    <sheet name="Table 18" sheetId="34" r:id="rId30"/>
    <sheet name="Table 19" sheetId="35" r:id="rId31"/>
    <sheet name="Table 20" sheetId="36" r:id="rId32"/>
    <sheet name="Table 21" sheetId="38" r:id="rId3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8" l="1"/>
  <c r="F9" i="38"/>
  <c r="E9" i="38"/>
  <c r="D9" i="38"/>
  <c r="C9" i="38"/>
  <c r="C5" i="38"/>
  <c r="D5" i="3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B5" i="38"/>
  <c r="B9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tc={2B1E53EF-9FDE-4241-BE1A-B81F0853F2D8}</author>
  </authors>
  <commentList>
    <comment ref="S8" authorId="0" shapeId="0" xr:uid="{2B1E53EF-9FDE-4241-BE1A-B81F0853F2D8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colours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Knell, Philip</author>
  </authors>
  <commentList>
    <comment ref="C19" authorId="0" shapeId="0" xr:uid="{9821C038-6347-4C6A-B8E0-BE208B635DB4}">
      <text>
        <r>
          <rPr>
            <b/>
            <sz val="9"/>
            <color indexed="81"/>
            <rFont val="Tahoma"/>
            <family val="2"/>
          </rPr>
          <t>Knell, Philip:</t>
        </r>
        <r>
          <rPr>
            <sz val="9"/>
            <color indexed="81"/>
            <rFont val="Tahoma"/>
            <family val="2"/>
          </rPr>
          <t xml:space="preserve">
Should we surpress these figures?</t>
        </r>
      </text>
    </comment>
  </commentList>
</comments>
</file>

<file path=xl/sharedStrings.xml><?xml version="1.0" encoding="utf-8"?>
<sst xmlns="http://schemas.openxmlformats.org/spreadsheetml/2006/main" count="367" uniqueCount="211">
  <si>
    <t>Figure 1: Percentage of Staff by Profession (Headcount and Full Time Equivalent), As of 31 March 2023</t>
  </si>
  <si>
    <t>Source: SAP HR</t>
  </si>
  <si>
    <t>Source: SAP HR; Note: Data as of 31/03 each year.</t>
  </si>
  <si>
    <t>Note: All staff are required to disclose their sex, age and working pattern are thus information on these is recorded for 100% of employees.</t>
  </si>
  <si>
    <t>Source: SAP HR; Note: Data as of 31/03 each year</t>
  </si>
  <si>
    <t>Figure 6 - Percentage of Staff Disabled as of 31 March 23</t>
  </si>
  <si>
    <t>Figure 7: Percentage of Ethnic Minority (excluding white minorities) staff as of 31 March 23</t>
  </si>
  <si>
    <t>Figure 9 - Percentage of Staff Female as of 31 March 2023</t>
  </si>
  <si>
    <t>Figure 11 - Religion of Planning Inspectorate Staff as of 31 March 2023</t>
  </si>
  <si>
    <t>Table 1: Number of Staff as of 31st March 2023 by Profession</t>
  </si>
  <si>
    <t>Profession</t>
  </si>
  <si>
    <t>Headcount</t>
  </si>
  <si>
    <t>FTE</t>
  </si>
  <si>
    <t>Inspector Profession</t>
  </si>
  <si>
    <t>Other Professions</t>
  </si>
  <si>
    <t>Total</t>
  </si>
  <si>
    <t>Source: SAP HR  </t>
  </si>
  <si>
    <t>Total Staff</t>
  </si>
  <si>
    <t>Inspector profession</t>
  </si>
  <si>
    <t>Other profession</t>
  </si>
  <si>
    <t>Full Time Equivalent</t>
  </si>
  <si>
    <t>Total Staff (FTE)</t>
  </si>
  <si>
    <t>Inspector Profession (FTE)</t>
  </si>
  <si>
    <t>Other profession (FTE)</t>
  </si>
  <si>
    <t>Table 3: Number of Staff by Grade as of 31st March 2023</t>
  </si>
  <si>
    <t>Grade  </t>
  </si>
  <si>
    <t>Headcount </t>
  </si>
  <si>
    <t>FTE </t>
  </si>
  <si>
    <t>Apprentice HEO </t>
  </si>
  <si>
    <t>Appeals Planning Officer </t>
  </si>
  <si>
    <t>BAND 1 Inspector</t>
  </si>
  <si>
    <t>BAND 2 Inspector</t>
  </si>
  <si>
    <t>BAND 3 Inspector</t>
  </si>
  <si>
    <t>Total Inspector Profession </t>
  </si>
  <si>
    <t>Administrative Assistant (AA)</t>
  </si>
  <si>
    <t>Administrative Officer (AO)</t>
  </si>
  <si>
    <t>Executive Officer (EO)</t>
  </si>
  <si>
    <t>Higher Executive Officer (HEO) </t>
  </si>
  <si>
    <t>Senior Executive Officer (SEO)</t>
  </si>
  <si>
    <t>Grade 7 </t>
  </si>
  <si>
    <t>Grade 6 </t>
  </si>
  <si>
    <t>Senior Civil Service </t>
  </si>
  <si>
    <t>Total Other Professions </t>
  </si>
  <si>
    <t>Source: SAP HR </t>
  </si>
  <si>
    <t>Disability</t>
  </si>
  <si>
    <t>Ethnicity</t>
  </si>
  <si>
    <t>Religion</t>
  </si>
  <si>
    <t>Sexual Orientation</t>
  </si>
  <si>
    <t>Source: SAP HR; Data as of 31/03 each year </t>
  </si>
  <si>
    <r>
      <t>Table 5: Age of Planning Inspectorate Staff as of 31 March 2023</t>
    </r>
    <r>
      <rPr>
        <vertAlign val="superscript"/>
        <sz val="11"/>
        <color theme="1"/>
        <rFont val="Arial"/>
        <family val="2"/>
      </rPr>
      <t>a</t>
    </r>
  </si>
  <si>
    <t>Median Age</t>
  </si>
  <si>
    <t>16-29</t>
  </si>
  <si>
    <t>30-39</t>
  </si>
  <si>
    <t>40-49</t>
  </si>
  <si>
    <t>50-59</t>
  </si>
  <si>
    <t>60+</t>
  </si>
  <si>
    <t>Planning Inspectorate Total</t>
  </si>
  <si>
    <t>Other Professional Total</t>
  </si>
  <si>
    <t>AA/AO</t>
  </si>
  <si>
    <t>EO/HEO/SEO</t>
  </si>
  <si>
    <t>G7/G6/SCS</t>
  </si>
  <si>
    <t>Inspector Total</t>
  </si>
  <si>
    <t>BAND 1</t>
  </si>
  <si>
    <t>BAND 2</t>
  </si>
  <si>
    <t>BAND 3</t>
  </si>
  <si>
    <t xml:space="preserve">a. Due to rounding, percentages might not add to 100%. </t>
  </si>
  <si>
    <t>b. ~ indicates a supressed figure. See Confidentiality and Transparency for more detail.</t>
  </si>
  <si>
    <r>
      <t>Table 6 – Staff Age Profile: Planning inspectorate and Civil Service, Mar 2023</t>
    </r>
    <r>
      <rPr>
        <vertAlign val="superscript"/>
        <sz val="11"/>
        <color theme="1"/>
        <rFont val="Arial"/>
        <family val="2"/>
      </rPr>
      <t>a</t>
    </r>
  </si>
  <si>
    <t>60 and over</t>
  </si>
  <si>
    <t>Planning Inspectorate</t>
  </si>
  <si>
    <t>Civil Service</t>
  </si>
  <si>
    <t>Sources: SAP HR, Annual Civil Service Employment Survey</t>
  </si>
  <si>
    <t>a. Due to rounding, percentages might not add to 100%.</t>
  </si>
  <si>
    <t>Table 7 – Planning Inspectorate Staff Declaring Disability as of 31 March 23</t>
  </si>
  <si>
    <t>% Disabled</t>
  </si>
  <si>
    <t>No</t>
  </si>
  <si>
    <t>Yes</t>
  </si>
  <si>
    <t>Inspector Profession Total</t>
  </si>
  <si>
    <t>BAND 1 / APO / APP HEO</t>
  </si>
  <si>
    <t>~%</t>
  </si>
  <si>
    <t>120-124</t>
  </si>
  <si>
    <t>&lt;5</t>
  </si>
  <si>
    <t>99-103</t>
  </si>
  <si>
    <t>5-9</t>
  </si>
  <si>
    <t>Other Professions Total</t>
  </si>
  <si>
    <t>~ indicates a supressed figure. See Confidentiality and Transparency for more detail.</t>
  </si>
  <si>
    <t>Number of Disabled Employees</t>
  </si>
  <si>
    <t>% Disabled (of total disclosed)</t>
  </si>
  <si>
    <t>Table 9 – Planning Inspectorate Staff Ethnicity as of 31 March 23</t>
  </si>
  <si>
    <t>% Ethnic Minority*</t>
  </si>
  <si>
    <t>White**</t>
  </si>
  <si>
    <t>Ethnic Minority*</t>
  </si>
  <si>
    <t>170-174</t>
  </si>
  <si>
    <t>17-21</t>
  </si>
  <si>
    <t>47-51</t>
  </si>
  <si>
    <t>* excluding white minorities</t>
  </si>
  <si>
    <t>** including white minorities</t>
  </si>
  <si>
    <t>Table 10 - Ethnicity of Ethnic Minority (excluding white minorities) Staff as of 31 March 23</t>
  </si>
  <si>
    <t>Ethnic Origin</t>
  </si>
  <si>
    <t>Asian</t>
  </si>
  <si>
    <t>Black</t>
  </si>
  <si>
    <t>Chinese</t>
  </si>
  <si>
    <t>Fewer than 5</t>
  </si>
  <si>
    <t>Mixed</t>
  </si>
  <si>
    <t>Other</t>
  </si>
  <si>
    <t>6-10</t>
  </si>
  <si>
    <t>31/03/2019</t>
  </si>
  <si>
    <t>31/03/2020</t>
  </si>
  <si>
    <t>31/03/2021</t>
  </si>
  <si>
    <t>Table 12: Planning Inspectorate staff by sex as of 31 March 2023</t>
  </si>
  <si>
    <t>% Female</t>
  </si>
  <si>
    <t>Female</t>
  </si>
  <si>
    <t>Male</t>
  </si>
  <si>
    <t>Band 1/APO/APP HEO</t>
  </si>
  <si>
    <t>Band 2</t>
  </si>
  <si>
    <t>Band 3</t>
  </si>
  <si>
    <t>Number of Female Staff</t>
  </si>
  <si>
    <t>Source: SAP HR Note: Data as of 31/03 each year</t>
  </si>
  <si>
    <t>Table 14 - Planning Inspectorate staff by Religion as of 31 March 2023</t>
  </si>
  <si>
    <t>% of Staff</t>
  </si>
  <si>
    <t>Number of Staff</t>
  </si>
  <si>
    <t>None</t>
  </si>
  <si>
    <t>Christian</t>
  </si>
  <si>
    <t>Atheist</t>
  </si>
  <si>
    <t>Agnostic</t>
  </si>
  <si>
    <t>Muslim</t>
  </si>
  <si>
    <t>Other*</t>
  </si>
  <si>
    <t xml:space="preserve">Note: *Includes any other religious group where fewer than 5 staff members have disclosed their religion. </t>
  </si>
  <si>
    <t>Number Christian</t>
  </si>
  <si>
    <t>Number Other Religion</t>
  </si>
  <si>
    <t>Number No Religion</t>
  </si>
  <si>
    <t>PINS Total</t>
  </si>
  <si>
    <t>Note: *other includes any other religious group where fewer than 5 staff members have disclosed that religion.</t>
  </si>
  <si>
    <t>Table 16 – Planning Inspectorate Staff Sexual Orientation as of 31/03/23</t>
  </si>
  <si>
    <t>% LGBO</t>
  </si>
  <si>
    <t>Heterosexual/Straight</t>
  </si>
  <si>
    <t>LGBO</t>
  </si>
  <si>
    <t>82-86</t>
  </si>
  <si>
    <t>45-49</t>
  </si>
  <si>
    <t>133-137</t>
  </si>
  <si>
    <t>8-12</t>
  </si>
  <si>
    <t>116-120</t>
  </si>
  <si>
    <t>Number of LGB Employees</t>
  </si>
  <si>
    <t>% LGB (of total disclosed)</t>
  </si>
  <si>
    <t>Table 18 – Education of Planning Inspectorate Staff, 2023</t>
  </si>
  <si>
    <t> Education</t>
  </si>
  <si>
    <t>Insp. profession </t>
  </si>
  <si>
    <t>Insp %</t>
  </si>
  <si>
    <t>Other %</t>
  </si>
  <si>
    <t>Total </t>
  </si>
  <si>
    <t>Total %</t>
  </si>
  <si>
    <t>State run – non-selective </t>
  </si>
  <si>
    <t>State run - selective </t>
  </si>
  <si>
    <t>Independent  </t>
  </si>
  <si>
    <t>Other (including outside uk) </t>
  </si>
  <si>
    <t>Prefer not to say/ Not known </t>
  </si>
  <si>
    <t>Table 19 – Parental Qualification of Planning Inspectorate Staff, 2023</t>
  </si>
  <si>
    <t>Parental Qualification</t>
  </si>
  <si>
    <t>At least degree </t>
  </si>
  <si>
    <t>Qualification below degree </t>
  </si>
  <si>
    <t>No formal qualification </t>
  </si>
  <si>
    <t>Source: SAP HR
Note: "Other" included in "Prefer not to say/ Not known"</t>
  </si>
  <si>
    <t>Number of Part time Employees</t>
  </si>
  <si>
    <t>% Part time</t>
  </si>
  <si>
    <t>Source: SAP HR   Note: Data as of 31/03 each year</t>
  </si>
  <si>
    <t>Table 21 - Length of time employed in the Planning Inspectorate as at 31st March 2023</t>
  </si>
  <si>
    <t>Time Employed in the Planning Inspectorate (Years)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</si>
  <si>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</si>
  <si>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</si>
  <si>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</si>
  <si>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</si>
  <si>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</si>
  <si>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</si>
  <si>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</si>
  <si>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</si>
  <si>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</si>
  <si>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</si>
  <si>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</si>
  <si>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</si>
  <si>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</si>
  <si>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</si>
  <si>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r>
      <t>Number of Ethnic Minority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Staff</t>
    </r>
  </si>
  <si>
    <r>
      <t>% Ethnic Minority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(of total disclosed)</t>
    </r>
  </si>
  <si>
    <t>1 excluding white minorities</t>
  </si>
  <si>
    <t>Characteristic</t>
  </si>
  <si>
    <t>&lt;3%</t>
  </si>
  <si>
    <t>Total Number of Staff</t>
  </si>
  <si>
    <t>Number of Staff with 2 of more non-disclosed PCs</t>
  </si>
  <si>
    <t>% of Total</t>
  </si>
  <si>
    <t>&lt;1</t>
  </si>
  <si>
    <t>5+</t>
  </si>
  <si>
    <t>Note: All staff are required to disclose their sex, age and working pattern, therefore information on these is recorded for 100% of employees. </t>
  </si>
  <si>
    <t>Figure 2: Staff by Profession (Headcount and Full Time Equivalent), 2019 to 2023</t>
  </si>
  <si>
    <t xml:space="preserve">Table of Contents: </t>
  </si>
  <si>
    <t>Figure 3: Percentage of employees with recorded personal characteristics, 2019 - 2023</t>
  </si>
  <si>
    <t xml:space="preserve">Figure 4: Percentage of staff at each length of service band with 2 or more personal characteristics unreported. </t>
  </si>
  <si>
    <t>Figure 5 - Age of Planning Inspectorate Staff by Headcount and Year, 2019-2023</t>
  </si>
  <si>
    <t>Figure 8 - Number and Percentage of Ethnic Minority (excluding white minorities) Staff, 2019 to 2023</t>
  </si>
  <si>
    <t>Figure 10 - Number and Percentage of Female Staff, 2019 to 2023</t>
  </si>
  <si>
    <t>Table 2: Change in numbers of Staff, 2019 - 2023</t>
  </si>
  <si>
    <t>Table 4: Percentage of employees with recorded personal characteristics, 2019 - 2023</t>
  </si>
  <si>
    <t>Table 8 – Change in Number and Percentage of Staff with Disability, 2019 – 2023</t>
  </si>
  <si>
    <t>Table 11 - Change in Number and Percentage of Ethnic Minority (excluding white minorities) staff, 2019 to 2023</t>
  </si>
  <si>
    <t>Table 13 - Change in Number and Percentage of Female Staff, 2019 - 2023</t>
  </si>
  <si>
    <t>Table 17:  Change in Number and Percentage of Staff LGB, 2019 – 2023</t>
  </si>
  <si>
    <t>Table 20: Change in Number and Percentage of Staff working Part Time, 2019 – 2023</t>
  </si>
  <si>
    <t>Table 15 – Change in Number and Percentage of Staff, 2019 – 2023</t>
  </si>
  <si>
    <t>Table 5: Age of Planning Inspectorate Staff as of 31 March 2023</t>
  </si>
  <si>
    <t>Table 6 – Staff Age Profile: Planning inspectorate and Civil Service, Mar 2023</t>
  </si>
  <si>
    <t>Table 17 -  Change in Number and Percentage of Staff LGB, 2019 – 2023</t>
  </si>
  <si>
    <t>Table 20 - Change in Number and Percentage of Staff working Part Time, 2019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</si>
</sst>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1" fillId="0" borderId="44" applyNumberFormat="0" applyFill="0" applyAlignment="0" applyProtection="0"/>
    <xf numFmtId="0" fontId="22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7" xfId="3" applyFont="1" applyBorder="1" applyAlignment="1">
      <alignment horizontal="center"/>
    </xf>
    <xf numFmtId="9" fontId="3" fillId="0" borderId="9" xfId="3" applyFont="1" applyBorder="1" applyAlignment="1">
      <alignment horizontal="center"/>
    </xf>
    <xf numFmtId="9" fontId="3" fillId="0" borderId="0" xfId="3" applyFont="1" applyAlignment="1">
      <alignment horizontal="center"/>
    </xf>
    <xf numFmtId="9" fontId="3" fillId="0" borderId="1" xfId="3" applyFont="1" applyBorder="1" applyAlignment="1">
      <alignment horizontal="center"/>
    </xf>
    <xf numFmtId="0" fontId="3" fillId="0" borderId="6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5" xfId="2" applyFont="1" applyBorder="1"/>
    <xf numFmtId="0" fontId="3" fillId="0" borderId="12" xfId="2" applyFont="1" applyBorder="1"/>
    <xf numFmtId="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2" applyFont="1" applyBorder="1"/>
    <xf numFmtId="0" fontId="3" fillId="0" borderId="8" xfId="2" applyFont="1" applyBorder="1"/>
    <xf numFmtId="0" fontId="3" fillId="0" borderId="1" xfId="2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0" xfId="0" applyFont="1"/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0" xfId="0" applyFont="1" applyBorder="1"/>
    <xf numFmtId="9" fontId="3" fillId="0" borderId="7" xfId="0" applyNumberFormat="1" applyFont="1" applyBorder="1" applyAlignment="1">
      <alignment horizontal="center"/>
    </xf>
    <xf numFmtId="0" fontId="3" fillId="0" borderId="11" xfId="0" applyFont="1" applyBorder="1"/>
    <xf numFmtId="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/>
    <xf numFmtId="9" fontId="3" fillId="0" borderId="1" xfId="0" applyNumberFormat="1" applyFont="1" applyBorder="1" applyAlignment="1">
      <alignment horizontal="center"/>
    </xf>
    <xf numFmtId="0" fontId="3" fillId="0" borderId="13" xfId="0" applyFont="1" applyBorder="1"/>
    <xf numFmtId="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9" fontId="3" fillId="2" borderId="0" xfId="0" applyNumberFormat="1" applyFont="1" applyFill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right"/>
    </xf>
    <xf numFmtId="9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5" xfId="0" applyFont="1" applyBorder="1"/>
    <xf numFmtId="0" fontId="12" fillId="0" borderId="0" xfId="0" applyFont="1"/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2" borderId="2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5" xfId="0" applyFont="1" applyBorder="1"/>
    <xf numFmtId="165" fontId="3" fillId="0" borderId="26" xfId="0" applyNumberFormat="1" applyFont="1" applyBorder="1" applyAlignment="1">
      <alignment horizontal="right"/>
    </xf>
    <xf numFmtId="0" fontId="3" fillId="0" borderId="27" xfId="0" applyFont="1" applyBorder="1"/>
    <xf numFmtId="165" fontId="3" fillId="0" borderId="28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16" fillId="0" borderId="23" xfId="0" applyFont="1" applyBorder="1"/>
    <xf numFmtId="0" fontId="16" fillId="0" borderId="30" xfId="0" applyFont="1" applyBorder="1" applyAlignment="1">
      <alignment horizontal="right"/>
    </xf>
    <xf numFmtId="165" fontId="16" fillId="0" borderId="24" xfId="0" applyNumberFormat="1" applyFont="1" applyBorder="1" applyAlignment="1">
      <alignment horizontal="right"/>
    </xf>
    <xf numFmtId="0" fontId="16" fillId="0" borderId="27" xfId="0" applyFont="1" applyBorder="1"/>
    <xf numFmtId="0" fontId="16" fillId="0" borderId="32" xfId="0" applyFont="1" applyBorder="1" applyAlignment="1">
      <alignment horizontal="right"/>
    </xf>
    <xf numFmtId="165" fontId="16" fillId="0" borderId="28" xfId="0" applyNumberFormat="1" applyFont="1" applyBorder="1" applyAlignment="1">
      <alignment horizontal="right"/>
    </xf>
    <xf numFmtId="0" fontId="16" fillId="0" borderId="33" xfId="0" applyFont="1" applyBorder="1"/>
    <xf numFmtId="1" fontId="3" fillId="0" borderId="33" xfId="0" applyNumberFormat="1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9" fontId="3" fillId="0" borderId="34" xfId="0" applyNumberFormat="1" applyFont="1" applyBorder="1" applyAlignment="1">
      <alignment horizontal="right"/>
    </xf>
    <xf numFmtId="9" fontId="10" fillId="0" borderId="34" xfId="0" applyNumberFormat="1" applyFont="1" applyBorder="1" applyAlignment="1">
      <alignment horizontal="right"/>
    </xf>
    <xf numFmtId="9" fontId="3" fillId="0" borderId="35" xfId="0" applyNumberFormat="1" applyFont="1" applyBorder="1" applyAlignment="1">
      <alignment horizontal="right"/>
    </xf>
    <xf numFmtId="9" fontId="10" fillId="0" borderId="35" xfId="0" applyNumberFormat="1" applyFont="1" applyBorder="1" applyAlignment="1">
      <alignment horizontal="right"/>
    </xf>
    <xf numFmtId="9" fontId="3" fillId="2" borderId="1" xfId="3" applyFont="1" applyFill="1" applyBorder="1" applyAlignment="1">
      <alignment horizontal="center"/>
    </xf>
    <xf numFmtId="9" fontId="3" fillId="2" borderId="9" xfId="3" applyFont="1" applyFill="1" applyBorder="1" applyAlignment="1">
      <alignment horizontal="center"/>
    </xf>
    <xf numFmtId="9" fontId="3" fillId="2" borderId="0" xfId="3" applyFont="1" applyFill="1" applyAlignment="1">
      <alignment horizontal="center"/>
    </xf>
    <xf numFmtId="0" fontId="17" fillId="2" borderId="15" xfId="0" applyFont="1" applyFill="1" applyBorder="1"/>
    <xf numFmtId="1" fontId="17" fillId="2" borderId="14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10" fillId="4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16" fillId="0" borderId="15" xfId="0" applyFont="1" applyBorder="1"/>
    <xf numFmtId="1" fontId="17" fillId="2" borderId="37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0" fillId="0" borderId="2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9" fontId="0" fillId="0" borderId="43" xfId="1" applyFont="1" applyBorder="1"/>
    <xf numFmtId="9" fontId="0" fillId="0" borderId="0" xfId="1" applyFont="1" applyBorder="1"/>
    <xf numFmtId="0" fontId="2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0" fillId="0" borderId="40" xfId="0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0" fontId="23" fillId="0" borderId="33" xfId="4" applyFont="1" applyBorder="1" applyAlignment="1">
      <alignment horizontal="left" vertical="top" indent="1"/>
    </xf>
    <xf numFmtId="0" fontId="23" fillId="0" borderId="34" xfId="5" applyFont="1" applyBorder="1" applyAlignment="1">
      <alignment horizontal="left" vertical="top"/>
    </xf>
    <xf numFmtId="0" fontId="23" fillId="0" borderId="35" xfId="5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6">
    <cellStyle name="Heading 1" xfId="4" builtinId="16"/>
    <cellStyle name="Hyperlink" xfId="5" builtinId="8"/>
    <cellStyle name="Normal" xfId="0" builtinId="0"/>
    <cellStyle name="Normal 2" xfId="2" xr:uid="{17075889-AC12-4149-B4A1-F950FBF5995B}"/>
    <cellStyle name="Percent" xfId="1" builtinId="5"/>
    <cellStyle name="Percent 2" xfId="3" xr:uid="{504FE344-5F01-4F2D-84F6-31CE1A878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microsoft.com/office/2017/10/relationships/person" Target="persons/person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Inspectorate Profession and Other Professions Split (Headcount)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64-45E3-B212-74876D8791DC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64-45E3-B212-74876D8791D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463</c:v>
                </c:pt>
                <c:pt idx="1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64-45E3-B212-74876D8791DC}"/>
            </c:ext>
          </c:extLst>
        </c:ser>
        <c:ser>
          <c:idx val="0"/>
          <c:order val="1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463</c:v>
                </c:pt>
                <c:pt idx="1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64-45E3-B212-74876D8791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strRef>
              <c:f>'Table 11'!$B$3:$F$3</c:f>
              <c:strCache>
                <c:ptCount val="5"/>
                <c:pt idx="0">
                  <c:v>31/03/2019</c:v>
                </c:pt>
                <c:pt idx="1">
                  <c:v>31/03/2020</c:v>
                </c:pt>
                <c:pt idx="2">
                  <c:v>31/03/2021</c:v>
                </c:pt>
                <c:pt idx="3">
                  <c:v>31/03/2022</c:v>
                </c:pt>
                <c:pt idx="4">
                  <c:v>31/03/2023</c:v>
                </c:pt>
              </c:strCache>
            </c:strRef>
          </c:cat>
          <c:val>
            <c:numRef>
              <c:f>'Table 11'!$B$4:$F$4</c:f>
              <c:numCache>
                <c:formatCode>General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37</c:v>
                </c:pt>
                <c:pt idx="3">
                  <c:v>42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9-4AE6-9B28-60A1D3F4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959368"/>
        <c:axId val="1044954120"/>
      </c:lineChart>
      <c:catAx>
        <c:axId val="104495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4120"/>
        <c:crosses val="autoZero"/>
        <c:auto val="1"/>
        <c:lblAlgn val="ctr"/>
        <c:lblOffset val="100"/>
        <c:noMultiLvlLbl val="0"/>
      </c:catAx>
      <c:valAx>
        <c:axId val="104495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strRef>
              <c:f>'Table 11'!$B$5:$F$5</c:f>
              <c:strCache>
                <c:ptCount val="5"/>
                <c:pt idx="0">
                  <c:v>31/03/2019</c:v>
                </c:pt>
                <c:pt idx="1">
                  <c:v>31/03/2020</c:v>
                </c:pt>
                <c:pt idx="2">
                  <c:v>31/03/2021</c:v>
                </c:pt>
                <c:pt idx="3">
                  <c:v>31/03/2022</c:v>
                </c:pt>
                <c:pt idx="4">
                  <c:v>31/03/2023</c:v>
                </c:pt>
              </c:strCache>
            </c:strRef>
          </c:cat>
          <c:val>
            <c:numRef>
              <c:f>'Table 11'!$B$6:$F$6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3.5000000000000003E-2</c:v>
                </c:pt>
                <c:pt idx="2">
                  <c:v>0.05</c:v>
                </c:pt>
                <c:pt idx="3">
                  <c:v>6.0518731988472622E-2</c:v>
                </c:pt>
                <c:pt idx="4">
                  <c:v>6.1437908496732023E-2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4F0-A3D8-F626AC66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327120"/>
        <c:axId val="830335976"/>
      </c:lineChart>
      <c:catAx>
        <c:axId val="8303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5976"/>
        <c:crosses val="autoZero"/>
        <c:auto val="1"/>
        <c:lblAlgn val="ctr"/>
        <c:lblOffset val="100"/>
        <c:noMultiLvlLbl val="0"/>
      </c:catAx>
      <c:valAx>
        <c:axId val="8303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8-4898-B627-D17E548E913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98-4898-B627-D17E548E913C}"/>
              </c:ext>
            </c:extLst>
          </c:dPt>
          <c:cat>
            <c:strRef>
              <c:f>'Table 12'!$A$5:$A$12</c:f>
              <c:strCache>
                <c:ptCount val="8"/>
                <c:pt idx="0">
                  <c:v>Other Professional Total</c:v>
                </c:pt>
                <c:pt idx="1">
                  <c:v>AA/AO</c:v>
                </c:pt>
                <c:pt idx="2">
                  <c:v>EO/HEO/SEO</c:v>
                </c:pt>
                <c:pt idx="3">
                  <c:v>G7/G6/SCS</c:v>
                </c:pt>
                <c:pt idx="4">
                  <c:v>Inspector Total</c:v>
                </c:pt>
                <c:pt idx="5">
                  <c:v>Band 1/APO/APP HEO</c:v>
                </c:pt>
                <c:pt idx="6">
                  <c:v>Band 2</c:v>
                </c:pt>
                <c:pt idx="7">
                  <c:v>Band 3</c:v>
                </c:pt>
              </c:strCache>
            </c:strRef>
          </c:cat>
          <c:val>
            <c:numRef>
              <c:f>'Table 12'!$B$5:$B$12</c:f>
              <c:numCache>
                <c:formatCode>0%</c:formatCode>
                <c:ptCount val="8"/>
                <c:pt idx="0">
                  <c:v>0.54952830188679247</c:v>
                </c:pt>
                <c:pt idx="1">
                  <c:v>0.65972222222222221</c:v>
                </c:pt>
                <c:pt idx="2">
                  <c:v>0.5113122171945701</c:v>
                </c:pt>
                <c:pt idx="3">
                  <c:v>0.42372881355932202</c:v>
                </c:pt>
                <c:pt idx="4">
                  <c:v>0.39308855291576672</c:v>
                </c:pt>
                <c:pt idx="5">
                  <c:v>0.45698924731182794</c:v>
                </c:pt>
                <c:pt idx="6">
                  <c:v>0.32666666666666666</c:v>
                </c:pt>
                <c:pt idx="7">
                  <c:v>0.37795275590551181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898-B627-D17E548E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31712"/>
        <c:axId val="830324168"/>
      </c:barChart>
      <c:catAx>
        <c:axId val="83033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4168"/>
        <c:crosses val="autoZero"/>
        <c:auto val="1"/>
        <c:lblAlgn val="ctr"/>
        <c:lblOffset val="100"/>
        <c:noMultiLvlLbl val="0"/>
      </c:catAx>
      <c:valAx>
        <c:axId val="830324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13'!$B$3:$F$3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13'!$B$5:$F$5</c:f>
              <c:numCache>
                <c:formatCode>General</c:formatCode>
                <c:ptCount val="5"/>
                <c:pt idx="0">
                  <c:v>115</c:v>
                </c:pt>
                <c:pt idx="1">
                  <c:v>139</c:v>
                </c:pt>
                <c:pt idx="2">
                  <c:v>144</c:v>
                </c:pt>
                <c:pt idx="3">
                  <c:v>143</c:v>
                </c:pt>
                <c:pt idx="4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8-45F0-A0B8-77E5BB593BC8}"/>
            </c:ext>
          </c:extLst>
        </c:ser>
        <c:ser>
          <c:idx val="1"/>
          <c:order val="1"/>
          <c:tx>
            <c:strRef>
              <c:f>'Table 13'!$A$6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'Table 13'!$B$3:$F$3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13'!$B$6:$F$6</c:f>
              <c:numCache>
                <c:formatCode>General</c:formatCode>
                <c:ptCount val="5"/>
                <c:pt idx="0">
                  <c:v>230</c:v>
                </c:pt>
                <c:pt idx="1">
                  <c:v>219</c:v>
                </c:pt>
                <c:pt idx="2">
                  <c:v>240</c:v>
                </c:pt>
                <c:pt idx="3">
                  <c:v>224</c:v>
                </c:pt>
                <c:pt idx="4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8-45F0-A0B8-77E5BB59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753288"/>
        <c:axId val="886748040"/>
      </c:lineChart>
      <c:catAx>
        <c:axId val="886753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48040"/>
        <c:crosses val="autoZero"/>
        <c:auto val="1"/>
        <c:lblAlgn val="ctr"/>
        <c:lblOffset val="100"/>
        <c:noMultiLvlLbl val="0"/>
      </c:catAx>
      <c:valAx>
        <c:axId val="8867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13'!$B$7:$F$7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13'!$B$8:$F$8</c:f>
              <c:numCache>
                <c:formatCode>0.0%</c:formatCode>
                <c:ptCount val="5"/>
                <c:pt idx="0">
                  <c:v>0.46200000000000002</c:v>
                </c:pt>
                <c:pt idx="1">
                  <c:v>0.441</c:v>
                </c:pt>
                <c:pt idx="2">
                  <c:v>0.44900000000000001</c:v>
                </c:pt>
                <c:pt idx="3">
                  <c:v>0.45703611457036114</c:v>
                </c:pt>
                <c:pt idx="4">
                  <c:v>0.46786922209695603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1C7-B308-76A233874121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13'!$B$7:$F$7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13'!$B$9:$F$9</c:f>
              <c:numCache>
                <c:formatCode>0.0%</c:formatCode>
                <c:ptCount val="5"/>
                <c:pt idx="0">
                  <c:v>0.34799999999999998</c:v>
                </c:pt>
                <c:pt idx="1">
                  <c:v>0.35299999999999998</c:v>
                </c:pt>
                <c:pt idx="2">
                  <c:v>0.35699999999999998</c:v>
                </c:pt>
                <c:pt idx="3">
                  <c:v>0.36760925449871468</c:v>
                </c:pt>
                <c:pt idx="4">
                  <c:v>0.39308855291576672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1C7-B308-76A233874121}"/>
            </c:ext>
          </c:extLst>
        </c:ser>
        <c:ser>
          <c:idx val="2"/>
          <c:order val="2"/>
          <c:tx>
            <c:strRef>
              <c:f>'Table 13'!$A$10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13'!$B$7:$F$7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13'!$B$10:$F$10</c:f>
              <c:numCache>
                <c:formatCode>0.0%</c:formatCode>
                <c:ptCount val="5"/>
                <c:pt idx="0">
                  <c:v>0.55200000000000005</c:v>
                </c:pt>
                <c:pt idx="1">
                  <c:v>0.52400000000000002</c:v>
                </c:pt>
                <c:pt idx="2">
                  <c:v>0.53100000000000003</c:v>
                </c:pt>
                <c:pt idx="3">
                  <c:v>0.54106280193236711</c:v>
                </c:pt>
                <c:pt idx="4">
                  <c:v>0.54952830188679247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1C7-B308-76A23387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295376"/>
        <c:axId val="1040296688"/>
      </c:lineChart>
      <c:catAx>
        <c:axId val="104029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6688"/>
        <c:crosses val="autoZero"/>
        <c:auto val="1"/>
        <c:lblAlgn val="ctr"/>
        <c:lblOffset val="100"/>
        <c:noMultiLvlLbl val="0"/>
      </c:catAx>
      <c:valAx>
        <c:axId val="104029668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5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42570252112981"/>
          <c:y val="0.90140035297311971"/>
          <c:w val="0.58637795275590554"/>
          <c:h val="7.273757806136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14'!$B$3</c:f>
              <c:strCache>
                <c:ptCount val="1"/>
                <c:pt idx="0">
                  <c:v>% of Staff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'Table 14'!$A$4:$A$9</c:f>
              <c:strCache>
                <c:ptCount val="6"/>
                <c:pt idx="0">
                  <c:v>None</c:v>
                </c:pt>
                <c:pt idx="1">
                  <c:v>Christian</c:v>
                </c:pt>
                <c:pt idx="2">
                  <c:v>Atheist</c:v>
                </c:pt>
                <c:pt idx="3">
                  <c:v>Agnostic</c:v>
                </c:pt>
                <c:pt idx="4">
                  <c:v>Muslim</c:v>
                </c:pt>
                <c:pt idx="5">
                  <c:v>Other*</c:v>
                </c:pt>
              </c:strCache>
            </c:strRef>
          </c:cat>
          <c:val>
            <c:numRef>
              <c:f>'Table 14'!$B$4:$B$9</c:f>
              <c:numCache>
                <c:formatCode>0%</c:formatCode>
                <c:ptCount val="6"/>
                <c:pt idx="0">
                  <c:v>0.44259818731117823</c:v>
                </c:pt>
                <c:pt idx="1">
                  <c:v>0.41389728096676737</c:v>
                </c:pt>
                <c:pt idx="2">
                  <c:v>7.2507552870090641E-2</c:v>
                </c:pt>
                <c:pt idx="3">
                  <c:v>3.7764350453172203E-2</c:v>
                </c:pt>
                <c:pt idx="4">
                  <c:v>1.3595166163141994E-2</c:v>
                </c:pt>
                <c:pt idx="5">
                  <c:v>1.5105740181268883E-2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032-B870-C084D693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9739672"/>
        <c:axId val="899743608"/>
      </c:barChart>
      <c:catAx>
        <c:axId val="8997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43608"/>
        <c:crosses val="autoZero"/>
        <c:auto val="1"/>
        <c:lblAlgn val="ctr"/>
        <c:lblOffset val="100"/>
        <c:noMultiLvlLbl val="0"/>
      </c:catAx>
      <c:valAx>
        <c:axId val="89974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 Profession</a:t>
            </a:r>
            <a:r>
              <a:rPr lang="en-US" baseline="0"/>
              <a:t> and Other Profession Split (FTE)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1'!$C$3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solidFill>
                <a:srgbClr val="70AD47">
                  <a:lumMod val="40000"/>
                  <a:lumOff val="60000"/>
                </a:srgbClr>
              </a:solidFill>
            </a:ln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FF-477D-83A8-E7CDD3D1D0D5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FF-477D-83A8-E7CDD3D1D0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1'!$C$4:$C$5</c:f>
              <c:numCache>
                <c:formatCode>0.0</c:formatCode>
                <c:ptCount val="2"/>
                <c:pt idx="0">
                  <c:v>414.05072702702734</c:v>
                </c:pt>
                <c:pt idx="1">
                  <c:v>393.70675675675682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FF-477D-83A8-E7CDD3D1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Headcount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'Table 2'!$B$3:$H$3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2'!$B$5:$H$5</c:f>
              <c:numCache>
                <c:formatCode>General</c:formatCode>
                <c:ptCount val="5"/>
                <c:pt idx="0">
                  <c:v>330</c:v>
                </c:pt>
                <c:pt idx="1">
                  <c:v>394</c:v>
                </c:pt>
                <c:pt idx="2">
                  <c:v>403</c:v>
                </c:pt>
                <c:pt idx="3">
                  <c:v>389</c:v>
                </c:pt>
                <c:pt idx="4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E-4488-8984-028CEA3164F1}"/>
            </c:ext>
          </c:extLst>
        </c:ser>
        <c:ser>
          <c:idx val="1"/>
          <c:order val="1"/>
          <c:tx>
            <c:strRef>
              <c:f>'Table 2'!$A$6</c:f>
              <c:strCache>
                <c:ptCount val="1"/>
                <c:pt idx="0">
                  <c:v>Other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'Table 2'!$B$3:$H$3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2'!$B$6:$H$6</c:f>
              <c:numCache>
                <c:formatCode>General</c:formatCode>
                <c:ptCount val="5"/>
                <c:pt idx="0">
                  <c:v>417</c:v>
                </c:pt>
                <c:pt idx="1">
                  <c:v>418</c:v>
                </c:pt>
                <c:pt idx="2">
                  <c:v>452</c:v>
                </c:pt>
                <c:pt idx="3">
                  <c:v>414</c:v>
                </c:pt>
                <c:pt idx="4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E-4488-8984-028CEA31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40600"/>
        <c:axId val="837333712"/>
      </c:lineChart>
      <c:catAx>
        <c:axId val="83734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33712"/>
        <c:crosses val="autoZero"/>
        <c:auto val="0"/>
        <c:lblAlgn val="ctr"/>
        <c:lblOffset val="100"/>
        <c:noMultiLvlLbl val="1"/>
      </c:catAx>
      <c:valAx>
        <c:axId val="8373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4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9890396866221"/>
          <c:y val="0.89867057315509979"/>
          <c:w val="0.67739860720927481"/>
          <c:h val="7.4751353755199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Time Equivalent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2'!$A$9</c:f>
              <c:strCache>
                <c:ptCount val="1"/>
                <c:pt idx="0">
                  <c:v>Inspector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'Table 2'!$B$7:$H$7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2'!$B$9:$H$9</c:f>
              <c:numCache>
                <c:formatCode>General</c:formatCode>
                <c:ptCount val="5"/>
                <c:pt idx="0">
                  <c:v>288.2</c:v>
                </c:pt>
                <c:pt idx="1">
                  <c:v>348.8</c:v>
                </c:pt>
                <c:pt idx="2">
                  <c:v>358.4</c:v>
                </c:pt>
                <c:pt idx="3" formatCode="0.0">
                  <c:v>345.78483513513527</c:v>
                </c:pt>
                <c:pt idx="4" formatCode="0.0">
                  <c:v>414.05072702702734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7-4D82-AD3D-067FE57DF1A9}"/>
            </c:ext>
          </c:extLst>
        </c:ser>
        <c:ser>
          <c:idx val="1"/>
          <c:order val="1"/>
          <c:tx>
            <c:strRef>
              <c:f>'Table 2'!$A$10</c:f>
              <c:strCache>
                <c:ptCount val="1"/>
                <c:pt idx="0">
                  <c:v>Other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'Table 2'!$B$7:$H$7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2'!$B$10:$H$10</c:f>
              <c:numCache>
                <c:formatCode>General</c:formatCode>
                <c:ptCount val="5"/>
                <c:pt idx="0">
                  <c:v>385.2</c:v>
                </c:pt>
                <c:pt idx="1">
                  <c:v>387.2</c:v>
                </c:pt>
                <c:pt idx="2">
                  <c:v>421.5</c:v>
                </c:pt>
                <c:pt idx="3" formatCode="0.0">
                  <c:v>384.53702702702708</c:v>
                </c:pt>
                <c:pt idx="4" formatCode="0.0">
                  <c:v>393.70675675675682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7-4D82-AD3D-067FE57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744928"/>
        <c:axId val="894747552"/>
      </c:lineChart>
      <c:catAx>
        <c:axId val="8947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7552"/>
        <c:crosses val="autoZero"/>
        <c:auto val="0"/>
        <c:lblAlgn val="ctr"/>
        <c:lblOffset val="100"/>
        <c:noMultiLvlLbl val="1"/>
      </c:catAx>
      <c:valAx>
        <c:axId val="8947475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4'!$B$4:$B$7</c:f>
            </c:numRef>
          </c:val>
          <c:extLst>
            <c:ext xmlns:c16="http://schemas.microsoft.com/office/drawing/2014/chart" uri="{C3380CC4-5D6E-409C-BE32-E72D297353CC}">
              <c16:uniqueId val="{00000000-A408-4BFB-9A63-6A15755EB2C5}"/>
            </c:ext>
          </c:extLst>
        </c:ser>
        <c:ser>
          <c:idx val="1"/>
          <c:order val="1"/>
          <c:tx>
            <c:strRef>
              <c:f>'Table 4'!$C$3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4'!$C$4:$C$7</c:f>
              <c:numCache>
                <c:formatCode>0%</c:formatCode>
                <c:ptCount val="4"/>
                <c:pt idx="0">
                  <c:v>0.5127175368139224</c:v>
                </c:pt>
                <c:pt idx="1">
                  <c:v>0.77242302543507357</c:v>
                </c:pt>
                <c:pt idx="2">
                  <c:v>0.48326639892904955</c:v>
                </c:pt>
                <c:pt idx="3">
                  <c:v>0.50200803212851408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8-4BFB-9A63-6A15755EB2C5}"/>
            </c:ext>
          </c:extLst>
        </c:ser>
        <c:ser>
          <c:idx val="2"/>
          <c:order val="2"/>
          <c:tx>
            <c:strRef>
              <c:f>'Table 4'!$D$3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4'!$D$4:$D$7</c:f>
              <c:numCache>
                <c:formatCode>0%</c:formatCode>
                <c:ptCount val="4"/>
                <c:pt idx="0">
                  <c:v>0.6071428571428571</c:v>
                </c:pt>
                <c:pt idx="1">
                  <c:v>0.78078817733990147</c:v>
                </c:pt>
                <c:pt idx="2">
                  <c:v>0.58128078817733986</c:v>
                </c:pt>
                <c:pt idx="3">
                  <c:v>0.58990147783251234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8-4BFB-9A63-6A15755EB2C5}"/>
            </c:ext>
          </c:extLst>
        </c:ser>
        <c:ser>
          <c:idx val="3"/>
          <c:order val="3"/>
          <c:tx>
            <c:strRef>
              <c:f>'Table 4'!$E$3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4'!$E$4:$E$7</c:f>
              <c:numCache>
                <c:formatCode>0%</c:formatCode>
                <c:ptCount val="4"/>
                <c:pt idx="0">
                  <c:v>0.77777777777777779</c:v>
                </c:pt>
                <c:pt idx="1">
                  <c:v>0.86081871345029237</c:v>
                </c:pt>
                <c:pt idx="2">
                  <c:v>0.71461988304093571</c:v>
                </c:pt>
                <c:pt idx="3">
                  <c:v>0.71695906432748535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8-4BFB-9A63-6A15755EB2C5}"/>
            </c:ext>
          </c:extLst>
        </c:ser>
        <c:ser>
          <c:idx val="4"/>
          <c:order val="4"/>
          <c:tx>
            <c:strRef>
              <c:f>'Table 4'!$F$3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4'!$F$4:$F$7</c:f>
              <c:numCache>
                <c:formatCode>0%</c:formatCode>
                <c:ptCount val="4"/>
                <c:pt idx="0">
                  <c:v>0.80199252801992527</c:v>
                </c:pt>
                <c:pt idx="1">
                  <c:v>0.8642590286425903</c:v>
                </c:pt>
                <c:pt idx="2">
                  <c:v>0.73225404732254051</c:v>
                </c:pt>
                <c:pt idx="3">
                  <c:v>0.73972602739726023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F-479F-A9CA-79ABC548C6CE}"/>
            </c:ext>
          </c:extLst>
        </c:ser>
        <c:ser>
          <c:idx val="5"/>
          <c:order val="5"/>
          <c:tx>
            <c:v>2023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'Table 4'!$G$4:$G$7</c:f>
              <c:numCache>
                <c:formatCode>0%</c:formatCode>
                <c:ptCount val="4"/>
                <c:pt idx="0">
                  <c:v>0.81172491544532133</c:v>
                </c:pt>
                <c:pt idx="1">
                  <c:v>0.8624577226606539</c:v>
                </c:pt>
                <c:pt idx="2">
                  <c:v>0.74971815107102591</c:v>
                </c:pt>
                <c:pt idx="3">
                  <c:v>0.75197294250281854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F-400A-A4C3-50FCEE55B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727214664"/>
        <c:axId val="727215320"/>
      </c:barChart>
      <c:catAx>
        <c:axId val="72721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Reporting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5320"/>
        <c:crosses val="autoZero"/>
        <c:auto val="1"/>
        <c:lblAlgn val="ctr"/>
        <c:lblOffset val="100"/>
        <c:noMultiLvlLbl val="0"/>
      </c:catAx>
      <c:valAx>
        <c:axId val="7272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415245756150977E-2"/>
          <c:y val="0.90339899446690786"/>
          <c:w val="0.90641169853768278"/>
          <c:h val="7.2038924696846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21'!$A$9</c:f>
              <c:strCache>
                <c:ptCount val="1"/>
                <c:pt idx="0">
                  <c:v>% of Total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'Table 21'!$B$6:$G$6</c:f>
              <c:strCache>
                <c:ptCount val="6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5+</c:v>
                </c:pt>
              </c:strCache>
            </c:strRef>
          </c:cat>
          <c:val>
            <c:numRef>
              <c:f>'Table 21'!$B$9:$G$9</c:f>
              <c:numCache>
                <c:formatCode>0%</c:formatCode>
                <c:ptCount val="6"/>
                <c:pt idx="0">
                  <c:v>0.2389937106918239</c:v>
                </c:pt>
                <c:pt idx="1">
                  <c:v>0.29166666666666669</c:v>
                </c:pt>
                <c:pt idx="2">
                  <c:v>0.26229508196721313</c:v>
                </c:pt>
                <c:pt idx="3">
                  <c:v>0.12048192771084337</c:v>
                </c:pt>
                <c:pt idx="4">
                  <c:v>0.14285714285714285</c:v>
                </c:pt>
                <c:pt idx="5">
                  <c:v>0.23903508771929824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E-41C8-ABF0-9C773321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99759680"/>
        <c:axId val="899755088"/>
      </c:barChart>
      <c:catAx>
        <c:axId val="89975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in</a:t>
                </a:r>
                <a:r>
                  <a:rPr lang="en-GB" baseline="0"/>
                  <a:t> the Planning Inspectorate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5088"/>
        <c:crosses val="autoZero"/>
        <c:auto val="1"/>
        <c:lblAlgn val="ctr"/>
        <c:lblOffset val="100"/>
        <c:noMultiLvlLbl val="0"/>
      </c:catAx>
      <c:valAx>
        <c:axId val="8997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5'!$B$2</c:f>
              <c:strCache>
                <c:ptCount val="1"/>
                <c:pt idx="0">
                  <c:v>16-29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'Table 5'!$A$3:$A$8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5'!$B$3:$B$8</c:f>
              <c:numCache>
                <c:formatCode>General</c:formatCode>
                <c:ptCount val="5"/>
                <c:pt idx="0">
                  <c:v>59</c:v>
                </c:pt>
                <c:pt idx="1">
                  <c:v>54</c:v>
                </c:pt>
                <c:pt idx="2">
                  <c:v>69</c:v>
                </c:pt>
                <c:pt idx="3">
                  <c:v>68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7-45E6-AC36-5F8EEA6AD422}"/>
            </c:ext>
          </c:extLst>
        </c:ser>
        <c:ser>
          <c:idx val="1"/>
          <c:order val="1"/>
          <c:tx>
            <c:strRef>
              <c:f>'Table 5'!$C$2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'Table 5'!$A$3:$A$8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5'!$C$3:$C$8</c:f>
              <c:numCache>
                <c:formatCode>General</c:formatCode>
                <c:ptCount val="5"/>
                <c:pt idx="0">
                  <c:v>164</c:v>
                </c:pt>
                <c:pt idx="1">
                  <c:v>170</c:v>
                </c:pt>
                <c:pt idx="2">
                  <c:v>169</c:v>
                </c:pt>
                <c:pt idx="3">
                  <c:v>149</c:v>
                </c:pt>
                <c:pt idx="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7-45E6-AC36-5F8EEA6AD422}"/>
            </c:ext>
          </c:extLst>
        </c:ser>
        <c:ser>
          <c:idx val="2"/>
          <c:order val="2"/>
          <c:tx>
            <c:strRef>
              <c:f>'Table 5'!$D$2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'Table 5'!$A$3:$A$8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5'!$D$3:$D$8</c:f>
              <c:numCache>
                <c:formatCode>General</c:formatCode>
                <c:ptCount val="5"/>
                <c:pt idx="0">
                  <c:v>183</c:v>
                </c:pt>
                <c:pt idx="1">
                  <c:v>226</c:v>
                </c:pt>
                <c:pt idx="2">
                  <c:v>248</c:v>
                </c:pt>
                <c:pt idx="3">
                  <c:v>240</c:v>
                </c:pt>
                <c:pt idx="4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7-45E6-AC36-5F8EEA6AD422}"/>
            </c:ext>
          </c:extLst>
        </c:ser>
        <c:ser>
          <c:idx val="3"/>
          <c:order val="3"/>
          <c:tx>
            <c:strRef>
              <c:f>'Table 5'!$E$2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'Table 5'!$A$3:$A$8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5'!$E$3:$E$8</c:f>
              <c:numCache>
                <c:formatCode>General</c:formatCode>
                <c:ptCount val="5"/>
                <c:pt idx="0">
                  <c:v>219</c:v>
                </c:pt>
                <c:pt idx="1">
                  <c:v>233</c:v>
                </c:pt>
                <c:pt idx="2">
                  <c:v>244</c:v>
                </c:pt>
                <c:pt idx="3">
                  <c:v>229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F7-45E6-AC36-5F8EEA6AD422}"/>
            </c:ext>
          </c:extLst>
        </c:ser>
        <c:ser>
          <c:idx val="4"/>
          <c:order val="4"/>
          <c:tx>
            <c:strRef>
              <c:f>'Table 5'!$F$2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'Table 5'!$A$3:$A$8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'Table 5'!$F$3:$F$8</c:f>
              <c:numCache>
                <c:formatCode>General</c:formatCode>
                <c:ptCount val="5"/>
                <c:pt idx="0">
                  <c:v>122</c:v>
                </c:pt>
                <c:pt idx="1">
                  <c:v>129</c:v>
                </c:pt>
                <c:pt idx="2">
                  <c:v>125</c:v>
                </c:pt>
                <c:pt idx="3">
                  <c:v>117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F7-45E6-AC36-5F8EEA6A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287184"/>
        <c:axId val="454287904"/>
      </c:barChart>
      <c:catAx>
        <c:axId val="45428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287904"/>
        <c:crosses val="autoZero"/>
        <c:auto val="1"/>
        <c:lblAlgn val="ctr"/>
        <c:lblOffset val="100"/>
        <c:noMultiLvlLbl val="0"/>
      </c:catAx>
      <c:valAx>
        <c:axId val="4542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28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327383379867E-2"/>
          <c:y val="0.91574542132509684"/>
          <c:w val="0.8912656460771089"/>
          <c:h val="6.2155131161091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7'!$B$3</c:f>
              <c:strCache>
                <c:ptCount val="1"/>
                <c:pt idx="0">
                  <c:v>% Disabled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44-4245-B38B-073A2AFF330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44-4245-B38B-073A2AFF330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995-49B2-B504-CFD4209ACD09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44-4245-B38B-073A2AFF330E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995-49B2-B504-CFD4209ACD09}"/>
              </c:ext>
            </c:extLst>
          </c:dPt>
          <c:cat>
            <c:strRef>
              <c:f>'Table 7'!$A$4:$A$12</c:f>
              <c:strCache>
                <c:ptCount val="9"/>
                <c:pt idx="0">
                  <c:v>Planning Inspectorate Total</c:v>
                </c:pt>
                <c:pt idx="1">
                  <c:v>Inspector Profession Total</c:v>
                </c:pt>
                <c:pt idx="2">
                  <c:v>BAND 1 / APO / APP HEO</c:v>
                </c:pt>
                <c:pt idx="3">
                  <c:v>BAND 2</c:v>
                </c:pt>
                <c:pt idx="4">
                  <c:v>BAND 3</c:v>
                </c:pt>
                <c:pt idx="5">
                  <c:v>Other Professions Total</c:v>
                </c:pt>
                <c:pt idx="6">
                  <c:v>AA/AO</c:v>
                </c:pt>
                <c:pt idx="7">
                  <c:v>EO/HEO/SEO</c:v>
                </c:pt>
                <c:pt idx="8">
                  <c:v>G7/G6/SCS</c:v>
                </c:pt>
              </c:strCache>
            </c:strRef>
          </c:cat>
          <c:val>
            <c:numRef>
              <c:f>'Table 7'!$B$4:$B$12</c:f>
              <c:numCache>
                <c:formatCode>0%</c:formatCode>
                <c:ptCount val="9"/>
                <c:pt idx="0">
                  <c:v>7.6388888888888895E-2</c:v>
                </c:pt>
                <c:pt idx="1">
                  <c:v>3.9267015706806283E-2</c:v>
                </c:pt>
                <c:pt idx="2">
                  <c:v>0.04</c:v>
                </c:pt>
                <c:pt idx="3" formatCode="General">
                  <c:v>0</c:v>
                </c:pt>
                <c:pt idx="4">
                  <c:v>0</c:v>
                </c:pt>
                <c:pt idx="5">
                  <c:v>0.11834319526627218</c:v>
                </c:pt>
                <c:pt idx="6">
                  <c:v>0.18181818181818182</c:v>
                </c:pt>
                <c:pt idx="7">
                  <c:v>8.4269662921348312E-2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4-4245-B38B-073A2AFF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8"/>
        <c:axId val="737090912"/>
        <c:axId val="737091896"/>
      </c:barChart>
      <c:catAx>
        <c:axId val="73709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1896"/>
        <c:crosses val="autoZero"/>
        <c:auto val="1"/>
        <c:lblAlgn val="ctr"/>
        <c:lblOffset val="100"/>
        <c:noMultiLvlLbl val="0"/>
      </c:catAx>
      <c:valAx>
        <c:axId val="73709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9'!$B$3</c:f>
              <c:strCache>
                <c:ptCount val="1"/>
                <c:pt idx="0">
                  <c:v>% Ethnic Minority*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9-4877-A419-D0E89E5B3E3D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1-4C4A-B5FA-C579C9BB1AB1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B9-4877-A419-D0E89E5B3E3D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A1-4C4A-B5FA-C579C9BB1AB1}"/>
              </c:ext>
            </c:extLst>
          </c:dPt>
          <c:cat>
            <c:strRef>
              <c:f>'Table 9'!$A$4:$A$9</c:f>
              <c:strCache>
                <c:ptCount val="6"/>
                <c:pt idx="0">
                  <c:v>Total</c:v>
                </c:pt>
                <c:pt idx="1">
                  <c:v>Other Professional Total</c:v>
                </c:pt>
                <c:pt idx="2">
                  <c:v>AA/AO</c:v>
                </c:pt>
                <c:pt idx="3">
                  <c:v>EO/HEO/SEO</c:v>
                </c:pt>
                <c:pt idx="4">
                  <c:v>G7/G6/SCS</c:v>
                </c:pt>
                <c:pt idx="5">
                  <c:v>Inspector Total</c:v>
                </c:pt>
              </c:strCache>
            </c:strRef>
          </c:cat>
          <c:val>
            <c:numRef>
              <c:f>'Table 9'!$B$4:$B$9</c:f>
              <c:numCache>
                <c:formatCode>0%</c:formatCode>
                <c:ptCount val="6"/>
                <c:pt idx="0">
                  <c:v>6.1437908496732023E-2</c:v>
                </c:pt>
                <c:pt idx="1">
                  <c:v>9.141274238227147E-2</c:v>
                </c:pt>
                <c:pt idx="2">
                  <c:v>0.10084033613445378</c:v>
                </c:pt>
                <c:pt idx="3">
                  <c:v>0</c:v>
                </c:pt>
                <c:pt idx="4" formatCode="General">
                  <c:v>0</c:v>
                </c:pt>
                <c:pt idx="5">
                  <c:v>3.4653465346534656E-2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1-4C4A-B5FA-C579C9B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087960"/>
        <c:axId val="737082712"/>
      </c:barChart>
      <c:catAx>
        <c:axId val="73708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2712"/>
        <c:crosses val="autoZero"/>
        <c:auto val="1"/>
        <c:lblAlgn val="ctr"/>
        <c:lblOffset val="100"/>
        <c:noMultiLvlLbl val="0"/>
      </c:catAx>
      <c:valAx>
        <c:axId val="73708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298450</xdr:colOff>
      <xdr:row>18</xdr:row>
      <xdr:rowOff>6350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65645B6-BC86-47D4-AB74-642E58152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</xdr:row>
      <xdr:rowOff>6350</xdr:rowOff>
    </xdr:from>
    <xdr:to>
      <xdr:col>14</xdr:col>
      <xdr:colOff>520700</xdr:colOff>
      <xdr:row>17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4B242FA-E593-40F4-8CDB-CE01B6E84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546100</xdr:colOff>
      <xdr:row>18</xdr:row>
      <xdr:rowOff>6350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E6646517-8487-42BE-AB0F-BA0797DC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0</xdr:rowOff>
    </xdr:from>
    <xdr:to>
      <xdr:col>18</xdr:col>
      <xdr:colOff>31750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18635-8B96-4332-BBF0-D9783A8DC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76200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51240-3188-4985-BE7D-33A110ACF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7</xdr:col>
      <xdr:colOff>520700</xdr:colOff>
      <xdr:row>17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D1BC5-B0A4-4BF1-BFD8-BF637EE46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2</xdr:row>
      <xdr:rowOff>25400</xdr:rowOff>
    </xdr:from>
    <xdr:to>
      <xdr:col>15</xdr:col>
      <xdr:colOff>590550</xdr:colOff>
      <xdr:row>18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740F8B-571E-43C6-B684-903302917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133350</xdr:rowOff>
    </xdr:from>
    <xdr:to>
      <xdr:col>8</xdr:col>
      <xdr:colOff>514350</xdr:colOff>
      <xdr:row>18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6EE55-28AB-4B91-9983-B4A080AF6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266700</xdr:colOff>
      <xdr:row>20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BC1A8-C235-4B4A-929C-6952833AE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165100</xdr:rowOff>
    </xdr:from>
    <xdr:to>
      <xdr:col>10</xdr:col>
      <xdr:colOff>279400</xdr:colOff>
      <xdr:row>20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AD49E75-1931-D0FA-F7BD-660EEFB47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146050</xdr:colOff>
      <xdr:row>19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D7DF78-9044-4FEA-90A1-110C07534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60960</xdr:rowOff>
    </xdr:from>
    <xdr:to>
      <xdr:col>8</xdr:col>
      <xdr:colOff>552450</xdr:colOff>
      <xdr:row>20</xdr:row>
      <xdr:rowOff>73660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1206B6-F436-4C88-B3A2-449F4162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120650</xdr:rowOff>
    </xdr:from>
    <xdr:to>
      <xdr:col>7</xdr:col>
      <xdr:colOff>577850</xdr:colOff>
      <xdr:row>16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A93400F-10F4-434B-9939-563D22967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1</xdr:row>
      <xdr:rowOff>127000</xdr:rowOff>
    </xdr:from>
    <xdr:to>
      <xdr:col>15</xdr:col>
      <xdr:colOff>438150</xdr:colOff>
      <xdr:row>16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1E7C33-DF84-4FBA-93DC-DAA4E3664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577850</xdr:colOff>
      <xdr:row>20</xdr:row>
      <xdr:rowOff>146050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254D1B-51CF-4B85-B44D-F12E8D92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out, Zara" id="{CED5AE50-A74C-4735-BA77-F6E109B4BC14}" userId="S::Zara.Grout@planninginspectorate.gov.uk::d005d24a-7593-4e42-846a-eec87ae57d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8" dT="2021-11-17T11:06:44.36" personId="{CED5AE50-A74C-4735-BA77-F6E109B4BC14}" id="{2B1E53EF-9FDE-4241-BE1A-B81F0853F2D8}">
    <text>colours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C021-4C76-4D2A-9150-482626895593}">
  <dimension ref="A1:A33"/>
  <sheetViews>
    <sheetView showGridLines="0" tabSelected="1" workbookViewId="0">
      <selection activeCell="F10" sqref="F10"/>
    </sheetView>
  </sheetViews>
  <sheetFormatPr defaultRowHeight="14.5" x14ac:dyDescent="0.35"/>
  <cols>
    <col min="1" max="1" width="102.36328125" customWidth="1"/>
  </cols>
  <sheetData>
    <row r="1" spans="1:1" ht="30.5" customHeight="1" thickBot="1" x14ac:dyDescent="0.4">
      <c r="A1" s="134" t="s">
        <v>193</v>
      </c>
    </row>
    <row r="2" spans="1:1" ht="23.5" customHeight="1" x14ac:dyDescent="0.35">
      <c r="A2" s="135" t="s">
        <v>0</v>
      </c>
    </row>
    <row r="3" spans="1:1" ht="23.5" customHeight="1" x14ac:dyDescent="0.35">
      <c r="A3" s="135" t="s">
        <v>192</v>
      </c>
    </row>
    <row r="4" spans="1:1" ht="23.5" customHeight="1" x14ac:dyDescent="0.35">
      <c r="A4" s="135" t="s">
        <v>194</v>
      </c>
    </row>
    <row r="5" spans="1:1" ht="23.5" customHeight="1" x14ac:dyDescent="0.35">
      <c r="A5" s="135" t="s">
        <v>195</v>
      </c>
    </row>
    <row r="6" spans="1:1" ht="23.5" customHeight="1" x14ac:dyDescent="0.35">
      <c r="A6" s="135" t="s">
        <v>196</v>
      </c>
    </row>
    <row r="7" spans="1:1" ht="23.5" customHeight="1" x14ac:dyDescent="0.35">
      <c r="A7" s="135" t="s">
        <v>5</v>
      </c>
    </row>
    <row r="8" spans="1:1" ht="23.5" customHeight="1" x14ac:dyDescent="0.35">
      <c r="A8" s="135" t="s">
        <v>6</v>
      </c>
    </row>
    <row r="9" spans="1:1" ht="23.5" customHeight="1" x14ac:dyDescent="0.35">
      <c r="A9" s="135" t="s">
        <v>197</v>
      </c>
    </row>
    <row r="10" spans="1:1" ht="23.5" customHeight="1" x14ac:dyDescent="0.35">
      <c r="A10" s="135" t="s">
        <v>7</v>
      </c>
    </row>
    <row r="11" spans="1:1" ht="23.5" customHeight="1" x14ac:dyDescent="0.35">
      <c r="A11" s="135" t="s">
        <v>198</v>
      </c>
    </row>
    <row r="12" spans="1:1" ht="23.5" customHeight="1" x14ac:dyDescent="0.35">
      <c r="A12" s="135" t="s">
        <v>8</v>
      </c>
    </row>
    <row r="13" spans="1:1" ht="23.5" customHeight="1" x14ac:dyDescent="0.35">
      <c r="A13" s="135" t="s">
        <v>9</v>
      </c>
    </row>
    <row r="14" spans="1:1" ht="23.5" customHeight="1" x14ac:dyDescent="0.35">
      <c r="A14" s="135" t="s">
        <v>199</v>
      </c>
    </row>
    <row r="15" spans="1:1" ht="23.5" customHeight="1" x14ac:dyDescent="0.35">
      <c r="A15" s="135" t="s">
        <v>24</v>
      </c>
    </row>
    <row r="16" spans="1:1" ht="23.5" customHeight="1" x14ac:dyDescent="0.35">
      <c r="A16" s="135" t="s">
        <v>200</v>
      </c>
    </row>
    <row r="17" spans="1:1" ht="23.5" customHeight="1" x14ac:dyDescent="0.35">
      <c r="A17" s="135" t="s">
        <v>207</v>
      </c>
    </row>
    <row r="18" spans="1:1" ht="23.5" customHeight="1" x14ac:dyDescent="0.35">
      <c r="A18" s="135" t="s">
        <v>208</v>
      </c>
    </row>
    <row r="19" spans="1:1" ht="23.5" customHeight="1" x14ac:dyDescent="0.35">
      <c r="A19" s="135" t="s">
        <v>73</v>
      </c>
    </row>
    <row r="20" spans="1:1" ht="23.5" customHeight="1" x14ac:dyDescent="0.35">
      <c r="A20" s="135" t="s">
        <v>201</v>
      </c>
    </row>
    <row r="21" spans="1:1" ht="23.5" customHeight="1" x14ac:dyDescent="0.35">
      <c r="A21" s="135" t="s">
        <v>88</v>
      </c>
    </row>
    <row r="22" spans="1:1" ht="23.5" customHeight="1" x14ac:dyDescent="0.35">
      <c r="A22" s="135" t="s">
        <v>97</v>
      </c>
    </row>
    <row r="23" spans="1:1" ht="23.5" customHeight="1" x14ac:dyDescent="0.35">
      <c r="A23" s="135" t="s">
        <v>202</v>
      </c>
    </row>
    <row r="24" spans="1:1" ht="23.5" customHeight="1" x14ac:dyDescent="0.35">
      <c r="A24" s="135" t="s">
        <v>109</v>
      </c>
    </row>
    <row r="25" spans="1:1" ht="23.5" customHeight="1" x14ac:dyDescent="0.35">
      <c r="A25" s="135" t="s">
        <v>203</v>
      </c>
    </row>
    <row r="26" spans="1:1" ht="23.5" customHeight="1" x14ac:dyDescent="0.35">
      <c r="A26" s="135" t="s">
        <v>118</v>
      </c>
    </row>
    <row r="27" spans="1:1" ht="23.5" customHeight="1" x14ac:dyDescent="0.35">
      <c r="A27" s="135" t="s">
        <v>206</v>
      </c>
    </row>
    <row r="28" spans="1:1" ht="23.5" customHeight="1" x14ac:dyDescent="0.35">
      <c r="A28" s="135" t="s">
        <v>133</v>
      </c>
    </row>
    <row r="29" spans="1:1" ht="23.5" customHeight="1" x14ac:dyDescent="0.35">
      <c r="A29" s="135" t="s">
        <v>209</v>
      </c>
    </row>
    <row r="30" spans="1:1" ht="23.5" customHeight="1" x14ac:dyDescent="0.35">
      <c r="A30" s="135" t="s">
        <v>144</v>
      </c>
    </row>
    <row r="31" spans="1:1" ht="23.5" customHeight="1" x14ac:dyDescent="0.35">
      <c r="A31" s="135" t="s">
        <v>156</v>
      </c>
    </row>
    <row r="32" spans="1:1" ht="23.5" customHeight="1" x14ac:dyDescent="0.35">
      <c r="A32" s="135" t="s">
        <v>210</v>
      </c>
    </row>
    <row r="33" spans="1:1" ht="23.5" customHeight="1" x14ac:dyDescent="0.35">
      <c r="A33" s="136" t="s">
        <v>165</v>
      </c>
    </row>
  </sheetData>
  <hyperlinks>
    <hyperlink ref="A2" location="'Figure 1'!A1" display="Figure 1: Percentage of Staff by Profession (Headcount and Full Time Equivalent), As of 31 March 2023" xr:uid="{D923245E-663A-4500-A52D-D686D6318123}"/>
    <hyperlink ref="A3" location="'Figure 2'!A1" display="Figure 2: Staff by Profession (Headcount and Full Time Equivalent), 2019 to 2023" xr:uid="{C22E61EE-E33A-4876-910D-CD3DD3C59322}"/>
    <hyperlink ref="A4" location="'Figure 3'!A1" display="Figure 3: Percentage of employees with recorded personal characteristics, 2019 - 2023" xr:uid="{DFD0783A-A824-4C55-BB20-334A4D4D06F2}"/>
    <hyperlink ref="A5" location="'Figure 4'!A1" display="Figure 4: Number of years employed for staff who have no record for two or more personal characteristics in 2023, as a percentage of the total number of staff with the same length of service." xr:uid="{D205DBC8-BAEE-4198-AA8C-D9CF6D723869}"/>
    <hyperlink ref="A6" location="'Figure 5'!A1" display="Figure 5 - Age of Planning Inspectorate Staff by Headcount and Year, 2019-2023" xr:uid="{00D39748-9A2F-44C0-9BE8-B8C300A080E0}"/>
    <hyperlink ref="A7" location="'Figure 6'!A1" display="Figure 6 - Percentage of Staff Disabled as of 31 March 23" xr:uid="{2E355FCA-E7DC-41D0-875A-837055E985AD}"/>
    <hyperlink ref="A8" location="'Figure 7'!A1" display="Figure 7: Percentage of Ethnic Minority (excluding white minorities) staff as of 31 March 23" xr:uid="{8E90B56A-238C-4F1B-BAE0-7C4E0B8F2F21}"/>
    <hyperlink ref="A9" location="'Figure 8'!A1" display="Figure 8 - Number and Percentage of Ethnic Minority (excluding white minorities) Staff, 2019 to 2023" xr:uid="{C85EA0A2-D91B-48B6-B3D7-C54AE0615428}"/>
    <hyperlink ref="A10" location="'Figure 9'!A1" display="Figure 9 - Percentage of Staff Female as of 31 March 2023" xr:uid="{37EFE313-97DC-4EFD-9402-C124C8F2EC8C}"/>
    <hyperlink ref="A11" location="'Figure 10'!A1" display="Figure 10 - Number and Percentage of Female Staff, 2019 to 2023" xr:uid="{9723C36E-B24D-4460-8B50-C5148655ADEA}"/>
    <hyperlink ref="A12" location="'Figure 11'!A1" display="Figure 11 - Religion of Planning Inspectorate Staff as of 31 March 2023" xr:uid="{D54104A2-7ABA-4355-A59E-88BFC79A74E9}"/>
    <hyperlink ref="A13" location="'Table 1'!A1" display="Table 1: Number of Staff as of 31st March 2023 by Profession" xr:uid="{53005921-6E24-4A25-94F5-684D2A4178B8}"/>
    <hyperlink ref="A14" location="'Table 2'!A1" display="Table 2: Change in numbers of Staff, 2019 - 2023" xr:uid="{BEDA9F82-A21F-46FC-8DCD-C23CB2042264}"/>
    <hyperlink ref="A15" location="'Table 3'!A1" display="Table 3: Number of Staff by Grade as of 31st March 2023" xr:uid="{6A034FB0-F8FB-468A-A54C-9CEC02508822}"/>
    <hyperlink ref="A16" location="'Table 4'!A1" display="Table 4: Percentage of employees with recorded personal characteristics, 2019 - 2023" xr:uid="{63AF780E-1D67-472C-844A-7F0FA9ED4167}"/>
    <hyperlink ref="A17" location="'Table 5'!A1" display="Table 5: Age of Planning Inspectorate Staff as of 31 March 2023" xr:uid="{222F19BC-F605-4041-A564-92C28E582E96}"/>
    <hyperlink ref="A18" location="'Table 6'!A1" display="Table 6 – Staff Age Profile: Planning inspectorate and Civil Service, Mar 2023" xr:uid="{CB24EF07-7D0A-42DE-AEEA-C691C61CE65C}"/>
    <hyperlink ref="A19" location="'Table 7'!A1" display="Table 7 – Planning Inspectorate Staff Declaring Disability as of 31 March 23" xr:uid="{A604C382-4D6E-4A8E-BA4C-C4E1662E0BF5}"/>
    <hyperlink ref="A20" location="'Table 8'!A1" display="Table 8 – Change in Number and Percentage of Staff with Disability, 2019 – 2023" xr:uid="{59B426BC-6B67-41BF-A0ED-E8E453EA3E72}"/>
    <hyperlink ref="A21" location="'Table 9'!A1" display="Table 9 – Planning Inspectorate Staff Ethnicity as of 31 March 23" xr:uid="{DD2BE67D-6371-4E59-A364-349730592B57}"/>
    <hyperlink ref="A22" location="'Table 10'!A1" display="Table 10 - Ethnicity of Ethnic Minority (excluding white minorities) Staff as of 31 March 23" xr:uid="{611A4648-0B7B-4D53-A741-2913CDB5D754}"/>
    <hyperlink ref="A23" location="'Table 11'!A1" display="Table 11 - Change in Number and Percentage of Ethnic Minority (excluding white minorities) staff, 2019 to 2023" xr:uid="{37B5A5A0-02D4-4B09-8D10-2A8135C25F5A}"/>
    <hyperlink ref="A24" location="'Table 12'!A1" display="Table 12: Planning Inspectorate staff by sex as of 31 March 2023" xr:uid="{784213DA-A43E-4BA9-8622-3FFF5D30F2F7}"/>
    <hyperlink ref="A25" location="'Table 13'!A1" display="Table 13 - Change in Number and Percentage of Female Staff, 2019 - 2023" xr:uid="{46E0AD30-E594-4D44-8A3E-4AB695DB502F}"/>
    <hyperlink ref="A26" location="'Table 14'!A1" display="Table 14 - Planning Inspectorate staff by Religion as of 31 March 2023" xr:uid="{837F29BA-545F-4151-8B0C-58C06C611A14}"/>
    <hyperlink ref="A27" location="'Table 15'!A1" display="Table 15 – Change in Number and Percentage of Staff, 2019 – 2023" xr:uid="{286CD449-3678-43C2-A739-8C0F0FA967E8}"/>
    <hyperlink ref="A28" location="'Table 16'!A1" display="Table 16 – Planning Inspectorate Staff Sexual Orientation as of 31/03/23" xr:uid="{CA8490D6-EB44-4A85-ACAD-326976883259}"/>
    <hyperlink ref="A29" location="'Table 17'!A1" display="Table 17 -  Change in Number and Percentage of Staff LGB, 2019 – 2023" xr:uid="{67477A6F-52B5-472A-A85A-92288332D67A}"/>
    <hyperlink ref="A30" location="'Table 18'!A1" display="Table 18 – Education of Planning Inspectorate Staff, 2023" xr:uid="{F1FFB77D-E3A9-49F4-A200-50B130B731A4}"/>
    <hyperlink ref="A31" location="'Table 19'!A1" display="Table 19 – Parental Qualification of Planning Inspectorate Staff, 2023" xr:uid="{18500C9E-C607-4970-9BD9-ACA661FCDE90}"/>
    <hyperlink ref="A32" location="'Table 20'!A1" display="Table 20 - Change in Number and Percentage of Staff working Part Time, 2019 – 2023" xr:uid="{481DB590-7A63-4AF8-B3BD-13CE91A7F083}"/>
    <hyperlink ref="A33" location="'Table 21'!A1" display="Table 21 - Length of time employed in the Planning Inspectorate as at 31st March 2023" xr:uid="{E84D3411-0993-4CD0-8FE0-BE7FF87E00F6}"/>
    <hyperlink ref="A5" location="'Figure 4'!A1" display="Figure 4: Percentage of staff at each length of service band with 2 or more personal characteristics unreported. " xr:uid="{1851549C-7B33-4E4B-87F3-FECD46F62AC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FEBE-8C27-4879-8435-D7B8995CB857}">
  <dimension ref="A1:A22"/>
  <sheetViews>
    <sheetView showGridLines="0" workbookViewId="0"/>
  </sheetViews>
  <sheetFormatPr defaultRowHeight="14.5" x14ac:dyDescent="0.35"/>
  <sheetData>
    <row r="1" spans="1:1" x14ac:dyDescent="0.35">
      <c r="A1" t="s">
        <v>7</v>
      </c>
    </row>
    <row r="22" spans="1:1" x14ac:dyDescent="0.35">
      <c r="A22" s="16" t="s"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D025-7E6F-4CF5-B367-EF5F97A0B44D}">
  <dimension ref="A1:S19"/>
  <sheetViews>
    <sheetView showGridLines="0" workbookViewId="0"/>
  </sheetViews>
  <sheetFormatPr defaultRowHeight="14.5" x14ac:dyDescent="0.35"/>
  <sheetData>
    <row r="1" spans="1:19" x14ac:dyDescent="0.35">
      <c r="A1" t="s">
        <v>198</v>
      </c>
    </row>
    <row r="8" spans="1:19" x14ac:dyDescent="0.35"/>
    <row r="19" spans="1:1" x14ac:dyDescent="0.35">
      <c r="A19" s="32" t="s">
        <v>1</v>
      </c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E99B-F30D-44B4-88C8-74AFF3A5C935}">
  <dimension ref="A1:A21"/>
  <sheetViews>
    <sheetView showGridLines="0" workbookViewId="0"/>
  </sheetViews>
  <sheetFormatPr defaultRowHeight="14.5" x14ac:dyDescent="0.35"/>
  <sheetData>
    <row r="1" spans="1:1" x14ac:dyDescent="0.35">
      <c r="A1" t="s">
        <v>8</v>
      </c>
    </row>
    <row r="21" spans="1:1" x14ac:dyDescent="0.35">
      <c r="A21" s="16" t="s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2211-1F01-4268-B552-98E7CEA35D05}">
  <dimension ref="A1:C7"/>
  <sheetViews>
    <sheetView showGridLines="0" workbookViewId="0"/>
  </sheetViews>
  <sheetFormatPr defaultColWidth="8.54296875" defaultRowHeight="14" x14ac:dyDescent="0.3"/>
  <cols>
    <col min="1" max="1" width="22.54296875" style="3" customWidth="1"/>
    <col min="2" max="3" width="14.54296875" style="4" customWidth="1"/>
    <col min="4" max="16384" width="8.54296875" style="3"/>
  </cols>
  <sheetData>
    <row r="1" spans="1:3" x14ac:dyDescent="0.3">
      <c r="A1" s="3" t="s">
        <v>9</v>
      </c>
    </row>
    <row r="3" spans="1:3" ht="14.5" thickBot="1" x14ac:dyDescent="0.35">
      <c r="A3" s="22" t="s">
        <v>10</v>
      </c>
      <c r="B3" s="21" t="s">
        <v>11</v>
      </c>
      <c r="C3" s="21" t="s">
        <v>12</v>
      </c>
    </row>
    <row r="4" spans="1:3" x14ac:dyDescent="0.3">
      <c r="A4" s="33" t="s">
        <v>13</v>
      </c>
      <c r="B4" s="4">
        <v>463</v>
      </c>
      <c r="C4" s="58">
        <v>414.05072702702734</v>
      </c>
    </row>
    <row r="5" spans="1:3" x14ac:dyDescent="0.3">
      <c r="A5" s="33" t="s">
        <v>14</v>
      </c>
      <c r="B5" s="4">
        <v>424</v>
      </c>
      <c r="C5" s="58">
        <v>393.70675675675682</v>
      </c>
    </row>
    <row r="6" spans="1:3" x14ac:dyDescent="0.3">
      <c r="A6" s="33" t="s">
        <v>15</v>
      </c>
      <c r="B6" s="4">
        <v>887</v>
      </c>
      <c r="C6" s="58">
        <v>807.75748378378421</v>
      </c>
    </row>
    <row r="7" spans="1:3" x14ac:dyDescent="0.3">
      <c r="A7" s="72" t="s">
        <v>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CBD0-17D7-426F-8F9F-111853342F83}">
  <dimension ref="A1:H11"/>
  <sheetViews>
    <sheetView showGridLines="0" workbookViewId="0"/>
  </sheetViews>
  <sheetFormatPr defaultColWidth="8.54296875" defaultRowHeight="14" x14ac:dyDescent="0.3"/>
  <cols>
    <col min="1" max="1" width="30.453125" style="3" customWidth="1"/>
    <col min="2" max="3" width="11.54296875" style="4" hidden="1" customWidth="1"/>
    <col min="4" max="6" width="11.54296875" style="4" customWidth="1"/>
    <col min="7" max="8" width="11.54296875" style="3" customWidth="1"/>
    <col min="9" max="16384" width="8.54296875" style="3"/>
  </cols>
  <sheetData>
    <row r="1" spans="1:8" x14ac:dyDescent="0.3">
      <c r="A1" s="3" t="s">
        <v>199</v>
      </c>
    </row>
    <row r="3" spans="1:8" ht="14.5" thickBot="1" x14ac:dyDescent="0.35">
      <c r="A3" s="118" t="s">
        <v>11</v>
      </c>
      <c r="B3" s="29">
        <v>42825</v>
      </c>
      <c r="C3" s="29">
        <v>43190</v>
      </c>
      <c r="D3" s="114">
        <v>2019</v>
      </c>
      <c r="E3" s="114">
        <v>2020</v>
      </c>
      <c r="F3" s="114">
        <v>2021</v>
      </c>
      <c r="G3" s="114">
        <v>2022</v>
      </c>
      <c r="H3" s="114">
        <v>2023</v>
      </c>
    </row>
    <row r="4" spans="1:8" x14ac:dyDescent="0.3">
      <c r="A4" s="31" t="s">
        <v>17</v>
      </c>
      <c r="B4" s="46">
        <v>671</v>
      </c>
      <c r="C4" s="46">
        <v>678</v>
      </c>
      <c r="D4" s="4">
        <v>747</v>
      </c>
      <c r="E4" s="4">
        <v>812</v>
      </c>
      <c r="F4" s="4">
        <v>855</v>
      </c>
      <c r="G4" s="4">
        <v>803</v>
      </c>
      <c r="H4" s="4">
        <v>887</v>
      </c>
    </row>
    <row r="5" spans="1:8" x14ac:dyDescent="0.3">
      <c r="A5" s="31" t="s">
        <v>18</v>
      </c>
      <c r="B5" s="46">
        <v>304</v>
      </c>
      <c r="C5" s="46">
        <v>296</v>
      </c>
      <c r="D5" s="4">
        <v>330</v>
      </c>
      <c r="E5" s="4">
        <v>394</v>
      </c>
      <c r="F5" s="4">
        <v>403</v>
      </c>
      <c r="G5" s="4">
        <v>389</v>
      </c>
      <c r="H5" s="4">
        <v>463</v>
      </c>
    </row>
    <row r="6" spans="1:8" x14ac:dyDescent="0.3">
      <c r="A6" s="31" t="s">
        <v>19</v>
      </c>
      <c r="B6" s="46">
        <v>367</v>
      </c>
      <c r="C6" s="46">
        <v>382</v>
      </c>
      <c r="D6" s="4">
        <v>417</v>
      </c>
      <c r="E6" s="4">
        <v>418</v>
      </c>
      <c r="F6" s="4">
        <v>452</v>
      </c>
      <c r="G6" s="4">
        <v>414</v>
      </c>
      <c r="H6" s="4">
        <v>424</v>
      </c>
    </row>
    <row r="7" spans="1:8" ht="14.5" thickBot="1" x14ac:dyDescent="0.35">
      <c r="A7" s="118" t="s">
        <v>20</v>
      </c>
      <c r="B7" s="29">
        <v>42825</v>
      </c>
      <c r="C7" s="29">
        <v>43190</v>
      </c>
      <c r="D7" s="114">
        <v>2019</v>
      </c>
      <c r="E7" s="114">
        <v>2020</v>
      </c>
      <c r="F7" s="114">
        <v>2021</v>
      </c>
      <c r="G7" s="114">
        <v>2022</v>
      </c>
      <c r="H7" s="114">
        <v>2023</v>
      </c>
    </row>
    <row r="8" spans="1:8" x14ac:dyDescent="0.3">
      <c r="A8" s="31" t="s">
        <v>21</v>
      </c>
      <c r="B8" s="46">
        <v>598.9</v>
      </c>
      <c r="C8" s="46">
        <v>605.29999999999995</v>
      </c>
      <c r="D8" s="4">
        <v>673.3</v>
      </c>
      <c r="E8" s="4">
        <v>736.1</v>
      </c>
      <c r="F8" s="4">
        <v>779.9</v>
      </c>
      <c r="G8" s="58">
        <v>730.32186216216235</v>
      </c>
      <c r="H8" s="58">
        <v>807.75748378378421</v>
      </c>
    </row>
    <row r="9" spans="1:8" x14ac:dyDescent="0.3">
      <c r="A9" s="31" t="s">
        <v>22</v>
      </c>
      <c r="B9" s="46">
        <v>259.39999999999998</v>
      </c>
      <c r="C9" s="46">
        <v>253.3</v>
      </c>
      <c r="D9" s="4">
        <v>288.2</v>
      </c>
      <c r="E9" s="4">
        <v>348.8</v>
      </c>
      <c r="F9" s="4">
        <v>358.4</v>
      </c>
      <c r="G9" s="58">
        <v>345.78483513513527</v>
      </c>
      <c r="H9" s="58">
        <v>414.05072702702734</v>
      </c>
    </row>
    <row r="10" spans="1:8" x14ac:dyDescent="0.3">
      <c r="A10" s="31" t="s">
        <v>23</v>
      </c>
      <c r="B10" s="46">
        <v>339.5</v>
      </c>
      <c r="C10" s="46">
        <v>352</v>
      </c>
      <c r="D10" s="4">
        <v>385.2</v>
      </c>
      <c r="E10" s="4">
        <v>387.2</v>
      </c>
      <c r="F10" s="4">
        <v>421.5</v>
      </c>
      <c r="G10" s="58">
        <v>384.53702702702708</v>
      </c>
      <c r="H10" s="58">
        <v>393.70675675675682</v>
      </c>
    </row>
    <row r="11" spans="1:8" x14ac:dyDescent="0.3">
      <c r="A11" s="72" t="s">
        <v>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334-237B-4777-A83C-5708B1389E91}">
  <dimension ref="A1:C20"/>
  <sheetViews>
    <sheetView showGridLines="0" workbookViewId="0"/>
  </sheetViews>
  <sheetFormatPr defaultColWidth="8.54296875" defaultRowHeight="14" x14ac:dyDescent="0.3"/>
  <cols>
    <col min="1" max="1" width="32.453125" style="3" customWidth="1"/>
    <col min="2" max="3" width="12" style="4" customWidth="1"/>
    <col min="4" max="16384" width="8.54296875" style="3"/>
  </cols>
  <sheetData>
    <row r="1" spans="1:3" x14ac:dyDescent="0.3">
      <c r="A1" s="3" t="s">
        <v>24</v>
      </c>
    </row>
    <row r="3" spans="1:3" ht="14.5" thickBot="1" x14ac:dyDescent="0.35">
      <c r="A3" s="81" t="s">
        <v>25</v>
      </c>
      <c r="B3" s="87" t="s">
        <v>26</v>
      </c>
      <c r="C3" s="82" t="s">
        <v>27</v>
      </c>
    </row>
    <row r="4" spans="1:3" x14ac:dyDescent="0.3">
      <c r="A4" s="90" t="s">
        <v>15</v>
      </c>
      <c r="B4" s="91">
        <v>887</v>
      </c>
      <c r="C4" s="92">
        <v>807.75748378378375</v>
      </c>
    </row>
    <row r="5" spans="1:3" x14ac:dyDescent="0.3">
      <c r="A5" s="83" t="s">
        <v>28</v>
      </c>
      <c r="B5" s="88">
        <v>9</v>
      </c>
      <c r="C5" s="84">
        <v>9</v>
      </c>
    </row>
    <row r="6" spans="1:3" x14ac:dyDescent="0.3">
      <c r="A6" s="83" t="s">
        <v>29</v>
      </c>
      <c r="B6" s="88">
        <v>12</v>
      </c>
      <c r="C6" s="84">
        <v>11</v>
      </c>
    </row>
    <row r="7" spans="1:3" x14ac:dyDescent="0.3">
      <c r="A7" s="83" t="s">
        <v>30</v>
      </c>
      <c r="B7" s="88">
        <v>165</v>
      </c>
      <c r="C7" s="84">
        <v>150.46621621621617</v>
      </c>
    </row>
    <row r="8" spans="1:3" x14ac:dyDescent="0.3">
      <c r="A8" s="83" t="s">
        <v>31</v>
      </c>
      <c r="B8" s="88">
        <v>150</v>
      </c>
      <c r="C8" s="84">
        <v>131.69911081081077</v>
      </c>
    </row>
    <row r="9" spans="1:3" x14ac:dyDescent="0.3">
      <c r="A9" s="85" t="s">
        <v>32</v>
      </c>
      <c r="B9" s="89">
        <v>127</v>
      </c>
      <c r="C9" s="86">
        <v>111.88540000000003</v>
      </c>
    </row>
    <row r="10" spans="1:3" x14ac:dyDescent="0.3">
      <c r="A10" s="93" t="s">
        <v>33</v>
      </c>
      <c r="B10" s="94">
        <v>463</v>
      </c>
      <c r="C10" s="95">
        <v>414.05072702702694</v>
      </c>
    </row>
    <row r="11" spans="1:3" x14ac:dyDescent="0.3">
      <c r="A11" s="83" t="s">
        <v>34</v>
      </c>
      <c r="B11" s="88">
        <v>6</v>
      </c>
      <c r="C11" s="84">
        <v>4.8648648648648649</v>
      </c>
    </row>
    <row r="12" spans="1:3" x14ac:dyDescent="0.3">
      <c r="A12" s="83" t="s">
        <v>35</v>
      </c>
      <c r="B12" s="88">
        <v>138</v>
      </c>
      <c r="C12" s="84">
        <v>125.47297297297298</v>
      </c>
    </row>
    <row r="13" spans="1:3" x14ac:dyDescent="0.3">
      <c r="A13" s="83" t="s">
        <v>36</v>
      </c>
      <c r="B13" s="88">
        <v>89</v>
      </c>
      <c r="C13" s="84">
        <v>83.000000000000014</v>
      </c>
    </row>
    <row r="14" spans="1:3" x14ac:dyDescent="0.3">
      <c r="A14" s="83" t="s">
        <v>37</v>
      </c>
      <c r="B14" s="88">
        <v>80</v>
      </c>
      <c r="C14" s="84">
        <v>75.156756756756749</v>
      </c>
    </row>
    <row r="15" spans="1:3" x14ac:dyDescent="0.3">
      <c r="A15" s="83" t="s">
        <v>38</v>
      </c>
      <c r="B15" s="88">
        <v>52</v>
      </c>
      <c r="C15" s="84">
        <v>49.266756756756763</v>
      </c>
    </row>
    <row r="16" spans="1:3" x14ac:dyDescent="0.3">
      <c r="A16" s="83" t="s">
        <v>39</v>
      </c>
      <c r="B16" s="88">
        <v>37</v>
      </c>
      <c r="C16" s="84">
        <v>35.184594594594593</v>
      </c>
    </row>
    <row r="17" spans="1:3" x14ac:dyDescent="0.3">
      <c r="A17" s="83" t="s">
        <v>40</v>
      </c>
      <c r="B17" s="88">
        <v>15</v>
      </c>
      <c r="C17" s="84">
        <v>13.95</v>
      </c>
    </row>
    <row r="18" spans="1:3" x14ac:dyDescent="0.3">
      <c r="A18" s="85" t="s">
        <v>41</v>
      </c>
      <c r="B18" s="89">
        <v>7</v>
      </c>
      <c r="C18" s="86">
        <v>6.8108108108108105</v>
      </c>
    </row>
    <row r="19" spans="1:3" x14ac:dyDescent="0.3">
      <c r="A19" s="93" t="s">
        <v>42</v>
      </c>
      <c r="B19" s="94">
        <v>424</v>
      </c>
      <c r="C19" s="95">
        <v>393.70675675675682</v>
      </c>
    </row>
    <row r="20" spans="1:3" x14ac:dyDescent="0.3">
      <c r="A20" s="26" t="s">
        <v>43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2139-E21B-4D4A-A051-E1E7109A638B}">
  <dimension ref="A1:G9"/>
  <sheetViews>
    <sheetView showGridLines="0" workbookViewId="0"/>
  </sheetViews>
  <sheetFormatPr defaultColWidth="8.54296875" defaultRowHeight="14" x14ac:dyDescent="0.3"/>
  <cols>
    <col min="1" max="1" width="20.36328125" style="3" customWidth="1"/>
    <col min="2" max="2" width="10.6328125" style="4" hidden="1" customWidth="1"/>
    <col min="3" max="5" width="12.6328125" style="4" customWidth="1"/>
    <col min="6" max="7" width="12.6328125" style="3" customWidth="1"/>
    <col min="8" max="16384" width="8.54296875" style="3"/>
  </cols>
  <sheetData>
    <row r="1" spans="1:7" x14ac:dyDescent="0.3">
      <c r="A1" s="3" t="s">
        <v>200</v>
      </c>
    </row>
    <row r="3" spans="1:7" ht="14.5" thickBot="1" x14ac:dyDescent="0.35">
      <c r="A3" s="96" t="s">
        <v>184</v>
      </c>
      <c r="B3" s="97">
        <v>2018</v>
      </c>
      <c r="C3" s="97">
        <v>2019</v>
      </c>
      <c r="D3" s="97">
        <v>2020</v>
      </c>
      <c r="E3" s="97">
        <v>2021</v>
      </c>
      <c r="F3" s="97">
        <v>2022</v>
      </c>
      <c r="G3" s="97">
        <v>2023</v>
      </c>
    </row>
    <row r="4" spans="1:7" x14ac:dyDescent="0.3">
      <c r="A4" s="98" t="s">
        <v>44</v>
      </c>
      <c r="B4" s="100">
        <v>0.51179941002949858</v>
      </c>
      <c r="C4" s="100">
        <v>0.5127175368139224</v>
      </c>
      <c r="D4" s="100">
        <v>0.6071428571428571</v>
      </c>
      <c r="E4" s="100">
        <v>0.77777777777777779</v>
      </c>
      <c r="F4" s="100">
        <v>0.80199252801992527</v>
      </c>
      <c r="G4" s="101">
        <v>0.81172491544532133</v>
      </c>
    </row>
    <row r="5" spans="1:7" x14ac:dyDescent="0.3">
      <c r="A5" s="98" t="s">
        <v>45</v>
      </c>
      <c r="B5" s="100">
        <v>0.85693215339233042</v>
      </c>
      <c r="C5" s="100">
        <v>0.77242302543507357</v>
      </c>
      <c r="D5" s="100">
        <v>0.78078817733990147</v>
      </c>
      <c r="E5" s="100">
        <v>0.86081871345029237</v>
      </c>
      <c r="F5" s="100">
        <v>0.8642590286425903</v>
      </c>
      <c r="G5" s="101">
        <v>0.8624577226606539</v>
      </c>
    </row>
    <row r="6" spans="1:7" x14ac:dyDescent="0.3">
      <c r="A6" s="98" t="s">
        <v>46</v>
      </c>
      <c r="B6" s="100">
        <v>0.45722713864306785</v>
      </c>
      <c r="C6" s="100">
        <v>0.48326639892904955</v>
      </c>
      <c r="D6" s="100">
        <v>0.58128078817733986</v>
      </c>
      <c r="E6" s="100">
        <v>0.71461988304093571</v>
      </c>
      <c r="F6" s="100">
        <v>0.73225404732254051</v>
      </c>
      <c r="G6" s="101">
        <v>0.74971815107102591</v>
      </c>
    </row>
    <row r="7" spans="1:7" x14ac:dyDescent="0.3">
      <c r="A7" s="99" t="s">
        <v>47</v>
      </c>
      <c r="B7" s="102">
        <v>0.48967551622418881</v>
      </c>
      <c r="C7" s="102">
        <v>0.50200803212851408</v>
      </c>
      <c r="D7" s="102">
        <v>0.58990147783251234</v>
      </c>
      <c r="E7" s="102">
        <v>0.71695906432748535</v>
      </c>
      <c r="F7" s="102">
        <v>0.73972602739726023</v>
      </c>
      <c r="G7" s="103">
        <v>0.75197294250281854</v>
      </c>
    </row>
    <row r="8" spans="1:7" ht="23" x14ac:dyDescent="0.3">
      <c r="A8" s="27" t="s">
        <v>48</v>
      </c>
    </row>
    <row r="9" spans="1:7" ht="28.4" customHeight="1" x14ac:dyDescent="0.3">
      <c r="A9" s="138" t="s">
        <v>191</v>
      </c>
      <c r="B9" s="138"/>
      <c r="C9" s="138"/>
      <c r="D9" s="138"/>
      <c r="E9" s="138"/>
      <c r="F9" s="138"/>
    </row>
  </sheetData>
  <mergeCells count="1">
    <mergeCell ref="A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D84-DA4D-4607-B5F4-93482768359E}">
  <dimension ref="A1:G23"/>
  <sheetViews>
    <sheetView showGridLines="0" workbookViewId="0"/>
  </sheetViews>
  <sheetFormatPr defaultColWidth="8.54296875" defaultRowHeight="14" x14ac:dyDescent="0.3"/>
  <cols>
    <col min="1" max="1" width="27" style="3" customWidth="1"/>
    <col min="2" max="6" width="10.6328125" style="4" customWidth="1"/>
    <col min="7" max="7" width="10.6328125" style="3" customWidth="1"/>
    <col min="8" max="16384" width="8.54296875" style="3"/>
  </cols>
  <sheetData>
    <row r="1" spans="1:7" ht="16.5" x14ac:dyDescent="0.3">
      <c r="A1" s="3" t="s">
        <v>49</v>
      </c>
    </row>
    <row r="2" spans="1:7" ht="14.5" thickBot="1" x14ac:dyDescent="0.35">
      <c r="A2" s="30"/>
      <c r="B2" s="29" t="s">
        <v>51</v>
      </c>
      <c r="C2" s="29" t="s">
        <v>52</v>
      </c>
      <c r="D2" s="29" t="s">
        <v>53</v>
      </c>
      <c r="E2" s="29" t="s">
        <v>54</v>
      </c>
      <c r="F2" s="21" t="s">
        <v>55</v>
      </c>
    </row>
    <row r="3" spans="1:7" hidden="1" x14ac:dyDescent="0.3">
      <c r="A3" s="31">
        <v>2018</v>
      </c>
      <c r="B3" s="4">
        <v>32</v>
      </c>
      <c r="C3" s="4">
        <v>138</v>
      </c>
      <c r="D3" s="4">
        <v>187</v>
      </c>
      <c r="E3" s="4">
        <v>202</v>
      </c>
      <c r="F3" s="4">
        <v>119</v>
      </c>
    </row>
    <row r="4" spans="1:7" x14ac:dyDescent="0.3">
      <c r="A4" s="31">
        <v>2019</v>
      </c>
      <c r="B4" s="4">
        <v>59</v>
      </c>
      <c r="C4" s="4">
        <v>164</v>
      </c>
      <c r="D4" s="4">
        <v>183</v>
      </c>
      <c r="E4" s="4">
        <v>219</v>
      </c>
      <c r="F4" s="4">
        <v>122</v>
      </c>
    </row>
    <row r="5" spans="1:7" x14ac:dyDescent="0.3">
      <c r="A5" s="31">
        <v>2020</v>
      </c>
      <c r="B5" s="4">
        <v>54</v>
      </c>
      <c r="C5" s="4">
        <v>170</v>
      </c>
      <c r="D5" s="4">
        <v>226</v>
      </c>
      <c r="E5" s="4">
        <v>233</v>
      </c>
      <c r="F5" s="4">
        <v>129</v>
      </c>
    </row>
    <row r="6" spans="1:7" x14ac:dyDescent="0.3">
      <c r="A6" s="31">
        <v>2021</v>
      </c>
      <c r="B6" s="4">
        <v>69</v>
      </c>
      <c r="C6" s="4">
        <v>169</v>
      </c>
      <c r="D6" s="4">
        <v>248</v>
      </c>
      <c r="E6" s="4">
        <v>244</v>
      </c>
      <c r="F6" s="4">
        <v>125</v>
      </c>
    </row>
    <row r="7" spans="1:7" x14ac:dyDescent="0.3">
      <c r="A7" s="31">
        <v>2022</v>
      </c>
      <c r="B7" s="4">
        <v>68</v>
      </c>
      <c r="C7" s="4">
        <v>149</v>
      </c>
      <c r="D7" s="4">
        <v>240</v>
      </c>
      <c r="E7" s="4">
        <v>229</v>
      </c>
      <c r="F7" s="4">
        <v>117</v>
      </c>
    </row>
    <row r="8" spans="1:7" x14ac:dyDescent="0.3">
      <c r="A8" s="31">
        <v>2023</v>
      </c>
      <c r="B8" s="4">
        <v>75</v>
      </c>
      <c r="C8" s="4">
        <v>157</v>
      </c>
      <c r="D8" s="4">
        <v>278</v>
      </c>
      <c r="E8" s="4">
        <v>256</v>
      </c>
      <c r="F8" s="4">
        <v>121</v>
      </c>
    </row>
    <row r="9" spans="1:7" x14ac:dyDescent="0.3">
      <c r="A9" s="32" t="s">
        <v>1</v>
      </c>
    </row>
    <row r="11" spans="1:7" ht="14.5" thickBot="1" x14ac:dyDescent="0.35">
      <c r="A11" s="10"/>
      <c r="B11" s="57" t="s">
        <v>50</v>
      </c>
      <c r="C11" s="5" t="s">
        <v>51</v>
      </c>
      <c r="D11" s="5" t="s">
        <v>52</v>
      </c>
      <c r="E11" s="5" t="s">
        <v>53</v>
      </c>
      <c r="F11" s="5" t="s">
        <v>54</v>
      </c>
      <c r="G11" s="5" t="s">
        <v>55</v>
      </c>
    </row>
    <row r="12" spans="1:7" x14ac:dyDescent="0.3">
      <c r="A12" s="11" t="s">
        <v>15</v>
      </c>
      <c r="B12" s="59">
        <v>47.394444444444446</v>
      </c>
      <c r="C12" s="6">
        <v>8.4554678692220969E-2</v>
      </c>
      <c r="D12" s="6">
        <v>0.17700112739571588</v>
      </c>
      <c r="E12" s="6">
        <v>0.31341600901916572</v>
      </c>
      <c r="F12" s="6">
        <v>0.28861330326944756</v>
      </c>
      <c r="G12" s="6">
        <v>0.13641488162344984</v>
      </c>
    </row>
    <row r="13" spans="1:7" x14ac:dyDescent="0.3">
      <c r="A13" s="13" t="s">
        <v>62</v>
      </c>
      <c r="B13" s="58">
        <v>43.476388888888891</v>
      </c>
      <c r="C13" s="106">
        <v>5.9139784946236562E-2</v>
      </c>
      <c r="D13" s="8">
        <v>0.25806451612903225</v>
      </c>
      <c r="E13" s="8">
        <v>0.38172043010752688</v>
      </c>
      <c r="F13" s="8">
        <v>0.22043010752688172</v>
      </c>
      <c r="G13" s="8">
        <v>8.0645161290322578E-2</v>
      </c>
    </row>
    <row r="14" spans="1:7" x14ac:dyDescent="0.3">
      <c r="A14" s="13" t="s">
        <v>63</v>
      </c>
      <c r="B14" s="58">
        <v>53.31805555555556</v>
      </c>
      <c r="C14" s="106">
        <v>0</v>
      </c>
      <c r="D14" s="8">
        <v>0.08</v>
      </c>
      <c r="E14" s="8">
        <v>0.34</v>
      </c>
      <c r="F14" s="8">
        <v>0.32666666666666666</v>
      </c>
      <c r="G14" s="8">
        <v>0.25333333333333335</v>
      </c>
    </row>
    <row r="15" spans="1:7" x14ac:dyDescent="0.3">
      <c r="A15" s="13" t="s">
        <v>64</v>
      </c>
      <c r="B15" s="58">
        <v>55.286111111111111</v>
      </c>
      <c r="C15" s="106">
        <v>0</v>
      </c>
      <c r="D15" s="8">
        <v>9.4488188976377951E-2</v>
      </c>
      <c r="E15" s="8">
        <v>0.2125984251968504</v>
      </c>
      <c r="F15" s="8">
        <v>0.40157480314960631</v>
      </c>
      <c r="G15" s="8">
        <v>0.29133858267716534</v>
      </c>
    </row>
    <row r="16" spans="1:7" x14ac:dyDescent="0.3">
      <c r="A16" s="12" t="s">
        <v>77</v>
      </c>
      <c r="B16" s="60">
        <v>49.916666666666664</v>
      </c>
      <c r="C16" s="105">
        <v>2.3758099352051837E-2</v>
      </c>
      <c r="D16" s="7">
        <v>0.15550755939524838</v>
      </c>
      <c r="E16" s="7">
        <v>0.32181425485961124</v>
      </c>
      <c r="F16" s="7">
        <v>0.30453563714902809</v>
      </c>
      <c r="G16" s="7">
        <v>0.19438444924406048</v>
      </c>
    </row>
    <row r="17" spans="1:7" x14ac:dyDescent="0.3">
      <c r="A17" s="13" t="s">
        <v>58</v>
      </c>
      <c r="B17" s="58">
        <v>43.718055555555559</v>
      </c>
      <c r="C17" s="8">
        <v>0.22916666666666666</v>
      </c>
      <c r="D17" s="8">
        <v>0.19444444444444445</v>
      </c>
      <c r="E17" s="8">
        <v>0.19444444444444445</v>
      </c>
      <c r="F17" s="8">
        <v>0.2638888888888889</v>
      </c>
      <c r="G17" s="8">
        <v>0.11805555555555555</v>
      </c>
    </row>
    <row r="18" spans="1:7" x14ac:dyDescent="0.3">
      <c r="A18" s="13" t="s">
        <v>59</v>
      </c>
      <c r="B18" s="58">
        <v>43.780555555555559</v>
      </c>
      <c r="C18" s="8">
        <v>0.13122171945701358</v>
      </c>
      <c r="D18" s="8">
        <v>0.20814479638009051</v>
      </c>
      <c r="E18" s="8">
        <v>0.35294117647058826</v>
      </c>
      <c r="F18" s="8">
        <v>0.24886877828054299</v>
      </c>
      <c r="G18" s="8">
        <v>5.8823529411764705E-2</v>
      </c>
    </row>
    <row r="19" spans="1:7" x14ac:dyDescent="0.3">
      <c r="A19" s="14" t="s">
        <v>60</v>
      </c>
      <c r="B19" s="58">
        <v>48.330555555555556</v>
      </c>
      <c r="C19" s="104">
        <v>3.3898305084745763E-2</v>
      </c>
      <c r="D19" s="9">
        <v>0.1864406779661017</v>
      </c>
      <c r="E19" s="9">
        <v>0.38983050847457629</v>
      </c>
      <c r="F19" s="9">
        <v>0.3728813559322034</v>
      </c>
      <c r="G19" s="104">
        <v>1.6949152542372881E-2</v>
      </c>
    </row>
    <row r="20" spans="1:7" x14ac:dyDescent="0.3">
      <c r="A20" s="12" t="s">
        <v>57</v>
      </c>
      <c r="B20" s="60">
        <v>44.269444444444446</v>
      </c>
      <c r="C20" s="7">
        <v>0.15094339622641509</v>
      </c>
      <c r="D20" s="7">
        <v>0.20047169811320756</v>
      </c>
      <c r="E20" s="7">
        <v>0.30424528301886794</v>
      </c>
      <c r="F20" s="7">
        <v>0.27122641509433965</v>
      </c>
      <c r="G20" s="7">
        <v>7.3113207547169809E-2</v>
      </c>
    </row>
    <row r="21" spans="1:7" x14ac:dyDescent="0.3">
      <c r="A21" s="16" t="s">
        <v>1</v>
      </c>
    </row>
    <row r="22" spans="1:7" x14ac:dyDescent="0.3">
      <c r="A22" s="139" t="s">
        <v>65</v>
      </c>
      <c r="B22" s="139"/>
      <c r="C22" s="139"/>
    </row>
    <row r="23" spans="1:7" x14ac:dyDescent="0.3">
      <c r="A23" s="139" t="s">
        <v>66</v>
      </c>
      <c r="B23" s="139"/>
      <c r="C23" s="139"/>
      <c r="D23" s="139"/>
      <c r="E23" s="139"/>
      <c r="F23" s="139"/>
    </row>
  </sheetData>
  <mergeCells count="2">
    <mergeCell ref="A22:C22"/>
    <mergeCell ref="A23:F23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27B3-A093-4C46-8B73-D653BAB56E60}">
  <dimension ref="A1:F8"/>
  <sheetViews>
    <sheetView showGridLines="0" workbookViewId="0"/>
  </sheetViews>
  <sheetFormatPr defaultColWidth="8.54296875" defaultRowHeight="14" x14ac:dyDescent="0.3"/>
  <cols>
    <col min="1" max="1" width="23.54296875" style="3" customWidth="1"/>
    <col min="2" max="6" width="13.54296875" style="4" customWidth="1"/>
    <col min="7" max="16384" width="8.54296875" style="3"/>
  </cols>
  <sheetData>
    <row r="1" spans="1:6" ht="16.5" x14ac:dyDescent="0.3">
      <c r="A1" s="3" t="s">
        <v>67</v>
      </c>
    </row>
    <row r="3" spans="1:6" ht="14.5" thickBot="1" x14ac:dyDescent="0.35">
      <c r="A3" s="30"/>
      <c r="B3" s="21" t="s">
        <v>51</v>
      </c>
      <c r="C3" s="21" t="s">
        <v>52</v>
      </c>
      <c r="D3" s="21" t="s">
        <v>53</v>
      </c>
      <c r="E3" s="21" t="s">
        <v>54</v>
      </c>
      <c r="F3" s="21" t="s">
        <v>68</v>
      </c>
    </row>
    <row r="4" spans="1:6" x14ac:dyDescent="0.3">
      <c r="A4" s="31" t="s">
        <v>69</v>
      </c>
      <c r="B4" s="36">
        <v>8.4554678692220969E-2</v>
      </c>
      <c r="C4" s="36">
        <v>0.17700112739571588</v>
      </c>
      <c r="D4" s="36">
        <v>0.31341600901916572</v>
      </c>
      <c r="E4" s="36">
        <v>0.28861330326944756</v>
      </c>
      <c r="F4" s="36">
        <v>0.13641488162344984</v>
      </c>
    </row>
    <row r="5" spans="1:6" x14ac:dyDescent="0.3">
      <c r="A5" s="31" t="s">
        <v>70</v>
      </c>
      <c r="B5" s="54">
        <v>0.17</v>
      </c>
      <c r="C5" s="54">
        <v>0.22</v>
      </c>
      <c r="D5" s="54">
        <v>0.23</v>
      </c>
      <c r="E5" s="54">
        <v>0.27</v>
      </c>
      <c r="F5" s="54">
        <v>0.11</v>
      </c>
    </row>
    <row r="6" spans="1:6" x14ac:dyDescent="0.3">
      <c r="A6" s="32" t="s">
        <v>71</v>
      </c>
    </row>
    <row r="7" spans="1:6" x14ac:dyDescent="0.3">
      <c r="A7" s="32"/>
    </row>
    <row r="8" spans="1:6" x14ac:dyDescent="0.3">
      <c r="A8" s="32" t="s">
        <v>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A01A-2A71-4699-8E07-444F619521BA}">
  <dimension ref="A1:L14"/>
  <sheetViews>
    <sheetView showGridLines="0" workbookViewId="0"/>
  </sheetViews>
  <sheetFormatPr defaultColWidth="8.54296875" defaultRowHeight="14" x14ac:dyDescent="0.3"/>
  <cols>
    <col min="1" max="1" width="30.453125" style="3" customWidth="1"/>
    <col min="2" max="5" width="14.54296875" style="3" customWidth="1"/>
    <col min="6" max="16384" width="8.54296875" style="3"/>
  </cols>
  <sheetData>
    <row r="1" spans="1:12" x14ac:dyDescent="0.3">
      <c r="A1" s="3" t="s">
        <v>73</v>
      </c>
    </row>
    <row r="3" spans="1:12" ht="14.5" thickBot="1" x14ac:dyDescent="0.35">
      <c r="A3" s="30"/>
      <c r="B3" s="21" t="s">
        <v>74</v>
      </c>
      <c r="C3" s="21" t="s">
        <v>75</v>
      </c>
      <c r="D3" s="21" t="s">
        <v>76</v>
      </c>
      <c r="E3" s="21" t="s">
        <v>15</v>
      </c>
      <c r="I3" s="4"/>
      <c r="J3" s="4"/>
      <c r="K3" s="4"/>
      <c r="L3" s="4"/>
    </row>
    <row r="4" spans="1:12" x14ac:dyDescent="0.3">
      <c r="A4" s="37" t="s">
        <v>56</v>
      </c>
      <c r="B4" s="38">
        <v>7.6388888888888895E-2</v>
      </c>
      <c r="C4" s="34">
        <v>665</v>
      </c>
      <c r="D4" s="34">
        <v>55</v>
      </c>
      <c r="E4" s="34">
        <v>720</v>
      </c>
      <c r="I4" s="36"/>
      <c r="J4" s="4"/>
      <c r="K4" s="4"/>
      <c r="L4" s="4"/>
    </row>
    <row r="5" spans="1:12" x14ac:dyDescent="0.3">
      <c r="A5" s="39" t="s">
        <v>77</v>
      </c>
      <c r="B5" s="40">
        <v>3.9267015706806283E-2</v>
      </c>
      <c r="C5" s="41">
        <v>367</v>
      </c>
      <c r="D5" s="41">
        <v>15</v>
      </c>
      <c r="E5" s="41">
        <v>382</v>
      </c>
      <c r="I5" s="36"/>
      <c r="J5" s="4"/>
      <c r="K5" s="4"/>
      <c r="L5" s="4"/>
    </row>
    <row r="6" spans="1:12" x14ac:dyDescent="0.3">
      <c r="A6" s="31" t="s">
        <v>78</v>
      </c>
      <c r="B6" s="77">
        <v>0.04</v>
      </c>
      <c r="C6" s="64">
        <v>144</v>
      </c>
      <c r="D6" s="64">
        <v>6</v>
      </c>
      <c r="E6" s="4">
        <v>150</v>
      </c>
      <c r="I6" s="36"/>
      <c r="J6" s="4"/>
      <c r="K6" s="4"/>
      <c r="L6" s="4"/>
    </row>
    <row r="7" spans="1:12" x14ac:dyDescent="0.3">
      <c r="A7" s="31" t="s">
        <v>63</v>
      </c>
      <c r="B7" s="68" t="s">
        <v>79</v>
      </c>
      <c r="C7" s="64" t="s">
        <v>80</v>
      </c>
      <c r="D7" s="64" t="s">
        <v>81</v>
      </c>
      <c r="E7" s="4">
        <v>124</v>
      </c>
      <c r="I7" s="36"/>
      <c r="J7" s="4"/>
      <c r="K7" s="4"/>
      <c r="L7" s="4"/>
    </row>
    <row r="8" spans="1:12" x14ac:dyDescent="0.3">
      <c r="A8" s="42" t="s">
        <v>64</v>
      </c>
      <c r="B8" s="43" t="s">
        <v>79</v>
      </c>
      <c r="C8" s="35" t="s">
        <v>82</v>
      </c>
      <c r="D8" s="35" t="s">
        <v>83</v>
      </c>
      <c r="E8" s="35">
        <v>108</v>
      </c>
      <c r="I8" s="36"/>
      <c r="J8" s="4"/>
      <c r="K8" s="4"/>
      <c r="L8" s="4"/>
    </row>
    <row r="9" spans="1:12" x14ac:dyDescent="0.3">
      <c r="A9" s="39" t="s">
        <v>84</v>
      </c>
      <c r="B9" s="40">
        <v>0.11834319526627218</v>
      </c>
      <c r="C9" s="41">
        <v>298</v>
      </c>
      <c r="D9" s="41">
        <v>40</v>
      </c>
      <c r="E9" s="41">
        <v>338</v>
      </c>
      <c r="I9" s="36"/>
      <c r="J9" s="4"/>
      <c r="K9" s="4"/>
      <c r="L9" s="4"/>
    </row>
    <row r="10" spans="1:12" x14ac:dyDescent="0.3">
      <c r="A10" s="31" t="s">
        <v>58</v>
      </c>
      <c r="B10" s="36">
        <v>0.18181818181818182</v>
      </c>
      <c r="C10" s="4">
        <v>90</v>
      </c>
      <c r="D10" s="4">
        <v>20</v>
      </c>
      <c r="E10" s="4">
        <v>110</v>
      </c>
      <c r="I10" s="36"/>
      <c r="J10" s="4"/>
      <c r="K10" s="4"/>
      <c r="L10" s="4"/>
    </row>
    <row r="11" spans="1:12" x14ac:dyDescent="0.3">
      <c r="A11" s="31" t="s">
        <v>59</v>
      </c>
      <c r="B11" s="76">
        <v>8.4269662921348312E-2</v>
      </c>
      <c r="C11" s="64">
        <v>163</v>
      </c>
      <c r="D11" s="64">
        <v>15</v>
      </c>
      <c r="E11" s="4">
        <v>178</v>
      </c>
      <c r="I11" s="36"/>
      <c r="J11" s="4"/>
      <c r="K11" s="4"/>
      <c r="L11" s="4"/>
    </row>
    <row r="12" spans="1:12" x14ac:dyDescent="0.3">
      <c r="A12" s="31" t="s">
        <v>60</v>
      </c>
      <c r="B12" s="36">
        <v>0.1</v>
      </c>
      <c r="C12" s="64">
        <v>45</v>
      </c>
      <c r="D12" s="64">
        <v>5</v>
      </c>
      <c r="E12" s="4">
        <v>50</v>
      </c>
      <c r="I12" s="36"/>
      <c r="J12" s="4"/>
      <c r="K12" s="4"/>
      <c r="L12" s="4"/>
    </row>
    <row r="13" spans="1:12" x14ac:dyDescent="0.3">
      <c r="A13" s="73" t="s">
        <v>1</v>
      </c>
    </row>
    <row r="14" spans="1:12" x14ac:dyDescent="0.3">
      <c r="A14" s="73" t="s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4ECA-93C5-4FA2-A867-5E24E2B6A26B}">
  <dimension ref="A1:A19"/>
  <sheetViews>
    <sheetView showGridLines="0" workbookViewId="0">
      <selection activeCell="H35" sqref="H35"/>
    </sheetView>
  </sheetViews>
  <sheetFormatPr defaultRowHeight="14.5" x14ac:dyDescent="0.35"/>
  <sheetData>
    <row r="1" spans="1:1" x14ac:dyDescent="0.35">
      <c r="A1" t="s">
        <v>0</v>
      </c>
    </row>
    <row r="19" spans="1:1" x14ac:dyDescent="0.35">
      <c r="A19" s="129" t="s">
        <v>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082B-1D90-4560-A4A8-5EE67F67AB75}">
  <dimension ref="A1:F11"/>
  <sheetViews>
    <sheetView showGridLines="0" workbookViewId="0"/>
  </sheetViews>
  <sheetFormatPr defaultColWidth="8.54296875" defaultRowHeight="14" x14ac:dyDescent="0.3"/>
  <cols>
    <col min="1" max="1" width="24.453125" style="3" customWidth="1"/>
    <col min="2" max="6" width="12.6328125" style="3" customWidth="1"/>
    <col min="7" max="16384" width="8.54296875" style="3"/>
  </cols>
  <sheetData>
    <row r="1" spans="1:6" x14ac:dyDescent="0.3">
      <c r="A1" s="3" t="s">
        <v>201</v>
      </c>
    </row>
    <row r="3" spans="1:6" ht="26.5" thickBot="1" x14ac:dyDescent="0.35">
      <c r="A3" s="113" t="s">
        <v>86</v>
      </c>
      <c r="B3" s="114">
        <v>2019</v>
      </c>
      <c r="C3" s="114">
        <v>2020</v>
      </c>
      <c r="D3" s="114">
        <v>2021</v>
      </c>
      <c r="E3" s="114">
        <v>2022</v>
      </c>
      <c r="F3" s="114">
        <v>2023</v>
      </c>
    </row>
    <row r="4" spans="1:6" x14ac:dyDescent="0.3">
      <c r="A4" s="111" t="s">
        <v>15</v>
      </c>
      <c r="B4" s="17">
        <v>40</v>
      </c>
      <c r="C4" s="17">
        <v>46</v>
      </c>
      <c r="D4" s="17">
        <v>58</v>
      </c>
      <c r="E4" s="61">
        <v>54</v>
      </c>
      <c r="F4" s="61">
        <v>55</v>
      </c>
    </row>
    <row r="5" spans="1:6" x14ac:dyDescent="0.3">
      <c r="A5" s="111" t="s">
        <v>13</v>
      </c>
      <c r="B5" s="17">
        <v>11</v>
      </c>
      <c r="C5" s="17">
        <v>11</v>
      </c>
      <c r="D5" s="17">
        <v>14</v>
      </c>
      <c r="E5" s="61">
        <v>14</v>
      </c>
      <c r="F5" s="61">
        <v>15</v>
      </c>
    </row>
    <row r="6" spans="1:6" x14ac:dyDescent="0.3">
      <c r="A6" s="112" t="s">
        <v>14</v>
      </c>
      <c r="B6" s="18">
        <v>29</v>
      </c>
      <c r="C6" s="18">
        <v>35</v>
      </c>
      <c r="D6" s="18">
        <v>44</v>
      </c>
      <c r="E6" s="62">
        <v>40</v>
      </c>
      <c r="F6" s="62">
        <v>40</v>
      </c>
    </row>
    <row r="7" spans="1:6" ht="26.5" thickBot="1" x14ac:dyDescent="0.35">
      <c r="A7" s="115" t="s">
        <v>87</v>
      </c>
      <c r="B7" s="116">
        <v>2019</v>
      </c>
      <c r="C7" s="116">
        <v>2020</v>
      </c>
      <c r="D7" s="116">
        <v>2021</v>
      </c>
      <c r="E7" s="116">
        <v>2022</v>
      </c>
      <c r="F7" s="116">
        <v>2023</v>
      </c>
    </row>
    <row r="8" spans="1:6" x14ac:dyDescent="0.3">
      <c r="A8" s="111" t="s">
        <v>15</v>
      </c>
      <c r="B8" s="28">
        <v>0.104</v>
      </c>
      <c r="C8" s="28">
        <v>9.2999999999999999E-2</v>
      </c>
      <c r="D8" s="28">
        <v>8.6999999999999994E-2</v>
      </c>
      <c r="E8" s="63">
        <v>8.3850931677018639E-2</v>
      </c>
      <c r="F8" s="63">
        <v>7.6388888888888895E-2</v>
      </c>
    </row>
    <row r="9" spans="1:6" x14ac:dyDescent="0.3">
      <c r="A9" s="111" t="s">
        <v>13</v>
      </c>
      <c r="B9" s="28">
        <v>8.1000000000000003E-2</v>
      </c>
      <c r="C9" s="28">
        <v>5.0999999999999997E-2</v>
      </c>
      <c r="D9" s="28">
        <v>4.4999999999999998E-2</v>
      </c>
      <c r="E9" s="63">
        <v>4.5307443365695796E-2</v>
      </c>
      <c r="F9" s="63">
        <v>3.9267015706806283E-2</v>
      </c>
    </row>
    <row r="10" spans="1:6" x14ac:dyDescent="0.3">
      <c r="A10" s="111" t="s">
        <v>14</v>
      </c>
      <c r="B10" s="28">
        <v>0.11700000000000001</v>
      </c>
      <c r="C10" s="28">
        <v>0.126</v>
      </c>
      <c r="D10" s="28">
        <v>0.123</v>
      </c>
      <c r="E10" s="63">
        <v>0.11940298507462686</v>
      </c>
      <c r="F10" s="63">
        <v>0.11834319526627218</v>
      </c>
    </row>
    <row r="11" spans="1:6" x14ac:dyDescent="0.3">
      <c r="A11" s="73" t="s">
        <v>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C208-20A2-4E5A-BC0D-2E839115DDEE}">
  <dimension ref="A1:M13"/>
  <sheetViews>
    <sheetView showGridLines="0" workbookViewId="0"/>
  </sheetViews>
  <sheetFormatPr defaultColWidth="8.54296875" defaultRowHeight="14" x14ac:dyDescent="0.3"/>
  <cols>
    <col min="1" max="1" width="23.453125" style="3" customWidth="1"/>
    <col min="2" max="2" width="11.453125" style="36" customWidth="1"/>
    <col min="3" max="5" width="11.453125" style="4" customWidth="1"/>
    <col min="6" max="16384" width="8.54296875" style="3"/>
  </cols>
  <sheetData>
    <row r="1" spans="1:13" x14ac:dyDescent="0.3">
      <c r="A1" s="3" t="s">
        <v>88</v>
      </c>
    </row>
    <row r="3" spans="1:13" ht="28" customHeight="1" thickBot="1" x14ac:dyDescent="0.35">
      <c r="A3" s="44"/>
      <c r="B3" s="78" t="s">
        <v>89</v>
      </c>
      <c r="C3" s="21" t="s">
        <v>90</v>
      </c>
      <c r="D3" s="56" t="s">
        <v>91</v>
      </c>
      <c r="E3" s="21" t="s">
        <v>15</v>
      </c>
    </row>
    <row r="4" spans="1:13" ht="14.5" thickTop="1" x14ac:dyDescent="0.3">
      <c r="A4" s="42" t="s">
        <v>15</v>
      </c>
      <c r="B4" s="38">
        <v>6.1437908496732023E-2</v>
      </c>
      <c r="C4" s="34">
        <v>718</v>
      </c>
      <c r="D4" s="34">
        <v>47</v>
      </c>
      <c r="E4" s="34">
        <v>765</v>
      </c>
      <c r="J4" s="36"/>
      <c r="K4" s="4"/>
      <c r="L4" s="4"/>
      <c r="M4" s="4"/>
    </row>
    <row r="5" spans="1:13" x14ac:dyDescent="0.3">
      <c r="A5" s="42" t="s">
        <v>57</v>
      </c>
      <c r="B5" s="40">
        <v>9.141274238227147E-2</v>
      </c>
      <c r="C5" s="41">
        <v>328</v>
      </c>
      <c r="D5" s="41">
        <v>33</v>
      </c>
      <c r="E5" s="41">
        <v>361</v>
      </c>
      <c r="J5" s="36"/>
      <c r="K5" s="4"/>
      <c r="L5" s="4"/>
      <c r="M5" s="4"/>
    </row>
    <row r="6" spans="1:13" x14ac:dyDescent="0.3">
      <c r="A6" s="31" t="s">
        <v>58</v>
      </c>
      <c r="B6" s="36">
        <v>0.10084033613445378</v>
      </c>
      <c r="C6" s="4">
        <v>107</v>
      </c>
      <c r="D6" s="4">
        <v>12</v>
      </c>
      <c r="E6" s="4">
        <v>119</v>
      </c>
      <c r="J6" s="36"/>
      <c r="K6" s="4"/>
      <c r="L6" s="4"/>
      <c r="M6" s="4"/>
    </row>
    <row r="7" spans="1:13" x14ac:dyDescent="0.3">
      <c r="A7" s="31" t="s">
        <v>59</v>
      </c>
      <c r="B7" s="76" t="s">
        <v>79</v>
      </c>
      <c r="C7" s="64" t="s">
        <v>92</v>
      </c>
      <c r="D7" s="64" t="s">
        <v>93</v>
      </c>
      <c r="E7" s="4">
        <v>191</v>
      </c>
      <c r="J7" s="36"/>
      <c r="K7" s="4"/>
      <c r="L7" s="4"/>
      <c r="M7" s="4"/>
    </row>
    <row r="8" spans="1:13" x14ac:dyDescent="0.3">
      <c r="A8" s="42" t="s">
        <v>60</v>
      </c>
      <c r="B8" s="69" t="s">
        <v>79</v>
      </c>
      <c r="C8" s="65" t="s">
        <v>94</v>
      </c>
      <c r="D8" s="65" t="s">
        <v>81</v>
      </c>
      <c r="E8" s="35">
        <v>51</v>
      </c>
      <c r="J8" s="36"/>
      <c r="K8" s="4"/>
      <c r="L8" s="4"/>
      <c r="M8" s="4"/>
    </row>
    <row r="9" spans="1:13" x14ac:dyDescent="0.3">
      <c r="A9" s="31" t="s">
        <v>61</v>
      </c>
      <c r="B9" s="36">
        <v>3.4653465346534656E-2</v>
      </c>
      <c r="C9" s="4">
        <v>390</v>
      </c>
      <c r="D9" s="4">
        <v>14</v>
      </c>
      <c r="E9" s="4">
        <v>404</v>
      </c>
      <c r="J9" s="36"/>
      <c r="K9" s="4"/>
      <c r="L9" s="4"/>
      <c r="M9" s="4"/>
    </row>
    <row r="10" spans="1:13" x14ac:dyDescent="0.3">
      <c r="A10" s="73" t="s">
        <v>1</v>
      </c>
      <c r="J10" s="36"/>
      <c r="K10" s="4"/>
      <c r="L10" s="4"/>
      <c r="M10" s="4"/>
    </row>
    <row r="11" spans="1:13" x14ac:dyDescent="0.3">
      <c r="A11" s="73" t="s">
        <v>85</v>
      </c>
    </row>
    <row r="12" spans="1:13" x14ac:dyDescent="0.3">
      <c r="A12" s="73" t="s">
        <v>95</v>
      </c>
    </row>
    <row r="13" spans="1:13" x14ac:dyDescent="0.3">
      <c r="A13" s="73" t="s">
        <v>96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41EB-11F3-42FC-B339-E35A1F9C1675}">
  <dimension ref="A1:B10"/>
  <sheetViews>
    <sheetView showGridLines="0" workbookViewId="0"/>
  </sheetViews>
  <sheetFormatPr defaultColWidth="8.54296875" defaultRowHeight="14" x14ac:dyDescent="0.3"/>
  <cols>
    <col min="1" max="1" width="16.54296875" style="3" customWidth="1"/>
    <col min="2" max="2" width="13.453125" style="3" customWidth="1"/>
    <col min="3" max="16384" width="8.54296875" style="3"/>
  </cols>
  <sheetData>
    <row r="1" spans="1:2" x14ac:dyDescent="0.3">
      <c r="A1" s="3" t="s">
        <v>97</v>
      </c>
    </row>
    <row r="3" spans="1:2" ht="14.5" thickBot="1" x14ac:dyDescent="0.35">
      <c r="A3" s="30" t="s">
        <v>98</v>
      </c>
      <c r="B3" s="20" t="s">
        <v>11</v>
      </c>
    </row>
    <row r="4" spans="1:2" x14ac:dyDescent="0.3">
      <c r="A4" s="31" t="s">
        <v>99</v>
      </c>
      <c r="B4" s="46">
        <v>14</v>
      </c>
    </row>
    <row r="5" spans="1:2" x14ac:dyDescent="0.3">
      <c r="A5" s="31" t="s">
        <v>100</v>
      </c>
      <c r="B5" s="46">
        <v>14</v>
      </c>
    </row>
    <row r="6" spans="1:2" x14ac:dyDescent="0.3">
      <c r="A6" s="31" t="s">
        <v>101</v>
      </c>
      <c r="B6" s="70" t="s">
        <v>102</v>
      </c>
    </row>
    <row r="7" spans="1:2" x14ac:dyDescent="0.3">
      <c r="A7" s="31" t="s">
        <v>103</v>
      </c>
      <c r="B7" s="46">
        <v>9</v>
      </c>
    </row>
    <row r="8" spans="1:2" x14ac:dyDescent="0.3">
      <c r="A8" s="31" t="s">
        <v>104</v>
      </c>
      <c r="B8" s="70" t="s">
        <v>105</v>
      </c>
    </row>
    <row r="9" spans="1:2" x14ac:dyDescent="0.3">
      <c r="A9" s="31" t="s">
        <v>15</v>
      </c>
      <c r="B9" s="46">
        <v>47</v>
      </c>
    </row>
    <row r="10" spans="1:2" x14ac:dyDescent="0.3">
      <c r="A10" s="74" t="s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CC0-20A7-4CAC-A560-5E73FC87A61F}">
  <dimension ref="A1:F8"/>
  <sheetViews>
    <sheetView showGridLines="0" workbookViewId="0"/>
  </sheetViews>
  <sheetFormatPr defaultColWidth="8.54296875" defaultRowHeight="14" x14ac:dyDescent="0.3"/>
  <cols>
    <col min="1" max="1" width="34.36328125" style="3" customWidth="1"/>
    <col min="2" max="4" width="13.54296875" style="4" customWidth="1"/>
    <col min="5" max="6" width="13.54296875" style="3" customWidth="1"/>
    <col min="7" max="16384" width="8.54296875" style="3"/>
  </cols>
  <sheetData>
    <row r="1" spans="1:6" x14ac:dyDescent="0.3">
      <c r="A1" s="3" t="s">
        <v>202</v>
      </c>
    </row>
    <row r="3" spans="1:6" ht="17" thickBot="1" x14ac:dyDescent="0.35">
      <c r="A3" s="30" t="s">
        <v>181</v>
      </c>
      <c r="B3" s="21" t="s">
        <v>106</v>
      </c>
      <c r="C3" s="21" t="s">
        <v>107</v>
      </c>
      <c r="D3" s="21" t="s">
        <v>108</v>
      </c>
      <c r="E3" s="29">
        <v>44651</v>
      </c>
      <c r="F3" s="29">
        <v>45016</v>
      </c>
    </row>
    <row r="4" spans="1:6" x14ac:dyDescent="0.3">
      <c r="A4" s="37" t="s">
        <v>15</v>
      </c>
      <c r="B4" s="34">
        <v>19</v>
      </c>
      <c r="C4" s="34">
        <v>22</v>
      </c>
      <c r="D4" s="34">
        <v>37</v>
      </c>
      <c r="E4" s="34">
        <v>42</v>
      </c>
      <c r="F4" s="64">
        <v>47</v>
      </c>
    </row>
    <row r="5" spans="1:6" ht="17" thickBot="1" x14ac:dyDescent="0.35">
      <c r="A5" s="47" t="s">
        <v>182</v>
      </c>
      <c r="B5" s="48" t="s">
        <v>106</v>
      </c>
      <c r="C5" s="48" t="s">
        <v>107</v>
      </c>
      <c r="D5" s="48" t="s">
        <v>108</v>
      </c>
      <c r="E5" s="29">
        <v>44651</v>
      </c>
      <c r="F5" s="55">
        <v>45016</v>
      </c>
    </row>
    <row r="6" spans="1:6" x14ac:dyDescent="0.3">
      <c r="A6" s="37" t="s">
        <v>15</v>
      </c>
      <c r="B6" s="49">
        <v>3.3000000000000002E-2</v>
      </c>
      <c r="C6" s="49">
        <v>3.5000000000000003E-2</v>
      </c>
      <c r="D6" s="49">
        <v>0.05</v>
      </c>
      <c r="E6" s="49">
        <v>6.0518731988472622E-2</v>
      </c>
      <c r="F6" s="49">
        <v>6.1437908496732023E-2</v>
      </c>
    </row>
    <row r="7" spans="1:6" x14ac:dyDescent="0.3">
      <c r="A7" s="80" t="s">
        <v>183</v>
      </c>
      <c r="B7" s="79"/>
      <c r="C7" s="79"/>
      <c r="D7" s="79"/>
      <c r="E7" s="79"/>
      <c r="F7" s="79"/>
    </row>
    <row r="8" spans="1:6" x14ac:dyDescent="0.3">
      <c r="A8" s="73" t="s">
        <v>4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CE6F-5C04-4860-9457-30524001546C}">
  <dimension ref="A1:E13"/>
  <sheetViews>
    <sheetView showGridLines="0" workbookViewId="0"/>
  </sheetViews>
  <sheetFormatPr defaultColWidth="8.54296875" defaultRowHeight="14" x14ac:dyDescent="0.3"/>
  <cols>
    <col min="1" max="1" width="27.54296875" style="3" customWidth="1"/>
    <col min="2" max="2" width="11.453125" style="36" customWidth="1"/>
    <col min="3" max="5" width="11.453125" style="4" customWidth="1"/>
    <col min="6" max="16384" width="8.54296875" style="3"/>
  </cols>
  <sheetData>
    <row r="1" spans="1:5" x14ac:dyDescent="0.3">
      <c r="A1" s="3" t="s">
        <v>109</v>
      </c>
    </row>
    <row r="3" spans="1:5" ht="14.5" thickBot="1" x14ac:dyDescent="0.35">
      <c r="A3" s="30"/>
      <c r="B3" s="45" t="s">
        <v>110</v>
      </c>
      <c r="C3" s="21" t="s">
        <v>111</v>
      </c>
      <c r="D3" s="21" t="s">
        <v>112</v>
      </c>
      <c r="E3" s="21" t="s">
        <v>15</v>
      </c>
    </row>
    <row r="4" spans="1:5" x14ac:dyDescent="0.3">
      <c r="A4" s="37" t="s">
        <v>56</v>
      </c>
      <c r="B4" s="38">
        <v>0.46786922209695603</v>
      </c>
      <c r="C4" s="34">
        <v>415</v>
      </c>
      <c r="D4" s="34">
        <v>472</v>
      </c>
      <c r="E4" s="34">
        <v>887</v>
      </c>
    </row>
    <row r="5" spans="1:5" x14ac:dyDescent="0.3">
      <c r="A5" s="39" t="s">
        <v>57</v>
      </c>
      <c r="B5" s="40">
        <v>0.54952830188679247</v>
      </c>
      <c r="C5" s="41">
        <v>233</v>
      </c>
      <c r="D5" s="41">
        <v>191</v>
      </c>
      <c r="E5" s="41">
        <v>424</v>
      </c>
    </row>
    <row r="6" spans="1:5" x14ac:dyDescent="0.3">
      <c r="A6" s="31" t="s">
        <v>58</v>
      </c>
      <c r="B6" s="36">
        <v>0.65972222222222221</v>
      </c>
      <c r="C6" s="4">
        <v>95</v>
      </c>
      <c r="D6" s="4">
        <v>49</v>
      </c>
      <c r="E6" s="4">
        <v>144</v>
      </c>
    </row>
    <row r="7" spans="1:5" x14ac:dyDescent="0.3">
      <c r="A7" s="31" t="s">
        <v>59</v>
      </c>
      <c r="B7" s="36">
        <v>0.5113122171945701</v>
      </c>
      <c r="C7" s="4">
        <v>113</v>
      </c>
      <c r="D7" s="4">
        <v>108</v>
      </c>
      <c r="E7" s="4">
        <v>221</v>
      </c>
    </row>
    <row r="8" spans="1:5" x14ac:dyDescent="0.3">
      <c r="A8" s="42" t="s">
        <v>60</v>
      </c>
      <c r="B8" s="43">
        <v>0.42372881355932202</v>
      </c>
      <c r="C8" s="35">
        <v>25</v>
      </c>
      <c r="D8" s="35">
        <v>34</v>
      </c>
      <c r="E8" s="35">
        <v>59</v>
      </c>
    </row>
    <row r="9" spans="1:5" x14ac:dyDescent="0.3">
      <c r="A9" s="39" t="s">
        <v>61</v>
      </c>
      <c r="B9" s="40">
        <v>0.39308855291576672</v>
      </c>
      <c r="C9" s="41">
        <v>182</v>
      </c>
      <c r="D9" s="41">
        <v>281</v>
      </c>
      <c r="E9" s="41">
        <v>463</v>
      </c>
    </row>
    <row r="10" spans="1:5" x14ac:dyDescent="0.3">
      <c r="A10" s="31" t="s">
        <v>113</v>
      </c>
      <c r="B10" s="36">
        <v>0.45698924731182794</v>
      </c>
      <c r="C10" s="4">
        <v>85</v>
      </c>
      <c r="D10" s="4">
        <v>101</v>
      </c>
      <c r="E10" s="4">
        <v>186</v>
      </c>
    </row>
    <row r="11" spans="1:5" x14ac:dyDescent="0.3">
      <c r="A11" s="31" t="s">
        <v>114</v>
      </c>
      <c r="B11" s="36">
        <v>0.32666666666666666</v>
      </c>
      <c r="C11" s="4">
        <v>49</v>
      </c>
      <c r="D11" s="4">
        <v>101</v>
      </c>
      <c r="E11" s="4">
        <v>150</v>
      </c>
    </row>
    <row r="12" spans="1:5" x14ac:dyDescent="0.3">
      <c r="A12" s="31" t="s">
        <v>115</v>
      </c>
      <c r="B12" s="36">
        <v>0.37795275590551181</v>
      </c>
      <c r="C12" s="4">
        <v>48</v>
      </c>
      <c r="D12" s="4">
        <v>79</v>
      </c>
      <c r="E12" s="4">
        <v>127</v>
      </c>
    </row>
    <row r="13" spans="1:5" x14ac:dyDescent="0.3">
      <c r="A13" s="75" t="s">
        <v>43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7D3-72A4-4EA8-AA11-9379F6CD6E7B}">
  <dimension ref="A1:F11"/>
  <sheetViews>
    <sheetView showGridLines="0" workbookViewId="0"/>
  </sheetViews>
  <sheetFormatPr defaultColWidth="8.54296875" defaultRowHeight="14" x14ac:dyDescent="0.3"/>
  <cols>
    <col min="1" max="1" width="25.54296875" style="3" customWidth="1"/>
    <col min="2" max="4" width="12.6328125" style="4" customWidth="1"/>
    <col min="5" max="6" width="12.6328125" style="3" customWidth="1"/>
    <col min="7" max="16384" width="8.54296875" style="3"/>
  </cols>
  <sheetData>
    <row r="1" spans="1:6" x14ac:dyDescent="0.3">
      <c r="A1" s="3" t="s">
        <v>203</v>
      </c>
    </row>
    <row r="3" spans="1:6" ht="14.5" thickBot="1" x14ac:dyDescent="0.35">
      <c r="A3" s="118" t="s">
        <v>116</v>
      </c>
      <c r="B3" s="108">
        <v>2019</v>
      </c>
      <c r="C3" s="108">
        <v>2020</v>
      </c>
      <c r="D3" s="108">
        <v>2021</v>
      </c>
      <c r="E3" s="108">
        <v>2022</v>
      </c>
      <c r="F3" s="108">
        <v>2023</v>
      </c>
    </row>
    <row r="4" spans="1:6" x14ac:dyDescent="0.3">
      <c r="A4" s="31" t="s">
        <v>15</v>
      </c>
      <c r="B4" s="4">
        <v>345</v>
      </c>
      <c r="C4" s="4">
        <v>358</v>
      </c>
      <c r="D4" s="4">
        <v>384</v>
      </c>
      <c r="E4" s="4">
        <v>367</v>
      </c>
      <c r="F4" s="64">
        <v>415</v>
      </c>
    </row>
    <row r="5" spans="1:6" x14ac:dyDescent="0.3">
      <c r="A5" s="31" t="s">
        <v>13</v>
      </c>
      <c r="B5" s="4">
        <v>115</v>
      </c>
      <c r="C5" s="4">
        <v>139</v>
      </c>
      <c r="D5" s="4">
        <v>144</v>
      </c>
      <c r="E5" s="4">
        <v>143</v>
      </c>
      <c r="F5" s="64">
        <v>182</v>
      </c>
    </row>
    <row r="6" spans="1:6" x14ac:dyDescent="0.3">
      <c r="A6" s="42" t="s">
        <v>14</v>
      </c>
      <c r="B6" s="35">
        <v>230</v>
      </c>
      <c r="C6" s="35">
        <v>219</v>
      </c>
      <c r="D6" s="35">
        <v>240</v>
      </c>
      <c r="E6" s="35">
        <v>224</v>
      </c>
      <c r="F6" s="64">
        <v>233</v>
      </c>
    </row>
    <row r="7" spans="1:6" ht="14.5" thickBot="1" x14ac:dyDescent="0.35">
      <c r="A7" s="117" t="s">
        <v>110</v>
      </c>
      <c r="B7" s="108">
        <v>2019</v>
      </c>
      <c r="C7" s="108">
        <v>2020</v>
      </c>
      <c r="D7" s="108">
        <v>2021</v>
      </c>
      <c r="E7" s="108">
        <v>2022</v>
      </c>
      <c r="F7" s="108">
        <v>2023</v>
      </c>
    </row>
    <row r="8" spans="1:6" x14ac:dyDescent="0.3">
      <c r="A8" s="31" t="s">
        <v>15</v>
      </c>
      <c r="B8" s="50">
        <v>0.46200000000000002</v>
      </c>
      <c r="C8" s="50">
        <v>0.441</v>
      </c>
      <c r="D8" s="50">
        <v>0.44900000000000001</v>
      </c>
      <c r="E8" s="50">
        <v>0.45703611457036114</v>
      </c>
      <c r="F8" s="66">
        <v>0.46786922209695603</v>
      </c>
    </row>
    <row r="9" spans="1:6" x14ac:dyDescent="0.3">
      <c r="A9" s="31" t="s">
        <v>13</v>
      </c>
      <c r="B9" s="50">
        <v>0.34799999999999998</v>
      </c>
      <c r="C9" s="50">
        <v>0.35299999999999998</v>
      </c>
      <c r="D9" s="50">
        <v>0.35699999999999998</v>
      </c>
      <c r="E9" s="50">
        <v>0.36760925449871468</v>
      </c>
      <c r="F9" s="66">
        <v>0.39308855291576672</v>
      </c>
    </row>
    <row r="10" spans="1:6" x14ac:dyDescent="0.3">
      <c r="A10" s="31" t="s">
        <v>14</v>
      </c>
      <c r="B10" s="50">
        <v>0.55200000000000005</v>
      </c>
      <c r="C10" s="50">
        <v>0.52400000000000002</v>
      </c>
      <c r="D10" s="50">
        <v>0.53100000000000003</v>
      </c>
      <c r="E10" s="50">
        <v>0.54106280193236711</v>
      </c>
      <c r="F10" s="66">
        <v>0.54952830188679247</v>
      </c>
    </row>
    <row r="11" spans="1:6" x14ac:dyDescent="0.3">
      <c r="A11" s="16" t="s">
        <v>117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94F6-66A9-44CD-B8BB-F437C322F58A}">
  <dimension ref="A1:C12"/>
  <sheetViews>
    <sheetView showGridLines="0" workbookViewId="0"/>
  </sheetViews>
  <sheetFormatPr defaultColWidth="8.54296875" defaultRowHeight="14" x14ac:dyDescent="0.3"/>
  <cols>
    <col min="1" max="1" width="18" style="3" customWidth="1"/>
    <col min="2" max="3" width="17.453125" style="4" customWidth="1"/>
    <col min="4" max="16384" width="8.54296875" style="3"/>
  </cols>
  <sheetData>
    <row r="1" spans="1:3" x14ac:dyDescent="0.3">
      <c r="A1" s="3" t="s">
        <v>118</v>
      </c>
    </row>
    <row r="3" spans="1:3" ht="14.5" thickBot="1" x14ac:dyDescent="0.35">
      <c r="A3" s="22" t="s">
        <v>46</v>
      </c>
      <c r="B3" s="21" t="s">
        <v>119</v>
      </c>
      <c r="C3" s="21" t="s">
        <v>120</v>
      </c>
    </row>
    <row r="4" spans="1:3" x14ac:dyDescent="0.3">
      <c r="A4" s="23" t="s">
        <v>121</v>
      </c>
      <c r="B4" s="8">
        <v>0.44259818731117823</v>
      </c>
      <c r="C4" s="19">
        <v>293</v>
      </c>
    </row>
    <row r="5" spans="1:3" x14ac:dyDescent="0.3">
      <c r="A5" s="23" t="s">
        <v>122</v>
      </c>
      <c r="B5" s="8">
        <v>0.41389728096676737</v>
      </c>
      <c r="C5" s="19">
        <v>274</v>
      </c>
    </row>
    <row r="6" spans="1:3" x14ac:dyDescent="0.3">
      <c r="A6" s="23" t="s">
        <v>123</v>
      </c>
      <c r="B6" s="8">
        <v>7.2507552870090641E-2</v>
      </c>
      <c r="C6" s="19">
        <v>48</v>
      </c>
    </row>
    <row r="7" spans="1:3" x14ac:dyDescent="0.3">
      <c r="A7" s="23" t="s">
        <v>124</v>
      </c>
      <c r="B7" s="8">
        <v>3.7764350453172203E-2</v>
      </c>
      <c r="C7" s="19">
        <v>25</v>
      </c>
    </row>
    <row r="8" spans="1:3" x14ac:dyDescent="0.3">
      <c r="A8" s="23" t="s">
        <v>125</v>
      </c>
      <c r="B8" s="8">
        <v>1.3595166163141994E-2</v>
      </c>
      <c r="C8" s="19">
        <v>9</v>
      </c>
    </row>
    <row r="9" spans="1:3" x14ac:dyDescent="0.3">
      <c r="A9" s="24" t="s">
        <v>126</v>
      </c>
      <c r="B9" s="9">
        <v>1.5105740181268883E-2</v>
      </c>
      <c r="C9" s="25">
        <v>13</v>
      </c>
    </row>
    <row r="10" spans="1:3" x14ac:dyDescent="0.3">
      <c r="A10" s="23" t="s">
        <v>15</v>
      </c>
      <c r="B10" s="19"/>
      <c r="C10" s="19">
        <v>662</v>
      </c>
    </row>
    <row r="11" spans="1:3" x14ac:dyDescent="0.3">
      <c r="A11" s="32" t="s">
        <v>1</v>
      </c>
    </row>
    <row r="12" spans="1:3" x14ac:dyDescent="0.3">
      <c r="A12" s="32" t="s">
        <v>127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E562-5D43-46AF-A47A-2172536D33A5}">
  <dimension ref="A1:F15"/>
  <sheetViews>
    <sheetView workbookViewId="0"/>
  </sheetViews>
  <sheetFormatPr defaultColWidth="8.54296875" defaultRowHeight="14" x14ac:dyDescent="0.3"/>
  <cols>
    <col min="1" max="1" width="29.453125" style="51" customWidth="1"/>
    <col min="2" max="4" width="12.6328125" style="52" customWidth="1"/>
    <col min="5" max="6" width="12.6328125" style="51" customWidth="1"/>
    <col min="7" max="16384" width="8.54296875" style="51"/>
  </cols>
  <sheetData>
    <row r="1" spans="1:6" x14ac:dyDescent="0.3">
      <c r="A1" s="51" t="s">
        <v>206</v>
      </c>
    </row>
    <row r="2" spans="1:6" ht="14.5" thickBot="1" x14ac:dyDescent="0.35">
      <c r="A2" s="107" t="s">
        <v>128</v>
      </c>
      <c r="B2" s="108">
        <v>2019</v>
      </c>
      <c r="C2" s="108">
        <v>2020</v>
      </c>
      <c r="D2" s="108">
        <v>2021</v>
      </c>
      <c r="E2" s="108">
        <v>2022</v>
      </c>
      <c r="F2" s="108">
        <v>2023</v>
      </c>
    </row>
    <row r="3" spans="1:6" x14ac:dyDescent="0.3">
      <c r="A3" s="53" t="s">
        <v>15</v>
      </c>
      <c r="B3" s="109">
        <v>0.43</v>
      </c>
      <c r="C3" s="109">
        <v>0.44</v>
      </c>
      <c r="D3" s="109">
        <v>0.4</v>
      </c>
      <c r="E3" s="109">
        <v>0.42</v>
      </c>
      <c r="F3" s="110">
        <v>0.41</v>
      </c>
    </row>
    <row r="4" spans="1:6" x14ac:dyDescent="0.3">
      <c r="A4" s="53" t="s">
        <v>13</v>
      </c>
      <c r="B4" s="109">
        <v>0.51</v>
      </c>
      <c r="C4" s="109">
        <v>0.51</v>
      </c>
      <c r="D4" s="109">
        <v>0.5</v>
      </c>
      <c r="E4" s="109">
        <v>0.5</v>
      </c>
      <c r="F4" s="110">
        <v>0.48</v>
      </c>
    </row>
    <row r="5" spans="1:6" x14ac:dyDescent="0.3">
      <c r="A5" s="53" t="s">
        <v>14</v>
      </c>
      <c r="B5" s="109">
        <v>0.32</v>
      </c>
      <c r="C5" s="109">
        <v>0.35</v>
      </c>
      <c r="D5" s="109">
        <v>0.3</v>
      </c>
      <c r="E5" s="109">
        <v>0.33</v>
      </c>
      <c r="F5" s="110">
        <v>0.33</v>
      </c>
    </row>
    <row r="6" spans="1:6" ht="14.5" thickBot="1" x14ac:dyDescent="0.35">
      <c r="A6" s="107" t="s">
        <v>129</v>
      </c>
      <c r="B6" s="108">
        <v>2019</v>
      </c>
      <c r="C6" s="108">
        <v>2020</v>
      </c>
      <c r="D6" s="108">
        <v>2021</v>
      </c>
      <c r="E6" s="108">
        <v>2022</v>
      </c>
      <c r="F6" s="108">
        <v>2023</v>
      </c>
    </row>
    <row r="7" spans="1:6" x14ac:dyDescent="0.3">
      <c r="A7" s="53" t="s">
        <v>15</v>
      </c>
      <c r="B7" s="109">
        <v>0.04</v>
      </c>
      <c r="C7" s="109">
        <v>0.04</v>
      </c>
      <c r="D7" s="109">
        <v>0.04</v>
      </c>
      <c r="E7" s="109">
        <v>0.03</v>
      </c>
      <c r="F7" s="110">
        <v>0.03</v>
      </c>
    </row>
    <row r="8" spans="1:6" x14ac:dyDescent="0.3">
      <c r="A8" s="53" t="s">
        <v>13</v>
      </c>
      <c r="B8" s="109" t="s">
        <v>185</v>
      </c>
      <c r="C8" s="109">
        <v>0.03</v>
      </c>
      <c r="D8" s="109">
        <v>0.02</v>
      </c>
      <c r="E8" s="109">
        <v>0.02</v>
      </c>
      <c r="F8" s="110">
        <v>0.02</v>
      </c>
    </row>
    <row r="9" spans="1:6" x14ac:dyDescent="0.3">
      <c r="A9" s="53" t="s">
        <v>14</v>
      </c>
      <c r="B9" s="109">
        <v>7.0000000000000007E-2</v>
      </c>
      <c r="C9" s="109">
        <v>0.06</v>
      </c>
      <c r="D9" s="109">
        <v>7.0000000000000007E-2</v>
      </c>
      <c r="E9" s="109">
        <v>0.05</v>
      </c>
      <c r="F9" s="110">
        <v>0.04</v>
      </c>
    </row>
    <row r="10" spans="1:6" ht="14.5" thickBot="1" x14ac:dyDescent="0.35">
      <c r="A10" s="107" t="s">
        <v>130</v>
      </c>
      <c r="B10" s="108">
        <v>2019</v>
      </c>
      <c r="C10" s="108">
        <v>2020</v>
      </c>
      <c r="D10" s="108">
        <v>2021</v>
      </c>
      <c r="E10" s="108">
        <v>2022</v>
      </c>
      <c r="F10" s="108">
        <v>2023</v>
      </c>
    </row>
    <row r="11" spans="1:6" x14ac:dyDescent="0.3">
      <c r="A11" s="53" t="s">
        <v>131</v>
      </c>
      <c r="B11" s="109">
        <v>0.53</v>
      </c>
      <c r="C11" s="109">
        <v>0.52</v>
      </c>
      <c r="D11" s="109">
        <v>0.55000000000000004</v>
      </c>
      <c r="E11" s="109">
        <v>0.55000000000000004</v>
      </c>
      <c r="F11" s="110">
        <v>0.55000000000000004</v>
      </c>
    </row>
    <row r="12" spans="1:6" x14ac:dyDescent="0.3">
      <c r="A12" s="53" t="s">
        <v>13</v>
      </c>
      <c r="B12" s="109">
        <v>0.48</v>
      </c>
      <c r="C12" s="109">
        <v>0.47</v>
      </c>
      <c r="D12" s="109">
        <v>0.48</v>
      </c>
      <c r="E12" s="109">
        <v>0.49</v>
      </c>
      <c r="F12" s="110">
        <v>0.5</v>
      </c>
    </row>
    <row r="13" spans="1:6" x14ac:dyDescent="0.3">
      <c r="A13" s="53" t="s">
        <v>14</v>
      </c>
      <c r="B13" s="109">
        <v>0.61</v>
      </c>
      <c r="C13" s="109">
        <v>0.59</v>
      </c>
      <c r="D13" s="109">
        <v>0.64</v>
      </c>
      <c r="E13" s="109">
        <v>0.62</v>
      </c>
      <c r="F13" s="110">
        <v>0.62</v>
      </c>
    </row>
    <row r="14" spans="1:6" x14ac:dyDescent="0.3">
      <c r="A14" s="16" t="s">
        <v>1</v>
      </c>
    </row>
    <row r="15" spans="1:6" x14ac:dyDescent="0.3">
      <c r="A15" s="16" t="s">
        <v>132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A3A9-43A5-4056-BC3D-4CDD104ED877}">
  <dimension ref="A1:E14"/>
  <sheetViews>
    <sheetView showGridLines="0" workbookViewId="0"/>
  </sheetViews>
  <sheetFormatPr defaultColWidth="8.54296875" defaultRowHeight="14" x14ac:dyDescent="0.3"/>
  <cols>
    <col min="1" max="1" width="26" style="3" customWidth="1"/>
    <col min="2" max="2" width="16.54296875" style="4" customWidth="1"/>
    <col min="3" max="3" width="22" style="4" customWidth="1"/>
    <col min="4" max="5" width="16.54296875" style="4" customWidth="1"/>
    <col min="6" max="16384" width="8.54296875" style="3"/>
  </cols>
  <sheetData>
    <row r="1" spans="1:5" x14ac:dyDescent="0.3">
      <c r="A1" s="3" t="s">
        <v>133</v>
      </c>
    </row>
    <row r="3" spans="1:5" ht="14.5" thickBot="1" x14ac:dyDescent="0.35">
      <c r="A3" s="30"/>
      <c r="B3" s="21" t="s">
        <v>134</v>
      </c>
      <c r="C3" s="21" t="s">
        <v>135</v>
      </c>
      <c r="D3" s="21" t="s">
        <v>136</v>
      </c>
      <c r="E3" s="21" t="s">
        <v>15</v>
      </c>
    </row>
    <row r="4" spans="1:5" x14ac:dyDescent="0.3">
      <c r="A4" s="37" t="s">
        <v>56</v>
      </c>
      <c r="B4" s="38">
        <v>4.6476761619190406E-2</v>
      </c>
      <c r="C4" s="34">
        <v>636</v>
      </c>
      <c r="D4" s="34">
        <v>31</v>
      </c>
      <c r="E4" s="34">
        <v>667</v>
      </c>
    </row>
    <row r="5" spans="1:5" x14ac:dyDescent="0.3">
      <c r="A5" s="53" t="s">
        <v>57</v>
      </c>
      <c r="B5" s="54">
        <v>4.7619047619047616E-2</v>
      </c>
      <c r="C5" s="52">
        <v>280</v>
      </c>
      <c r="D5" s="52">
        <v>14</v>
      </c>
      <c r="E5" s="52">
        <v>294</v>
      </c>
    </row>
    <row r="6" spans="1:5" x14ac:dyDescent="0.3">
      <c r="A6" s="31" t="s">
        <v>58</v>
      </c>
      <c r="B6" s="36" t="s">
        <v>79</v>
      </c>
      <c r="C6" s="4" t="s">
        <v>137</v>
      </c>
      <c r="D6" s="4" t="s">
        <v>81</v>
      </c>
      <c r="E6" s="4">
        <v>86</v>
      </c>
    </row>
    <row r="7" spans="1:5" x14ac:dyDescent="0.3">
      <c r="A7" s="31" t="s">
        <v>59</v>
      </c>
      <c r="B7" s="76">
        <v>5.6603773584905662E-2</v>
      </c>
      <c r="C7" s="64">
        <v>150</v>
      </c>
      <c r="D7" s="64">
        <v>9</v>
      </c>
      <c r="E7" s="4">
        <v>159</v>
      </c>
    </row>
    <row r="8" spans="1:5" x14ac:dyDescent="0.3">
      <c r="A8" s="42" t="s">
        <v>60</v>
      </c>
      <c r="B8" s="68" t="s">
        <v>79</v>
      </c>
      <c r="C8" s="64" t="s">
        <v>138</v>
      </c>
      <c r="D8" s="64" t="s">
        <v>81</v>
      </c>
      <c r="E8" s="35">
        <v>49</v>
      </c>
    </row>
    <row r="9" spans="1:5" x14ac:dyDescent="0.3">
      <c r="A9" s="39" t="s">
        <v>61</v>
      </c>
      <c r="B9" s="40">
        <v>4.5576407506702415E-2</v>
      </c>
      <c r="C9" s="41">
        <v>356</v>
      </c>
      <c r="D9" s="41">
        <v>17</v>
      </c>
      <c r="E9" s="41">
        <v>373</v>
      </c>
    </row>
    <row r="10" spans="1:5" x14ac:dyDescent="0.3">
      <c r="A10" s="31" t="s">
        <v>78</v>
      </c>
      <c r="B10" s="36" t="s">
        <v>79</v>
      </c>
      <c r="C10" s="4" t="s">
        <v>139</v>
      </c>
      <c r="D10" s="4" t="s">
        <v>140</v>
      </c>
      <c r="E10" s="4">
        <v>145</v>
      </c>
    </row>
    <row r="11" spans="1:5" x14ac:dyDescent="0.3">
      <c r="A11" s="31" t="s">
        <v>63</v>
      </c>
      <c r="B11" s="68" t="s">
        <v>79</v>
      </c>
      <c r="C11" s="64" t="s">
        <v>141</v>
      </c>
      <c r="D11" s="64" t="s">
        <v>81</v>
      </c>
      <c r="E11" s="4">
        <v>120</v>
      </c>
    </row>
    <row r="12" spans="1:5" x14ac:dyDescent="0.3">
      <c r="A12" s="31" t="s">
        <v>64</v>
      </c>
      <c r="B12" s="76">
        <v>4.6296296296296294E-2</v>
      </c>
      <c r="C12" s="64">
        <v>103</v>
      </c>
      <c r="D12" s="131">
        <v>5</v>
      </c>
      <c r="E12" s="4">
        <v>108</v>
      </c>
    </row>
    <row r="13" spans="1:5" x14ac:dyDescent="0.3">
      <c r="A13" s="73" t="s">
        <v>1</v>
      </c>
    </row>
    <row r="14" spans="1:5" x14ac:dyDescent="0.3">
      <c r="A14" s="73" t="s">
        <v>85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2E19-FF91-4728-860B-EEA5B301969C}">
  <dimension ref="A1:F11"/>
  <sheetViews>
    <sheetView showGridLines="0" workbookViewId="0"/>
  </sheetViews>
  <sheetFormatPr defaultColWidth="8.54296875" defaultRowHeight="14" x14ac:dyDescent="0.3"/>
  <cols>
    <col min="1" max="1" width="27.54296875" style="3" customWidth="1"/>
    <col min="2" max="4" width="11.6328125" style="4" customWidth="1"/>
    <col min="5" max="6" width="11.6328125" style="3" customWidth="1"/>
    <col min="7" max="16384" width="8.54296875" style="3"/>
  </cols>
  <sheetData>
    <row r="1" spans="1:6" x14ac:dyDescent="0.3">
      <c r="A1" s="3" t="s">
        <v>204</v>
      </c>
    </row>
    <row r="3" spans="1:6" ht="14.5" thickBot="1" x14ac:dyDescent="0.35">
      <c r="A3" s="118" t="s">
        <v>142</v>
      </c>
      <c r="B3" s="108">
        <v>2019</v>
      </c>
      <c r="C3" s="108">
        <v>2020</v>
      </c>
      <c r="D3" s="108">
        <v>2021</v>
      </c>
      <c r="E3" s="119">
        <v>2022</v>
      </c>
      <c r="F3" s="108">
        <v>2023</v>
      </c>
    </row>
    <row r="4" spans="1:6" x14ac:dyDescent="0.3">
      <c r="A4" s="31" t="s">
        <v>15</v>
      </c>
      <c r="B4" s="4">
        <v>19</v>
      </c>
      <c r="C4" s="4">
        <v>18</v>
      </c>
      <c r="D4" s="4">
        <v>23</v>
      </c>
      <c r="E4" s="120">
        <v>28</v>
      </c>
      <c r="F4" s="64">
        <v>31</v>
      </c>
    </row>
    <row r="5" spans="1:6" x14ac:dyDescent="0.3">
      <c r="A5" s="31" t="s">
        <v>13</v>
      </c>
      <c r="B5" s="4">
        <v>9</v>
      </c>
      <c r="C5" s="4">
        <v>8</v>
      </c>
      <c r="D5" s="4">
        <v>10</v>
      </c>
      <c r="E5" s="120">
        <v>14</v>
      </c>
      <c r="F5" s="64">
        <v>17</v>
      </c>
    </row>
    <row r="6" spans="1:6" x14ac:dyDescent="0.3">
      <c r="A6" s="42" t="s">
        <v>14</v>
      </c>
      <c r="B6" s="35">
        <v>10</v>
      </c>
      <c r="C6" s="35">
        <v>10</v>
      </c>
      <c r="D6" s="35">
        <v>13</v>
      </c>
      <c r="E6" s="121">
        <v>14</v>
      </c>
      <c r="F6" s="65">
        <v>14</v>
      </c>
    </row>
    <row r="7" spans="1:6" ht="14.5" thickBot="1" x14ac:dyDescent="0.35">
      <c r="A7" s="118" t="s">
        <v>143</v>
      </c>
      <c r="B7" s="108">
        <v>2019</v>
      </c>
      <c r="C7" s="108">
        <v>2020</v>
      </c>
      <c r="D7" s="108">
        <v>2021</v>
      </c>
      <c r="E7" s="119">
        <v>2022</v>
      </c>
      <c r="F7" s="108">
        <v>2023</v>
      </c>
    </row>
    <row r="8" spans="1:6" x14ac:dyDescent="0.3">
      <c r="A8" s="31" t="s">
        <v>15</v>
      </c>
      <c r="B8" s="50">
        <v>5.0666666666666665E-2</v>
      </c>
      <c r="C8" s="50">
        <v>3.7578288100208766E-2</v>
      </c>
      <c r="D8" s="50">
        <v>3.7520391517128875E-2</v>
      </c>
      <c r="E8" s="122">
        <v>4.7457627118644069E-2</v>
      </c>
      <c r="F8" s="66">
        <v>4.6476761619190406E-2</v>
      </c>
    </row>
    <row r="9" spans="1:6" x14ac:dyDescent="0.3">
      <c r="A9" s="31" t="s">
        <v>13</v>
      </c>
      <c r="B9" s="50">
        <v>4.2857142857142858E-2</v>
      </c>
      <c r="C9" s="50">
        <v>2.8776978417266189E-2</v>
      </c>
      <c r="D9" s="50">
        <v>3.1347962382445138E-2</v>
      </c>
      <c r="E9" s="122">
        <v>4.5454545454545456E-2</v>
      </c>
      <c r="F9" s="66">
        <v>4.5576407506702415E-2</v>
      </c>
    </row>
    <row r="10" spans="1:6" x14ac:dyDescent="0.3">
      <c r="A10" s="31" t="s">
        <v>14</v>
      </c>
      <c r="B10" s="50">
        <v>6.0606060606060608E-2</v>
      </c>
      <c r="C10" s="50">
        <v>4.975124378109453E-2</v>
      </c>
      <c r="D10" s="50">
        <v>4.4217687074829932E-2</v>
      </c>
      <c r="E10" s="122">
        <v>4.9645390070921988E-2</v>
      </c>
      <c r="F10" s="66">
        <v>4.7619047619047616E-2</v>
      </c>
    </row>
    <row r="11" spans="1:6" x14ac:dyDescent="0.3">
      <c r="A11" s="73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2F28-D7D8-4D3D-B707-868B6EE0DEA3}">
  <dimension ref="A1:A19"/>
  <sheetViews>
    <sheetView showGridLines="0" workbookViewId="0"/>
  </sheetViews>
  <sheetFormatPr defaultRowHeight="14.5" x14ac:dyDescent="0.35"/>
  <cols>
    <col min="17" max="17" width="1.7265625" customWidth="1"/>
  </cols>
  <sheetData>
    <row r="1" spans="1:1" x14ac:dyDescent="0.35">
      <c r="A1" t="s">
        <v>192</v>
      </c>
    </row>
    <row r="19" spans="1:1" x14ac:dyDescent="0.35">
      <c r="A19" s="16" t="s">
        <v>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1E08-A7E6-4BD7-858C-1979878194BA}">
  <dimension ref="A1:G9"/>
  <sheetViews>
    <sheetView showGridLines="0" workbookViewId="0"/>
  </sheetViews>
  <sheetFormatPr defaultColWidth="8.54296875" defaultRowHeight="14" x14ac:dyDescent="0.3"/>
  <cols>
    <col min="1" max="1" width="27.1796875" style="3" customWidth="1"/>
    <col min="2" max="7" width="12.54296875" style="4" customWidth="1"/>
    <col min="8" max="16384" width="8.54296875" style="3"/>
  </cols>
  <sheetData>
    <row r="1" spans="1:7" x14ac:dyDescent="0.3">
      <c r="A1" s="3" t="s">
        <v>144</v>
      </c>
    </row>
    <row r="3" spans="1:7" ht="28.5" thickBot="1" x14ac:dyDescent="0.35">
      <c r="A3" s="30" t="s">
        <v>145</v>
      </c>
      <c r="B3" s="56" t="s">
        <v>146</v>
      </c>
      <c r="C3" s="56" t="s">
        <v>147</v>
      </c>
      <c r="D3" s="56" t="s">
        <v>19</v>
      </c>
      <c r="E3" s="56" t="s">
        <v>148</v>
      </c>
      <c r="F3" s="56" t="s">
        <v>149</v>
      </c>
      <c r="G3" s="56" t="s">
        <v>150</v>
      </c>
    </row>
    <row r="4" spans="1:7" x14ac:dyDescent="0.3">
      <c r="A4" s="31" t="s">
        <v>151</v>
      </c>
      <c r="B4" s="64">
        <v>213</v>
      </c>
      <c r="C4" s="71">
        <v>0.59002770083102496</v>
      </c>
      <c r="D4" s="64">
        <v>189</v>
      </c>
      <c r="E4" s="71">
        <v>0.67259786476868333</v>
      </c>
      <c r="F4" s="64">
        <v>402</v>
      </c>
      <c r="G4" s="71">
        <v>0.62616822429906538</v>
      </c>
    </row>
    <row r="5" spans="1:7" x14ac:dyDescent="0.3">
      <c r="A5" s="31" t="s">
        <v>152</v>
      </c>
      <c r="B5" s="64">
        <v>98</v>
      </c>
      <c r="C5" s="71">
        <v>0.27146814404432135</v>
      </c>
      <c r="D5" s="64">
        <v>51</v>
      </c>
      <c r="E5" s="71">
        <v>0.18149466192170818</v>
      </c>
      <c r="F5" s="64">
        <v>149</v>
      </c>
      <c r="G5" s="71">
        <v>0.23208722741433022</v>
      </c>
    </row>
    <row r="6" spans="1:7" x14ac:dyDescent="0.3">
      <c r="A6" s="31" t="s">
        <v>153</v>
      </c>
      <c r="B6" s="64">
        <v>35</v>
      </c>
      <c r="C6" s="71">
        <v>9.6952908587257622E-2</v>
      </c>
      <c r="D6" s="64">
        <v>23</v>
      </c>
      <c r="E6" s="71">
        <v>8.1850533807829182E-2</v>
      </c>
      <c r="F6" s="64">
        <v>58</v>
      </c>
      <c r="G6" s="71">
        <v>9.0342679127725853E-2</v>
      </c>
    </row>
    <row r="7" spans="1:7" x14ac:dyDescent="0.3">
      <c r="A7" s="31" t="s">
        <v>154</v>
      </c>
      <c r="B7" s="64">
        <v>15</v>
      </c>
      <c r="C7" s="71">
        <v>4.1551246537396121E-2</v>
      </c>
      <c r="D7" s="64">
        <v>18</v>
      </c>
      <c r="E7" s="71">
        <v>6.4056939501779361E-2</v>
      </c>
      <c r="F7" s="64">
        <v>33</v>
      </c>
      <c r="G7" s="71">
        <v>5.1401869158878503E-2</v>
      </c>
    </row>
    <row r="8" spans="1:7" x14ac:dyDescent="0.3">
      <c r="A8" s="31" t="s">
        <v>155</v>
      </c>
      <c r="B8" s="64">
        <v>102</v>
      </c>
      <c r="C8" s="64"/>
      <c r="D8" s="64">
        <v>143</v>
      </c>
      <c r="E8" s="64"/>
      <c r="F8" s="64">
        <v>245</v>
      </c>
      <c r="G8" s="64"/>
    </row>
    <row r="9" spans="1:7" x14ac:dyDescent="0.3">
      <c r="A9" s="16" t="s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442C-23A8-4748-A898-2F77575F7AED}">
  <dimension ref="A1:G9"/>
  <sheetViews>
    <sheetView showGridLines="0" workbookViewId="0"/>
  </sheetViews>
  <sheetFormatPr defaultColWidth="8.54296875" defaultRowHeight="14" x14ac:dyDescent="0.3"/>
  <cols>
    <col min="1" max="1" width="30.453125" style="3" customWidth="1"/>
    <col min="2" max="2" width="14.54296875" style="4" customWidth="1"/>
    <col min="3" max="3" width="14.54296875" style="36" customWidth="1"/>
    <col min="4" max="4" width="15" style="4" bestFit="1" customWidth="1"/>
    <col min="5" max="5" width="14.54296875" style="36" customWidth="1"/>
    <col min="6" max="6" width="14.54296875" style="4" customWidth="1"/>
    <col min="7" max="7" width="14.54296875" style="36" customWidth="1"/>
    <col min="8" max="16384" width="8.54296875" style="3"/>
  </cols>
  <sheetData>
    <row r="1" spans="1:7" x14ac:dyDescent="0.3">
      <c r="A1" s="3" t="s">
        <v>156</v>
      </c>
    </row>
    <row r="3" spans="1:7" ht="14.5" thickBot="1" x14ac:dyDescent="0.35">
      <c r="A3" s="30" t="s">
        <v>157</v>
      </c>
      <c r="B3" s="21" t="s">
        <v>146</v>
      </c>
      <c r="C3" s="45" t="s">
        <v>147</v>
      </c>
      <c r="D3" s="21" t="s">
        <v>19</v>
      </c>
      <c r="E3" s="45" t="s">
        <v>148</v>
      </c>
      <c r="F3" s="21" t="s">
        <v>149</v>
      </c>
      <c r="G3" s="45" t="s">
        <v>150</v>
      </c>
    </row>
    <row r="4" spans="1:7" x14ac:dyDescent="0.3">
      <c r="A4" s="31" t="s">
        <v>158</v>
      </c>
      <c r="B4" s="4">
        <v>138</v>
      </c>
      <c r="C4" s="36">
        <v>0.40828402366863903</v>
      </c>
      <c r="D4" s="4">
        <v>91</v>
      </c>
      <c r="E4" s="36">
        <v>0.37448559670781895</v>
      </c>
      <c r="F4" s="4">
        <v>229</v>
      </c>
      <c r="G4" s="36">
        <v>0.39414802065404475</v>
      </c>
    </row>
    <row r="5" spans="1:7" x14ac:dyDescent="0.3">
      <c r="A5" s="31" t="s">
        <v>159</v>
      </c>
      <c r="B5" s="4">
        <v>140</v>
      </c>
      <c r="C5" s="36">
        <v>0.41420118343195267</v>
      </c>
      <c r="D5" s="4">
        <v>109</v>
      </c>
      <c r="E5" s="36">
        <v>0.44855967078189302</v>
      </c>
      <c r="F5" s="4">
        <v>249</v>
      </c>
      <c r="G5" s="36">
        <v>0.42857142857142855</v>
      </c>
    </row>
    <row r="6" spans="1:7" x14ac:dyDescent="0.3">
      <c r="A6" s="31" t="s">
        <v>160</v>
      </c>
      <c r="B6" s="4">
        <v>60</v>
      </c>
      <c r="C6" s="36">
        <v>0.17751479289940827</v>
      </c>
      <c r="D6" s="4">
        <v>43</v>
      </c>
      <c r="E6" s="36">
        <v>0.17695473251028807</v>
      </c>
      <c r="F6" s="4">
        <v>103</v>
      </c>
      <c r="G6" s="36">
        <v>0.17728055077452667</v>
      </c>
    </row>
    <row r="7" spans="1:7" x14ac:dyDescent="0.3">
      <c r="A7" s="31" t="s">
        <v>155</v>
      </c>
      <c r="B7" s="4">
        <v>125</v>
      </c>
      <c r="D7" s="4">
        <v>181</v>
      </c>
      <c r="F7" s="4">
        <v>306</v>
      </c>
    </row>
    <row r="8" spans="1:7" ht="34.5" customHeight="1" x14ac:dyDescent="0.3">
      <c r="A8" s="141" t="s">
        <v>161</v>
      </c>
      <c r="B8" s="141"/>
    </row>
    <row r="9" spans="1:7" ht="31.5" customHeight="1" x14ac:dyDescent="0.3">
      <c r="A9" s="140"/>
      <c r="B9" s="140"/>
      <c r="C9" s="140"/>
      <c r="D9" s="140"/>
      <c r="E9" s="140"/>
    </row>
  </sheetData>
  <mergeCells count="2">
    <mergeCell ref="A9:E9"/>
    <mergeCell ref="A8:B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E1BA-60B9-4EFF-82DB-4238304F05F4}">
  <dimension ref="A1:F11"/>
  <sheetViews>
    <sheetView showGridLines="0" workbookViewId="0">
      <selection activeCell="D13" sqref="D13"/>
    </sheetView>
  </sheetViews>
  <sheetFormatPr defaultColWidth="8.54296875" defaultRowHeight="14" x14ac:dyDescent="0.3"/>
  <cols>
    <col min="1" max="1" width="31.453125" style="3" customWidth="1"/>
    <col min="2" max="4" width="12.6328125" style="4" customWidth="1"/>
    <col min="5" max="6" width="12.6328125" style="3" customWidth="1"/>
    <col min="7" max="16384" width="8.54296875" style="3"/>
  </cols>
  <sheetData>
    <row r="1" spans="1:6" x14ac:dyDescent="0.3">
      <c r="A1" s="3" t="s">
        <v>205</v>
      </c>
    </row>
    <row r="3" spans="1:6" ht="14.5" thickBot="1" x14ac:dyDescent="0.35">
      <c r="A3" s="118" t="s">
        <v>162</v>
      </c>
      <c r="B3" s="108">
        <v>2019</v>
      </c>
      <c r="C3" s="108">
        <v>2020</v>
      </c>
      <c r="D3" s="108">
        <v>2021</v>
      </c>
      <c r="E3" s="108">
        <v>2022</v>
      </c>
      <c r="F3" s="108">
        <v>2023</v>
      </c>
    </row>
    <row r="4" spans="1:6" x14ac:dyDescent="0.3">
      <c r="A4" s="31" t="s">
        <v>15</v>
      </c>
      <c r="B4" s="4">
        <v>242</v>
      </c>
      <c r="C4" s="4">
        <v>257</v>
      </c>
      <c r="D4" s="4">
        <v>256</v>
      </c>
      <c r="E4" s="64">
        <v>252</v>
      </c>
      <c r="F4" s="64">
        <v>274</v>
      </c>
    </row>
    <row r="5" spans="1:6" x14ac:dyDescent="0.3">
      <c r="A5" s="31" t="s">
        <v>13</v>
      </c>
      <c r="B5" s="4">
        <v>143</v>
      </c>
      <c r="C5" s="4">
        <v>159</v>
      </c>
      <c r="D5" s="4">
        <v>157</v>
      </c>
      <c r="E5" s="64">
        <v>155</v>
      </c>
      <c r="F5" s="64">
        <v>171</v>
      </c>
    </row>
    <row r="6" spans="1:6" x14ac:dyDescent="0.3">
      <c r="A6" s="42" t="s">
        <v>14</v>
      </c>
      <c r="B6" s="35">
        <v>99</v>
      </c>
      <c r="C6" s="35">
        <v>98</v>
      </c>
      <c r="D6" s="35">
        <v>99</v>
      </c>
      <c r="E6" s="65">
        <v>97</v>
      </c>
      <c r="F6" s="65">
        <v>103</v>
      </c>
    </row>
    <row r="7" spans="1:6" ht="14.5" thickBot="1" x14ac:dyDescent="0.35">
      <c r="A7" s="118" t="s">
        <v>163</v>
      </c>
      <c r="B7" s="108">
        <v>2019</v>
      </c>
      <c r="C7" s="108">
        <v>2020</v>
      </c>
      <c r="D7" s="108">
        <v>2021</v>
      </c>
      <c r="E7" s="108">
        <v>2022</v>
      </c>
      <c r="F7" s="108">
        <v>2023</v>
      </c>
    </row>
    <row r="8" spans="1:6" x14ac:dyDescent="0.3">
      <c r="A8" s="31" t="s">
        <v>15</v>
      </c>
      <c r="B8" s="50">
        <v>0.32396251673360105</v>
      </c>
      <c r="C8" s="50">
        <v>0.31650246305418717</v>
      </c>
      <c r="D8" s="50">
        <v>0.29941520467836258</v>
      </c>
      <c r="E8" s="66">
        <v>0.31382316313823161</v>
      </c>
      <c r="F8" s="66">
        <v>0.30890642615558062</v>
      </c>
    </row>
    <row r="9" spans="1:6" x14ac:dyDescent="0.3">
      <c r="A9" s="31" t="s">
        <v>13</v>
      </c>
      <c r="B9" s="50">
        <v>0.43333333333333335</v>
      </c>
      <c r="C9" s="50">
        <v>0.40355329949238578</v>
      </c>
      <c r="D9" s="50">
        <v>0.38957816377171217</v>
      </c>
      <c r="E9" s="66">
        <v>0.39845758354755784</v>
      </c>
      <c r="F9" s="66">
        <v>0.36933045356371491</v>
      </c>
    </row>
    <row r="10" spans="1:6" x14ac:dyDescent="0.3">
      <c r="A10" s="31" t="s">
        <v>14</v>
      </c>
      <c r="B10" s="50">
        <v>0.23741007194244604</v>
      </c>
      <c r="C10" s="50">
        <v>0.23444976076555024</v>
      </c>
      <c r="D10" s="50">
        <v>0.21902654867256638</v>
      </c>
      <c r="E10" s="66">
        <v>0.23429951690821257</v>
      </c>
      <c r="F10" s="66">
        <v>0.24292452830188679</v>
      </c>
    </row>
    <row r="11" spans="1:6" x14ac:dyDescent="0.3">
      <c r="A11" s="130" t="s">
        <v>164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0207-AD04-4F25-BE17-5FE99E8AD695}">
  <dimension ref="A1:U10"/>
  <sheetViews>
    <sheetView showGridLines="0" workbookViewId="0">
      <selection activeCell="E12" sqref="E12"/>
    </sheetView>
  </sheetViews>
  <sheetFormatPr defaultRowHeight="14.5" x14ac:dyDescent="0.35"/>
  <cols>
    <col min="1" max="1" width="46.453125" customWidth="1"/>
    <col min="2" max="21" width="6.54296875" style="1" customWidth="1"/>
  </cols>
  <sheetData>
    <row r="1" spans="1:21" x14ac:dyDescent="0.35">
      <c r="A1" t="s">
        <v>165</v>
      </c>
    </row>
    <row r="3" spans="1:21" hidden="1" x14ac:dyDescent="0.35">
      <c r="B3" s="1" t="s">
        <v>167</v>
      </c>
      <c r="C3" s="1">
        <v>44653</v>
      </c>
      <c r="D3" s="1">
        <v>44716</v>
      </c>
      <c r="E3" s="1">
        <v>44779</v>
      </c>
      <c r="F3" s="1">
        <v>44842</v>
      </c>
      <c r="G3" s="1">
        <v>44905</v>
      </c>
      <c r="H3" s="1">
        <v>41974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  <c r="S3" s="1" t="s">
        <v>178</v>
      </c>
      <c r="T3" s="1" t="s">
        <v>179</v>
      </c>
      <c r="U3" s="1" t="s">
        <v>180</v>
      </c>
    </row>
    <row r="4" spans="1:21" hidden="1" x14ac:dyDescent="0.35">
      <c r="B4" s="67">
        <v>19.3</v>
      </c>
      <c r="C4" s="67">
        <v>13.3</v>
      </c>
      <c r="D4" s="67">
        <v>7</v>
      </c>
      <c r="E4" s="67">
        <v>5.9</v>
      </c>
      <c r="F4" s="67">
        <v>8.9</v>
      </c>
      <c r="G4" s="67">
        <v>0.7</v>
      </c>
      <c r="H4" s="67">
        <v>1.5</v>
      </c>
      <c r="I4" s="67">
        <v>7.4</v>
      </c>
      <c r="J4" s="67">
        <v>5.9</v>
      </c>
      <c r="K4" s="67">
        <v>5.2</v>
      </c>
      <c r="L4" s="67">
        <v>3</v>
      </c>
      <c r="M4" s="67">
        <v>4.8</v>
      </c>
      <c r="N4" s="67">
        <v>4.8</v>
      </c>
      <c r="O4" s="67">
        <v>1.5</v>
      </c>
      <c r="P4" s="67">
        <v>1.5</v>
      </c>
      <c r="Q4" s="67">
        <v>3</v>
      </c>
      <c r="R4" s="67">
        <v>2.6</v>
      </c>
      <c r="S4" s="67">
        <v>3</v>
      </c>
      <c r="T4" s="67">
        <v>0.4</v>
      </c>
      <c r="U4" s="67">
        <v>0.4</v>
      </c>
    </row>
    <row r="5" spans="1:21" hidden="1" x14ac:dyDescent="0.35">
      <c r="B5" s="15">
        <f t="shared" ref="B5:U5" si="0">B4/100</f>
        <v>0.193</v>
      </c>
      <c r="C5" s="15">
        <f t="shared" si="0"/>
        <v>0.13300000000000001</v>
      </c>
      <c r="D5" s="15">
        <f t="shared" si="0"/>
        <v>7.0000000000000007E-2</v>
      </c>
      <c r="E5" s="15">
        <f t="shared" si="0"/>
        <v>5.9000000000000004E-2</v>
      </c>
      <c r="F5" s="15">
        <f t="shared" si="0"/>
        <v>8.900000000000001E-2</v>
      </c>
      <c r="G5" s="15">
        <f t="shared" si="0"/>
        <v>6.9999999999999993E-3</v>
      </c>
      <c r="H5" s="15">
        <f t="shared" si="0"/>
        <v>1.4999999999999999E-2</v>
      </c>
      <c r="I5" s="15">
        <f t="shared" si="0"/>
        <v>7.400000000000001E-2</v>
      </c>
      <c r="J5" s="15">
        <f t="shared" si="0"/>
        <v>5.9000000000000004E-2</v>
      </c>
      <c r="K5" s="15">
        <f t="shared" si="0"/>
        <v>5.2000000000000005E-2</v>
      </c>
      <c r="L5" s="15">
        <f t="shared" si="0"/>
        <v>0.03</v>
      </c>
      <c r="M5" s="15">
        <f t="shared" si="0"/>
        <v>4.8000000000000001E-2</v>
      </c>
      <c r="N5" s="15">
        <f t="shared" si="0"/>
        <v>4.8000000000000001E-2</v>
      </c>
      <c r="O5" s="15">
        <f t="shared" si="0"/>
        <v>1.4999999999999999E-2</v>
      </c>
      <c r="P5" s="15">
        <f t="shared" si="0"/>
        <v>1.4999999999999999E-2</v>
      </c>
      <c r="Q5" s="15">
        <f t="shared" si="0"/>
        <v>0.03</v>
      </c>
      <c r="R5" s="15">
        <f t="shared" si="0"/>
        <v>2.6000000000000002E-2</v>
      </c>
      <c r="S5" s="15">
        <f t="shared" si="0"/>
        <v>0.03</v>
      </c>
      <c r="T5" s="15">
        <f t="shared" si="0"/>
        <v>4.0000000000000001E-3</v>
      </c>
      <c r="U5" s="15">
        <f t="shared" si="0"/>
        <v>4.0000000000000001E-3</v>
      </c>
    </row>
    <row r="6" spans="1:21" ht="15" thickBot="1" x14ac:dyDescent="0.4">
      <c r="A6" s="123" t="s">
        <v>166</v>
      </c>
      <c r="B6" s="132" t="s">
        <v>189</v>
      </c>
      <c r="C6" s="133">
        <v>1</v>
      </c>
      <c r="D6" s="133">
        <v>2</v>
      </c>
      <c r="E6" s="133">
        <v>3</v>
      </c>
      <c r="F6" s="133">
        <v>4</v>
      </c>
      <c r="G6" s="2" t="s">
        <v>190</v>
      </c>
    </row>
    <row r="7" spans="1:21" x14ac:dyDescent="0.35">
      <c r="A7" t="s">
        <v>186</v>
      </c>
      <c r="B7" s="124">
        <v>159</v>
      </c>
      <c r="C7" s="125">
        <v>72</v>
      </c>
      <c r="D7" s="125">
        <v>61</v>
      </c>
      <c r="E7" s="125">
        <v>83</v>
      </c>
      <c r="F7" s="125">
        <v>56</v>
      </c>
      <c r="G7" s="125">
        <v>456</v>
      </c>
    </row>
    <row r="8" spans="1:21" x14ac:dyDescent="0.35">
      <c r="A8" t="s">
        <v>187</v>
      </c>
      <c r="B8" s="126">
        <v>38</v>
      </c>
      <c r="C8">
        <v>21</v>
      </c>
      <c r="D8">
        <v>16</v>
      </c>
      <c r="E8">
        <v>10</v>
      </c>
      <c r="F8">
        <v>8</v>
      </c>
      <c r="G8">
        <v>109</v>
      </c>
    </row>
    <row r="9" spans="1:21" x14ac:dyDescent="0.35">
      <c r="A9" t="s">
        <v>188</v>
      </c>
      <c r="B9" s="127">
        <f>B8/B7</f>
        <v>0.2389937106918239</v>
      </c>
      <c r="C9" s="128">
        <f t="shared" ref="C9:G9" si="1">C8/C7</f>
        <v>0.29166666666666669</v>
      </c>
      <c r="D9" s="128">
        <f t="shared" si="1"/>
        <v>0.26229508196721313</v>
      </c>
      <c r="E9" s="128">
        <f t="shared" si="1"/>
        <v>0.12048192771084337</v>
      </c>
      <c r="F9" s="128">
        <f t="shared" si="1"/>
        <v>0.14285714285714285</v>
      </c>
      <c r="G9" s="128">
        <f t="shared" si="1"/>
        <v>0.23903508771929824</v>
      </c>
    </row>
    <row r="10" spans="1:21" x14ac:dyDescent="0.35">
      <c r="A10" s="16" t="s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A88C-E6B1-40B7-8DD3-12E85838FA7D}">
  <dimension ref="A1:A20"/>
  <sheetViews>
    <sheetView showGridLines="0" topLeftCell="A4" workbookViewId="0">
      <selection activeCell="K9" sqref="K9"/>
    </sheetView>
  </sheetViews>
  <sheetFormatPr defaultRowHeight="14.5" x14ac:dyDescent="0.35"/>
  <sheetData>
    <row r="1" spans="1:1" x14ac:dyDescent="0.35">
      <c r="A1" t="s">
        <v>194</v>
      </c>
    </row>
    <row r="19" spans="1:1" x14ac:dyDescent="0.35">
      <c r="A19" s="16" t="s">
        <v>2</v>
      </c>
    </row>
    <row r="20" spans="1:1" x14ac:dyDescent="0.35">
      <c r="A20" s="16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317A-75A2-4C92-8B8C-85D6CDC102A3}">
  <dimension ref="A1:K21"/>
  <sheetViews>
    <sheetView showGridLines="0" topLeftCell="A10" workbookViewId="0">
      <selection activeCell="L19" sqref="L19"/>
    </sheetView>
  </sheetViews>
  <sheetFormatPr defaultRowHeight="14.5" x14ac:dyDescent="0.35"/>
  <sheetData>
    <row r="1" spans="1:11" x14ac:dyDescent="0.3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1" spans="1:1" x14ac:dyDescent="0.35">
      <c r="A21" s="16" t="s">
        <v>1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6E48-A6FA-410F-90A7-A0ADFD20565B}">
  <dimension ref="A1:A23"/>
  <sheetViews>
    <sheetView showGridLines="0" workbookViewId="0">
      <selection activeCell="L8" sqref="L8"/>
    </sheetView>
  </sheetViews>
  <sheetFormatPr defaultRowHeight="14.5" x14ac:dyDescent="0.35"/>
  <sheetData>
    <row r="1" spans="1:1" x14ac:dyDescent="0.35">
      <c r="A1" t="s">
        <v>196</v>
      </c>
    </row>
    <row r="23" spans="1:1" x14ac:dyDescent="0.35">
      <c r="A23" s="16" t="s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313D-8918-4718-A003-DE6BDC27D290}">
  <dimension ref="A1:A20"/>
  <sheetViews>
    <sheetView showGridLines="0" workbookViewId="0"/>
  </sheetViews>
  <sheetFormatPr defaultRowHeight="14.5" x14ac:dyDescent="0.35"/>
  <sheetData>
    <row r="1" spans="1:1" x14ac:dyDescent="0.35">
      <c r="A1" t="s">
        <v>5</v>
      </c>
    </row>
    <row r="20" spans="1:1" x14ac:dyDescent="0.35">
      <c r="A20" s="16" t="s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BF41-F0D8-45C1-AF1F-62BF54A6E1ED}">
  <dimension ref="A1:A22"/>
  <sheetViews>
    <sheetView showGridLines="0" workbookViewId="0"/>
  </sheetViews>
  <sheetFormatPr defaultRowHeight="14.5" x14ac:dyDescent="0.35"/>
  <sheetData>
    <row r="1" spans="1:1" x14ac:dyDescent="0.35">
      <c r="A1" t="s">
        <v>6</v>
      </c>
    </row>
    <row r="22" spans="1:1" x14ac:dyDescent="0.35">
      <c r="A22" s="16" t="s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DBAB-6382-4D57-9C96-801CCB393805}">
  <dimension ref="A1:A18"/>
  <sheetViews>
    <sheetView showGridLines="0" workbookViewId="0"/>
  </sheetViews>
  <sheetFormatPr defaultRowHeight="14.5" x14ac:dyDescent="0.35"/>
  <sheetData>
    <row r="1" spans="1:1" x14ac:dyDescent="0.35">
      <c r="A1" t="s">
        <v>197</v>
      </c>
    </row>
    <row r="18" spans="1:1" x14ac:dyDescent="0.35">
      <c r="A18" s="16" t="s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6" ma:contentTypeDescription="Create a new document." ma:contentTypeScope="" ma:versionID="00e2238d16ec4085978aa939e8a62f19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4dd591d9c1bb6767ac3609bc9bde9ea3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  <SharedWithUsers xmlns="55c71498-654d-4428-bb4e-8cbe11e89608">
      <UserInfo>
        <DisplayName>Nolan, David</DisplayName>
        <AccountId>110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25FBB-E712-40F4-BB6C-3C8D4C845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D416A1-9E3A-42AA-AFC1-234FE1D373D2}">
  <ds:schemaRefs>
    <ds:schemaRef ds:uri="http://purl.org/dc/elements/1.1/"/>
    <ds:schemaRef ds:uri="http://schemas.microsoft.com/office/2006/metadata/properties"/>
    <ds:schemaRef ds:uri="55c71498-654d-4428-bb4e-8cbe11e89608"/>
    <ds:schemaRef ds:uri="http://schemas.microsoft.com/office/2006/documentManagement/types"/>
    <ds:schemaRef ds:uri="http://schemas.openxmlformats.org/package/2006/metadata/core-properties"/>
    <ds:schemaRef ds:uri="811f8c68-ce00-413e-a331-39e35077626f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9601A3-765B-4722-A466-42C2CBBCAB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Table of 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Nolan, David</dc:creator>
  <cp:keywords/>
  <dc:description/>
  <cp:lastModifiedBy>Knell, Philip</cp:lastModifiedBy>
  <cp:revision/>
  <dcterms:created xsi:type="dcterms:W3CDTF">2021-11-17T07:29:18Z</dcterms:created>
  <dcterms:modified xsi:type="dcterms:W3CDTF">2023-09-13T09:47:26Z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