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65D7DD64-C038-4590-B4E2-EF43448C5657}" xr6:coauthVersionLast="47" xr6:coauthVersionMax="47" xr10:uidLastSave="{00000000-0000-0000-0000-000000000000}"/>
  <bookViews>
    <workbookView xWindow="-110" yWindow="-110" windowWidth="22780" windowHeight="14660" tabRatio="654" xr2:uid="{00000000-000D-0000-FFFF-FFFF00000000}"/>
  </bookViews>
  <sheets>
    <sheet name="Cover sheet" sheetId="6" r:id="rId1"/>
    <sheet name="Contents" sheetId="8" r:id="rId2"/>
    <sheet name="Notes" sheetId="7" r:id="rId3"/>
    <sheet name="P350" sheetId="19" r:id="rId4"/>
    <sheet name="P351" sheetId="20" r:id="rId5"/>
    <sheet name="P360" sheetId="21" r:id="rId6"/>
    <sheet name="P361" sheetId="22" r:id="rId7"/>
    <sheet name="P370" sheetId="23" r:id="rId8"/>
    <sheet name="P371" sheetId="24" r:id="rId9"/>
    <sheet name="P380" sheetId="25" r:id="rId10"/>
    <sheet name="P381" sheetId="26" r:id="rId11"/>
    <sheet name="P382" sheetId="27" r:id="rId12"/>
    <sheet name="P383" sheetId="28" r:id="rId13"/>
    <sheet name="P390" sheetId="29" r:id="rId14"/>
  </sheets>
  <definedNames>
    <definedName name="_xlnm.Print_Area" localSheetId="1">Contents!$B$1:$E$8</definedName>
    <definedName name="_xlnm.Print_Area" localSheetId="0">'Cover sheet'!$B$1:$D$20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19" l="1"/>
  <c r="G7" i="29" l="1"/>
  <c r="G6" i="29"/>
  <c r="G8" i="28" l="1"/>
  <c r="G7" i="28"/>
  <c r="U13" i="27" l="1"/>
  <c r="E7" i="25" l="1"/>
  <c r="G7" i="25" s="1"/>
  <c r="G6" i="25"/>
  <c r="G8" i="23" l="1"/>
  <c r="G7" i="23"/>
  <c r="O58" i="22" l="1"/>
  <c r="S55" i="22"/>
  <c r="S58" i="22" s="1"/>
  <c r="R55" i="22"/>
  <c r="Q55" i="22"/>
  <c r="P55" i="22"/>
  <c r="O55" i="22"/>
  <c r="L55" i="22"/>
  <c r="K55" i="22"/>
  <c r="J55" i="22"/>
  <c r="I55" i="22"/>
  <c r="H55" i="22"/>
  <c r="G55" i="22"/>
  <c r="F55" i="22"/>
  <c r="E55" i="22"/>
  <c r="T54" i="22"/>
  <c r="M54" i="22"/>
  <c r="T53" i="22"/>
  <c r="M53" i="22"/>
  <c r="T52" i="22"/>
  <c r="M52" i="22"/>
  <c r="T51" i="22"/>
  <c r="M51" i="22"/>
  <c r="T50" i="22"/>
  <c r="M50" i="22"/>
  <c r="T49" i="22"/>
  <c r="M49" i="22"/>
  <c r="R47" i="22"/>
  <c r="R58" i="22" s="1"/>
  <c r="Q47" i="22"/>
  <c r="Q58" i="22" s="1"/>
  <c r="P47" i="22"/>
  <c r="P58" i="22" s="1"/>
  <c r="O47" i="22"/>
  <c r="L47" i="22"/>
  <c r="L58" i="22" s="1"/>
  <c r="K47" i="22"/>
  <c r="K58" i="22" s="1"/>
  <c r="J47" i="22"/>
  <c r="J58" i="22" s="1"/>
  <c r="I47" i="22"/>
  <c r="I58" i="22" s="1"/>
  <c r="H47" i="22"/>
  <c r="H58" i="22" s="1"/>
  <c r="G47" i="22"/>
  <c r="G58" i="22" s="1"/>
  <c r="F47" i="22"/>
  <c r="F58" i="22" s="1"/>
  <c r="E47" i="22"/>
  <c r="E58" i="22" s="1"/>
  <c r="T46" i="22"/>
  <c r="M46" i="22"/>
  <c r="T45" i="22"/>
  <c r="M45" i="22"/>
  <c r="T44" i="22"/>
  <c r="M44" i="22"/>
  <c r="T43" i="22"/>
  <c r="M43" i="22"/>
  <c r="T42" i="22"/>
  <c r="M42" i="22"/>
  <c r="T41" i="22"/>
  <c r="M41" i="22"/>
  <c r="T40" i="22"/>
  <c r="M40" i="22"/>
  <c r="T39" i="22"/>
  <c r="M39" i="22"/>
  <c r="S26" i="22"/>
  <c r="R26" i="22"/>
  <c r="Q26" i="22"/>
  <c r="P26" i="22"/>
  <c r="O26" i="22"/>
  <c r="L26" i="22"/>
  <c r="K26" i="22"/>
  <c r="J26" i="22"/>
  <c r="I26" i="22"/>
  <c r="H26" i="22"/>
  <c r="G26" i="22"/>
  <c r="F26" i="22"/>
  <c r="E26" i="22"/>
  <c r="T23" i="22"/>
  <c r="M23" i="22"/>
  <c r="T22" i="22"/>
  <c r="M22" i="22"/>
  <c r="T21" i="22"/>
  <c r="M21" i="22"/>
  <c r="T20" i="22"/>
  <c r="M20" i="22"/>
  <c r="T19" i="22"/>
  <c r="M19" i="22"/>
  <c r="T18" i="22"/>
  <c r="M18" i="22"/>
  <c r="T17" i="22"/>
  <c r="M17" i="22"/>
  <c r="T15" i="22"/>
  <c r="M15" i="22"/>
  <c r="M26" i="22" s="1"/>
  <c r="T14" i="22"/>
  <c r="M14" i="22"/>
  <c r="T13" i="22"/>
  <c r="M13" i="22"/>
  <c r="T12" i="22"/>
  <c r="M12" i="22"/>
  <c r="T11" i="22"/>
  <c r="M11" i="22"/>
  <c r="T10" i="22"/>
  <c r="M10" i="22"/>
  <c r="T9" i="22"/>
  <c r="M9" i="22"/>
  <c r="T8" i="22"/>
  <c r="M8" i="22"/>
  <c r="T7" i="22"/>
  <c r="M7" i="22"/>
  <c r="T26" i="22" l="1"/>
  <c r="M47" i="22"/>
  <c r="M55" i="22"/>
  <c r="T47" i="22"/>
  <c r="T55" i="22"/>
  <c r="T58" i="22"/>
  <c r="M58" i="22" l="1"/>
</calcChain>
</file>

<file path=xl/sharedStrings.xml><?xml version="1.0" encoding="utf-8"?>
<sst xmlns="http://schemas.openxmlformats.org/spreadsheetml/2006/main" count="571" uniqueCount="155">
  <si>
    <t>What has been updated in this edition?</t>
  </si>
  <si>
    <t>Revisions</t>
  </si>
  <si>
    <t>Contact:</t>
  </si>
  <si>
    <t>Next Scheduled Up-date</t>
  </si>
  <si>
    <t>Reference Table</t>
  </si>
  <si>
    <t>Frequency</t>
  </si>
  <si>
    <t>Editor: Daniel Shaw</t>
  </si>
  <si>
    <t>Department for Communities and Local Government: London</t>
  </si>
  <si>
    <t>Email - Planning.statistics@communities.gsi.gov.uk</t>
  </si>
  <si>
    <t>Telephone - 0303 444 1071</t>
  </si>
  <si>
    <t>Land Use Change Statistics</t>
  </si>
  <si>
    <t>Land Use Change Statistics - description</t>
  </si>
  <si>
    <t>Annual</t>
  </si>
  <si>
    <t xml:space="preserve">Tables will be updated annually.  </t>
  </si>
  <si>
    <t>https://www.gov.uk/government/publications/land-use-change-statistics-methodology-changes-guidance</t>
  </si>
  <si>
    <t>The data published in these tables are based on the new methodology being used to produce the Land Use Change Statistics. These figures are not comparable with the historic Land Use Change Statistics, futher details on this and the new methodology is available here:</t>
  </si>
  <si>
    <t>https://www.gov.uk/government/collections/land-use-change-statistics</t>
  </si>
  <si>
    <t>Land Use Change: Land changing to developed use by previous use.</t>
  </si>
  <si>
    <t>Land Use Change: Land changing to developed use by new use.</t>
  </si>
  <si>
    <t>P350</t>
  </si>
  <si>
    <t>P351</t>
  </si>
  <si>
    <t>P360</t>
  </si>
  <si>
    <t>Land Use Change: All Land changing use</t>
  </si>
  <si>
    <t>P361</t>
  </si>
  <si>
    <t>Land Use Change: Land changing use by all previous uses</t>
  </si>
  <si>
    <t>P370</t>
  </si>
  <si>
    <t xml:space="preserve">Land Use Change: Land changing to residential use </t>
  </si>
  <si>
    <t>P371</t>
  </si>
  <si>
    <t>Land Use Change: Land changing to residential use by previous use.</t>
  </si>
  <si>
    <t>P380</t>
  </si>
  <si>
    <t>Land Use Change: Land changing to developed use within the Green Belt that was previously developed</t>
  </si>
  <si>
    <t>P381</t>
  </si>
  <si>
    <t>P382</t>
  </si>
  <si>
    <t>Land Use Change: Land changing to residential use within the Green Belt, by previous use.</t>
  </si>
  <si>
    <t>P383</t>
  </si>
  <si>
    <t>Land Use Change: Land area changing to residential use in the Green Belt</t>
  </si>
  <si>
    <t>P390</t>
  </si>
  <si>
    <t>Land Use Change: Proportion of land changing to residential use in National Flood Zone 3</t>
  </si>
  <si>
    <t>2015-16 Data</t>
  </si>
  <si>
    <t>November 2016</t>
  </si>
  <si>
    <t>Crown copyright © 2016</t>
  </si>
  <si>
    <t>England, 2013-15</t>
  </si>
  <si>
    <t>Percentage</t>
  </si>
  <si>
    <t>England</t>
  </si>
  <si>
    <t>2014-15</t>
  </si>
  <si>
    <t>Source: Land Use Change Statistics</t>
  </si>
  <si>
    <t>Last update</t>
  </si>
  <si>
    <t>e-mail: planning.statistics@communities.gsi.gov.uk</t>
  </si>
  <si>
    <t>Next update</t>
  </si>
  <si>
    <t>Community Service</t>
  </si>
  <si>
    <t>Defence</t>
  </si>
  <si>
    <t>Industry and Commerce</t>
  </si>
  <si>
    <t>Minerals and Landfill</t>
  </si>
  <si>
    <t>Residential</t>
  </si>
  <si>
    <t>Transport and utilities</t>
  </si>
  <si>
    <t>Vacant - Previously developed</t>
  </si>
  <si>
    <t>Agriculture</t>
  </si>
  <si>
    <t>Forest, open land and water</t>
  </si>
  <si>
    <t>Outdoor recreation</t>
  </si>
  <si>
    <t>Residential garden</t>
  </si>
  <si>
    <t>Undeveloped land</t>
  </si>
  <si>
    <t>England, 2013 -15</t>
  </si>
  <si>
    <t>Notes:</t>
  </si>
  <si>
    <t>Source: Land Use Change Statistics, DCLG Green Belt Statistics</t>
  </si>
  <si>
    <t>E92000001</t>
  </si>
  <si>
    <t>Areas of high risk cover approximately ten per cent of England This flood risk analysis is based on annually updated data sets of digitised boundaries provided by the Environment Agency. They reflect the river and coastal flood plains and provide indicative flood risk areas. They are areas estimated to be at risk of at least a one in one hundred chance of flooding each year from river areas estimated to have at least a one in two hundred chance of flooding from the sea. These are approximate boundaries and do not take into account any flood defences. Please see LUCS statistical release for more information.</t>
  </si>
  <si>
    <t>E-mail: planning.statistics@communities.gsi.gov.uk</t>
  </si>
  <si>
    <t>Within the Green Belt</t>
  </si>
  <si>
    <t>Outside the Green Belt</t>
  </si>
  <si>
    <t>Other developed use</t>
  </si>
  <si>
    <t>Land Use Change Statistics (LUCS) 2014-15</t>
  </si>
  <si>
    <t>Publication Date: 31 March 2016</t>
  </si>
  <si>
    <t xml:space="preserve">This is the second publication of data for Land Use Change Statistics providing data for the years 2013/14 and 2014/15.
</t>
  </si>
  <si>
    <t>Due to the frequency of updates to the underlying address data figures presented at local authority level are now presented as an average of the two years 2013/14 and 2014/15. 
There have been significant revisions to all of the land use based figures for 2013-14. These revisions effect tables P350 onwards only. The previous 2013-14 land use estimates should no longer be used. Please see the statistical release for further details.</t>
  </si>
  <si>
    <t>There have been significant revision to all 2013-14 Land use based data  estimates. There are no planned sheduled revisions to this data set.</t>
  </si>
  <si>
    <t>Table P350</t>
  </si>
  <si>
    <t>Previously developed use</t>
  </si>
  <si>
    <t>Non-previously developed</t>
  </si>
  <si>
    <t>Vacant PDL</t>
  </si>
  <si>
    <t>Total previously developed</t>
  </si>
  <si>
    <t>Vacant NPDL</t>
  </si>
  <si>
    <t>Total non-previously developed</t>
  </si>
  <si>
    <t>Hectares</t>
  </si>
  <si>
    <t>Table P351</t>
  </si>
  <si>
    <t>New developed use</t>
  </si>
  <si>
    <t xml:space="preserve">Total </t>
  </si>
  <si>
    <t>TBA</t>
  </si>
  <si>
    <t>Table P360</t>
  </si>
  <si>
    <t>From developed use</t>
  </si>
  <si>
    <t>From non-developed use</t>
  </si>
  <si>
    <t>From all uses</t>
  </si>
  <si>
    <t>Land changing to developed use</t>
  </si>
  <si>
    <t>Land changing to non-developed use</t>
  </si>
  <si>
    <t>All land changing use</t>
  </si>
  <si>
    <t>Land changing to non developed use</t>
  </si>
  <si>
    <t>Table P361</t>
  </si>
  <si>
    <t>Land use changing to:</t>
  </si>
  <si>
    <t>hectares</t>
  </si>
  <si>
    <t>Developed uses</t>
  </si>
  <si>
    <t>Non-developed uses</t>
  </si>
  <si>
    <t>All developed uses</t>
  </si>
  <si>
    <t>All Non-developed uses</t>
  </si>
  <si>
    <t>-</t>
  </si>
  <si>
    <t>Land use changing from</t>
  </si>
  <si>
    <t>Total</t>
  </si>
  <si>
    <t>England, 2014 -15</t>
  </si>
  <si>
    <t>Table P370</t>
  </si>
  <si>
    <t>Changing to residential use</t>
  </si>
  <si>
    <t>Previously developed</t>
  </si>
  <si>
    <t>Proportion of change on previously developed land</t>
  </si>
  <si>
    <t>Table P371</t>
  </si>
  <si>
    <t>Non-previously developed use</t>
  </si>
  <si>
    <t>Vacant Non-previously developed</t>
  </si>
  <si>
    <t>Table P380</t>
  </si>
  <si>
    <r>
      <t>Land Use Change: Land changing to developed use</t>
    </r>
    <r>
      <rPr>
        <b/>
        <vertAlign val="superscript"/>
        <sz val="10"/>
        <color rgb="FFFFFFFF"/>
        <rFont val="Arial"/>
        <family val="2"/>
      </rPr>
      <t>1</t>
    </r>
    <r>
      <rPr>
        <b/>
        <sz val="10"/>
        <color rgb="FFFFFFFF"/>
        <rFont val="Arial"/>
        <family val="2"/>
      </rPr>
      <t xml:space="preserve"> within the Green Belt that was previously developed, England.</t>
    </r>
  </si>
  <si>
    <t>Changing to developed use</t>
  </si>
  <si>
    <t>Not previously-developed</t>
  </si>
  <si>
    <r>
      <t>1</t>
    </r>
    <r>
      <rPr>
        <sz val="8"/>
        <rFont val="Arial"/>
        <family val="2"/>
      </rPr>
      <t xml:space="preserve"> Includes sites changing from one developed use to another, as well as those changing from undeveloped to developed uses.</t>
    </r>
  </si>
  <si>
    <t>Table P381</t>
  </si>
  <si>
    <t>Proportion of land changing to developed use</t>
  </si>
  <si>
    <t xml:space="preserve">There is a constant review of Green Belt land in England.  However, land can only be removed from the Green Belt through local authorities adopting new local plans which must satisfy the strong tests for protecting Green Belt land set out in the National Planning Policy Framework. </t>
  </si>
  <si>
    <t>Table P382</t>
  </si>
  <si>
    <t>Land Use Change: Land changing to residential use within the Green Belt, by previous use</t>
  </si>
  <si>
    <t>Previously developed land</t>
  </si>
  <si>
    <t>Non previously developed land</t>
  </si>
  <si>
    <t>Vacant - Previously developed land</t>
  </si>
  <si>
    <t>All</t>
  </si>
  <si>
    <t>Vacant - Non previously developed land</t>
  </si>
  <si>
    <t>Table P383</t>
  </si>
  <si>
    <t>Total land area changing to residential use</t>
  </si>
  <si>
    <t>Within Green Belt</t>
  </si>
  <si>
    <t>Outside Green Belt</t>
  </si>
  <si>
    <t>Land area changing to residential use within Green Belt</t>
  </si>
  <si>
    <t>Table P390</t>
  </si>
  <si>
    <t xml:space="preserve">Land changing to residential use </t>
  </si>
  <si>
    <t>In National Flood Zone 3</t>
  </si>
  <si>
    <t>Outside National Flood Zone 3</t>
  </si>
  <si>
    <t>Proportion in National Flood Zone 3</t>
  </si>
  <si>
    <t>Sources: Land Use Change Statistics</t>
  </si>
  <si>
    <t>Land Use Change: Land area changing to  residential use in the Green Belt</t>
  </si>
  <si>
    <t>Vacant -Previously developed</t>
  </si>
  <si>
    <t>Vacant Non-Previoulsy developed</t>
  </si>
  <si>
    <t>Land Use Change: Land changing to developed use by new use</t>
  </si>
  <si>
    <t>Land Use Change: Land changing to developed use by previous use</t>
  </si>
  <si>
    <t>Land Use Change: Land changing to residential use by previous use</t>
  </si>
  <si>
    <t>Published: 31 March 2016</t>
  </si>
  <si>
    <r>
      <t>Land Use Change: Proportion of land changing to developed use</t>
    </r>
    <r>
      <rPr>
        <b/>
        <vertAlign val="superscript"/>
        <sz val="10"/>
        <color rgb="FFFFFFFF"/>
        <rFont val="Arial"/>
        <family val="2"/>
      </rPr>
      <t>1</t>
    </r>
    <r>
      <rPr>
        <b/>
        <sz val="10"/>
        <color rgb="FFFFFFFF"/>
        <rFont val="Arial"/>
        <family val="2"/>
      </rPr>
      <t xml:space="preserve"> within the Green Belt</t>
    </r>
  </si>
  <si>
    <t>Land Use Change: Proportion of land changing to developed use within the Green Belt.</t>
  </si>
  <si>
    <r>
      <t>2013-14</t>
    </r>
    <r>
      <rPr>
        <vertAlign val="superscript"/>
        <sz val="10"/>
        <color theme="1"/>
        <rFont val="Arial"/>
        <family val="2"/>
      </rPr>
      <t>R</t>
    </r>
  </si>
  <si>
    <r>
      <t>England, 2013 -14</t>
    </r>
    <r>
      <rPr>
        <vertAlign val="superscript"/>
        <sz val="10"/>
        <color rgb="FFFFFFFF"/>
        <rFont val="Arial"/>
        <family val="2"/>
      </rPr>
      <t>R</t>
    </r>
  </si>
  <si>
    <t>R = Revised</t>
  </si>
  <si>
    <t>R: Revised</t>
  </si>
  <si>
    <r>
      <rPr>
        <vertAlign val="superscript"/>
        <sz val="8"/>
        <color theme="1"/>
        <rFont val="Arial"/>
        <family val="2"/>
      </rPr>
      <t xml:space="preserve">1 </t>
    </r>
    <r>
      <rPr>
        <sz val="8"/>
        <color theme="1"/>
        <rFont val="Arial"/>
        <family val="2"/>
      </rPr>
      <t>Land assessed, ignoring the presence of flood defences, as having a 1% or greater annual probability of fluvial flooding or a 0.5% or greater annual probability of tidal flooding.</t>
    </r>
  </si>
  <si>
    <t>This live table contains 11  tables relating to the DCLG Land Use Change Statistics. The latest Statistical Publication is available here</t>
  </si>
  <si>
    <t>Live tables - P350, P351,  P360, P361, P370, P371, P380, P381, P382, P383, and P390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</si>
</sst>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_(* #,##0_);_(* \(#,##0\);_(* &quot;-&quot;??_);_(@_)"/>
  </numFmts>
  <fonts count="41" x14ac:knownFonts="1">
    <font>
      <sz val="11"/>
      <color theme="1"/>
      <name val="Calibri"/>
      <family val="2"/>
      <scheme val="minor"/>
    </font>
    <font>
      <sz val="11"/>
      <color theme="1"/>
      <name val="Calibri"/>
      <family val="2"/>
      <scheme val="minor"/>
    </font>
    <font>
      <sz val="10"/>
      <name val="Arial"/>
      <family val="2"/>
    </font>
    <font>
      <sz val="36"/>
      <color indexed="12"/>
      <name val="Arial"/>
      <family val="2"/>
    </font>
    <font>
      <sz val="14"/>
      <name val="Arial"/>
      <family val="2"/>
    </font>
    <font>
      <sz val="12"/>
      <name val="Arial"/>
      <family val="2"/>
    </font>
    <font>
      <u/>
      <sz val="10"/>
      <color indexed="12"/>
      <name val="Arial"/>
      <family val="2"/>
    </font>
    <font>
      <b/>
      <sz val="12"/>
      <name val="Arial"/>
      <family val="2"/>
    </font>
    <font>
      <b/>
      <sz val="10"/>
      <name val="Arial"/>
      <family val="2"/>
    </font>
    <font>
      <sz val="9"/>
      <color indexed="8"/>
      <name val="Arial"/>
      <family val="2"/>
    </font>
    <font>
      <sz val="9"/>
      <color indexed="48"/>
      <name val="Arial"/>
      <family val="2"/>
    </font>
    <font>
      <b/>
      <sz val="9"/>
      <name val="Arial"/>
      <family val="2"/>
    </font>
    <font>
      <sz val="9"/>
      <name val="Arial"/>
      <family val="2"/>
    </font>
    <font>
      <sz val="36"/>
      <color theme="8" tint="-0.499984740745262"/>
      <name val="Arial"/>
      <family val="2"/>
    </font>
    <font>
      <b/>
      <sz val="10"/>
      <color rgb="FFFFFFFF"/>
      <name val="Arial"/>
      <family val="2"/>
    </font>
    <font>
      <sz val="10"/>
      <color theme="1"/>
      <name val="Arial"/>
      <family val="2"/>
    </font>
    <font>
      <b/>
      <sz val="10"/>
      <color theme="1"/>
      <name val="Arial"/>
      <family val="2"/>
    </font>
    <font>
      <sz val="10"/>
      <color rgb="FFFFFFFF"/>
      <name val="Arial"/>
      <family val="2"/>
    </font>
    <font>
      <i/>
      <sz val="10"/>
      <color theme="1"/>
      <name val="Arial"/>
      <family val="2"/>
    </font>
    <font>
      <vertAlign val="superscript"/>
      <sz val="10"/>
      <color theme="1"/>
      <name val="Arial"/>
      <family val="2"/>
    </font>
    <font>
      <sz val="10"/>
      <color rgb="FF000000"/>
      <name val="Arial"/>
      <family val="2"/>
    </font>
    <font>
      <i/>
      <sz val="10"/>
      <name val="Arial"/>
      <family val="2"/>
    </font>
    <font>
      <b/>
      <vertAlign val="superscript"/>
      <sz val="10"/>
      <color rgb="FFFFFFFF"/>
      <name val="Arial"/>
      <family val="2"/>
    </font>
    <font>
      <b/>
      <sz val="10"/>
      <color theme="0"/>
      <name val="Arial"/>
      <family val="2"/>
    </font>
    <font>
      <vertAlign val="superscript"/>
      <sz val="10"/>
      <name val="Arial"/>
      <family val="2"/>
    </font>
    <font>
      <sz val="11"/>
      <color theme="1"/>
      <name val="Arial"/>
      <family val="2"/>
    </font>
    <font>
      <b/>
      <sz val="10"/>
      <color rgb="FFFF0000"/>
      <name val="Arial"/>
      <family val="2"/>
    </font>
    <font>
      <sz val="10"/>
      <color rgb="FFFF0000"/>
      <name val="Arial"/>
      <family val="2"/>
    </font>
    <font>
      <b/>
      <sz val="14"/>
      <color theme="1"/>
      <name val="Arial"/>
      <family val="2"/>
    </font>
    <font>
      <b/>
      <sz val="11"/>
      <color theme="1"/>
      <name val="Arial"/>
      <family val="2"/>
    </font>
    <font>
      <sz val="8"/>
      <color rgb="FF000000"/>
      <name val="Arial"/>
      <family val="2"/>
    </font>
    <font>
      <sz val="11"/>
      <color rgb="FFFF0000"/>
      <name val="Arial"/>
      <family val="2"/>
    </font>
    <font>
      <sz val="8"/>
      <color theme="1"/>
      <name val="Arial"/>
      <family val="2"/>
    </font>
    <font>
      <sz val="8"/>
      <name val="Arial"/>
      <family val="2"/>
    </font>
    <font>
      <vertAlign val="superscript"/>
      <sz val="8"/>
      <name val="Arial"/>
      <family val="2"/>
    </font>
    <font>
      <b/>
      <sz val="11"/>
      <color rgb="FFFFFFFF"/>
      <name val="Arial"/>
      <family val="2"/>
    </font>
    <font>
      <sz val="10"/>
      <color theme="0"/>
      <name val="Arial"/>
      <family val="2"/>
    </font>
    <font>
      <vertAlign val="superscript"/>
      <sz val="10"/>
      <color rgb="FFFFFFFF"/>
      <name val="Arial"/>
      <family val="2"/>
    </font>
    <font>
      <b/>
      <sz val="8"/>
      <color rgb="FFFFFFFF"/>
      <name val="Arial"/>
      <family val="2"/>
    </font>
    <font>
      <b/>
      <sz val="8"/>
      <color theme="1"/>
      <name val="Arial"/>
      <family val="2"/>
    </font>
    <font>
      <vertAlign val="superscript"/>
      <sz val="8"/>
      <color theme="1"/>
      <name val="Arial"/>
      <family val="2"/>
    </font>
  </fonts>
  <fills count="9">
    <fill>
      <patternFill patternType="none"/>
    </fill>
    <fill>
      <patternFill patternType="gray125"/>
    </fill>
    <fill>
      <patternFill patternType="solid">
        <fgColor rgb="FF000000"/>
        <bgColor rgb="FF000000"/>
      </patternFill>
    </fill>
    <fill>
      <patternFill patternType="solid">
        <fgColor theme="1"/>
        <bgColor indexed="64"/>
      </patternFill>
    </fill>
    <fill>
      <patternFill patternType="solid">
        <fgColor theme="0"/>
        <bgColor rgb="FF000000"/>
      </patternFill>
    </fill>
    <fill>
      <patternFill patternType="solid">
        <fgColor rgb="FFFFFFFF"/>
        <bgColor rgb="FFFFFFFF"/>
      </patternFill>
    </fill>
    <fill>
      <patternFill patternType="solid">
        <fgColor rgb="FFC5C5C5"/>
        <bgColor rgb="FFC5C5C5"/>
      </patternFill>
    </fill>
    <fill>
      <patternFill patternType="solid">
        <fgColor theme="0"/>
        <bgColor indexed="64"/>
      </patternFill>
    </fill>
    <fill>
      <patternFill patternType="solid">
        <fgColor theme="1"/>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0"/>
      </left>
      <right style="thin">
        <color theme="0"/>
      </right>
      <top/>
      <bottom style="thin">
        <color theme="0"/>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right/>
      <top style="thin">
        <color theme="0"/>
      </top>
      <bottom style="thin">
        <color indexed="64"/>
      </bottom>
      <diagonal/>
    </border>
    <border>
      <left style="thin">
        <color theme="0"/>
      </left>
      <right style="thin">
        <color theme="0"/>
      </right>
      <top style="thin">
        <color indexed="64"/>
      </top>
      <bottom style="thin">
        <color theme="0"/>
      </bottom>
      <diagonal/>
    </border>
    <border>
      <left/>
      <right style="thin">
        <color indexed="64"/>
      </right>
      <top/>
      <bottom/>
      <diagonal/>
    </border>
    <border>
      <left style="thin">
        <color theme="0"/>
      </left>
      <right style="thin">
        <color theme="0"/>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indexed="64"/>
      </top>
      <bottom style="medium">
        <color indexed="64"/>
      </bottom>
      <diagonal/>
    </border>
    <border>
      <left/>
      <right style="thin">
        <color theme="0"/>
      </right>
      <top style="thin">
        <color indexed="64"/>
      </top>
      <bottom style="thin">
        <color theme="0"/>
      </bottom>
      <diagonal/>
    </border>
    <border>
      <left style="thin">
        <color theme="0"/>
      </left>
      <right style="thin">
        <color theme="0"/>
      </right>
      <top/>
      <bottom style="thin">
        <color indexed="64"/>
      </bottom>
      <diagonal/>
    </border>
    <border>
      <left style="thin">
        <color indexed="64"/>
      </left>
      <right/>
      <top/>
      <bottom/>
      <diagonal/>
    </border>
    <border>
      <left style="thin">
        <color theme="0"/>
      </left>
      <right/>
      <top/>
      <bottom style="thin">
        <color indexed="64"/>
      </bottom>
      <diagonal/>
    </border>
  </borders>
  <cellStyleXfs count="7">
    <xf numFmtId="0" fontId="0"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26">
    <xf numFmtId="0" fontId="0" fillId="0" borderId="0" xfId="0"/>
    <xf numFmtId="0" fontId="3" fillId="0" borderId="0" xfId="1" applyFont="1"/>
    <xf numFmtId="0" fontId="4" fillId="0" borderId="0" xfId="1" applyFont="1"/>
    <xf numFmtId="0" fontId="5" fillId="0" borderId="0" xfId="1" applyFont="1"/>
    <xf numFmtId="0" fontId="6" fillId="0" borderId="0" xfId="2" applyFont="1" applyAlignment="1" applyProtection="1"/>
    <xf numFmtId="0" fontId="2" fillId="0" borderId="0" xfId="1" applyFont="1"/>
    <xf numFmtId="0" fontId="2" fillId="0" borderId="0" xfId="1" applyNumberFormat="1" applyFont="1"/>
    <xf numFmtId="0" fontId="2" fillId="0" borderId="0" xfId="1" applyNumberFormat="1" applyFont="1" applyAlignment="1">
      <alignment wrapText="1"/>
    </xf>
    <xf numFmtId="0" fontId="7" fillId="0" borderId="0" xfId="1" applyFont="1"/>
    <xf numFmtId="0" fontId="8" fillId="0" borderId="0" xfId="1" applyFont="1"/>
    <xf numFmtId="0" fontId="9" fillId="0" borderId="0" xfId="1" applyFont="1" applyAlignment="1"/>
    <xf numFmtId="0" fontId="10" fillId="0" borderId="0" xfId="1" applyFont="1"/>
    <xf numFmtId="0" fontId="5" fillId="0" borderId="0" xfId="1" applyFont="1" applyAlignment="1">
      <alignment wrapText="1"/>
    </xf>
    <xf numFmtId="0" fontId="5" fillId="0" borderId="0" xfId="1" applyFont="1" applyAlignment="1"/>
    <xf numFmtId="0" fontId="11" fillId="0" borderId="1" xfId="1" applyFont="1" applyBorder="1"/>
    <xf numFmtId="49" fontId="12" fillId="0" borderId="1" xfId="1" applyNumberFormat="1" applyFont="1" applyBorder="1" applyAlignment="1">
      <alignment horizontal="center" vertical="center"/>
    </xf>
    <xf numFmtId="0" fontId="10" fillId="0" borderId="0" xfId="1" applyFont="1" applyAlignment="1">
      <alignment vertical="center"/>
    </xf>
    <xf numFmtId="0" fontId="13" fillId="0" borderId="0" xfId="1" applyFont="1"/>
    <xf numFmtId="0" fontId="8" fillId="0" borderId="1" xfId="1" applyFont="1" applyBorder="1" applyAlignment="1">
      <alignment horizontal="left" wrapText="1"/>
    </xf>
    <xf numFmtId="0" fontId="2" fillId="0" borderId="1" xfId="1" applyFont="1" applyBorder="1" applyAlignment="1">
      <alignment horizontal="left" wrapText="1"/>
    </xf>
    <xf numFmtId="0" fontId="8" fillId="0" borderId="1" xfId="2" applyFont="1" applyBorder="1" applyAlignment="1" applyProtection="1">
      <alignment horizontal="left" vertical="top" wrapText="1"/>
    </xf>
    <xf numFmtId="0" fontId="8" fillId="0" borderId="1" xfId="2" applyFont="1" applyBorder="1" applyAlignment="1" applyProtection="1">
      <alignment horizontal="left" vertical="center" wrapText="1"/>
    </xf>
    <xf numFmtId="0" fontId="12" fillId="0" borderId="1" xfId="1" applyFont="1" applyBorder="1" applyAlignment="1">
      <alignment horizontal="left" wrapText="1"/>
    </xf>
    <xf numFmtId="0" fontId="12" fillId="0" borderId="1" xfId="1" applyFont="1" applyBorder="1" applyAlignment="1">
      <alignment horizontal="left" vertical="center" wrapText="1"/>
    </xf>
    <xf numFmtId="0" fontId="14" fillId="4" borderId="0" xfId="0" applyFont="1" applyFill="1" applyAlignment="1" applyProtection="1">
      <alignment horizontal="left" vertical="top" wrapText="1" readingOrder="1"/>
      <protection locked="0"/>
    </xf>
    <xf numFmtId="0" fontId="17" fillId="4" borderId="0" xfId="0" applyFont="1" applyFill="1" applyAlignment="1" applyProtection="1">
      <alignment horizontal="left" vertical="top" wrapText="1" readingOrder="1"/>
      <protection locked="0"/>
    </xf>
    <xf numFmtId="0" fontId="14" fillId="4" borderId="0" xfId="0" applyFont="1" applyFill="1" applyAlignment="1" applyProtection="1">
      <alignment horizontal="right" vertical="top" wrapText="1" readingOrder="1"/>
      <protection locked="0"/>
    </xf>
    <xf numFmtId="0" fontId="15" fillId="0" borderId="7" xfId="0" applyFont="1" applyBorder="1"/>
    <xf numFmtId="0" fontId="15" fillId="0" borderId="7" xfId="0" applyFont="1" applyBorder="1" applyAlignment="1">
      <alignment horizontal="right" wrapText="1"/>
    </xf>
    <xf numFmtId="0" fontId="15" fillId="0" borderId="5" xfId="0" applyFont="1" applyBorder="1"/>
    <xf numFmtId="9" fontId="15" fillId="0" borderId="5" xfId="5" applyFont="1" applyBorder="1"/>
    <xf numFmtId="9" fontId="16" fillId="0" borderId="5" xfId="5" applyFont="1" applyBorder="1"/>
    <xf numFmtId="0" fontId="20" fillId="6" borderId="13" xfId="0" applyFont="1" applyFill="1" applyBorder="1" applyAlignment="1"/>
    <xf numFmtId="17" fontId="20" fillId="6" borderId="14" xfId="0" applyNumberFormat="1" applyFont="1" applyFill="1" applyBorder="1"/>
    <xf numFmtId="0" fontId="20" fillId="6" borderId="15" xfId="0" applyFont="1" applyFill="1" applyBorder="1" applyAlignment="1"/>
    <xf numFmtId="0" fontId="15" fillId="0" borderId="21" xfId="0" applyFont="1" applyBorder="1"/>
    <xf numFmtId="9" fontId="15" fillId="0" borderId="7" xfId="5" applyFont="1" applyBorder="1"/>
    <xf numFmtId="2" fontId="15" fillId="0" borderId="5" xfId="0" applyNumberFormat="1" applyFont="1" applyBorder="1"/>
    <xf numFmtId="2" fontId="16" fillId="0" borderId="5" xfId="0" applyNumberFormat="1" applyFont="1" applyBorder="1"/>
    <xf numFmtId="0" fontId="2" fillId="0" borderId="5" xfId="0" applyFont="1" applyBorder="1" applyAlignment="1">
      <alignment horizontal="left"/>
    </xf>
    <xf numFmtId="0" fontId="20" fillId="5" borderId="5" xfId="0" applyFont="1" applyFill="1" applyBorder="1"/>
    <xf numFmtId="2" fontId="15" fillId="3" borderId="1" xfId="0" applyNumberFormat="1" applyFont="1" applyFill="1" applyBorder="1"/>
    <xf numFmtId="2" fontId="15" fillId="7" borderId="5" xfId="0" applyNumberFormat="1" applyFont="1" applyFill="1" applyBorder="1"/>
    <xf numFmtId="2" fontId="15" fillId="0" borderId="13" xfId="0" applyNumberFormat="1" applyFont="1" applyBorder="1"/>
    <xf numFmtId="0" fontId="15" fillId="0" borderId="5" xfId="0" applyFont="1" applyBorder="1" applyAlignment="1"/>
    <xf numFmtId="1" fontId="16" fillId="0" borderId="5" xfId="0" applyNumberFormat="1" applyFont="1" applyBorder="1"/>
    <xf numFmtId="1" fontId="15" fillId="0" borderId="5" xfId="0" applyNumberFormat="1" applyFont="1" applyBorder="1"/>
    <xf numFmtId="0" fontId="7" fillId="7" borderId="0" xfId="1" applyFont="1" applyFill="1"/>
    <xf numFmtId="2" fontId="15" fillId="7" borderId="25" xfId="0" applyNumberFormat="1" applyFont="1" applyFill="1" applyBorder="1"/>
    <xf numFmtId="1" fontId="15" fillId="0" borderId="25" xfId="0" applyNumberFormat="1" applyFont="1" applyBorder="1"/>
    <xf numFmtId="2" fontId="15" fillId="0" borderId="25" xfId="0" applyNumberFormat="1" applyFont="1" applyBorder="1"/>
    <xf numFmtId="0" fontId="21" fillId="0" borderId="13" xfId="0" applyFont="1" applyBorder="1" applyAlignment="1">
      <alignment horizontal="right" wrapText="1"/>
    </xf>
    <xf numFmtId="0" fontId="21" fillId="0" borderId="25" xfId="0" applyFont="1" applyBorder="1" applyAlignment="1">
      <alignment horizontal="right" wrapText="1"/>
    </xf>
    <xf numFmtId="0" fontId="21" fillId="0" borderId="14" xfId="0" applyFont="1" applyBorder="1" applyAlignment="1">
      <alignment horizontal="right" wrapText="1"/>
    </xf>
    <xf numFmtId="0" fontId="21" fillId="0" borderId="25" xfId="0" applyFont="1" applyBorder="1" applyAlignment="1">
      <alignment horizontal="right"/>
    </xf>
    <xf numFmtId="0" fontId="2" fillId="0" borderId="5" xfId="0" applyFont="1" applyBorder="1"/>
    <xf numFmtId="9" fontId="15" fillId="0" borderId="17" xfId="5" applyFont="1" applyBorder="1"/>
    <xf numFmtId="2" fontId="15" fillId="0" borderId="7" xfId="0" applyNumberFormat="1" applyFont="1" applyBorder="1"/>
    <xf numFmtId="2" fontId="18" fillId="0" borderId="5" xfId="0" applyNumberFormat="1" applyFont="1" applyBorder="1" applyAlignment="1">
      <alignment horizontal="right"/>
    </xf>
    <xf numFmtId="165" fontId="15" fillId="0" borderId="5" xfId="4" applyNumberFormat="1" applyFont="1" applyBorder="1"/>
    <xf numFmtId="165" fontId="16" fillId="0" borderId="5" xfId="4" applyNumberFormat="1" applyFont="1" applyBorder="1"/>
    <xf numFmtId="165" fontId="15" fillId="0" borderId="17" xfId="4" applyNumberFormat="1" applyFont="1" applyBorder="1"/>
    <xf numFmtId="165" fontId="15" fillId="0" borderId="25" xfId="4" applyNumberFormat="1" applyFont="1" applyBorder="1"/>
    <xf numFmtId="0" fontId="24" fillId="0" borderId="5" xfId="0" applyFont="1" applyBorder="1"/>
    <xf numFmtId="0" fontId="21" fillId="0" borderId="5" xfId="0" applyFont="1" applyBorder="1" applyAlignment="1">
      <alignment horizontal="right"/>
    </xf>
    <xf numFmtId="0" fontId="2" fillId="0" borderId="5" xfId="0" applyFont="1" applyBorder="1" applyAlignment="1">
      <alignment wrapText="1"/>
    </xf>
    <xf numFmtId="0" fontId="2" fillId="0" borderId="12" xfId="0" applyFont="1" applyBorder="1"/>
    <xf numFmtId="0" fontId="15" fillId="0" borderId="15" xfId="0" applyFont="1" applyBorder="1"/>
    <xf numFmtId="0" fontId="15" fillId="0" borderId="11" xfId="0" applyFont="1" applyBorder="1"/>
    <xf numFmtId="0" fontId="15" fillId="0" borderId="13" xfId="0" applyFont="1" applyBorder="1"/>
    <xf numFmtId="2" fontId="15" fillId="3" borderId="0" xfId="0" applyNumberFormat="1" applyFont="1" applyFill="1" applyBorder="1"/>
    <xf numFmtId="2" fontId="25" fillId="0" borderId="5" xfId="0" applyNumberFormat="1" applyFont="1" applyBorder="1"/>
    <xf numFmtId="2" fontId="15" fillId="3" borderId="6" xfId="0" applyNumberFormat="1" applyFont="1" applyFill="1" applyBorder="1"/>
    <xf numFmtId="0" fontId="14" fillId="2" borderId="1" xfId="0" applyFont="1" applyFill="1" applyBorder="1" applyAlignment="1" applyProtection="1">
      <alignment horizontal="left" vertical="top" wrapText="1" readingOrder="1"/>
      <protection locked="0"/>
    </xf>
    <xf numFmtId="0" fontId="14" fillId="2" borderId="1" xfId="0" applyFont="1" applyFill="1" applyBorder="1" applyAlignment="1" applyProtection="1">
      <alignment horizontal="right" vertical="top" wrapText="1" readingOrder="1"/>
      <protection locked="0"/>
    </xf>
    <xf numFmtId="0" fontId="26" fillId="8" borderId="1" xfId="0" applyFont="1" applyFill="1" applyBorder="1" applyAlignment="1" applyProtection="1">
      <alignment horizontal="right" vertical="top" wrapText="1" readingOrder="1"/>
      <protection locked="0"/>
    </xf>
    <xf numFmtId="2" fontId="27" fillId="3" borderId="2" xfId="0" applyNumberFormat="1" applyFont="1" applyFill="1" applyBorder="1"/>
    <xf numFmtId="2" fontId="16" fillId="0" borderId="5" xfId="0" applyNumberFormat="1" applyFont="1" applyBorder="1" applyAlignment="1"/>
    <xf numFmtId="2" fontId="28" fillId="0" borderId="5" xfId="0" applyNumberFormat="1" applyFont="1" applyBorder="1" applyAlignment="1"/>
    <xf numFmtId="2" fontId="16" fillId="0" borderId="13" xfId="0" applyNumberFormat="1" applyFont="1" applyBorder="1" applyAlignment="1"/>
    <xf numFmtId="2" fontId="16" fillId="0" borderId="11" xfId="0" applyNumberFormat="1" applyFont="1" applyBorder="1" applyAlignment="1"/>
    <xf numFmtId="2" fontId="15" fillId="0" borderId="0" xfId="0" applyNumberFormat="1" applyFont="1" applyBorder="1"/>
    <xf numFmtId="2" fontId="29" fillId="0" borderId="5" xfId="0" applyNumberFormat="1" applyFont="1" applyBorder="1" applyAlignment="1"/>
    <xf numFmtId="2" fontId="29" fillId="0" borderId="5" xfId="0" applyNumberFormat="1" applyFont="1" applyBorder="1"/>
    <xf numFmtId="2" fontId="25" fillId="0" borderId="5" xfId="0" applyNumberFormat="1" applyFont="1" applyBorder="1" applyAlignment="1">
      <alignment wrapText="1"/>
    </xf>
    <xf numFmtId="0" fontId="2" fillId="0" borderId="4" xfId="0" applyFont="1" applyBorder="1"/>
    <xf numFmtId="0" fontId="15" fillId="0" borderId="0" xfId="0" applyFont="1"/>
    <xf numFmtId="165" fontId="15" fillId="0" borderId="7" xfId="4" applyNumberFormat="1" applyFont="1" applyBorder="1"/>
    <xf numFmtId="165" fontId="15" fillId="0" borderId="5" xfId="5" applyNumberFormat="1" applyFont="1" applyBorder="1"/>
    <xf numFmtId="166" fontId="15" fillId="0" borderId="5" xfId="4" applyNumberFormat="1" applyFont="1" applyBorder="1"/>
    <xf numFmtId="2" fontId="25" fillId="0" borderId="7" xfId="0" applyNumberFormat="1" applyFont="1" applyBorder="1"/>
    <xf numFmtId="17" fontId="30" fillId="6" borderId="14" xfId="0" applyNumberFormat="1" applyFont="1" applyFill="1" applyBorder="1"/>
    <xf numFmtId="17" fontId="30" fillId="6" borderId="16" xfId="0" applyNumberFormat="1" applyFont="1" applyFill="1" applyBorder="1" applyAlignment="1">
      <alignment horizontal="right"/>
    </xf>
    <xf numFmtId="2" fontId="25" fillId="0" borderId="5" xfId="0" applyNumberFormat="1" applyFont="1" applyBorder="1" applyAlignment="1"/>
    <xf numFmtId="1" fontId="25" fillId="0" borderId="5" xfId="0" applyNumberFormat="1" applyFont="1" applyBorder="1" applyAlignment="1">
      <alignment horizontal="left"/>
    </xf>
    <xf numFmtId="9" fontId="25" fillId="0" borderId="5" xfId="5" applyFont="1" applyBorder="1" applyAlignment="1">
      <alignment horizontal="left"/>
    </xf>
    <xf numFmtId="2" fontId="31" fillId="3" borderId="1" xfId="0" applyNumberFormat="1" applyFont="1" applyFill="1" applyBorder="1"/>
    <xf numFmtId="2" fontId="18" fillId="0" borderId="23" xfId="0" applyNumberFormat="1" applyFont="1" applyBorder="1" applyAlignment="1"/>
    <xf numFmtId="2" fontId="25" fillId="0" borderId="5" xfId="0" applyNumberFormat="1" applyFont="1" applyBorder="1" applyAlignment="1">
      <alignment horizontal="right" wrapText="1"/>
    </xf>
    <xf numFmtId="2" fontId="25" fillId="0" borderId="17" xfId="0" applyNumberFormat="1" applyFont="1" applyBorder="1" applyAlignment="1">
      <alignment horizontal="right" wrapText="1"/>
    </xf>
    <xf numFmtId="2" fontId="25" fillId="0" borderId="21" xfId="0" applyNumberFormat="1" applyFont="1" applyBorder="1"/>
    <xf numFmtId="2" fontId="25" fillId="0" borderId="25" xfId="0" applyNumberFormat="1" applyFont="1" applyBorder="1"/>
    <xf numFmtId="2" fontId="25" fillId="0" borderId="11" xfId="0" applyNumberFormat="1" applyFont="1" applyBorder="1"/>
    <xf numFmtId="165" fontId="25" fillId="0" borderId="5" xfId="4" applyNumberFormat="1" applyFont="1" applyBorder="1" applyAlignment="1">
      <alignment horizontal="right"/>
    </xf>
    <xf numFmtId="2" fontId="29" fillId="0" borderId="11" xfId="0" applyNumberFormat="1" applyFont="1" applyBorder="1"/>
    <xf numFmtId="165" fontId="29" fillId="0" borderId="5" xfId="4" applyNumberFormat="1" applyFont="1" applyBorder="1" applyAlignment="1">
      <alignment horizontal="right"/>
    </xf>
    <xf numFmtId="165" fontId="25" fillId="0" borderId="5" xfId="4" applyNumberFormat="1" applyFont="1" applyBorder="1" applyAlignment="1">
      <alignment horizontal="center"/>
    </xf>
    <xf numFmtId="165" fontId="29" fillId="0" borderId="5" xfId="4" applyNumberFormat="1" applyFont="1" applyBorder="1" applyAlignment="1">
      <alignment horizontal="center"/>
    </xf>
    <xf numFmtId="165" fontId="29" fillId="0" borderId="28" xfId="4" applyNumberFormat="1" applyFont="1" applyBorder="1" applyAlignment="1">
      <alignment horizontal="left"/>
    </xf>
    <xf numFmtId="1" fontId="25" fillId="0" borderId="7" xfId="0" applyNumberFormat="1" applyFont="1" applyBorder="1" applyAlignment="1">
      <alignment horizontal="left"/>
    </xf>
    <xf numFmtId="9" fontId="25" fillId="0" borderId="7" xfId="5" applyFont="1" applyBorder="1" applyAlignment="1">
      <alignment horizontal="left"/>
    </xf>
    <xf numFmtId="2" fontId="32" fillId="0" borderId="5" xfId="0" applyNumberFormat="1" applyFont="1" applyBorder="1"/>
    <xf numFmtId="3" fontId="33" fillId="0" borderId="5" xfId="0" applyNumberFormat="1" applyFont="1" applyBorder="1"/>
    <xf numFmtId="0" fontId="33" fillId="0" borderId="5" xfId="0" applyFont="1" applyBorder="1" applyAlignment="1">
      <alignment horizontal="left"/>
    </xf>
    <xf numFmtId="0" fontId="30" fillId="6" borderId="13" xfId="0" applyFont="1" applyFill="1" applyBorder="1" applyAlignment="1"/>
    <xf numFmtId="0" fontId="30" fillId="5" borderId="25" xfId="0" applyFont="1" applyFill="1" applyBorder="1"/>
    <xf numFmtId="1" fontId="25" fillId="0" borderId="25" xfId="0" applyNumberFormat="1" applyFont="1" applyBorder="1" applyAlignment="1">
      <alignment horizontal="left"/>
    </xf>
    <xf numFmtId="0" fontId="30" fillId="6" borderId="8" xfId="0" applyFont="1" applyFill="1" applyBorder="1" applyAlignment="1"/>
    <xf numFmtId="17" fontId="30" fillId="6" borderId="20" xfId="0" applyNumberFormat="1" applyFont="1" applyFill="1" applyBorder="1" applyAlignment="1">
      <alignment horizontal="right"/>
    </xf>
    <xf numFmtId="2" fontId="25" fillId="0" borderId="4" xfId="0" applyNumberFormat="1" applyFont="1" applyBorder="1"/>
    <xf numFmtId="0" fontId="30" fillId="5" borderId="5" xfId="0" applyFont="1" applyFill="1" applyBorder="1"/>
    <xf numFmtId="0" fontId="30" fillId="6" borderId="15" xfId="0" applyFont="1" applyFill="1" applyBorder="1" applyAlignment="1"/>
    <xf numFmtId="0" fontId="14" fillId="2" borderId="0" xfId="0" applyFont="1" applyFill="1" applyAlignment="1" applyProtection="1">
      <alignment horizontal="right" vertical="top" wrapText="1" readingOrder="1"/>
      <protection locked="0"/>
    </xf>
    <xf numFmtId="2" fontId="15" fillId="0" borderId="17" xfId="0" applyNumberFormat="1" applyFont="1" applyBorder="1" applyAlignment="1">
      <alignment horizontal="right" wrapText="1"/>
    </xf>
    <xf numFmtId="0" fontId="8" fillId="0" borderId="17" xfId="0" applyFont="1" applyBorder="1" applyAlignment="1">
      <alignment horizontal="right"/>
    </xf>
    <xf numFmtId="0" fontId="2" fillId="0" borderId="17" xfId="0" applyFont="1" applyBorder="1" applyAlignment="1">
      <alignment horizontal="right"/>
    </xf>
    <xf numFmtId="1" fontId="15" fillId="0" borderId="7" xfId="0" applyNumberFormat="1" applyFont="1" applyBorder="1"/>
    <xf numFmtId="3" fontId="15" fillId="0" borderId="7" xfId="0" applyNumberFormat="1" applyFont="1" applyBorder="1"/>
    <xf numFmtId="165" fontId="16" fillId="0" borderId="7" xfId="4" applyNumberFormat="1" applyFont="1" applyBorder="1"/>
    <xf numFmtId="0" fontId="15" fillId="7" borderId="5" xfId="0" applyFont="1" applyFill="1" applyBorder="1"/>
    <xf numFmtId="2" fontId="15" fillId="0" borderId="7" xfId="0" applyNumberFormat="1" applyFont="1" applyBorder="1" applyAlignment="1">
      <alignment horizontal="right" wrapText="1"/>
    </xf>
    <xf numFmtId="0" fontId="15" fillId="0" borderId="19" xfId="0" applyFont="1" applyBorder="1"/>
    <xf numFmtId="9" fontId="16" fillId="0" borderId="7" xfId="5" applyFont="1" applyBorder="1"/>
    <xf numFmtId="165" fontId="15" fillId="0" borderId="7" xfId="6" applyNumberFormat="1" applyFont="1" applyBorder="1"/>
    <xf numFmtId="2" fontId="16" fillId="0" borderId="7" xfId="0" applyNumberFormat="1" applyFont="1" applyBorder="1"/>
    <xf numFmtId="0" fontId="2" fillId="0" borderId="30" xfId="0" applyFont="1" applyBorder="1" applyAlignment="1">
      <alignment horizontal="right" wrapText="1"/>
    </xf>
    <xf numFmtId="0" fontId="15" fillId="0" borderId="30" xfId="0" applyFont="1" applyFill="1" applyBorder="1" applyAlignment="1">
      <alignment horizontal="right" wrapText="1"/>
    </xf>
    <xf numFmtId="0" fontId="2" fillId="0" borderId="30" xfId="0" applyFont="1" applyBorder="1" applyAlignment="1">
      <alignment horizontal="right"/>
    </xf>
    <xf numFmtId="0" fontId="2" fillId="0" borderId="21" xfId="0" applyFont="1" applyBorder="1" applyAlignment="1">
      <alignment horizontal="right"/>
    </xf>
    <xf numFmtId="2" fontId="15" fillId="0" borderId="30" xfId="0" applyNumberFormat="1" applyFont="1" applyBorder="1" applyAlignment="1">
      <alignment horizontal="right" wrapText="1"/>
    </xf>
    <xf numFmtId="165" fontId="15" fillId="0" borderId="5" xfId="6" applyNumberFormat="1" applyFont="1" applyBorder="1"/>
    <xf numFmtId="0" fontId="34" fillId="0" borderId="0" xfId="0" applyFont="1" applyBorder="1"/>
    <xf numFmtId="9" fontId="32" fillId="0" borderId="5" xfId="5" applyFont="1" applyBorder="1"/>
    <xf numFmtId="9" fontId="25" fillId="0" borderId="5" xfId="5" applyFont="1" applyBorder="1"/>
    <xf numFmtId="0" fontId="35" fillId="4" borderId="0" xfId="0" applyFont="1" applyFill="1" applyAlignment="1" applyProtection="1">
      <alignment vertical="top" wrapText="1" readingOrder="1"/>
      <protection locked="0"/>
    </xf>
    <xf numFmtId="0" fontId="33" fillId="0" borderId="13" xfId="0" applyNumberFormat="1" applyFont="1" applyFill="1" applyBorder="1" applyAlignment="1">
      <alignment vertical="top" wrapText="1"/>
    </xf>
    <xf numFmtId="0" fontId="33" fillId="0" borderId="15" xfId="0" applyNumberFormat="1" applyFont="1" applyFill="1" applyBorder="1" applyAlignment="1">
      <alignment vertical="top" wrapText="1"/>
    </xf>
    <xf numFmtId="0" fontId="33" fillId="0" borderId="11" xfId="0" applyNumberFormat="1" applyFont="1" applyFill="1" applyBorder="1" applyAlignment="1">
      <alignment vertical="top" wrapText="1"/>
    </xf>
    <xf numFmtId="0" fontId="2" fillId="0" borderId="25" xfId="0" applyFont="1" applyBorder="1"/>
    <xf numFmtId="0" fontId="25" fillId="0" borderId="0" xfId="0" applyFont="1"/>
    <xf numFmtId="0" fontId="14" fillId="4" borderId="0" xfId="0" applyFont="1" applyFill="1" applyAlignment="1" applyProtection="1">
      <alignment vertical="top" wrapText="1" readingOrder="1"/>
      <protection locked="0"/>
    </xf>
    <xf numFmtId="0" fontId="14" fillId="4" borderId="20" xfId="0" applyFont="1" applyFill="1" applyBorder="1" applyAlignment="1" applyProtection="1">
      <alignment vertical="top" wrapText="1" readingOrder="1"/>
      <protection locked="0"/>
    </xf>
    <xf numFmtId="0" fontId="15" fillId="0" borderId="25" xfId="0" applyFont="1" applyBorder="1"/>
    <xf numFmtId="9" fontId="16" fillId="0" borderId="9" xfId="5" applyFont="1" applyBorder="1" applyAlignment="1"/>
    <xf numFmtId="0" fontId="15" fillId="0" borderId="14" xfId="0" applyFont="1" applyBorder="1" applyAlignment="1"/>
    <xf numFmtId="9" fontId="2" fillId="4" borderId="16" xfId="5" applyFont="1" applyFill="1" applyBorder="1" applyAlignment="1" applyProtection="1">
      <alignment wrapText="1" readingOrder="1"/>
      <protection locked="0"/>
    </xf>
    <xf numFmtId="9" fontId="2" fillId="0" borderId="7" xfId="5" applyFont="1" applyBorder="1" applyAlignment="1"/>
    <xf numFmtId="9" fontId="16" fillId="0" borderId="7" xfId="5" applyFont="1" applyBorder="1" applyAlignment="1"/>
    <xf numFmtId="9" fontId="15" fillId="0" borderId="5" xfId="5" applyFont="1" applyBorder="1" applyAlignment="1"/>
    <xf numFmtId="9" fontId="2" fillId="4" borderId="19" xfId="5" applyFont="1" applyFill="1" applyBorder="1" applyAlignment="1" applyProtection="1">
      <alignment wrapText="1" readingOrder="1"/>
      <protection locked="0"/>
    </xf>
    <xf numFmtId="9" fontId="2" fillId="4" borderId="7" xfId="5" applyFont="1" applyFill="1" applyBorder="1" applyAlignment="1" applyProtection="1">
      <alignment wrapText="1" readingOrder="1"/>
      <protection locked="0"/>
    </xf>
    <xf numFmtId="9" fontId="8" fillId="4" borderId="16" xfId="5" applyFont="1" applyFill="1" applyBorder="1" applyAlignment="1" applyProtection="1">
      <alignment wrapText="1" readingOrder="1"/>
      <protection locked="0"/>
    </xf>
    <xf numFmtId="9" fontId="15" fillId="0" borderId="7" xfId="5" applyFont="1" applyBorder="1" applyAlignment="1"/>
    <xf numFmtId="0" fontId="2" fillId="4" borderId="0" xfId="0" applyFont="1" applyFill="1" applyAlignment="1" applyProtection="1">
      <alignment wrapText="1" readingOrder="1"/>
      <protection locked="0"/>
    </xf>
    <xf numFmtId="2" fontId="15" fillId="0" borderId="7" xfId="0" applyNumberFormat="1" applyFont="1" applyBorder="1" applyAlignment="1"/>
    <xf numFmtId="9" fontId="15" fillId="0" borderId="4" xfId="5" applyFont="1" applyBorder="1" applyAlignment="1"/>
    <xf numFmtId="9" fontId="16" fillId="0" borderId="12" xfId="5" applyFont="1" applyBorder="1" applyAlignment="1"/>
    <xf numFmtId="0" fontId="14" fillId="4" borderId="0" xfId="0" applyFont="1" applyFill="1" applyAlignment="1" applyProtection="1">
      <alignment wrapText="1" readingOrder="1"/>
      <protection locked="0"/>
    </xf>
    <xf numFmtId="9" fontId="16" fillId="0" borderId="7" xfId="0" applyNumberFormat="1" applyFont="1" applyBorder="1" applyAlignment="1"/>
    <xf numFmtId="2" fontId="15" fillId="0" borderId="5" xfId="0" applyNumberFormat="1" applyFont="1" applyBorder="1" applyAlignment="1"/>
    <xf numFmtId="9" fontId="15" fillId="0" borderId="21" xfId="5" applyFont="1" applyBorder="1" applyAlignment="1"/>
    <xf numFmtId="9" fontId="15" fillId="0" borderId="20" xfId="5" applyFont="1" applyBorder="1" applyAlignment="1"/>
    <xf numFmtId="9" fontId="16" fillId="0" borderId="0" xfId="5" applyFont="1" applyAlignment="1"/>
    <xf numFmtId="9" fontId="15" fillId="0" borderId="7" xfId="0" applyNumberFormat="1" applyFont="1" applyBorder="1" applyAlignment="1"/>
    <xf numFmtId="0" fontId="8" fillId="4" borderId="32" xfId="0" applyFont="1" applyFill="1" applyBorder="1" applyAlignment="1" applyProtection="1">
      <alignment vertical="top" wrapText="1" readingOrder="1"/>
      <protection locked="0"/>
    </xf>
    <xf numFmtId="2" fontId="16" fillId="0" borderId="17" xfId="0" applyNumberFormat="1" applyFont="1" applyBorder="1"/>
    <xf numFmtId="0" fontId="15" fillId="0" borderId="4" xfId="0" applyFont="1" applyBorder="1"/>
    <xf numFmtId="1" fontId="16" fillId="0" borderId="7" xfId="0" applyNumberFormat="1" applyFont="1" applyBorder="1"/>
    <xf numFmtId="1" fontId="2" fillId="4" borderId="21" xfId="0" applyNumberFormat="1" applyFont="1" applyFill="1" applyBorder="1" applyAlignment="1" applyProtection="1">
      <alignment vertical="top" wrapText="1" readingOrder="1"/>
      <protection locked="0"/>
    </xf>
    <xf numFmtId="1" fontId="2" fillId="4" borderId="20" xfId="0" applyNumberFormat="1" applyFont="1" applyFill="1" applyBorder="1" applyAlignment="1" applyProtection="1">
      <alignment vertical="top" wrapText="1" readingOrder="1"/>
      <protection locked="0"/>
    </xf>
    <xf numFmtId="1" fontId="8" fillId="4" borderId="0" xfId="0" applyNumberFormat="1" applyFont="1" applyFill="1" applyAlignment="1" applyProtection="1">
      <alignment vertical="top" wrapText="1" readingOrder="1"/>
      <protection locked="0"/>
    </xf>
    <xf numFmtId="0" fontId="2" fillId="4" borderId="0" xfId="0" applyFont="1" applyFill="1" applyAlignment="1" applyProtection="1">
      <alignment vertical="top" wrapText="1" readingOrder="1"/>
      <protection locked="0"/>
    </xf>
    <xf numFmtId="1" fontId="15" fillId="0" borderId="21" xfId="0" applyNumberFormat="1" applyFont="1" applyBorder="1"/>
    <xf numFmtId="1" fontId="15" fillId="0" borderId="20" xfId="0" applyNumberFormat="1" applyFont="1" applyBorder="1"/>
    <xf numFmtId="2" fontId="15" fillId="0" borderId="4" xfId="0" applyNumberFormat="1" applyFont="1" applyBorder="1"/>
    <xf numFmtId="0" fontId="16" fillId="4" borderId="0" xfId="0" applyFont="1" applyFill="1" applyAlignment="1" applyProtection="1">
      <alignment vertical="top" wrapText="1" readingOrder="1"/>
      <protection locked="0"/>
    </xf>
    <xf numFmtId="0" fontId="16" fillId="4" borderId="20" xfId="0" applyFont="1" applyFill="1" applyBorder="1" applyAlignment="1" applyProtection="1">
      <alignment vertical="top" wrapText="1" readingOrder="1"/>
      <protection locked="0"/>
    </xf>
    <xf numFmtId="0" fontId="14" fillId="4" borderId="19" xfId="0" applyFont="1" applyFill="1" applyBorder="1" applyAlignment="1" applyProtection="1">
      <alignment vertical="top" wrapText="1" readingOrder="1"/>
      <protection locked="0"/>
    </xf>
    <xf numFmtId="0" fontId="14" fillId="4" borderId="16" xfId="0" applyFont="1" applyFill="1" applyBorder="1" applyAlignment="1" applyProtection="1">
      <alignment vertical="top" wrapText="1" readingOrder="1"/>
      <protection locked="0"/>
    </xf>
    <xf numFmtId="0" fontId="8" fillId="0" borderId="30" xfId="0" applyFont="1" applyBorder="1" applyAlignment="1">
      <alignment horizontal="right" wrapText="1"/>
    </xf>
    <xf numFmtId="0" fontId="8" fillId="0" borderId="7" xfId="0" applyFont="1" applyBorder="1" applyAlignment="1">
      <alignment horizontal="center" wrapText="1"/>
    </xf>
    <xf numFmtId="0" fontId="15" fillId="0" borderId="16" xfId="0" applyFont="1" applyBorder="1"/>
    <xf numFmtId="0" fontId="8" fillId="0" borderId="30" xfId="0" applyFont="1" applyBorder="1" applyAlignment="1">
      <alignment horizontal="right"/>
    </xf>
    <xf numFmtId="2" fontId="16" fillId="0" borderId="30" xfId="0" applyNumberFormat="1" applyFont="1" applyBorder="1" applyAlignment="1">
      <alignment horizontal="right" wrapText="1"/>
    </xf>
    <xf numFmtId="165" fontId="15" fillId="0" borderId="23" xfId="4" applyNumberFormat="1" applyFont="1" applyBorder="1"/>
    <xf numFmtId="0" fontId="16" fillId="0" borderId="17" xfId="0" applyFont="1" applyBorder="1"/>
    <xf numFmtId="2" fontId="15" fillId="0" borderId="17" xfId="0" applyNumberFormat="1" applyFont="1" applyBorder="1" applyAlignment="1">
      <alignment horizontal="center" wrapText="1"/>
    </xf>
    <xf numFmtId="0" fontId="2" fillId="0" borderId="17" xfId="0" applyFont="1" applyBorder="1" applyAlignment="1">
      <alignment horizontal="center" wrapText="1"/>
    </xf>
    <xf numFmtId="0" fontId="15" fillId="0" borderId="17" xfId="0" applyFont="1" applyFill="1" applyBorder="1" applyAlignment="1">
      <alignment horizontal="center" wrapText="1"/>
    </xf>
    <xf numFmtId="2" fontId="16" fillId="0" borderId="17" xfId="0" applyNumberFormat="1" applyFont="1" applyBorder="1" applyAlignment="1">
      <alignment horizontal="right" wrapText="1"/>
    </xf>
    <xf numFmtId="2" fontId="15" fillId="0" borderId="25" xfId="0" applyNumberFormat="1" applyFont="1" applyBorder="1" applyAlignment="1">
      <alignment horizontal="right" wrapText="1"/>
    </xf>
    <xf numFmtId="0" fontId="8" fillId="0" borderId="5" xfId="0" applyFont="1" applyBorder="1" applyAlignment="1">
      <alignment wrapText="1"/>
    </xf>
    <xf numFmtId="0" fontId="2" fillId="0" borderId="17" xfId="0" applyFont="1" applyBorder="1" applyAlignment="1">
      <alignment horizontal="right" wrapText="1"/>
    </xf>
    <xf numFmtId="0" fontId="15" fillId="0" borderId="17" xfId="0" applyFont="1" applyFill="1" applyBorder="1" applyAlignment="1">
      <alignment horizontal="right" wrapText="1"/>
    </xf>
    <xf numFmtId="165" fontId="15" fillId="0" borderId="21" xfId="4" applyNumberFormat="1" applyFont="1" applyBorder="1"/>
    <xf numFmtId="2" fontId="15" fillId="0" borderId="23" xfId="0" applyNumberFormat="1" applyFont="1" applyBorder="1" applyAlignment="1">
      <alignment horizontal="right" wrapText="1"/>
    </xf>
    <xf numFmtId="165" fontId="16" fillId="0" borderId="5" xfId="6" applyNumberFormat="1" applyFont="1" applyBorder="1"/>
    <xf numFmtId="2" fontId="15" fillId="0" borderId="12" xfId="0" applyNumberFormat="1" applyFont="1" applyBorder="1"/>
    <xf numFmtId="0" fontId="15" fillId="0" borderId="30" xfId="0" applyFont="1" applyBorder="1"/>
    <xf numFmtId="0" fontId="15" fillId="0" borderId="30" xfId="0" applyFont="1" applyBorder="1" applyAlignment="1">
      <alignment horizontal="right" wrapText="1"/>
    </xf>
    <xf numFmtId="0" fontId="16" fillId="0" borderId="30" xfId="0" applyFont="1" applyBorder="1" applyAlignment="1">
      <alignment horizontal="right" wrapText="1"/>
    </xf>
    <xf numFmtId="0" fontId="2" fillId="0" borderId="0" xfId="1" applyFont="1" applyFill="1"/>
    <xf numFmtId="0" fontId="5" fillId="0" borderId="0" xfId="1" applyFont="1" applyFill="1"/>
    <xf numFmtId="0" fontId="14" fillId="2" borderId="0" xfId="0" applyFont="1" applyFill="1" applyAlignment="1" applyProtection="1">
      <alignment horizontal="left" vertical="top" wrapText="1" readingOrder="1"/>
      <protection locked="0"/>
    </xf>
    <xf numFmtId="0" fontId="8" fillId="0" borderId="5" xfId="0" applyFont="1" applyBorder="1" applyAlignment="1">
      <alignment horizontal="center" wrapText="1"/>
    </xf>
    <xf numFmtId="2" fontId="29" fillId="0" borderId="5" xfId="0" applyNumberFormat="1" applyFont="1" applyBorder="1" applyAlignment="1">
      <alignment horizontal="center"/>
    </xf>
    <xf numFmtId="0" fontId="21" fillId="0" borderId="5" xfId="0" applyFont="1" applyBorder="1" applyAlignment="1">
      <alignment horizontal="right" wrapText="1"/>
    </xf>
    <xf numFmtId="0" fontId="21" fillId="0" borderId="11" xfId="0" applyFont="1" applyBorder="1" applyAlignment="1">
      <alignment horizontal="right" wrapText="1"/>
    </xf>
    <xf numFmtId="0" fontId="21" fillId="0" borderId="4" xfId="0" applyFont="1" applyBorder="1" applyAlignment="1">
      <alignment horizontal="right" wrapText="1"/>
    </xf>
    <xf numFmtId="0" fontId="25" fillId="0" borderId="5" xfId="0" applyFont="1" applyBorder="1"/>
    <xf numFmtId="9" fontId="25" fillId="0" borderId="7" xfId="5" applyFont="1" applyBorder="1"/>
    <xf numFmtId="9" fontId="29" fillId="0" borderId="5" xfId="5" applyFont="1" applyBorder="1"/>
    <xf numFmtId="2" fontId="25" fillId="7" borderId="5" xfId="0" applyNumberFormat="1" applyFont="1" applyFill="1" applyBorder="1"/>
    <xf numFmtId="0" fontId="25" fillId="7" borderId="5" xfId="0" applyFont="1" applyFill="1" applyBorder="1"/>
    <xf numFmtId="2" fontId="25" fillId="7" borderId="21" xfId="0" applyNumberFormat="1" applyFont="1" applyFill="1" applyBorder="1"/>
    <xf numFmtId="2" fontId="32" fillId="0" borderId="25" xfId="0" applyNumberFormat="1" applyFont="1" applyBorder="1"/>
    <xf numFmtId="9" fontId="32" fillId="0" borderId="25" xfId="5" applyFont="1" applyBorder="1"/>
    <xf numFmtId="9" fontId="25" fillId="0" borderId="25" xfId="5" applyFont="1" applyBorder="1"/>
    <xf numFmtId="0" fontId="25" fillId="0" borderId="25" xfId="0" applyFont="1" applyBorder="1"/>
    <xf numFmtId="9" fontId="25" fillId="0" borderId="23" xfId="5" applyFont="1" applyBorder="1"/>
    <xf numFmtId="9" fontId="29" fillId="0" borderId="7" xfId="5" applyFont="1" applyBorder="1"/>
    <xf numFmtId="165" fontId="25" fillId="0" borderId="7" xfId="6" applyNumberFormat="1" applyFont="1" applyBorder="1"/>
    <xf numFmtId="165" fontId="25" fillId="0" borderId="23" xfId="6" applyNumberFormat="1" applyFont="1" applyBorder="1"/>
    <xf numFmtId="165" fontId="29" fillId="0" borderId="7" xfId="6" applyNumberFormat="1" applyFont="1" applyBorder="1"/>
    <xf numFmtId="165" fontId="25" fillId="0" borderId="5" xfId="6" applyNumberFormat="1" applyFont="1" applyBorder="1"/>
    <xf numFmtId="165" fontId="29" fillId="0" borderId="5" xfId="6" applyNumberFormat="1" applyFont="1" applyBorder="1"/>
    <xf numFmtId="0" fontId="6" fillId="0" borderId="0" xfId="2" applyFont="1" applyFill="1" applyAlignment="1" applyProtection="1"/>
    <xf numFmtId="0" fontId="6" fillId="0" borderId="0" xfId="2" applyNumberFormat="1" applyFont="1" applyAlignment="1" applyProtection="1">
      <alignment wrapText="1"/>
    </xf>
    <xf numFmtId="0" fontId="2" fillId="0" borderId="0" xfId="1" applyFont="1" applyAlignment="1">
      <alignment wrapText="1"/>
    </xf>
    <xf numFmtId="0" fontId="38" fillId="4" borderId="0" xfId="0" applyFont="1" applyFill="1" applyAlignment="1" applyProtection="1">
      <alignment vertical="top" wrapText="1" readingOrder="1"/>
      <protection locked="0"/>
    </xf>
    <xf numFmtId="2" fontId="32" fillId="0" borderId="4" xfId="0" applyNumberFormat="1" applyFont="1" applyBorder="1"/>
    <xf numFmtId="0" fontId="39" fillId="4" borderId="0" xfId="0" applyFont="1" applyFill="1" applyAlignment="1" applyProtection="1">
      <alignment vertical="top" wrapText="1" readingOrder="1"/>
      <protection locked="0"/>
    </xf>
    <xf numFmtId="2" fontId="32" fillId="0" borderId="13" xfId="0" applyNumberFormat="1" applyFont="1" applyBorder="1"/>
    <xf numFmtId="0" fontId="33" fillId="0" borderId="4" xfId="0" applyFont="1" applyBorder="1" applyAlignment="1">
      <alignment horizontal="left"/>
    </xf>
    <xf numFmtId="0" fontId="30" fillId="5" borderId="4" xfId="0" applyFont="1" applyFill="1" applyBorder="1"/>
    <xf numFmtId="0" fontId="32" fillId="0" borderId="5" xfId="0" applyFont="1" applyBorder="1"/>
    <xf numFmtId="2" fontId="40" fillId="0" borderId="5" xfId="0" applyNumberFormat="1" applyFont="1" applyBorder="1"/>
    <xf numFmtId="0" fontId="33" fillId="0" borderId="11" xfId="0" applyNumberFormat="1" applyFont="1" applyFill="1" applyBorder="1" applyAlignment="1">
      <alignment horizontal="left" vertical="top"/>
    </xf>
    <xf numFmtId="0" fontId="2" fillId="0" borderId="15" xfId="0" applyNumberFormat="1" applyFont="1" applyFill="1" applyBorder="1" applyAlignment="1">
      <alignment vertical="top"/>
    </xf>
    <xf numFmtId="0" fontId="2" fillId="0" borderId="19" xfId="0" applyNumberFormat="1" applyFont="1" applyFill="1" applyBorder="1" applyAlignment="1">
      <alignment vertical="top"/>
    </xf>
    <xf numFmtId="0" fontId="2" fillId="0" borderId="5" xfId="0" applyNumberFormat="1" applyFont="1" applyFill="1" applyBorder="1" applyAlignment="1">
      <alignment vertical="top"/>
    </xf>
    <xf numFmtId="0" fontId="2" fillId="0" borderId="11" xfId="0" applyNumberFormat="1" applyFont="1" applyFill="1" applyBorder="1" applyAlignment="1">
      <alignment vertical="top"/>
    </xf>
    <xf numFmtId="2" fontId="32" fillId="0" borderId="7" xfId="0" applyNumberFormat="1" applyFont="1" applyBorder="1"/>
    <xf numFmtId="9" fontId="32" fillId="0" borderId="7" xfId="5" applyFont="1" applyBorder="1"/>
    <xf numFmtId="0" fontId="32" fillId="0" borderId="7" xfId="0" applyFont="1" applyBorder="1"/>
    <xf numFmtId="0" fontId="33" fillId="0" borderId="0" xfId="0" applyNumberFormat="1" applyFont="1" applyFill="1" applyBorder="1" applyAlignment="1">
      <alignment horizontal="left" vertical="top"/>
    </xf>
    <xf numFmtId="0" fontId="33" fillId="0" borderId="5" xfId="0" applyNumberFormat="1" applyFont="1" applyFill="1" applyBorder="1" applyAlignment="1">
      <alignment horizontal="left" vertical="top"/>
    </xf>
    <xf numFmtId="0" fontId="11" fillId="0" borderId="2" xfId="1" applyFont="1" applyBorder="1" applyAlignment="1">
      <alignment horizontal="center"/>
    </xf>
    <xf numFmtId="0" fontId="2" fillId="0" borderId="3" xfId="1"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6" fillId="0" borderId="4" xfId="0" applyFont="1" applyBorder="1" applyAlignment="1">
      <alignment horizontal="center"/>
    </xf>
    <xf numFmtId="0" fontId="14" fillId="2" borderId="0" xfId="0" applyFont="1" applyFill="1" applyAlignment="1" applyProtection="1">
      <alignment horizontal="left" vertical="top" wrapText="1" readingOrder="1"/>
      <protection locked="0"/>
    </xf>
    <xf numFmtId="0" fontId="17" fillId="2" borderId="0" xfId="0" applyFont="1" applyFill="1" applyAlignment="1" applyProtection="1">
      <alignment horizontal="left" vertical="top" wrapText="1" readingOrder="1"/>
      <protection locked="0"/>
    </xf>
    <xf numFmtId="0" fontId="14" fillId="2" borderId="24" xfId="0" applyFont="1" applyFill="1" applyBorder="1" applyAlignment="1" applyProtection="1">
      <alignment horizontal="left" vertical="top" wrapText="1" readingOrder="1"/>
      <protection locked="0"/>
    </xf>
    <xf numFmtId="2" fontId="32" fillId="0" borderId="11" xfId="0" applyNumberFormat="1" applyFont="1" applyBorder="1" applyAlignment="1">
      <alignment horizontal="left" wrapText="1"/>
    </xf>
    <xf numFmtId="2" fontId="32" fillId="0" borderId="12" xfId="0" applyNumberFormat="1" applyFont="1" applyBorder="1" applyAlignment="1">
      <alignment horizontal="left" wrapText="1"/>
    </xf>
    <xf numFmtId="2" fontId="32" fillId="0" borderId="4" xfId="0" applyNumberFormat="1" applyFont="1" applyBorder="1" applyAlignment="1">
      <alignment horizontal="left" wrapText="1"/>
    </xf>
    <xf numFmtId="0" fontId="33" fillId="0" borderId="11" xfId="0" applyNumberFormat="1" applyFont="1" applyFill="1" applyBorder="1" applyAlignment="1">
      <alignment horizontal="center" vertical="top"/>
    </xf>
    <xf numFmtId="0" fontId="33" fillId="0" borderId="12" xfId="0" applyNumberFormat="1" applyFont="1" applyFill="1" applyBorder="1" applyAlignment="1">
      <alignment horizontal="center" vertical="top"/>
    </xf>
    <xf numFmtId="0" fontId="33" fillId="0" borderId="4" xfId="0" applyNumberFormat="1" applyFont="1" applyFill="1" applyBorder="1" applyAlignment="1">
      <alignment horizontal="center" vertical="top"/>
    </xf>
    <xf numFmtId="0" fontId="23" fillId="2" borderId="0" xfId="0" applyFont="1" applyFill="1" applyAlignment="1" applyProtection="1">
      <alignment horizontal="left" vertical="top" wrapText="1" readingOrder="1"/>
      <protection locked="0"/>
    </xf>
    <xf numFmtId="0" fontId="23" fillId="2" borderId="20" xfId="0" applyFont="1" applyFill="1" applyBorder="1" applyAlignment="1" applyProtection="1">
      <alignment horizontal="left" vertical="top" wrapText="1" readingOrder="1"/>
      <protection locked="0"/>
    </xf>
    <xf numFmtId="0" fontId="17" fillId="2" borderId="20" xfId="0" applyFont="1" applyFill="1" applyBorder="1" applyAlignment="1" applyProtection="1">
      <alignment horizontal="left" vertical="top" wrapText="1" readingOrder="1"/>
      <protection locked="0"/>
    </xf>
    <xf numFmtId="0" fontId="8" fillId="0" borderId="5" xfId="0" applyFont="1" applyBorder="1" applyAlignment="1">
      <alignment horizontal="center" wrapText="1"/>
    </xf>
    <xf numFmtId="2" fontId="16" fillId="0" borderId="5" xfId="0" applyNumberFormat="1" applyFont="1" applyBorder="1" applyAlignment="1">
      <alignment horizontal="center"/>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4" xfId="0" applyFont="1" applyBorder="1" applyAlignment="1">
      <alignment horizontal="center" wrapText="1"/>
    </xf>
    <xf numFmtId="0" fontId="33" fillId="0" borderId="11" xfId="0" applyNumberFormat="1" applyFont="1" applyFill="1" applyBorder="1" applyAlignment="1">
      <alignment horizontal="left" vertical="top"/>
    </xf>
    <xf numFmtId="0" fontId="33" fillId="0" borderId="12" xfId="0" applyNumberFormat="1" applyFont="1" applyFill="1" applyBorder="1" applyAlignment="1">
      <alignment horizontal="left" vertical="top"/>
    </xf>
    <xf numFmtId="0" fontId="33" fillId="0" borderId="4" xfId="0" applyNumberFormat="1" applyFont="1" applyFill="1" applyBorder="1" applyAlignment="1">
      <alignment horizontal="left" vertical="top"/>
    </xf>
    <xf numFmtId="2" fontId="16" fillId="0" borderId="13" xfId="0" applyNumberFormat="1" applyFont="1" applyBorder="1" applyAlignment="1">
      <alignment horizontal="center"/>
    </xf>
    <xf numFmtId="2" fontId="16" fillId="0" borderId="18" xfId="0" applyNumberFormat="1" applyFont="1" applyBorder="1" applyAlignment="1">
      <alignment horizontal="center"/>
    </xf>
    <xf numFmtId="2" fontId="16" fillId="0" borderId="14" xfId="0" applyNumberFormat="1" applyFont="1" applyBorder="1" applyAlignment="1">
      <alignment horizontal="center"/>
    </xf>
    <xf numFmtId="2" fontId="16" fillId="0" borderId="9" xfId="0" applyNumberFormat="1" applyFont="1" applyBorder="1" applyAlignment="1">
      <alignment horizontal="center"/>
    </xf>
    <xf numFmtId="2" fontId="16" fillId="0" borderId="22" xfId="0" applyNumberFormat="1" applyFont="1" applyBorder="1" applyAlignment="1">
      <alignment horizontal="center"/>
    </xf>
    <xf numFmtId="2" fontId="16" fillId="0" borderId="10" xfId="0" applyNumberFormat="1" applyFont="1" applyBorder="1" applyAlignment="1">
      <alignment horizontal="center"/>
    </xf>
    <xf numFmtId="0" fontId="17" fillId="2" borderId="1" xfId="0" applyFont="1" applyFill="1" applyBorder="1" applyAlignment="1" applyProtection="1">
      <alignment horizontal="left" vertical="top" wrapText="1" readingOrder="1"/>
      <protection locked="0"/>
    </xf>
    <xf numFmtId="0" fontId="33" fillId="0" borderId="13" xfId="0" applyNumberFormat="1" applyFont="1" applyFill="1" applyBorder="1" applyAlignment="1">
      <alignment horizontal="left" vertical="top"/>
    </xf>
    <xf numFmtId="0" fontId="33" fillId="0" borderId="18" xfId="0" applyNumberFormat="1" applyFont="1" applyFill="1" applyBorder="1" applyAlignment="1">
      <alignment horizontal="left" vertical="top"/>
    </xf>
    <xf numFmtId="0" fontId="33" fillId="0" borderId="14" xfId="0" applyNumberFormat="1" applyFont="1" applyFill="1" applyBorder="1" applyAlignment="1">
      <alignment horizontal="left" vertical="top"/>
    </xf>
    <xf numFmtId="2" fontId="28" fillId="0" borderId="25" xfId="0" applyNumberFormat="1" applyFont="1" applyBorder="1" applyAlignment="1">
      <alignment horizontal="center" vertical="center" textRotation="90"/>
    </xf>
    <xf numFmtId="2" fontId="28" fillId="0" borderId="21" xfId="0" applyNumberFormat="1" applyFont="1" applyBorder="1" applyAlignment="1">
      <alignment horizontal="center" vertical="center" textRotation="90"/>
    </xf>
    <xf numFmtId="2" fontId="28" fillId="0" borderId="7" xfId="0" applyNumberFormat="1" applyFont="1" applyBorder="1" applyAlignment="1">
      <alignment horizontal="center" vertical="center" textRotation="90"/>
    </xf>
    <xf numFmtId="2" fontId="29" fillId="0" borderId="25" xfId="0" applyNumberFormat="1" applyFont="1" applyBorder="1" applyAlignment="1">
      <alignment horizontal="center" textRotation="90"/>
    </xf>
    <xf numFmtId="2" fontId="29" fillId="0" borderId="21" xfId="0" applyNumberFormat="1" applyFont="1" applyBorder="1" applyAlignment="1">
      <alignment horizontal="center" textRotation="90"/>
    </xf>
    <xf numFmtId="2" fontId="29" fillId="0" borderId="7" xfId="0" applyNumberFormat="1" applyFont="1" applyBorder="1" applyAlignment="1">
      <alignment horizontal="center" textRotation="90"/>
    </xf>
    <xf numFmtId="2" fontId="29" fillId="0" borderId="26" xfId="0" applyNumberFormat="1" applyFont="1" applyBorder="1" applyAlignment="1">
      <alignment horizontal="center"/>
    </xf>
    <xf numFmtId="2" fontId="29" fillId="0" borderId="27" xfId="0" applyNumberFormat="1" applyFont="1" applyBorder="1" applyAlignment="1">
      <alignment horizontal="center"/>
    </xf>
    <xf numFmtId="2" fontId="29" fillId="0" borderId="29" xfId="0" applyNumberFormat="1" applyFont="1" applyBorder="1" applyAlignment="1">
      <alignment horizontal="center"/>
    </xf>
    <xf numFmtId="2" fontId="29" fillId="0" borderId="25" xfId="0" applyNumberFormat="1" applyFont="1" applyBorder="1" applyAlignment="1">
      <alignment horizontal="center" vertical="center" textRotation="90"/>
    </xf>
    <xf numFmtId="2" fontId="29" fillId="0" borderId="21" xfId="0" applyNumberFormat="1" applyFont="1" applyBorder="1" applyAlignment="1">
      <alignment horizontal="center" vertical="center" textRotation="90"/>
    </xf>
    <xf numFmtId="2" fontId="29" fillId="0" borderId="7" xfId="0" applyNumberFormat="1" applyFont="1" applyBorder="1" applyAlignment="1">
      <alignment horizontal="center" vertical="center" textRotation="90"/>
    </xf>
    <xf numFmtId="2" fontId="29" fillId="0" borderId="5" xfId="0" applyNumberFormat="1" applyFont="1" applyBorder="1" applyAlignment="1">
      <alignment horizontal="center"/>
    </xf>
    <xf numFmtId="0" fontId="21" fillId="0" borderId="5" xfId="0" applyFont="1" applyBorder="1" applyAlignment="1">
      <alignment horizontal="right" wrapText="1"/>
    </xf>
    <xf numFmtId="0" fontId="14" fillId="2" borderId="20" xfId="0" applyFont="1" applyFill="1" applyBorder="1" applyAlignment="1" applyProtection="1">
      <alignment horizontal="left" vertical="top" wrapText="1" readingOrder="1"/>
      <protection locked="0"/>
    </xf>
    <xf numFmtId="2" fontId="16" fillId="0" borderId="11" xfId="0" applyNumberFormat="1" applyFont="1" applyBorder="1" applyAlignment="1">
      <alignment horizontal="center"/>
    </xf>
    <xf numFmtId="2" fontId="16" fillId="0" borderId="12" xfId="0" applyNumberFormat="1" applyFont="1" applyBorder="1" applyAlignment="1">
      <alignment horizontal="center"/>
    </xf>
    <xf numFmtId="2" fontId="16" fillId="0" borderId="4" xfId="0" applyNumberFormat="1" applyFont="1" applyBorder="1" applyAlignment="1">
      <alignment horizontal="center"/>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4" xfId="0" applyFont="1" applyBorder="1" applyAlignment="1">
      <alignment horizontal="right" wrapText="1"/>
    </xf>
    <xf numFmtId="0" fontId="33" fillId="0" borderId="13" xfId="0" applyNumberFormat="1" applyFont="1" applyFill="1" applyBorder="1" applyAlignment="1">
      <alignment horizontal="left" vertical="top" wrapText="1"/>
    </xf>
    <xf numFmtId="0" fontId="33" fillId="0" borderId="18" xfId="0" applyNumberFormat="1" applyFont="1" applyFill="1" applyBorder="1" applyAlignment="1">
      <alignment horizontal="left" vertical="top" wrapText="1"/>
    </xf>
    <xf numFmtId="0" fontId="33" fillId="0" borderId="15" xfId="0" applyNumberFormat="1" applyFont="1" applyFill="1" applyBorder="1" applyAlignment="1">
      <alignment horizontal="left" vertical="top" wrapText="1"/>
    </xf>
    <xf numFmtId="0" fontId="33" fillId="0" borderId="19" xfId="0" applyNumberFormat="1" applyFont="1" applyFill="1" applyBorder="1" applyAlignment="1">
      <alignment horizontal="left" vertical="top" wrapText="1"/>
    </xf>
    <xf numFmtId="0" fontId="23" fillId="8" borderId="31" xfId="0" applyFont="1" applyFill="1" applyBorder="1" applyAlignment="1" applyProtection="1">
      <alignment horizontal="left" vertical="top" wrapText="1" readingOrder="1"/>
      <protection locked="0"/>
    </xf>
    <xf numFmtId="0" fontId="23" fillId="8" borderId="0" xfId="0" applyFont="1" applyFill="1" applyBorder="1" applyAlignment="1" applyProtection="1">
      <alignment horizontal="left" vertical="top" wrapText="1" readingOrder="1"/>
      <protection locked="0"/>
    </xf>
    <xf numFmtId="0" fontId="36" fillId="8" borderId="31" xfId="0" applyFont="1" applyFill="1" applyBorder="1" applyAlignment="1" applyProtection="1">
      <alignment horizontal="left" vertical="top" wrapText="1" readingOrder="1"/>
      <protection locked="0"/>
    </xf>
    <xf numFmtId="0" fontId="36" fillId="8" borderId="0" xfId="0" applyFont="1" applyFill="1" applyBorder="1" applyAlignment="1" applyProtection="1">
      <alignment horizontal="left" vertical="top" wrapText="1" readingOrder="1"/>
      <protection locked="0"/>
    </xf>
    <xf numFmtId="0" fontId="16" fillId="0" borderId="11" xfId="0" applyFont="1" applyBorder="1" applyAlignment="1">
      <alignment horizontal="center" wrapText="1"/>
    </xf>
    <xf numFmtId="0" fontId="16" fillId="0" borderId="12" xfId="0" applyFont="1" applyBorder="1" applyAlignment="1">
      <alignment horizontal="center" wrapText="1"/>
    </xf>
    <xf numFmtId="0" fontId="33" fillId="0" borderId="0" xfId="0" applyNumberFormat="1" applyFont="1" applyFill="1" applyBorder="1" applyAlignment="1">
      <alignment horizontal="left" vertical="top" wrapText="1"/>
    </xf>
    <xf numFmtId="0" fontId="33" fillId="0" borderId="14" xfId="0" applyNumberFormat="1" applyFont="1" applyFill="1" applyBorder="1" applyAlignment="1">
      <alignment horizontal="left" vertical="top" wrapText="1"/>
    </xf>
    <xf numFmtId="0" fontId="33" fillId="0" borderId="16" xfId="0" applyNumberFormat="1" applyFont="1" applyFill="1" applyBorder="1" applyAlignment="1">
      <alignment horizontal="left" vertical="top" wrapText="1"/>
    </xf>
  </cellXfs>
  <cellStyles count="7">
    <cellStyle name="Comma" xfId="6" builtinId="3"/>
    <cellStyle name="Comma 2" xfId="3" xr:uid="{00000000-0005-0000-0000-000001000000}"/>
    <cellStyle name="Comma 3" xfId="4" xr:uid="{00000000-0005-0000-0000-000002000000}"/>
    <cellStyle name="Hyperlink" xfId="2" builtinId="8"/>
    <cellStyle name="Normal" xfId="0" builtinId="0"/>
    <cellStyle name="Normal 2" xfId="1" xr:uid="{00000000-0005-0000-0000-000005000000}"/>
    <cellStyle name="Percent" xfId="5"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2</xdr:row>
      <xdr:rowOff>57150</xdr:rowOff>
    </xdr:from>
    <xdr:to>
      <xdr:col>1</xdr:col>
      <xdr:colOff>2019300</xdr:colOff>
      <xdr:row>7</xdr:row>
      <xdr:rowOff>419100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81000"/>
          <a:ext cx="20383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466725</xdr:colOff>
      <xdr:row>3</xdr:row>
      <xdr:rowOff>38100</xdr:rowOff>
    </xdr:from>
    <xdr:to>
      <xdr:col>6</xdr:col>
      <xdr:colOff>390525</xdr:colOff>
      <xdr:row>7</xdr:row>
      <xdr:rowOff>323850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9375" y="523875"/>
          <a:ext cx="11430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land-use-change-statistics" TargetMode="External"/><Relationship Id="rId2" Type="http://schemas.openxmlformats.org/officeDocument/2006/relationships/hyperlink" Target="https://www.gov.uk/government/publications/land-use-change-statistics-methodology-changes-guidance" TargetMode="External"/><Relationship Id="rId1" Type="http://schemas.openxmlformats.org/officeDocument/2006/relationships/hyperlink" Target="mailto:hpi@ons.gov.u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B19"/>
  <sheetViews>
    <sheetView showGridLines="0" showRowColHeaders="0" tabSelected="1" zoomScaleNormal="100" workbookViewId="0"/>
  </sheetViews>
  <sheetFormatPr defaultRowHeight="12.5" x14ac:dyDescent="0.25"/>
  <cols>
    <col min="1" max="1" width="2.7265625" style="5" customWidth="1"/>
    <col min="2" max="2" width="68.453125" style="5" bestFit="1" customWidth="1"/>
    <col min="3" max="256" width="9.1796875" style="5"/>
    <col min="257" max="257" width="2.7265625" style="5" customWidth="1"/>
    <col min="258" max="258" width="68.453125" style="5" bestFit="1" customWidth="1"/>
    <col min="259" max="512" width="9.1796875" style="5"/>
    <col min="513" max="513" width="2.7265625" style="5" customWidth="1"/>
    <col min="514" max="514" width="68.453125" style="5" bestFit="1" customWidth="1"/>
    <col min="515" max="768" width="9.1796875" style="5"/>
    <col min="769" max="769" width="2.7265625" style="5" customWidth="1"/>
    <col min="770" max="770" width="68.453125" style="5" bestFit="1" customWidth="1"/>
    <col min="771" max="1024" width="9.1796875" style="5"/>
    <col min="1025" max="1025" width="2.7265625" style="5" customWidth="1"/>
    <col min="1026" max="1026" width="68.453125" style="5" bestFit="1" customWidth="1"/>
    <col min="1027" max="1280" width="9.1796875" style="5"/>
    <col min="1281" max="1281" width="2.7265625" style="5" customWidth="1"/>
    <col min="1282" max="1282" width="68.453125" style="5" bestFit="1" customWidth="1"/>
    <col min="1283" max="1536" width="9.1796875" style="5"/>
    <col min="1537" max="1537" width="2.7265625" style="5" customWidth="1"/>
    <col min="1538" max="1538" width="68.453125" style="5" bestFit="1" customWidth="1"/>
    <col min="1539" max="1792" width="9.1796875" style="5"/>
    <col min="1793" max="1793" width="2.7265625" style="5" customWidth="1"/>
    <col min="1794" max="1794" width="68.453125" style="5" bestFit="1" customWidth="1"/>
    <col min="1795" max="2048" width="9.1796875" style="5"/>
    <col min="2049" max="2049" width="2.7265625" style="5" customWidth="1"/>
    <col min="2050" max="2050" width="68.453125" style="5" bestFit="1" customWidth="1"/>
    <col min="2051" max="2304" width="9.1796875" style="5"/>
    <col min="2305" max="2305" width="2.7265625" style="5" customWidth="1"/>
    <col min="2306" max="2306" width="68.453125" style="5" bestFit="1" customWidth="1"/>
    <col min="2307" max="2560" width="9.1796875" style="5"/>
    <col min="2561" max="2561" width="2.7265625" style="5" customWidth="1"/>
    <col min="2562" max="2562" width="68.453125" style="5" bestFit="1" customWidth="1"/>
    <col min="2563" max="2816" width="9.1796875" style="5"/>
    <col min="2817" max="2817" width="2.7265625" style="5" customWidth="1"/>
    <col min="2818" max="2818" width="68.453125" style="5" bestFit="1" customWidth="1"/>
    <col min="2819" max="3072" width="9.1796875" style="5"/>
    <col min="3073" max="3073" width="2.7265625" style="5" customWidth="1"/>
    <col min="3074" max="3074" width="68.453125" style="5" bestFit="1" customWidth="1"/>
    <col min="3075" max="3328" width="9.1796875" style="5"/>
    <col min="3329" max="3329" width="2.7265625" style="5" customWidth="1"/>
    <col min="3330" max="3330" width="68.453125" style="5" bestFit="1" customWidth="1"/>
    <col min="3331" max="3584" width="9.1796875" style="5"/>
    <col min="3585" max="3585" width="2.7265625" style="5" customWidth="1"/>
    <col min="3586" max="3586" width="68.453125" style="5" bestFit="1" customWidth="1"/>
    <col min="3587" max="3840" width="9.1796875" style="5"/>
    <col min="3841" max="3841" width="2.7265625" style="5" customWidth="1"/>
    <col min="3842" max="3842" width="68.453125" style="5" bestFit="1" customWidth="1"/>
    <col min="3843" max="4096" width="9.1796875" style="5"/>
    <col min="4097" max="4097" width="2.7265625" style="5" customWidth="1"/>
    <col min="4098" max="4098" width="68.453125" style="5" bestFit="1" customWidth="1"/>
    <col min="4099" max="4352" width="9.1796875" style="5"/>
    <col min="4353" max="4353" width="2.7265625" style="5" customWidth="1"/>
    <col min="4354" max="4354" width="68.453125" style="5" bestFit="1" customWidth="1"/>
    <col min="4355" max="4608" width="9.1796875" style="5"/>
    <col min="4609" max="4609" width="2.7265625" style="5" customWidth="1"/>
    <col min="4610" max="4610" width="68.453125" style="5" bestFit="1" customWidth="1"/>
    <col min="4611" max="4864" width="9.1796875" style="5"/>
    <col min="4865" max="4865" width="2.7265625" style="5" customWidth="1"/>
    <col min="4866" max="4866" width="68.453125" style="5" bestFit="1" customWidth="1"/>
    <col min="4867" max="5120" width="9.1796875" style="5"/>
    <col min="5121" max="5121" width="2.7265625" style="5" customWidth="1"/>
    <col min="5122" max="5122" width="68.453125" style="5" bestFit="1" customWidth="1"/>
    <col min="5123" max="5376" width="9.1796875" style="5"/>
    <col min="5377" max="5377" width="2.7265625" style="5" customWidth="1"/>
    <col min="5378" max="5378" width="68.453125" style="5" bestFit="1" customWidth="1"/>
    <col min="5379" max="5632" width="9.1796875" style="5"/>
    <col min="5633" max="5633" width="2.7265625" style="5" customWidth="1"/>
    <col min="5634" max="5634" width="68.453125" style="5" bestFit="1" customWidth="1"/>
    <col min="5635" max="5888" width="9.1796875" style="5"/>
    <col min="5889" max="5889" width="2.7265625" style="5" customWidth="1"/>
    <col min="5890" max="5890" width="68.453125" style="5" bestFit="1" customWidth="1"/>
    <col min="5891" max="6144" width="9.1796875" style="5"/>
    <col min="6145" max="6145" width="2.7265625" style="5" customWidth="1"/>
    <col min="6146" max="6146" width="68.453125" style="5" bestFit="1" customWidth="1"/>
    <col min="6147" max="6400" width="9.1796875" style="5"/>
    <col min="6401" max="6401" width="2.7265625" style="5" customWidth="1"/>
    <col min="6402" max="6402" width="68.453125" style="5" bestFit="1" customWidth="1"/>
    <col min="6403" max="6656" width="9.1796875" style="5"/>
    <col min="6657" max="6657" width="2.7265625" style="5" customWidth="1"/>
    <col min="6658" max="6658" width="68.453125" style="5" bestFit="1" customWidth="1"/>
    <col min="6659" max="6912" width="9.1796875" style="5"/>
    <col min="6913" max="6913" width="2.7265625" style="5" customWidth="1"/>
    <col min="6914" max="6914" width="68.453125" style="5" bestFit="1" customWidth="1"/>
    <col min="6915" max="7168" width="9.1796875" style="5"/>
    <col min="7169" max="7169" width="2.7265625" style="5" customWidth="1"/>
    <col min="7170" max="7170" width="68.453125" style="5" bestFit="1" customWidth="1"/>
    <col min="7171" max="7424" width="9.1796875" style="5"/>
    <col min="7425" max="7425" width="2.7265625" style="5" customWidth="1"/>
    <col min="7426" max="7426" width="68.453125" style="5" bestFit="1" customWidth="1"/>
    <col min="7427" max="7680" width="9.1796875" style="5"/>
    <col min="7681" max="7681" width="2.7265625" style="5" customWidth="1"/>
    <col min="7682" max="7682" width="68.453125" style="5" bestFit="1" customWidth="1"/>
    <col min="7683" max="7936" width="9.1796875" style="5"/>
    <col min="7937" max="7937" width="2.7265625" style="5" customWidth="1"/>
    <col min="7938" max="7938" width="68.453125" style="5" bestFit="1" customWidth="1"/>
    <col min="7939" max="8192" width="9.1796875" style="5"/>
    <col min="8193" max="8193" width="2.7265625" style="5" customWidth="1"/>
    <col min="8194" max="8194" width="68.453125" style="5" bestFit="1" customWidth="1"/>
    <col min="8195" max="8448" width="9.1796875" style="5"/>
    <col min="8449" max="8449" width="2.7265625" style="5" customWidth="1"/>
    <col min="8450" max="8450" width="68.453125" style="5" bestFit="1" customWidth="1"/>
    <col min="8451" max="8704" width="9.1796875" style="5"/>
    <col min="8705" max="8705" width="2.7265625" style="5" customWidth="1"/>
    <col min="8706" max="8706" width="68.453125" style="5" bestFit="1" customWidth="1"/>
    <col min="8707" max="8960" width="9.1796875" style="5"/>
    <col min="8961" max="8961" width="2.7265625" style="5" customWidth="1"/>
    <col min="8962" max="8962" width="68.453125" style="5" bestFit="1" customWidth="1"/>
    <col min="8963" max="9216" width="9.1796875" style="5"/>
    <col min="9217" max="9217" width="2.7265625" style="5" customWidth="1"/>
    <col min="9218" max="9218" width="68.453125" style="5" bestFit="1" customWidth="1"/>
    <col min="9219" max="9472" width="9.1796875" style="5"/>
    <col min="9473" max="9473" width="2.7265625" style="5" customWidth="1"/>
    <col min="9474" max="9474" width="68.453125" style="5" bestFit="1" customWidth="1"/>
    <col min="9475" max="9728" width="9.1796875" style="5"/>
    <col min="9729" max="9729" width="2.7265625" style="5" customWidth="1"/>
    <col min="9730" max="9730" width="68.453125" style="5" bestFit="1" customWidth="1"/>
    <col min="9731" max="9984" width="9.1796875" style="5"/>
    <col min="9985" max="9985" width="2.7265625" style="5" customWidth="1"/>
    <col min="9986" max="9986" width="68.453125" style="5" bestFit="1" customWidth="1"/>
    <col min="9987" max="10240" width="9.1796875" style="5"/>
    <col min="10241" max="10241" width="2.7265625" style="5" customWidth="1"/>
    <col min="10242" max="10242" width="68.453125" style="5" bestFit="1" customWidth="1"/>
    <col min="10243" max="10496" width="9.1796875" style="5"/>
    <col min="10497" max="10497" width="2.7265625" style="5" customWidth="1"/>
    <col min="10498" max="10498" width="68.453125" style="5" bestFit="1" customWidth="1"/>
    <col min="10499" max="10752" width="9.1796875" style="5"/>
    <col min="10753" max="10753" width="2.7265625" style="5" customWidth="1"/>
    <col min="10754" max="10754" width="68.453125" style="5" bestFit="1" customWidth="1"/>
    <col min="10755" max="11008" width="9.1796875" style="5"/>
    <col min="11009" max="11009" width="2.7265625" style="5" customWidth="1"/>
    <col min="11010" max="11010" width="68.453125" style="5" bestFit="1" customWidth="1"/>
    <col min="11011" max="11264" width="9.1796875" style="5"/>
    <col min="11265" max="11265" width="2.7265625" style="5" customWidth="1"/>
    <col min="11266" max="11266" width="68.453125" style="5" bestFit="1" customWidth="1"/>
    <col min="11267" max="11520" width="9.1796875" style="5"/>
    <col min="11521" max="11521" width="2.7265625" style="5" customWidth="1"/>
    <col min="11522" max="11522" width="68.453125" style="5" bestFit="1" customWidth="1"/>
    <col min="11523" max="11776" width="9.1796875" style="5"/>
    <col min="11777" max="11777" width="2.7265625" style="5" customWidth="1"/>
    <col min="11778" max="11778" width="68.453125" style="5" bestFit="1" customWidth="1"/>
    <col min="11779" max="12032" width="9.1796875" style="5"/>
    <col min="12033" max="12033" width="2.7265625" style="5" customWidth="1"/>
    <col min="12034" max="12034" width="68.453125" style="5" bestFit="1" customWidth="1"/>
    <col min="12035" max="12288" width="9.1796875" style="5"/>
    <col min="12289" max="12289" width="2.7265625" style="5" customWidth="1"/>
    <col min="12290" max="12290" width="68.453125" style="5" bestFit="1" customWidth="1"/>
    <col min="12291" max="12544" width="9.1796875" style="5"/>
    <col min="12545" max="12545" width="2.7265625" style="5" customWidth="1"/>
    <col min="12546" max="12546" width="68.453125" style="5" bestFit="1" customWidth="1"/>
    <col min="12547" max="12800" width="9.1796875" style="5"/>
    <col min="12801" max="12801" width="2.7265625" style="5" customWidth="1"/>
    <col min="12802" max="12802" width="68.453125" style="5" bestFit="1" customWidth="1"/>
    <col min="12803" max="13056" width="9.1796875" style="5"/>
    <col min="13057" max="13057" width="2.7265625" style="5" customWidth="1"/>
    <col min="13058" max="13058" width="68.453125" style="5" bestFit="1" customWidth="1"/>
    <col min="13059" max="13312" width="9.1796875" style="5"/>
    <col min="13313" max="13313" width="2.7265625" style="5" customWidth="1"/>
    <col min="13314" max="13314" width="68.453125" style="5" bestFit="1" customWidth="1"/>
    <col min="13315" max="13568" width="9.1796875" style="5"/>
    <col min="13569" max="13569" width="2.7265625" style="5" customWidth="1"/>
    <col min="13570" max="13570" width="68.453125" style="5" bestFit="1" customWidth="1"/>
    <col min="13571" max="13824" width="9.1796875" style="5"/>
    <col min="13825" max="13825" width="2.7265625" style="5" customWidth="1"/>
    <col min="13826" max="13826" width="68.453125" style="5" bestFit="1" customWidth="1"/>
    <col min="13827" max="14080" width="9.1796875" style="5"/>
    <col min="14081" max="14081" width="2.7265625" style="5" customWidth="1"/>
    <col min="14082" max="14082" width="68.453125" style="5" bestFit="1" customWidth="1"/>
    <col min="14083" max="14336" width="9.1796875" style="5"/>
    <col min="14337" max="14337" width="2.7265625" style="5" customWidth="1"/>
    <col min="14338" max="14338" width="68.453125" style="5" bestFit="1" customWidth="1"/>
    <col min="14339" max="14592" width="9.1796875" style="5"/>
    <col min="14593" max="14593" width="2.7265625" style="5" customWidth="1"/>
    <col min="14594" max="14594" width="68.453125" style="5" bestFit="1" customWidth="1"/>
    <col min="14595" max="14848" width="9.1796875" style="5"/>
    <col min="14849" max="14849" width="2.7265625" style="5" customWidth="1"/>
    <col min="14850" max="14850" width="68.453125" style="5" bestFit="1" customWidth="1"/>
    <col min="14851" max="15104" width="9.1796875" style="5"/>
    <col min="15105" max="15105" width="2.7265625" style="5" customWidth="1"/>
    <col min="15106" max="15106" width="68.453125" style="5" bestFit="1" customWidth="1"/>
    <col min="15107" max="15360" width="9.1796875" style="5"/>
    <col min="15361" max="15361" width="2.7265625" style="5" customWidth="1"/>
    <col min="15362" max="15362" width="68.453125" style="5" bestFit="1" customWidth="1"/>
    <col min="15363" max="15616" width="9.1796875" style="5"/>
    <col min="15617" max="15617" width="2.7265625" style="5" customWidth="1"/>
    <col min="15618" max="15618" width="68.453125" style="5" bestFit="1" customWidth="1"/>
    <col min="15619" max="15872" width="9.1796875" style="5"/>
    <col min="15873" max="15873" width="2.7265625" style="5" customWidth="1"/>
    <col min="15874" max="15874" width="68.453125" style="5" bestFit="1" customWidth="1"/>
    <col min="15875" max="16128" width="9.1796875" style="5"/>
    <col min="16129" max="16129" width="2.7265625" style="5" customWidth="1"/>
    <col min="16130" max="16130" width="68.453125" style="5" bestFit="1" customWidth="1"/>
    <col min="16131" max="16384" width="9.1796875" style="5"/>
  </cols>
  <sheetData>
    <row r="8" spans="1:2" ht="44.5" x14ac:dyDescent="0.85">
      <c r="A8" s="1"/>
    </row>
    <row r="10" spans="1:2" ht="44.5" x14ac:dyDescent="0.85">
      <c r="B10" s="17" t="s">
        <v>70</v>
      </c>
    </row>
    <row r="11" spans="1:2" ht="17.5" x14ac:dyDescent="0.35">
      <c r="B11" s="2" t="s">
        <v>154</v>
      </c>
    </row>
    <row r="12" spans="1:2" ht="17.5" x14ac:dyDescent="0.35">
      <c r="B12" s="2"/>
    </row>
    <row r="13" spans="1:2" ht="17.5" x14ac:dyDescent="0.35">
      <c r="B13" s="2"/>
    </row>
    <row r="14" spans="1:2" ht="17.5" x14ac:dyDescent="0.35">
      <c r="B14" s="2"/>
    </row>
    <row r="15" spans="1:2" ht="17.5" x14ac:dyDescent="0.35">
      <c r="A15" s="3"/>
      <c r="B15" s="2"/>
    </row>
    <row r="16" spans="1:2" ht="15.5" x14ac:dyDescent="0.35">
      <c r="A16" s="3"/>
      <c r="B16" s="3" t="s">
        <v>6</v>
      </c>
    </row>
    <row r="17" spans="1:2" ht="15.5" x14ac:dyDescent="0.35">
      <c r="A17" s="3"/>
      <c r="B17" s="3" t="s">
        <v>7</v>
      </c>
    </row>
    <row r="18" spans="1:2" ht="15.5" x14ac:dyDescent="0.35">
      <c r="A18" s="3"/>
      <c r="B18" s="212" t="s">
        <v>145</v>
      </c>
    </row>
    <row r="19" spans="1:2" ht="15.5" x14ac:dyDescent="0.35">
      <c r="B19" s="3" t="s">
        <v>40</v>
      </c>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6"/>
  <sheetViews>
    <sheetView workbookViewId="0">
      <selection activeCell="A3" sqref="A3"/>
    </sheetView>
  </sheetViews>
  <sheetFormatPr defaultColWidth="9.1796875" defaultRowHeight="14" x14ac:dyDescent="0.3"/>
  <cols>
    <col min="1" max="1" width="21" style="71" customWidth="1"/>
    <col min="2" max="2" width="32.7265625" style="71" customWidth="1"/>
    <col min="3" max="3" width="22.7265625" style="71" customWidth="1"/>
    <col min="4" max="4" width="22.81640625" style="71" customWidth="1"/>
    <col min="5" max="6" width="9.1796875" style="71"/>
    <col min="7" max="7" width="25.54296875" style="71" customWidth="1"/>
    <col min="8" max="23" width="9.1796875" style="71"/>
    <col min="24" max="16384" width="9.1796875" style="219"/>
  </cols>
  <sheetData>
    <row r="1" spans="1:23" ht="38.25" customHeight="1" x14ac:dyDescent="0.3">
      <c r="A1" s="213" t="s">
        <v>113</v>
      </c>
      <c r="B1" s="262" t="s">
        <v>114</v>
      </c>
      <c r="C1" s="262"/>
      <c r="D1" s="262"/>
      <c r="E1" s="122"/>
      <c r="F1" s="122"/>
      <c r="G1" s="122"/>
    </row>
    <row r="2" spans="1:23" ht="15" customHeight="1" x14ac:dyDescent="0.3">
      <c r="A2" s="213"/>
      <c r="B2" s="263" t="s">
        <v>61</v>
      </c>
      <c r="C2" s="263"/>
      <c r="D2" s="263"/>
      <c r="E2" s="122"/>
      <c r="F2" s="122"/>
      <c r="G2" s="122"/>
    </row>
    <row r="3" spans="1:23" ht="15" customHeight="1" x14ac:dyDescent="0.3">
      <c r="A3" s="38"/>
      <c r="B3" s="55"/>
      <c r="C3" s="310" t="s">
        <v>82</v>
      </c>
      <c r="D3" s="311"/>
      <c r="E3" s="312"/>
      <c r="F3" s="218"/>
      <c r="G3" s="64" t="s">
        <v>42</v>
      </c>
      <c r="W3" s="219"/>
    </row>
    <row r="4" spans="1:23" ht="36.75" customHeight="1" x14ac:dyDescent="0.3">
      <c r="A4" s="38"/>
      <c r="B4" s="55"/>
      <c r="C4" s="276" t="s">
        <v>115</v>
      </c>
      <c r="D4" s="277"/>
      <c r="E4" s="277"/>
      <c r="F4" s="277"/>
      <c r="G4" s="278"/>
      <c r="W4" s="219"/>
    </row>
    <row r="5" spans="1:23" ht="25.5" x14ac:dyDescent="0.3">
      <c r="A5" s="37" t="s">
        <v>64</v>
      </c>
      <c r="B5" s="175" t="s">
        <v>43</v>
      </c>
      <c r="C5" s="135" t="s">
        <v>116</v>
      </c>
      <c r="D5" s="136" t="s">
        <v>108</v>
      </c>
      <c r="E5" s="137" t="s">
        <v>85</v>
      </c>
      <c r="F5" s="138"/>
      <c r="G5" s="139" t="s">
        <v>109</v>
      </c>
      <c r="W5" s="219"/>
    </row>
    <row r="6" spans="1:23" ht="15" x14ac:dyDescent="0.3">
      <c r="A6" s="86"/>
      <c r="B6" s="27" t="s">
        <v>148</v>
      </c>
      <c r="C6" s="133">
        <v>1886.3041150000124</v>
      </c>
      <c r="D6" s="133">
        <v>741.55793000000119</v>
      </c>
      <c r="E6" s="133">
        <v>2627.8620450000135</v>
      </c>
      <c r="F6" s="37"/>
      <c r="G6" s="36">
        <f>D6/E6</f>
        <v>0.28219058584561174</v>
      </c>
      <c r="W6" s="219"/>
    </row>
    <row r="7" spans="1:23" x14ac:dyDescent="0.3">
      <c r="A7" s="37"/>
      <c r="B7" s="37" t="s">
        <v>44</v>
      </c>
      <c r="C7" s="140">
        <v>1567.7543260000036</v>
      </c>
      <c r="D7" s="140">
        <v>1005.827764999999</v>
      </c>
      <c r="E7" s="140">
        <f>C7+D7</f>
        <v>2573.5820910000025</v>
      </c>
      <c r="F7" s="37"/>
      <c r="G7" s="36">
        <f>D7/E7</f>
        <v>0.3908279314335647</v>
      </c>
    </row>
    <row r="8" spans="1:23" x14ac:dyDescent="0.3">
      <c r="A8" s="37"/>
      <c r="B8" s="37"/>
      <c r="C8" s="37"/>
      <c r="D8" s="37"/>
      <c r="E8" s="37"/>
      <c r="F8" s="37"/>
      <c r="G8" s="37"/>
    </row>
    <row r="10" spans="1:23" x14ac:dyDescent="0.3">
      <c r="A10" s="141" t="s">
        <v>117</v>
      </c>
    </row>
    <row r="11" spans="1:23" x14ac:dyDescent="0.3">
      <c r="A11" s="111" t="s">
        <v>62</v>
      </c>
      <c r="B11" s="111"/>
      <c r="C11" s="142"/>
      <c r="D11" s="142"/>
      <c r="E11" s="143"/>
      <c r="G11" s="144"/>
    </row>
    <row r="12" spans="1:23" ht="15" customHeight="1" x14ac:dyDescent="0.3">
      <c r="A12" s="313" t="s">
        <v>120</v>
      </c>
      <c r="B12" s="314"/>
      <c r="C12" s="314"/>
      <c r="D12" s="314"/>
      <c r="E12" s="314"/>
      <c r="F12" s="145"/>
      <c r="G12" s="146"/>
    </row>
    <row r="13" spans="1:23" ht="10.5" customHeight="1" x14ac:dyDescent="0.3">
      <c r="A13" s="315"/>
      <c r="B13" s="316"/>
      <c r="C13" s="316"/>
      <c r="D13" s="316"/>
      <c r="E13" s="316"/>
      <c r="F13" s="147"/>
      <c r="G13" s="146"/>
    </row>
    <row r="14" spans="1:23" ht="16.5" customHeight="1" x14ac:dyDescent="0.3">
      <c r="A14" s="111" t="s">
        <v>151</v>
      </c>
    </row>
    <row r="15" spans="1:23" x14ac:dyDescent="0.3">
      <c r="A15" s="113" t="s">
        <v>63</v>
      </c>
      <c r="B15" s="111"/>
      <c r="C15" s="142"/>
      <c r="D15" s="142"/>
      <c r="F15" s="114" t="s">
        <v>46</v>
      </c>
      <c r="G15" s="33">
        <v>42217</v>
      </c>
    </row>
    <row r="16" spans="1:23" x14ac:dyDescent="0.3">
      <c r="A16" s="120" t="s">
        <v>47</v>
      </c>
      <c r="B16" s="111"/>
      <c r="C16" s="142"/>
      <c r="D16" s="142"/>
      <c r="F16" s="121" t="s">
        <v>48</v>
      </c>
      <c r="G16" s="92" t="s">
        <v>86</v>
      </c>
    </row>
  </sheetData>
  <mergeCells count="5">
    <mergeCell ref="B1:D1"/>
    <mergeCell ref="B2:D2"/>
    <mergeCell ref="C3:E3"/>
    <mergeCell ref="C4:G4"/>
    <mergeCell ref="A12:E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6"/>
  <sheetViews>
    <sheetView workbookViewId="0">
      <selection activeCell="A3" sqref="A3"/>
    </sheetView>
  </sheetViews>
  <sheetFormatPr defaultColWidth="9.1796875" defaultRowHeight="14" x14ac:dyDescent="0.3"/>
  <cols>
    <col min="1" max="1" width="21" style="71" customWidth="1"/>
    <col min="2" max="2" width="32.7265625" style="71" customWidth="1"/>
    <col min="3" max="3" width="22.7265625" style="71" customWidth="1"/>
    <col min="4" max="4" width="22.81640625" style="71" customWidth="1"/>
    <col min="5" max="5" width="10.26953125" style="71" bestFit="1" customWidth="1"/>
    <col min="6" max="6" width="11.54296875" style="71" customWidth="1"/>
    <col min="7" max="7" width="25.54296875" style="71" customWidth="1"/>
    <col min="8" max="23" width="9.1796875" style="71"/>
    <col min="24" max="16384" width="9.1796875" style="219"/>
  </cols>
  <sheetData>
    <row r="1" spans="1:23" ht="30.75" customHeight="1" x14ac:dyDescent="0.3">
      <c r="A1" s="213" t="s">
        <v>118</v>
      </c>
      <c r="B1" s="262" t="s">
        <v>146</v>
      </c>
      <c r="C1" s="262"/>
      <c r="D1" s="262"/>
      <c r="E1" s="122"/>
      <c r="F1" s="122"/>
      <c r="G1" s="122"/>
    </row>
    <row r="2" spans="1:23" ht="15" customHeight="1" x14ac:dyDescent="0.3">
      <c r="A2" s="213"/>
      <c r="B2" s="263" t="s">
        <v>61</v>
      </c>
      <c r="C2" s="263"/>
      <c r="D2" s="263"/>
      <c r="E2" s="122"/>
      <c r="F2" s="122"/>
      <c r="G2" s="122"/>
    </row>
    <row r="3" spans="1:23" x14ac:dyDescent="0.3">
      <c r="A3" s="38"/>
      <c r="B3" s="55"/>
      <c r="C3" s="310" t="s">
        <v>82</v>
      </c>
      <c r="D3" s="311"/>
      <c r="E3" s="312"/>
      <c r="F3" s="218"/>
      <c r="G3" s="64" t="s">
        <v>42</v>
      </c>
      <c r="J3" s="102"/>
      <c r="K3" s="102"/>
      <c r="W3" s="219"/>
    </row>
    <row r="4" spans="1:23" ht="15" customHeight="1" x14ac:dyDescent="0.3">
      <c r="A4" s="38"/>
      <c r="B4" s="148"/>
      <c r="C4" s="276" t="s">
        <v>115</v>
      </c>
      <c r="D4" s="277"/>
      <c r="E4" s="277"/>
      <c r="F4" s="277"/>
      <c r="G4" s="278"/>
      <c r="J4" s="102"/>
      <c r="K4" s="90"/>
      <c r="W4" s="219"/>
    </row>
    <row r="5" spans="1:23" ht="36.75" customHeight="1" x14ac:dyDescent="0.3">
      <c r="A5" s="37" t="s">
        <v>64</v>
      </c>
      <c r="B5" s="38" t="s">
        <v>43</v>
      </c>
      <c r="C5" s="136" t="s">
        <v>67</v>
      </c>
      <c r="D5" s="135" t="s">
        <v>68</v>
      </c>
      <c r="E5" s="137" t="s">
        <v>85</v>
      </c>
      <c r="F5" s="138"/>
      <c r="G5" s="139" t="s">
        <v>119</v>
      </c>
      <c r="W5" s="219"/>
    </row>
    <row r="6" spans="1:23" ht="15" x14ac:dyDescent="0.3">
      <c r="A6" s="149"/>
      <c r="B6" s="27" t="s">
        <v>148</v>
      </c>
      <c r="C6" s="133">
        <v>2627.8620450000135</v>
      </c>
      <c r="D6" s="133">
        <v>24290.116622999929</v>
      </c>
      <c r="E6" s="133">
        <v>26917.978667999942</v>
      </c>
      <c r="F6" s="37"/>
      <c r="G6" s="36">
        <v>9.7624791126088989E-2</v>
      </c>
      <c r="W6" s="219"/>
    </row>
    <row r="7" spans="1:23" x14ac:dyDescent="0.3">
      <c r="A7" s="37"/>
      <c r="B7" s="37" t="s">
        <v>44</v>
      </c>
      <c r="C7" s="140">
        <v>2573.5820910000025</v>
      </c>
      <c r="D7" s="140">
        <v>33593.128676000299</v>
      </c>
      <c r="E7" s="140">
        <v>36166.710767000302</v>
      </c>
      <c r="F7" s="37"/>
      <c r="G7" s="30">
        <v>7.1158865056322004E-2</v>
      </c>
      <c r="W7" s="219"/>
    </row>
    <row r="8" spans="1:23" x14ac:dyDescent="0.3">
      <c r="A8" s="37"/>
      <c r="B8" s="37"/>
      <c r="C8" s="37"/>
      <c r="D8" s="37"/>
      <c r="E8" s="37"/>
      <c r="F8" s="37"/>
      <c r="G8" s="37"/>
    </row>
    <row r="9" spans="1:23" x14ac:dyDescent="0.3">
      <c r="A9" s="37"/>
      <c r="B9" s="37"/>
      <c r="C9" s="37"/>
      <c r="D9" s="37"/>
      <c r="E9" s="37"/>
      <c r="F9" s="37"/>
      <c r="G9" s="37"/>
    </row>
    <row r="10" spans="1:23" x14ac:dyDescent="0.3">
      <c r="A10" s="141" t="s">
        <v>117</v>
      </c>
      <c r="B10" s="111"/>
      <c r="C10" s="111"/>
      <c r="D10" s="111"/>
      <c r="E10" s="111"/>
      <c r="F10" s="111"/>
      <c r="G10" s="111"/>
    </row>
    <row r="11" spans="1:23" x14ac:dyDescent="0.3">
      <c r="A11" s="111" t="s">
        <v>62</v>
      </c>
      <c r="B11" s="111"/>
      <c r="C11" s="142"/>
      <c r="D11" s="142"/>
      <c r="E11" s="142"/>
      <c r="F11" s="111"/>
      <c r="G11" s="239"/>
    </row>
    <row r="12" spans="1:23" x14ac:dyDescent="0.3">
      <c r="A12" s="313" t="s">
        <v>120</v>
      </c>
      <c r="B12" s="314"/>
      <c r="C12" s="314"/>
      <c r="D12" s="314"/>
      <c r="E12" s="314"/>
      <c r="F12" s="145"/>
      <c r="G12" s="146"/>
    </row>
    <row r="13" spans="1:23" ht="11.25" customHeight="1" x14ac:dyDescent="0.3">
      <c r="A13" s="315"/>
      <c r="B13" s="316"/>
      <c r="C13" s="316"/>
      <c r="D13" s="316"/>
      <c r="E13" s="316"/>
      <c r="F13" s="147"/>
      <c r="G13" s="146"/>
    </row>
    <row r="14" spans="1:23" x14ac:dyDescent="0.3">
      <c r="A14" s="111" t="s">
        <v>151</v>
      </c>
      <c r="B14" s="111"/>
      <c r="C14" s="111"/>
      <c r="D14" s="111"/>
      <c r="E14" s="111"/>
      <c r="F14" s="111"/>
      <c r="G14" s="111"/>
    </row>
    <row r="15" spans="1:23" x14ac:dyDescent="0.3">
      <c r="A15" s="113" t="s">
        <v>63</v>
      </c>
      <c r="B15" s="111"/>
      <c r="C15" s="142"/>
      <c r="D15" s="142"/>
      <c r="E15" s="111"/>
      <c r="F15" s="114" t="s">
        <v>46</v>
      </c>
      <c r="G15" s="91">
        <v>42217</v>
      </c>
    </row>
    <row r="16" spans="1:23" x14ac:dyDescent="0.3">
      <c r="A16" s="120" t="s">
        <v>47</v>
      </c>
      <c r="B16" s="111"/>
      <c r="C16" s="142"/>
      <c r="D16" s="142"/>
      <c r="E16" s="111"/>
      <c r="F16" s="121" t="s">
        <v>48</v>
      </c>
      <c r="G16" s="92" t="s">
        <v>86</v>
      </c>
    </row>
  </sheetData>
  <mergeCells count="5">
    <mergeCell ref="B1:D1"/>
    <mergeCell ref="B2:D2"/>
    <mergeCell ref="C3:E3"/>
    <mergeCell ref="C4:G4"/>
    <mergeCell ref="A12:E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28"/>
  <sheetViews>
    <sheetView workbookViewId="0">
      <selection activeCell="A3" sqref="A3"/>
    </sheetView>
  </sheetViews>
  <sheetFormatPr defaultColWidth="9.1796875" defaultRowHeight="14" x14ac:dyDescent="0.3"/>
  <cols>
    <col min="1" max="1" width="21" style="71" customWidth="1"/>
    <col min="2" max="5" width="12" style="71" customWidth="1"/>
    <col min="6" max="6" width="13.26953125" style="71" customWidth="1"/>
    <col min="7" max="10" width="12" style="71" customWidth="1"/>
    <col min="11" max="11" width="10.453125" style="71" customWidth="1"/>
    <col min="12" max="17" width="12" style="71" customWidth="1"/>
    <col min="18" max="18" width="15.26953125" style="71" customWidth="1"/>
    <col min="19" max="24" width="9.1796875" style="71"/>
    <col min="25" max="16384" width="9.1796875" style="219"/>
  </cols>
  <sheetData>
    <row r="1" spans="1:24" ht="23.25" customHeight="1" x14ac:dyDescent="0.3">
      <c r="A1" s="213" t="s">
        <v>121</v>
      </c>
      <c r="B1" s="317" t="s">
        <v>122</v>
      </c>
      <c r="C1" s="318"/>
      <c r="D1" s="318"/>
      <c r="E1" s="318"/>
      <c r="F1" s="318"/>
      <c r="G1" s="318"/>
      <c r="H1" s="318"/>
      <c r="I1" s="318"/>
      <c r="J1" s="318"/>
      <c r="K1" s="318"/>
      <c r="L1" s="318"/>
      <c r="M1" s="318"/>
      <c r="N1" s="318"/>
      <c r="O1" s="318"/>
      <c r="P1" s="318"/>
      <c r="Q1" s="318"/>
      <c r="R1" s="318"/>
      <c r="S1" s="318"/>
      <c r="T1" s="318"/>
      <c r="U1" s="318"/>
    </row>
    <row r="2" spans="1:24" ht="15" customHeight="1" x14ac:dyDescent="0.3">
      <c r="A2" s="73"/>
      <c r="B2" s="319" t="s">
        <v>61</v>
      </c>
      <c r="C2" s="320"/>
      <c r="D2" s="320"/>
      <c r="E2" s="320"/>
      <c r="F2" s="320"/>
      <c r="G2" s="320"/>
      <c r="H2" s="320"/>
      <c r="I2" s="320"/>
      <c r="J2" s="320"/>
      <c r="K2" s="320"/>
      <c r="L2" s="320"/>
      <c r="M2" s="320"/>
      <c r="N2" s="320"/>
      <c r="O2" s="320"/>
      <c r="P2" s="320"/>
      <c r="Q2" s="320"/>
      <c r="R2" s="320"/>
      <c r="S2" s="320"/>
      <c r="T2" s="320"/>
      <c r="U2" s="320"/>
    </row>
    <row r="3" spans="1:24" s="223" customFormat="1" ht="15" customHeight="1" x14ac:dyDescent="0.3">
      <c r="A3" s="150"/>
      <c r="B3" s="150"/>
      <c r="C3" s="150"/>
      <c r="D3" s="150"/>
      <c r="E3" s="150"/>
      <c r="F3" s="150"/>
      <c r="G3" s="150"/>
      <c r="H3" s="150"/>
      <c r="I3" s="150"/>
      <c r="J3" s="151"/>
      <c r="K3" s="224"/>
      <c r="L3" s="224"/>
      <c r="M3" s="224"/>
      <c r="N3" s="224"/>
      <c r="O3" s="224"/>
      <c r="P3" s="224"/>
      <c r="Q3" s="224"/>
      <c r="R3" s="224"/>
      <c r="S3" s="222"/>
      <c r="T3" s="222"/>
      <c r="U3" s="222"/>
      <c r="V3" s="222"/>
      <c r="W3" s="222"/>
      <c r="X3" s="222"/>
    </row>
    <row r="4" spans="1:24" s="29" customFormat="1" ht="13" x14ac:dyDescent="0.3">
      <c r="B4" s="55"/>
      <c r="J4" s="37"/>
      <c r="K4" s="37"/>
      <c r="L4" s="64"/>
      <c r="M4" s="152"/>
      <c r="N4" s="37"/>
      <c r="O4" s="37"/>
      <c r="P4" s="37"/>
      <c r="Q4" s="37"/>
      <c r="R4" s="37"/>
      <c r="S4" s="37"/>
      <c r="T4" s="37"/>
      <c r="U4" s="64" t="s">
        <v>42</v>
      </c>
      <c r="V4" s="37"/>
      <c r="W4" s="37"/>
      <c r="X4" s="37"/>
    </row>
    <row r="5" spans="1:24" s="29" customFormat="1" ht="15" customHeight="1" x14ac:dyDescent="0.3">
      <c r="C5" s="321" t="s">
        <v>123</v>
      </c>
      <c r="D5" s="322"/>
      <c r="E5" s="322"/>
      <c r="F5" s="322"/>
      <c r="G5" s="322"/>
      <c r="H5" s="322"/>
      <c r="I5" s="322"/>
      <c r="J5" s="322"/>
      <c r="K5" s="322"/>
      <c r="L5" s="322"/>
      <c r="M5" s="259" t="s">
        <v>124</v>
      </c>
      <c r="N5" s="260"/>
      <c r="O5" s="260"/>
      <c r="P5" s="260"/>
      <c r="Q5" s="260"/>
      <c r="R5" s="260"/>
      <c r="S5" s="261"/>
      <c r="T5" s="68"/>
      <c r="V5" s="37"/>
      <c r="W5" s="37"/>
      <c r="X5" s="37"/>
    </row>
    <row r="6" spans="1:24" s="29" customFormat="1" ht="62.25" customHeight="1" x14ac:dyDescent="0.3">
      <c r="A6" s="37" t="s">
        <v>64</v>
      </c>
      <c r="B6" s="153" t="s">
        <v>43</v>
      </c>
      <c r="C6" s="135" t="s">
        <v>49</v>
      </c>
      <c r="D6" s="135" t="s">
        <v>50</v>
      </c>
      <c r="E6" s="135" t="s">
        <v>51</v>
      </c>
      <c r="F6" s="135" t="s">
        <v>52</v>
      </c>
      <c r="G6" s="135" t="s">
        <v>53</v>
      </c>
      <c r="H6" s="135" t="s">
        <v>54</v>
      </c>
      <c r="I6" s="135" t="s">
        <v>69</v>
      </c>
      <c r="J6" s="135" t="s">
        <v>125</v>
      </c>
      <c r="K6" s="210" t="s">
        <v>126</v>
      </c>
      <c r="L6" s="28"/>
      <c r="M6" s="135" t="s">
        <v>56</v>
      </c>
      <c r="N6" s="135" t="s">
        <v>57</v>
      </c>
      <c r="O6" s="209" t="s">
        <v>58</v>
      </c>
      <c r="P6" s="209" t="s">
        <v>59</v>
      </c>
      <c r="Q6" s="209" t="s">
        <v>60</v>
      </c>
      <c r="R6" s="135" t="s">
        <v>127</v>
      </c>
      <c r="S6" s="210" t="s">
        <v>126</v>
      </c>
      <c r="T6" s="208"/>
      <c r="U6" s="135" t="s">
        <v>104</v>
      </c>
      <c r="V6" s="37"/>
      <c r="W6" s="37"/>
      <c r="X6" s="37"/>
    </row>
    <row r="7" spans="1:24" s="158" customFormat="1" ht="13.5" customHeight="1" x14ac:dyDescent="0.3">
      <c r="A7" s="154"/>
      <c r="B7" s="27" t="s">
        <v>148</v>
      </c>
      <c r="C7" s="155">
        <v>1.7825541506188682E-2</v>
      </c>
      <c r="D7" s="155">
        <v>1.8107583768281881E-5</v>
      </c>
      <c r="E7" s="156">
        <v>5.9972169102560972E-2</v>
      </c>
      <c r="F7" s="156">
        <v>1.0349506965750138E-4</v>
      </c>
      <c r="G7" s="156">
        <v>1.7445634118562554E-2</v>
      </c>
      <c r="H7" s="156">
        <v>9.1189916047011519E-3</v>
      </c>
      <c r="I7" s="156">
        <v>0.17902347466952764</v>
      </c>
      <c r="J7" s="156">
        <v>4.7376755995354937E-2</v>
      </c>
      <c r="K7" s="157">
        <v>0.33088416965032175</v>
      </c>
      <c r="M7" s="159">
        <v>0.340430309117429</v>
      </c>
      <c r="N7" s="155">
        <v>5.3522164281058958E-2</v>
      </c>
      <c r="O7" s="160">
        <v>1.2683298190856443E-2</v>
      </c>
      <c r="P7" s="155">
        <v>3.5356273334104668E-2</v>
      </c>
      <c r="Q7" s="160">
        <v>6.3352153663888175E-2</v>
      </c>
      <c r="R7" s="155">
        <v>0.16377163176234116</v>
      </c>
      <c r="S7" s="161">
        <v>0.66911583034967836</v>
      </c>
      <c r="T7" s="162"/>
      <c r="U7" s="157">
        <v>0.99999999999999989</v>
      </c>
    </row>
    <row r="8" spans="1:24" s="44" customFormat="1" ht="13.5" customHeight="1" x14ac:dyDescent="0.3">
      <c r="B8" s="163" t="s">
        <v>44</v>
      </c>
      <c r="C8" s="162">
        <v>1.2913882093691483E-2</v>
      </c>
      <c r="D8" s="162">
        <v>2.1721836616953871E-4</v>
      </c>
      <c r="E8" s="162">
        <v>6.8954583255600901E-2</v>
      </c>
      <c r="F8" s="162">
        <v>6.9770805348822791E-5</v>
      </c>
      <c r="G8" s="162">
        <v>4.1686105020159459E-2</v>
      </c>
      <c r="H8" s="162">
        <v>1.2141453699303559E-2</v>
      </c>
      <c r="I8" s="162">
        <v>0.14149901170850379</v>
      </c>
      <c r="J8" s="162">
        <v>6.1033608066691142E-2</v>
      </c>
      <c r="K8" s="157">
        <v>0.33851563301546872</v>
      </c>
      <c r="L8" s="164"/>
      <c r="M8" s="158">
        <v>0.21988775685692138</v>
      </c>
      <c r="N8" s="165">
        <v>3.0756697405018112E-2</v>
      </c>
      <c r="O8" s="158">
        <v>6.0970959269832274E-3</v>
      </c>
      <c r="P8" s="165">
        <v>6.7991414051383134E-2</v>
      </c>
      <c r="Q8" s="158">
        <v>7.2229344664628256E-2</v>
      </c>
      <c r="R8" s="165">
        <v>0.26452205807959711</v>
      </c>
      <c r="S8" s="166">
        <v>0.66148436698453117</v>
      </c>
      <c r="T8" s="167"/>
      <c r="U8" s="168">
        <v>1</v>
      </c>
      <c r="V8" s="169"/>
      <c r="W8" s="169"/>
    </row>
    <row r="9" spans="1:24" s="44" customFormat="1" ht="35.25" customHeight="1" x14ac:dyDescent="0.3">
      <c r="B9" s="163"/>
      <c r="C9" s="162"/>
      <c r="D9" s="162"/>
      <c r="E9" s="162"/>
      <c r="F9" s="162"/>
      <c r="G9" s="162"/>
      <c r="H9" s="162"/>
      <c r="I9" s="162"/>
      <c r="J9" s="162"/>
      <c r="K9" s="157"/>
      <c r="L9" s="164"/>
      <c r="M9" s="170"/>
      <c r="N9" s="171"/>
      <c r="O9" s="170"/>
      <c r="P9" s="171"/>
      <c r="Q9" s="170"/>
      <c r="R9" s="171"/>
      <c r="S9" s="172"/>
      <c r="T9" s="167"/>
      <c r="U9" s="173"/>
      <c r="V9" s="169"/>
      <c r="W9" s="169"/>
    </row>
    <row r="10" spans="1:24" s="29" customFormat="1" ht="12.75" customHeight="1" x14ac:dyDescent="0.3">
      <c r="B10" s="150"/>
      <c r="C10" s="321" t="s">
        <v>123</v>
      </c>
      <c r="D10" s="322"/>
      <c r="E10" s="322"/>
      <c r="F10" s="322"/>
      <c r="G10" s="322"/>
      <c r="H10" s="322"/>
      <c r="I10" s="322"/>
      <c r="J10" s="322"/>
      <c r="K10" s="322"/>
      <c r="L10" s="322"/>
      <c r="M10" s="259" t="s">
        <v>124</v>
      </c>
      <c r="N10" s="260"/>
      <c r="O10" s="260"/>
      <c r="P10" s="260"/>
      <c r="Q10" s="260"/>
      <c r="R10" s="260"/>
      <c r="S10" s="261"/>
      <c r="T10" s="68"/>
      <c r="V10" s="37"/>
      <c r="W10" s="37"/>
    </row>
    <row r="11" spans="1:24" s="29" customFormat="1" ht="50.5" x14ac:dyDescent="0.3">
      <c r="A11" s="37" t="s">
        <v>64</v>
      </c>
      <c r="B11" s="174" t="s">
        <v>43</v>
      </c>
      <c r="C11" s="135" t="s">
        <v>49</v>
      </c>
      <c r="D11" s="135" t="s">
        <v>50</v>
      </c>
      <c r="E11" s="135" t="s">
        <v>51</v>
      </c>
      <c r="F11" s="135" t="s">
        <v>52</v>
      </c>
      <c r="G11" s="135" t="s">
        <v>53</v>
      </c>
      <c r="H11" s="135" t="s">
        <v>54</v>
      </c>
      <c r="I11" s="135" t="s">
        <v>69</v>
      </c>
      <c r="J11" s="135" t="s">
        <v>125</v>
      </c>
      <c r="K11" s="210" t="s">
        <v>126</v>
      </c>
      <c r="L11" s="28"/>
      <c r="M11" s="135" t="s">
        <v>56</v>
      </c>
      <c r="N11" s="135" t="s">
        <v>57</v>
      </c>
      <c r="O11" s="209" t="s">
        <v>58</v>
      </c>
      <c r="P11" s="209" t="s">
        <v>59</v>
      </c>
      <c r="Q11" s="209" t="s">
        <v>60</v>
      </c>
      <c r="R11" s="135" t="s">
        <v>127</v>
      </c>
      <c r="S11" s="210" t="s">
        <v>126</v>
      </c>
      <c r="T11" s="208"/>
      <c r="U11" s="135" t="s">
        <v>104</v>
      </c>
      <c r="V11" s="37"/>
      <c r="W11" s="37"/>
      <c r="X11" s="37"/>
    </row>
    <row r="12" spans="1:24" s="29" customFormat="1" ht="15" x14ac:dyDescent="0.3">
      <c r="A12" s="176"/>
      <c r="B12" s="27" t="s">
        <v>148</v>
      </c>
      <c r="C12" s="126">
        <v>5.167241999999999</v>
      </c>
      <c r="D12" s="126">
        <v>5.2490000000000002E-3</v>
      </c>
      <c r="E12" s="126">
        <v>17.384644999999988</v>
      </c>
      <c r="F12" s="126">
        <v>3.0001E-2</v>
      </c>
      <c r="G12" s="126">
        <v>5.0571150000000014</v>
      </c>
      <c r="H12" s="126">
        <v>2.6434000000000011</v>
      </c>
      <c r="I12" s="126">
        <v>51.895064000000069</v>
      </c>
      <c r="J12" s="126">
        <v>13.733505000000001</v>
      </c>
      <c r="K12" s="177">
        <v>95.916221000000064</v>
      </c>
      <c r="L12" s="57"/>
      <c r="M12" s="178">
        <v>98.6834419999999</v>
      </c>
      <c r="N12" s="179">
        <v>15.514927000000009</v>
      </c>
      <c r="O12" s="179">
        <v>3.6766160000000006</v>
      </c>
      <c r="P12" s="178">
        <v>10.24902500000001</v>
      </c>
      <c r="Q12" s="178">
        <v>18.364430000000009</v>
      </c>
      <c r="R12" s="178">
        <v>47.473881999999968</v>
      </c>
      <c r="S12" s="180">
        <v>193.96232199999989</v>
      </c>
      <c r="T12" s="27"/>
      <c r="U12" s="177">
        <v>289.87854299999992</v>
      </c>
      <c r="V12" s="37"/>
      <c r="W12" s="37"/>
      <c r="X12" s="37"/>
    </row>
    <row r="13" spans="1:24" s="29" customFormat="1" ht="13" x14ac:dyDescent="0.3">
      <c r="B13" s="181" t="s">
        <v>44</v>
      </c>
      <c r="C13" s="46">
        <v>4.4641869999999955</v>
      </c>
      <c r="D13" s="46">
        <v>7.5090000000000004E-2</v>
      </c>
      <c r="E13" s="46">
        <v>23.836840999999993</v>
      </c>
      <c r="F13" s="46">
        <v>2.4118999999999998E-2</v>
      </c>
      <c r="G13" s="46">
        <v>14.410428000000001</v>
      </c>
      <c r="H13" s="46">
        <v>4.1971670000000003</v>
      </c>
      <c r="I13" s="46">
        <v>48.914651999999954</v>
      </c>
      <c r="J13" s="46">
        <v>21.098646999999993</v>
      </c>
      <c r="K13" s="45">
        <v>117.02113099999994</v>
      </c>
      <c r="L13" s="37"/>
      <c r="M13" s="182">
        <v>76.012779000000023</v>
      </c>
      <c r="N13" s="183">
        <v>10.632251999999999</v>
      </c>
      <c r="O13" s="183">
        <v>2.1076989999999998</v>
      </c>
      <c r="P13" s="182">
        <v>23.503883999999989</v>
      </c>
      <c r="Q13" s="182">
        <v>24.968890000000012</v>
      </c>
      <c r="R13" s="126">
        <v>91.442365999999865</v>
      </c>
      <c r="S13" s="45">
        <v>228.66786999999988</v>
      </c>
      <c r="U13" s="45">
        <f>S13+K13</f>
        <v>345.68900099999985</v>
      </c>
      <c r="V13" s="37"/>
      <c r="W13" s="37"/>
      <c r="X13" s="37"/>
    </row>
    <row r="14" spans="1:24" x14ac:dyDescent="0.3">
      <c r="A14" s="29"/>
      <c r="B14" s="150"/>
      <c r="C14" s="37"/>
      <c r="D14" s="37"/>
      <c r="E14" s="37"/>
      <c r="F14" s="37"/>
      <c r="G14" s="37"/>
      <c r="H14" s="37"/>
      <c r="I14" s="37"/>
      <c r="J14" s="37"/>
      <c r="K14" s="37"/>
      <c r="L14" s="37"/>
      <c r="M14" s="37"/>
      <c r="N14" s="184"/>
      <c r="O14" s="184"/>
      <c r="P14" s="37"/>
      <c r="Q14" s="37"/>
      <c r="R14" s="37"/>
      <c r="S14" s="37"/>
      <c r="T14" s="37"/>
      <c r="U14" s="29"/>
    </row>
    <row r="15" spans="1:24" x14ac:dyDescent="0.3">
      <c r="A15" s="240" t="s">
        <v>62</v>
      </c>
      <c r="B15" s="111"/>
      <c r="C15" s="142"/>
      <c r="D15" s="142"/>
      <c r="E15" s="142"/>
      <c r="F15" s="142"/>
      <c r="G15" s="142"/>
      <c r="H15" s="142"/>
      <c r="I15" s="111"/>
      <c r="J15" s="239"/>
      <c r="K15" s="239"/>
      <c r="L15" s="239"/>
      <c r="M15" s="111"/>
      <c r="N15" s="111"/>
      <c r="O15" s="240"/>
      <c r="P15" s="111"/>
      <c r="Q15" s="111"/>
      <c r="R15" s="111"/>
      <c r="S15" s="111"/>
      <c r="T15" s="111"/>
      <c r="U15" s="111"/>
    </row>
    <row r="16" spans="1:24" ht="15" customHeight="1" x14ac:dyDescent="0.3">
      <c r="A16" s="323" t="s">
        <v>120</v>
      </c>
      <c r="B16" s="323"/>
      <c r="C16" s="323"/>
      <c r="D16" s="323"/>
      <c r="E16" s="323"/>
      <c r="F16" s="323"/>
      <c r="G16" s="323"/>
      <c r="H16" s="323"/>
      <c r="I16" s="323"/>
      <c r="J16" s="323"/>
      <c r="K16" s="323"/>
      <c r="L16" s="239"/>
      <c r="M16" s="111"/>
      <c r="N16" s="111"/>
      <c r="O16" s="111"/>
      <c r="P16" s="111"/>
      <c r="Q16" s="111"/>
      <c r="R16" s="111"/>
      <c r="S16" s="111"/>
      <c r="T16" s="111"/>
      <c r="U16" s="111"/>
    </row>
    <row r="17" spans="1:21" ht="15.75" customHeight="1" x14ac:dyDescent="0.3">
      <c r="A17" s="323"/>
      <c r="B17" s="323"/>
      <c r="C17" s="323"/>
      <c r="D17" s="323"/>
      <c r="E17" s="323"/>
      <c r="F17" s="323"/>
      <c r="G17" s="323"/>
      <c r="H17" s="323"/>
      <c r="I17" s="323"/>
      <c r="J17" s="323"/>
      <c r="K17" s="323"/>
      <c r="L17" s="239"/>
      <c r="M17" s="111"/>
      <c r="N17" s="111"/>
      <c r="O17" s="111"/>
      <c r="P17" s="111"/>
      <c r="Q17" s="111"/>
      <c r="R17" s="111"/>
      <c r="S17" s="111"/>
      <c r="T17" s="111"/>
      <c r="U17" s="111"/>
    </row>
    <row r="18" spans="1:21" ht="12" customHeight="1" x14ac:dyDescent="0.3">
      <c r="A18" s="111" t="s">
        <v>151</v>
      </c>
      <c r="B18" s="241"/>
      <c r="C18" s="241"/>
      <c r="D18" s="241"/>
      <c r="E18" s="241"/>
      <c r="F18" s="241"/>
      <c r="G18" s="241"/>
      <c r="H18" s="241"/>
      <c r="I18" s="241"/>
      <c r="J18" s="241"/>
      <c r="K18" s="241"/>
      <c r="L18" s="239"/>
      <c r="M18" s="111"/>
      <c r="N18" s="111"/>
      <c r="O18" s="111"/>
      <c r="P18" s="111"/>
      <c r="Q18" s="111"/>
      <c r="R18" s="111"/>
      <c r="S18" s="111"/>
      <c r="T18" s="242"/>
      <c r="U18" s="111"/>
    </row>
    <row r="19" spans="1:21" x14ac:dyDescent="0.3">
      <c r="A19" s="243" t="s">
        <v>63</v>
      </c>
      <c r="B19" s="111"/>
      <c r="C19" s="142"/>
      <c r="D19" s="142"/>
      <c r="E19" s="142"/>
      <c r="F19" s="142"/>
      <c r="G19" s="142"/>
      <c r="H19" s="111"/>
      <c r="I19" s="111"/>
      <c r="J19" s="239"/>
      <c r="K19" s="239"/>
      <c r="L19" s="239"/>
      <c r="M19" s="111"/>
      <c r="N19" s="111"/>
      <c r="O19" s="111"/>
      <c r="P19" s="111"/>
      <c r="Q19" s="111"/>
      <c r="R19" s="111"/>
      <c r="S19" s="111"/>
      <c r="T19" s="114" t="s">
        <v>46</v>
      </c>
      <c r="U19" s="91">
        <v>42217</v>
      </c>
    </row>
    <row r="20" spans="1:21" x14ac:dyDescent="0.3">
      <c r="A20" s="244" t="s">
        <v>47</v>
      </c>
      <c r="B20" s="111"/>
      <c r="C20" s="142"/>
      <c r="D20" s="142"/>
      <c r="E20" s="142"/>
      <c r="F20" s="142"/>
      <c r="G20" s="142"/>
      <c r="H20" s="111"/>
      <c r="I20" s="111"/>
      <c r="J20" s="239"/>
      <c r="K20" s="239"/>
      <c r="L20" s="239"/>
      <c r="M20" s="111"/>
      <c r="N20" s="111"/>
      <c r="O20" s="111"/>
      <c r="P20" s="111"/>
      <c r="Q20" s="111"/>
      <c r="R20" s="111"/>
      <c r="S20" s="111"/>
      <c r="T20" s="121" t="s">
        <v>48</v>
      </c>
      <c r="U20" s="92" t="s">
        <v>86</v>
      </c>
    </row>
    <row r="21" spans="1:21" x14ac:dyDescent="0.3">
      <c r="A21" s="185"/>
      <c r="B21" s="185"/>
      <c r="C21" s="185"/>
      <c r="D21" s="185"/>
      <c r="E21" s="185"/>
      <c r="F21" s="185"/>
      <c r="G21" s="185"/>
      <c r="H21" s="185"/>
      <c r="I21" s="185"/>
      <c r="J21" s="186"/>
    </row>
    <row r="22" spans="1:21" x14ac:dyDescent="0.3">
      <c r="A22" s="185"/>
      <c r="B22" s="185"/>
      <c r="C22" s="185"/>
      <c r="D22" s="185"/>
      <c r="E22" s="185"/>
      <c r="F22" s="185"/>
      <c r="G22" s="185"/>
      <c r="H22" s="185"/>
      <c r="I22" s="185"/>
      <c r="J22" s="186"/>
    </row>
    <row r="23" spans="1:21" x14ac:dyDescent="0.3">
      <c r="A23" s="185"/>
      <c r="B23" s="185"/>
      <c r="C23" s="185"/>
      <c r="D23" s="185"/>
      <c r="E23" s="185"/>
      <c r="F23" s="185"/>
      <c r="G23" s="185"/>
      <c r="H23" s="185"/>
      <c r="I23" s="185"/>
      <c r="J23" s="186"/>
    </row>
    <row r="24" spans="1:21" x14ac:dyDescent="0.3">
      <c r="A24" s="185"/>
      <c r="B24" s="185"/>
      <c r="C24" s="185"/>
      <c r="D24" s="185"/>
      <c r="E24" s="185"/>
      <c r="F24" s="185"/>
      <c r="G24" s="185"/>
      <c r="H24" s="185"/>
      <c r="I24" s="185"/>
      <c r="J24" s="186"/>
    </row>
    <row r="25" spans="1:21" x14ac:dyDescent="0.3">
      <c r="A25" s="185"/>
      <c r="B25" s="185"/>
      <c r="C25" s="185"/>
      <c r="D25" s="185"/>
      <c r="E25" s="185"/>
      <c r="F25" s="185"/>
      <c r="G25" s="185"/>
      <c r="H25" s="185"/>
      <c r="I25" s="185"/>
      <c r="J25" s="186"/>
    </row>
    <row r="26" spans="1:21" x14ac:dyDescent="0.3">
      <c r="A26" s="185"/>
      <c r="B26" s="185"/>
      <c r="C26" s="185"/>
      <c r="D26" s="185"/>
      <c r="E26" s="185"/>
      <c r="F26" s="185"/>
      <c r="G26" s="185"/>
      <c r="H26" s="185"/>
      <c r="I26" s="185"/>
      <c r="J26" s="186"/>
    </row>
    <row r="27" spans="1:21" x14ac:dyDescent="0.3">
      <c r="A27" s="185"/>
      <c r="B27" s="185"/>
      <c r="C27" s="185"/>
      <c r="D27" s="185"/>
      <c r="E27" s="185"/>
      <c r="F27" s="185"/>
      <c r="G27" s="185"/>
      <c r="H27" s="185"/>
      <c r="I27" s="185"/>
      <c r="J27" s="186"/>
    </row>
    <row r="28" spans="1:21" x14ac:dyDescent="0.3">
      <c r="A28" s="187"/>
      <c r="B28" s="187"/>
      <c r="C28" s="187"/>
      <c r="D28" s="187"/>
      <c r="E28" s="187"/>
      <c r="F28" s="187"/>
      <c r="G28" s="187"/>
      <c r="H28" s="187"/>
      <c r="I28" s="187"/>
      <c r="J28" s="188"/>
    </row>
  </sheetData>
  <mergeCells count="7">
    <mergeCell ref="B1:U1"/>
    <mergeCell ref="B2:U2"/>
    <mergeCell ref="C5:L5"/>
    <mergeCell ref="M5:S5"/>
    <mergeCell ref="A16:K17"/>
    <mergeCell ref="C10:L10"/>
    <mergeCell ref="M10:S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334"/>
  <sheetViews>
    <sheetView workbookViewId="0">
      <selection activeCell="K36" sqref="K36"/>
    </sheetView>
  </sheetViews>
  <sheetFormatPr defaultColWidth="9.1796875" defaultRowHeight="14" x14ac:dyDescent="0.3"/>
  <cols>
    <col min="1" max="1" width="21" style="71" customWidth="1"/>
    <col min="2" max="2" width="20.81640625" style="71" customWidth="1"/>
    <col min="3" max="3" width="28.81640625" style="71" customWidth="1"/>
    <col min="4" max="4" width="11.54296875" style="71" bestFit="1" customWidth="1"/>
    <col min="5" max="5" width="9.1796875" style="71"/>
    <col min="6" max="6" width="17" style="71" customWidth="1"/>
    <col min="7" max="7" width="20.1796875" style="71" customWidth="1"/>
    <col min="8" max="23" width="9.1796875" style="71"/>
    <col min="24" max="16384" width="9.1796875" style="219"/>
  </cols>
  <sheetData>
    <row r="1" spans="1:23" ht="15" customHeight="1" x14ac:dyDescent="0.3">
      <c r="A1" s="213" t="s">
        <v>128</v>
      </c>
      <c r="B1" s="262" t="s">
        <v>139</v>
      </c>
      <c r="C1" s="262"/>
      <c r="D1" s="262"/>
      <c r="E1" s="262"/>
      <c r="F1" s="262"/>
      <c r="G1" s="122"/>
    </row>
    <row r="2" spans="1:23" ht="15" customHeight="1" x14ac:dyDescent="0.3">
      <c r="A2" s="213"/>
      <c r="B2" s="263" t="s">
        <v>61</v>
      </c>
      <c r="C2" s="263"/>
      <c r="D2" s="263"/>
      <c r="E2" s="263"/>
      <c r="F2" s="263"/>
      <c r="G2" s="122"/>
    </row>
    <row r="3" spans="1:23" s="223" customFormat="1" ht="15" customHeight="1" x14ac:dyDescent="0.3">
      <c r="A3" s="24"/>
      <c r="B3" s="25"/>
      <c r="C3" s="25"/>
      <c r="D3" s="25"/>
      <c r="E3" s="25"/>
      <c r="F3" s="25"/>
      <c r="G3" s="26"/>
      <c r="H3" s="222"/>
      <c r="I3" s="222"/>
      <c r="J3" s="222"/>
      <c r="K3" s="222"/>
      <c r="L3" s="222"/>
      <c r="M3" s="222"/>
      <c r="N3" s="222"/>
      <c r="O3" s="222"/>
      <c r="P3" s="222"/>
      <c r="Q3" s="222"/>
      <c r="R3" s="222"/>
      <c r="S3" s="222"/>
      <c r="T3" s="222"/>
      <c r="U3" s="222"/>
      <c r="V3" s="222"/>
      <c r="W3" s="222"/>
    </row>
    <row r="4" spans="1:23" s="223" customFormat="1" ht="15" customHeight="1" x14ac:dyDescent="0.3">
      <c r="A4" s="129"/>
      <c r="B4" s="55"/>
      <c r="C4" s="29"/>
      <c r="D4" s="29"/>
      <c r="E4" s="64" t="s">
        <v>82</v>
      </c>
      <c r="F4" s="64"/>
      <c r="G4" s="64" t="s">
        <v>42</v>
      </c>
      <c r="H4" s="222"/>
      <c r="I4" s="222"/>
      <c r="J4" s="222"/>
      <c r="K4" s="222"/>
      <c r="L4" s="222"/>
      <c r="M4" s="222"/>
      <c r="N4" s="222"/>
      <c r="O4" s="222"/>
      <c r="P4" s="222"/>
      <c r="Q4" s="222"/>
      <c r="R4" s="222"/>
      <c r="S4" s="222"/>
      <c r="T4" s="222"/>
      <c r="U4" s="222"/>
      <c r="V4" s="222"/>
    </row>
    <row r="5" spans="1:23" s="223" customFormat="1" ht="15" customHeight="1" x14ac:dyDescent="0.3">
      <c r="A5" s="129"/>
      <c r="B5" s="276" t="s">
        <v>129</v>
      </c>
      <c r="C5" s="277"/>
      <c r="D5" s="277"/>
      <c r="E5" s="277"/>
      <c r="F5" s="214"/>
      <c r="H5" s="222"/>
      <c r="I5" s="222"/>
      <c r="J5" s="222"/>
      <c r="K5" s="222"/>
      <c r="L5" s="222"/>
      <c r="M5" s="222"/>
      <c r="N5" s="222"/>
      <c r="O5" s="222"/>
      <c r="P5" s="222"/>
      <c r="Q5" s="222"/>
      <c r="R5" s="222"/>
      <c r="S5" s="222"/>
      <c r="T5" s="222"/>
      <c r="U5" s="222"/>
      <c r="V5" s="222"/>
    </row>
    <row r="6" spans="1:23" ht="49.5" customHeight="1" x14ac:dyDescent="0.3">
      <c r="A6" s="27" t="s">
        <v>64</v>
      </c>
      <c r="B6" s="195" t="s">
        <v>43</v>
      </c>
      <c r="C6" s="135" t="s">
        <v>130</v>
      </c>
      <c r="D6" s="135" t="s">
        <v>131</v>
      </c>
      <c r="E6" s="189" t="s">
        <v>104</v>
      </c>
      <c r="F6" s="190"/>
      <c r="G6" s="189" t="s">
        <v>132</v>
      </c>
      <c r="W6" s="219"/>
    </row>
    <row r="7" spans="1:23" ht="21" customHeight="1" x14ac:dyDescent="0.3">
      <c r="A7" s="176"/>
      <c r="B7" s="27" t="s">
        <v>148</v>
      </c>
      <c r="C7" s="46">
        <v>289.87854300000032</v>
      </c>
      <c r="D7" s="87">
        <v>3272.4541029999768</v>
      </c>
      <c r="E7" s="128">
        <v>3562.3326459999771</v>
      </c>
      <c r="F7" s="57"/>
      <c r="G7" s="132">
        <f>C7/E7</f>
        <v>8.1373238213869534E-2</v>
      </c>
    </row>
    <row r="8" spans="1:23" x14ac:dyDescent="0.3">
      <c r="A8" s="191"/>
      <c r="B8" s="86" t="s">
        <v>44</v>
      </c>
      <c r="C8" s="46">
        <v>345.68900099999854</v>
      </c>
      <c r="D8" s="87">
        <v>4488.0326640000894</v>
      </c>
      <c r="E8" s="128">
        <v>4833.7216650000883</v>
      </c>
      <c r="F8" s="57"/>
      <c r="G8" s="132">
        <f>C8/E8</f>
        <v>7.1516116350483383E-2</v>
      </c>
    </row>
    <row r="9" spans="1:23" x14ac:dyDescent="0.3">
      <c r="A9" s="29"/>
      <c r="B9" s="38"/>
      <c r="C9" s="37"/>
      <c r="D9" s="38"/>
      <c r="E9" s="37"/>
      <c r="F9" s="37"/>
      <c r="G9" s="37"/>
    </row>
    <row r="10" spans="1:23" x14ac:dyDescent="0.3">
      <c r="A10" s="111" t="s">
        <v>62</v>
      </c>
      <c r="B10" s="111"/>
      <c r="C10" s="142"/>
      <c r="D10" s="142"/>
      <c r="E10" s="142"/>
      <c r="F10" s="111"/>
      <c r="G10" s="111"/>
    </row>
    <row r="11" spans="1:23" ht="15" customHeight="1" x14ac:dyDescent="0.3">
      <c r="A11" s="313" t="s">
        <v>120</v>
      </c>
      <c r="B11" s="314"/>
      <c r="C11" s="314"/>
      <c r="D11" s="314"/>
      <c r="E11" s="314"/>
      <c r="F11" s="324"/>
      <c r="G11" s="111"/>
    </row>
    <row r="12" spans="1:23" ht="13.5" customHeight="1" x14ac:dyDescent="0.3">
      <c r="A12" s="315"/>
      <c r="B12" s="316"/>
      <c r="C12" s="316"/>
      <c r="D12" s="316"/>
      <c r="E12" s="316"/>
      <c r="F12" s="325"/>
      <c r="G12" s="111"/>
    </row>
    <row r="13" spans="1:23" x14ac:dyDescent="0.3">
      <c r="A13" s="111" t="s">
        <v>151</v>
      </c>
      <c r="B13" s="111"/>
      <c r="C13" s="142"/>
      <c r="D13" s="142"/>
      <c r="E13" s="142"/>
      <c r="F13" s="111"/>
      <c r="G13" s="111"/>
    </row>
    <row r="14" spans="1:23" x14ac:dyDescent="0.3">
      <c r="A14" s="112"/>
      <c r="B14" s="111"/>
      <c r="C14" s="142"/>
      <c r="D14" s="142"/>
      <c r="E14" s="111"/>
      <c r="F14" s="111"/>
      <c r="G14" s="111"/>
    </row>
    <row r="15" spans="1:23" x14ac:dyDescent="0.3">
      <c r="A15" s="113" t="s">
        <v>63</v>
      </c>
      <c r="B15" s="111"/>
      <c r="C15" s="142"/>
      <c r="D15" s="142"/>
      <c r="E15" s="245"/>
      <c r="F15" s="114" t="s">
        <v>46</v>
      </c>
      <c r="G15" s="91">
        <v>42217</v>
      </c>
    </row>
    <row r="16" spans="1:23" x14ac:dyDescent="0.3">
      <c r="A16" s="120" t="s">
        <v>47</v>
      </c>
      <c r="B16" s="111"/>
      <c r="C16" s="142"/>
      <c r="D16" s="142"/>
      <c r="E16" s="245"/>
      <c r="F16" s="121" t="s">
        <v>48</v>
      </c>
      <c r="G16" s="92" t="s">
        <v>86</v>
      </c>
    </row>
    <row r="17" spans="3:3" x14ac:dyDescent="0.3">
      <c r="C17" s="143"/>
    </row>
    <row r="18" spans="3:3" x14ac:dyDescent="0.3">
      <c r="C18" s="143"/>
    </row>
    <row r="19" spans="3:3" x14ac:dyDescent="0.3">
      <c r="C19" s="143"/>
    </row>
    <row r="20" spans="3:3" x14ac:dyDescent="0.3">
      <c r="C20" s="143"/>
    </row>
    <row r="21" spans="3:3" x14ac:dyDescent="0.3">
      <c r="C21" s="143"/>
    </row>
    <row r="22" spans="3:3" x14ac:dyDescent="0.3">
      <c r="C22" s="143"/>
    </row>
    <row r="23" spans="3:3" x14ac:dyDescent="0.3">
      <c r="C23" s="143"/>
    </row>
    <row r="24" spans="3:3" x14ac:dyDescent="0.3">
      <c r="C24" s="143"/>
    </row>
    <row r="25" spans="3:3" x14ac:dyDescent="0.3">
      <c r="C25" s="143"/>
    </row>
    <row r="26" spans="3:3" x14ac:dyDescent="0.3">
      <c r="C26" s="143"/>
    </row>
    <row r="27" spans="3:3" x14ac:dyDescent="0.3">
      <c r="C27" s="143"/>
    </row>
    <row r="28" spans="3:3" x14ac:dyDescent="0.3">
      <c r="C28" s="143"/>
    </row>
    <row r="29" spans="3:3" x14ac:dyDescent="0.3">
      <c r="C29" s="143"/>
    </row>
    <row r="30" spans="3:3" x14ac:dyDescent="0.3">
      <c r="C30" s="143"/>
    </row>
    <row r="31" spans="3:3" x14ac:dyDescent="0.3">
      <c r="C31" s="143"/>
    </row>
    <row r="32" spans="3:3" x14ac:dyDescent="0.3">
      <c r="C32" s="143"/>
    </row>
    <row r="33" spans="3:3" x14ac:dyDescent="0.3">
      <c r="C33" s="143"/>
    </row>
    <row r="34" spans="3:3" x14ac:dyDescent="0.3">
      <c r="C34" s="143"/>
    </row>
    <row r="35" spans="3:3" x14ac:dyDescent="0.3">
      <c r="C35" s="143"/>
    </row>
    <row r="36" spans="3:3" x14ac:dyDescent="0.3">
      <c r="C36" s="143"/>
    </row>
    <row r="37" spans="3:3" x14ac:dyDescent="0.3">
      <c r="C37" s="143"/>
    </row>
    <row r="38" spans="3:3" x14ac:dyDescent="0.3">
      <c r="C38" s="143"/>
    </row>
    <row r="39" spans="3:3" x14ac:dyDescent="0.3">
      <c r="C39" s="143"/>
    </row>
    <row r="40" spans="3:3" x14ac:dyDescent="0.3">
      <c r="C40" s="143"/>
    </row>
    <row r="41" spans="3:3" x14ac:dyDescent="0.3">
      <c r="C41" s="143"/>
    </row>
    <row r="42" spans="3:3" x14ac:dyDescent="0.3">
      <c r="C42" s="143"/>
    </row>
    <row r="43" spans="3:3" x14ac:dyDescent="0.3">
      <c r="C43" s="143"/>
    </row>
    <row r="44" spans="3:3" x14ac:dyDescent="0.3">
      <c r="C44" s="143"/>
    </row>
    <row r="45" spans="3:3" x14ac:dyDescent="0.3">
      <c r="C45" s="143"/>
    </row>
    <row r="46" spans="3:3" x14ac:dyDescent="0.3">
      <c r="C46" s="143"/>
    </row>
    <row r="47" spans="3:3" x14ac:dyDescent="0.3">
      <c r="C47" s="143"/>
    </row>
    <row r="48" spans="3:3" x14ac:dyDescent="0.3">
      <c r="C48" s="143"/>
    </row>
    <row r="49" spans="3:3" x14ac:dyDescent="0.3">
      <c r="C49" s="143"/>
    </row>
    <row r="50" spans="3:3" x14ac:dyDescent="0.3">
      <c r="C50" s="143"/>
    </row>
    <row r="51" spans="3:3" x14ac:dyDescent="0.3">
      <c r="C51" s="143"/>
    </row>
    <row r="52" spans="3:3" x14ac:dyDescent="0.3">
      <c r="C52" s="143"/>
    </row>
    <row r="53" spans="3:3" x14ac:dyDescent="0.3">
      <c r="C53" s="143"/>
    </row>
    <row r="54" spans="3:3" x14ac:dyDescent="0.3">
      <c r="C54" s="143"/>
    </row>
    <row r="55" spans="3:3" x14ac:dyDescent="0.3">
      <c r="C55" s="143"/>
    </row>
    <row r="56" spans="3:3" x14ac:dyDescent="0.3">
      <c r="C56" s="143"/>
    </row>
    <row r="57" spans="3:3" x14ac:dyDescent="0.3">
      <c r="C57" s="143"/>
    </row>
    <row r="58" spans="3:3" x14ac:dyDescent="0.3">
      <c r="C58" s="143"/>
    </row>
    <row r="59" spans="3:3" x14ac:dyDescent="0.3">
      <c r="C59" s="143"/>
    </row>
    <row r="60" spans="3:3" x14ac:dyDescent="0.3">
      <c r="C60" s="143"/>
    </row>
    <row r="61" spans="3:3" x14ac:dyDescent="0.3">
      <c r="C61" s="143"/>
    </row>
    <row r="62" spans="3:3" x14ac:dyDescent="0.3">
      <c r="C62" s="143"/>
    </row>
    <row r="63" spans="3:3" x14ac:dyDescent="0.3">
      <c r="C63" s="143"/>
    </row>
    <row r="64" spans="3:3" x14ac:dyDescent="0.3">
      <c r="C64" s="143"/>
    </row>
    <row r="65" spans="3:3" x14ac:dyDescent="0.3">
      <c r="C65" s="143"/>
    </row>
    <row r="66" spans="3:3" x14ac:dyDescent="0.3">
      <c r="C66" s="143"/>
    </row>
    <row r="67" spans="3:3" x14ac:dyDescent="0.3">
      <c r="C67" s="143"/>
    </row>
    <row r="68" spans="3:3" x14ac:dyDescent="0.3">
      <c r="C68" s="143"/>
    </row>
    <row r="69" spans="3:3" x14ac:dyDescent="0.3">
      <c r="C69" s="143"/>
    </row>
    <row r="70" spans="3:3" x14ac:dyDescent="0.3">
      <c r="C70" s="143"/>
    </row>
    <row r="71" spans="3:3" x14ac:dyDescent="0.3">
      <c r="C71" s="143"/>
    </row>
    <row r="72" spans="3:3" x14ac:dyDescent="0.3">
      <c r="C72" s="143"/>
    </row>
    <row r="73" spans="3:3" x14ac:dyDescent="0.3">
      <c r="C73" s="143"/>
    </row>
    <row r="74" spans="3:3" x14ac:dyDescent="0.3">
      <c r="C74" s="143"/>
    </row>
    <row r="75" spans="3:3" x14ac:dyDescent="0.3">
      <c r="C75" s="143"/>
    </row>
    <row r="76" spans="3:3" x14ac:dyDescent="0.3">
      <c r="C76" s="143"/>
    </row>
    <row r="77" spans="3:3" x14ac:dyDescent="0.3">
      <c r="C77" s="143"/>
    </row>
    <row r="78" spans="3:3" x14ac:dyDescent="0.3">
      <c r="C78" s="143"/>
    </row>
    <row r="79" spans="3:3" x14ac:dyDescent="0.3">
      <c r="C79" s="143"/>
    </row>
    <row r="80" spans="3:3" x14ac:dyDescent="0.3">
      <c r="C80" s="143"/>
    </row>
    <row r="81" spans="3:3" x14ac:dyDescent="0.3">
      <c r="C81" s="143"/>
    </row>
    <row r="82" spans="3:3" x14ac:dyDescent="0.3">
      <c r="C82" s="143"/>
    </row>
    <row r="83" spans="3:3" x14ac:dyDescent="0.3">
      <c r="C83" s="143"/>
    </row>
    <row r="84" spans="3:3" x14ac:dyDescent="0.3">
      <c r="C84" s="143"/>
    </row>
    <row r="85" spans="3:3" x14ac:dyDescent="0.3">
      <c r="C85" s="143"/>
    </row>
    <row r="86" spans="3:3" x14ac:dyDescent="0.3">
      <c r="C86" s="143"/>
    </row>
    <row r="87" spans="3:3" x14ac:dyDescent="0.3">
      <c r="C87" s="143"/>
    </row>
    <row r="88" spans="3:3" x14ac:dyDescent="0.3">
      <c r="C88" s="143"/>
    </row>
    <row r="89" spans="3:3" x14ac:dyDescent="0.3">
      <c r="C89" s="143"/>
    </row>
    <row r="90" spans="3:3" x14ac:dyDescent="0.3">
      <c r="C90" s="143"/>
    </row>
    <row r="91" spans="3:3" x14ac:dyDescent="0.3">
      <c r="C91" s="143"/>
    </row>
    <row r="92" spans="3:3" x14ac:dyDescent="0.3">
      <c r="C92" s="143"/>
    </row>
    <row r="93" spans="3:3" x14ac:dyDescent="0.3">
      <c r="C93" s="143"/>
    </row>
    <row r="94" spans="3:3" x14ac:dyDescent="0.3">
      <c r="C94" s="143"/>
    </row>
    <row r="95" spans="3:3" x14ac:dyDescent="0.3">
      <c r="C95" s="143"/>
    </row>
    <row r="96" spans="3:3" x14ac:dyDescent="0.3">
      <c r="C96" s="143"/>
    </row>
    <row r="97" spans="3:3" x14ac:dyDescent="0.3">
      <c r="C97" s="143"/>
    </row>
    <row r="98" spans="3:3" x14ac:dyDescent="0.3">
      <c r="C98" s="143"/>
    </row>
    <row r="99" spans="3:3" x14ac:dyDescent="0.3">
      <c r="C99" s="143"/>
    </row>
    <row r="100" spans="3:3" x14ac:dyDescent="0.3">
      <c r="C100" s="143"/>
    </row>
    <row r="101" spans="3:3" x14ac:dyDescent="0.3">
      <c r="C101" s="143"/>
    </row>
    <row r="102" spans="3:3" x14ac:dyDescent="0.3">
      <c r="C102" s="143"/>
    </row>
    <row r="103" spans="3:3" x14ac:dyDescent="0.3">
      <c r="C103" s="143"/>
    </row>
    <row r="104" spans="3:3" x14ac:dyDescent="0.3">
      <c r="C104" s="143"/>
    </row>
    <row r="105" spans="3:3" x14ac:dyDescent="0.3">
      <c r="C105" s="143"/>
    </row>
    <row r="106" spans="3:3" x14ac:dyDescent="0.3">
      <c r="C106" s="143"/>
    </row>
    <row r="107" spans="3:3" x14ac:dyDescent="0.3">
      <c r="C107" s="143"/>
    </row>
    <row r="108" spans="3:3" x14ac:dyDescent="0.3">
      <c r="C108" s="143"/>
    </row>
    <row r="109" spans="3:3" x14ac:dyDescent="0.3">
      <c r="C109" s="143"/>
    </row>
    <row r="110" spans="3:3" x14ac:dyDescent="0.3">
      <c r="C110" s="143"/>
    </row>
    <row r="111" spans="3:3" x14ac:dyDescent="0.3">
      <c r="C111" s="143"/>
    </row>
    <row r="112" spans="3:3" x14ac:dyDescent="0.3">
      <c r="C112" s="143"/>
    </row>
    <row r="113" spans="3:3" x14ac:dyDescent="0.3">
      <c r="C113" s="143"/>
    </row>
    <row r="114" spans="3:3" x14ac:dyDescent="0.3">
      <c r="C114" s="143"/>
    </row>
    <row r="115" spans="3:3" x14ac:dyDescent="0.3">
      <c r="C115" s="143"/>
    </row>
    <row r="116" spans="3:3" x14ac:dyDescent="0.3">
      <c r="C116" s="143"/>
    </row>
    <row r="117" spans="3:3" x14ac:dyDescent="0.3">
      <c r="C117" s="143"/>
    </row>
    <row r="118" spans="3:3" x14ac:dyDescent="0.3">
      <c r="C118" s="143"/>
    </row>
    <row r="119" spans="3:3" x14ac:dyDescent="0.3">
      <c r="C119" s="143"/>
    </row>
    <row r="120" spans="3:3" x14ac:dyDescent="0.3">
      <c r="C120" s="143"/>
    </row>
    <row r="121" spans="3:3" x14ac:dyDescent="0.3">
      <c r="C121" s="143"/>
    </row>
    <row r="122" spans="3:3" x14ac:dyDescent="0.3">
      <c r="C122" s="143"/>
    </row>
    <row r="123" spans="3:3" x14ac:dyDescent="0.3">
      <c r="C123" s="143"/>
    </row>
    <row r="124" spans="3:3" x14ac:dyDescent="0.3">
      <c r="C124" s="143"/>
    </row>
    <row r="125" spans="3:3" x14ac:dyDescent="0.3">
      <c r="C125" s="143"/>
    </row>
    <row r="126" spans="3:3" x14ac:dyDescent="0.3">
      <c r="C126" s="143"/>
    </row>
    <row r="127" spans="3:3" x14ac:dyDescent="0.3">
      <c r="C127" s="143"/>
    </row>
    <row r="128" spans="3:3" x14ac:dyDescent="0.3">
      <c r="C128" s="143"/>
    </row>
    <row r="129" spans="3:3" x14ac:dyDescent="0.3">
      <c r="C129" s="143"/>
    </row>
    <row r="130" spans="3:3" x14ac:dyDescent="0.3">
      <c r="C130" s="143"/>
    </row>
    <row r="131" spans="3:3" x14ac:dyDescent="0.3">
      <c r="C131" s="143"/>
    </row>
    <row r="132" spans="3:3" x14ac:dyDescent="0.3">
      <c r="C132" s="143"/>
    </row>
    <row r="133" spans="3:3" x14ac:dyDescent="0.3">
      <c r="C133" s="143"/>
    </row>
    <row r="134" spans="3:3" x14ac:dyDescent="0.3">
      <c r="C134" s="143"/>
    </row>
    <row r="135" spans="3:3" x14ac:dyDescent="0.3">
      <c r="C135" s="143"/>
    </row>
    <row r="136" spans="3:3" x14ac:dyDescent="0.3">
      <c r="C136" s="143"/>
    </row>
    <row r="137" spans="3:3" x14ac:dyDescent="0.3">
      <c r="C137" s="143"/>
    </row>
    <row r="138" spans="3:3" x14ac:dyDescent="0.3">
      <c r="C138" s="143"/>
    </row>
    <row r="139" spans="3:3" x14ac:dyDescent="0.3">
      <c r="C139" s="143"/>
    </row>
    <row r="140" spans="3:3" x14ac:dyDescent="0.3">
      <c r="C140" s="143"/>
    </row>
    <row r="141" spans="3:3" x14ac:dyDescent="0.3">
      <c r="C141" s="143"/>
    </row>
    <row r="142" spans="3:3" x14ac:dyDescent="0.3">
      <c r="C142" s="143"/>
    </row>
    <row r="143" spans="3:3" x14ac:dyDescent="0.3">
      <c r="C143" s="143"/>
    </row>
    <row r="144" spans="3:3" x14ac:dyDescent="0.3">
      <c r="C144" s="143"/>
    </row>
    <row r="145" spans="3:3" x14ac:dyDescent="0.3">
      <c r="C145" s="143"/>
    </row>
    <row r="146" spans="3:3" x14ac:dyDescent="0.3">
      <c r="C146" s="143"/>
    </row>
    <row r="147" spans="3:3" x14ac:dyDescent="0.3">
      <c r="C147" s="143"/>
    </row>
    <row r="148" spans="3:3" x14ac:dyDescent="0.3">
      <c r="C148" s="143"/>
    </row>
    <row r="149" spans="3:3" x14ac:dyDescent="0.3">
      <c r="C149" s="143"/>
    </row>
    <row r="150" spans="3:3" x14ac:dyDescent="0.3">
      <c r="C150" s="143"/>
    </row>
    <row r="151" spans="3:3" x14ac:dyDescent="0.3">
      <c r="C151" s="143"/>
    </row>
    <row r="152" spans="3:3" x14ac:dyDescent="0.3">
      <c r="C152" s="143"/>
    </row>
    <row r="153" spans="3:3" x14ac:dyDescent="0.3">
      <c r="C153" s="143"/>
    </row>
    <row r="154" spans="3:3" x14ac:dyDescent="0.3">
      <c r="C154" s="143"/>
    </row>
    <row r="155" spans="3:3" x14ac:dyDescent="0.3">
      <c r="C155" s="143"/>
    </row>
    <row r="156" spans="3:3" x14ac:dyDescent="0.3">
      <c r="C156" s="143"/>
    </row>
    <row r="157" spans="3:3" x14ac:dyDescent="0.3">
      <c r="C157" s="143"/>
    </row>
    <row r="158" spans="3:3" x14ac:dyDescent="0.3">
      <c r="C158" s="143"/>
    </row>
    <row r="159" spans="3:3" x14ac:dyDescent="0.3">
      <c r="C159" s="143"/>
    </row>
    <row r="160" spans="3:3" x14ac:dyDescent="0.3">
      <c r="C160" s="143"/>
    </row>
    <row r="161" spans="3:3" x14ac:dyDescent="0.3">
      <c r="C161" s="143"/>
    </row>
    <row r="162" spans="3:3" x14ac:dyDescent="0.3">
      <c r="C162" s="143"/>
    </row>
    <row r="163" spans="3:3" x14ac:dyDescent="0.3">
      <c r="C163" s="143"/>
    </row>
    <row r="164" spans="3:3" x14ac:dyDescent="0.3">
      <c r="C164" s="143"/>
    </row>
    <row r="165" spans="3:3" x14ac:dyDescent="0.3">
      <c r="C165" s="143"/>
    </row>
    <row r="166" spans="3:3" x14ac:dyDescent="0.3">
      <c r="C166" s="143"/>
    </row>
    <row r="167" spans="3:3" x14ac:dyDescent="0.3">
      <c r="C167" s="143"/>
    </row>
    <row r="168" spans="3:3" x14ac:dyDescent="0.3">
      <c r="C168" s="143"/>
    </row>
    <row r="169" spans="3:3" x14ac:dyDescent="0.3">
      <c r="C169" s="143"/>
    </row>
    <row r="170" spans="3:3" x14ac:dyDescent="0.3">
      <c r="C170" s="143"/>
    </row>
    <row r="171" spans="3:3" x14ac:dyDescent="0.3">
      <c r="C171" s="143"/>
    </row>
    <row r="172" spans="3:3" x14ac:dyDescent="0.3">
      <c r="C172" s="143"/>
    </row>
    <row r="173" spans="3:3" x14ac:dyDescent="0.3">
      <c r="C173" s="143"/>
    </row>
    <row r="174" spans="3:3" x14ac:dyDescent="0.3">
      <c r="C174" s="143"/>
    </row>
    <row r="175" spans="3:3" x14ac:dyDescent="0.3">
      <c r="C175" s="143"/>
    </row>
    <row r="176" spans="3:3" x14ac:dyDescent="0.3">
      <c r="C176" s="143"/>
    </row>
    <row r="177" spans="3:3" x14ac:dyDescent="0.3">
      <c r="C177" s="143"/>
    </row>
    <row r="178" spans="3:3" x14ac:dyDescent="0.3">
      <c r="C178" s="143"/>
    </row>
    <row r="179" spans="3:3" x14ac:dyDescent="0.3">
      <c r="C179" s="143"/>
    </row>
    <row r="180" spans="3:3" x14ac:dyDescent="0.3">
      <c r="C180" s="143"/>
    </row>
    <row r="181" spans="3:3" x14ac:dyDescent="0.3">
      <c r="C181" s="143"/>
    </row>
    <row r="182" spans="3:3" x14ac:dyDescent="0.3">
      <c r="C182" s="143"/>
    </row>
    <row r="183" spans="3:3" x14ac:dyDescent="0.3">
      <c r="C183" s="143"/>
    </row>
    <row r="184" spans="3:3" x14ac:dyDescent="0.3">
      <c r="C184" s="143"/>
    </row>
    <row r="185" spans="3:3" x14ac:dyDescent="0.3">
      <c r="C185" s="143"/>
    </row>
    <row r="186" spans="3:3" x14ac:dyDescent="0.3">
      <c r="C186" s="143"/>
    </row>
    <row r="187" spans="3:3" x14ac:dyDescent="0.3">
      <c r="C187" s="143"/>
    </row>
    <row r="188" spans="3:3" x14ac:dyDescent="0.3">
      <c r="C188" s="143"/>
    </row>
    <row r="189" spans="3:3" x14ac:dyDescent="0.3">
      <c r="C189" s="143"/>
    </row>
    <row r="190" spans="3:3" x14ac:dyDescent="0.3">
      <c r="C190" s="143"/>
    </row>
    <row r="191" spans="3:3" x14ac:dyDescent="0.3">
      <c r="C191" s="143"/>
    </row>
    <row r="192" spans="3:3" x14ac:dyDescent="0.3">
      <c r="C192" s="143"/>
    </row>
    <row r="193" spans="3:3" x14ac:dyDescent="0.3">
      <c r="C193" s="143"/>
    </row>
    <row r="194" spans="3:3" x14ac:dyDescent="0.3">
      <c r="C194" s="143"/>
    </row>
    <row r="195" spans="3:3" x14ac:dyDescent="0.3">
      <c r="C195" s="143"/>
    </row>
    <row r="196" spans="3:3" x14ac:dyDescent="0.3">
      <c r="C196" s="143"/>
    </row>
    <row r="197" spans="3:3" x14ac:dyDescent="0.3">
      <c r="C197" s="143"/>
    </row>
    <row r="198" spans="3:3" x14ac:dyDescent="0.3">
      <c r="C198" s="143"/>
    </row>
    <row r="199" spans="3:3" x14ac:dyDescent="0.3">
      <c r="C199" s="143"/>
    </row>
    <row r="200" spans="3:3" x14ac:dyDescent="0.3">
      <c r="C200" s="143"/>
    </row>
    <row r="201" spans="3:3" x14ac:dyDescent="0.3">
      <c r="C201" s="143"/>
    </row>
    <row r="202" spans="3:3" x14ac:dyDescent="0.3">
      <c r="C202" s="143"/>
    </row>
    <row r="203" spans="3:3" x14ac:dyDescent="0.3">
      <c r="C203" s="143"/>
    </row>
    <row r="204" spans="3:3" x14ac:dyDescent="0.3">
      <c r="C204" s="143"/>
    </row>
    <row r="205" spans="3:3" x14ac:dyDescent="0.3">
      <c r="C205" s="143"/>
    </row>
    <row r="206" spans="3:3" x14ac:dyDescent="0.3">
      <c r="C206" s="143"/>
    </row>
    <row r="207" spans="3:3" x14ac:dyDescent="0.3">
      <c r="C207" s="143"/>
    </row>
    <row r="208" spans="3:3" x14ac:dyDescent="0.3">
      <c r="C208" s="143"/>
    </row>
    <row r="209" spans="3:3" x14ac:dyDescent="0.3">
      <c r="C209" s="143"/>
    </row>
    <row r="210" spans="3:3" x14ac:dyDescent="0.3">
      <c r="C210" s="143"/>
    </row>
    <row r="211" spans="3:3" x14ac:dyDescent="0.3">
      <c r="C211" s="143"/>
    </row>
    <row r="212" spans="3:3" x14ac:dyDescent="0.3">
      <c r="C212" s="143"/>
    </row>
    <row r="213" spans="3:3" x14ac:dyDescent="0.3">
      <c r="C213" s="143"/>
    </row>
    <row r="214" spans="3:3" x14ac:dyDescent="0.3">
      <c r="C214" s="143"/>
    </row>
    <row r="215" spans="3:3" x14ac:dyDescent="0.3">
      <c r="C215" s="143"/>
    </row>
    <row r="216" spans="3:3" x14ac:dyDescent="0.3">
      <c r="C216" s="143"/>
    </row>
    <row r="217" spans="3:3" x14ac:dyDescent="0.3">
      <c r="C217" s="143"/>
    </row>
    <row r="218" spans="3:3" x14ac:dyDescent="0.3">
      <c r="C218" s="143"/>
    </row>
    <row r="219" spans="3:3" x14ac:dyDescent="0.3">
      <c r="C219" s="143"/>
    </row>
    <row r="220" spans="3:3" x14ac:dyDescent="0.3">
      <c r="C220" s="143"/>
    </row>
    <row r="221" spans="3:3" x14ac:dyDescent="0.3">
      <c r="C221" s="143"/>
    </row>
    <row r="222" spans="3:3" x14ac:dyDescent="0.3">
      <c r="C222" s="143"/>
    </row>
    <row r="223" spans="3:3" x14ac:dyDescent="0.3">
      <c r="C223" s="143"/>
    </row>
    <row r="224" spans="3:3" x14ac:dyDescent="0.3">
      <c r="C224" s="143"/>
    </row>
    <row r="225" spans="3:3" x14ac:dyDescent="0.3">
      <c r="C225" s="143"/>
    </row>
    <row r="226" spans="3:3" x14ac:dyDescent="0.3">
      <c r="C226" s="143"/>
    </row>
    <row r="227" spans="3:3" x14ac:dyDescent="0.3">
      <c r="C227" s="143"/>
    </row>
    <row r="228" spans="3:3" x14ac:dyDescent="0.3">
      <c r="C228" s="143"/>
    </row>
    <row r="229" spans="3:3" x14ac:dyDescent="0.3">
      <c r="C229" s="143"/>
    </row>
    <row r="230" spans="3:3" x14ac:dyDescent="0.3">
      <c r="C230" s="143"/>
    </row>
    <row r="231" spans="3:3" x14ac:dyDescent="0.3">
      <c r="C231" s="143"/>
    </row>
    <row r="232" spans="3:3" x14ac:dyDescent="0.3">
      <c r="C232" s="143"/>
    </row>
    <row r="233" spans="3:3" x14ac:dyDescent="0.3">
      <c r="C233" s="143"/>
    </row>
    <row r="234" spans="3:3" x14ac:dyDescent="0.3">
      <c r="C234" s="143"/>
    </row>
    <row r="235" spans="3:3" x14ac:dyDescent="0.3">
      <c r="C235" s="143"/>
    </row>
    <row r="236" spans="3:3" x14ac:dyDescent="0.3">
      <c r="C236" s="143"/>
    </row>
    <row r="237" spans="3:3" x14ac:dyDescent="0.3">
      <c r="C237" s="143"/>
    </row>
    <row r="238" spans="3:3" x14ac:dyDescent="0.3">
      <c r="C238" s="143"/>
    </row>
    <row r="239" spans="3:3" x14ac:dyDescent="0.3">
      <c r="C239" s="143"/>
    </row>
    <row r="240" spans="3:3" x14ac:dyDescent="0.3">
      <c r="C240" s="143"/>
    </row>
    <row r="241" spans="3:3" x14ac:dyDescent="0.3">
      <c r="C241" s="143"/>
    </row>
    <row r="242" spans="3:3" x14ac:dyDescent="0.3">
      <c r="C242" s="143"/>
    </row>
    <row r="243" spans="3:3" x14ac:dyDescent="0.3">
      <c r="C243" s="143"/>
    </row>
    <row r="244" spans="3:3" x14ac:dyDescent="0.3">
      <c r="C244" s="143"/>
    </row>
    <row r="245" spans="3:3" x14ac:dyDescent="0.3">
      <c r="C245" s="143"/>
    </row>
    <row r="246" spans="3:3" x14ac:dyDescent="0.3">
      <c r="C246" s="143"/>
    </row>
    <row r="247" spans="3:3" x14ac:dyDescent="0.3">
      <c r="C247" s="143"/>
    </row>
    <row r="248" spans="3:3" x14ac:dyDescent="0.3">
      <c r="C248" s="143"/>
    </row>
    <row r="249" spans="3:3" x14ac:dyDescent="0.3">
      <c r="C249" s="143"/>
    </row>
    <row r="250" spans="3:3" x14ac:dyDescent="0.3">
      <c r="C250" s="143"/>
    </row>
    <row r="251" spans="3:3" x14ac:dyDescent="0.3">
      <c r="C251" s="143"/>
    </row>
    <row r="252" spans="3:3" x14ac:dyDescent="0.3">
      <c r="C252" s="143"/>
    </row>
    <row r="253" spans="3:3" x14ac:dyDescent="0.3">
      <c r="C253" s="143"/>
    </row>
    <row r="254" spans="3:3" x14ac:dyDescent="0.3">
      <c r="C254" s="143"/>
    </row>
    <row r="255" spans="3:3" x14ac:dyDescent="0.3">
      <c r="C255" s="143"/>
    </row>
    <row r="256" spans="3:3" x14ac:dyDescent="0.3">
      <c r="C256" s="143"/>
    </row>
    <row r="257" spans="3:3" x14ac:dyDescent="0.3">
      <c r="C257" s="143"/>
    </row>
    <row r="258" spans="3:3" x14ac:dyDescent="0.3">
      <c r="C258" s="143"/>
    </row>
    <row r="259" spans="3:3" x14ac:dyDescent="0.3">
      <c r="C259" s="143"/>
    </row>
    <row r="260" spans="3:3" x14ac:dyDescent="0.3">
      <c r="C260" s="143"/>
    </row>
    <row r="261" spans="3:3" x14ac:dyDescent="0.3">
      <c r="C261" s="143"/>
    </row>
    <row r="262" spans="3:3" x14ac:dyDescent="0.3">
      <c r="C262" s="143"/>
    </row>
    <row r="263" spans="3:3" x14ac:dyDescent="0.3">
      <c r="C263" s="143"/>
    </row>
    <row r="264" spans="3:3" x14ac:dyDescent="0.3">
      <c r="C264" s="143"/>
    </row>
    <row r="265" spans="3:3" x14ac:dyDescent="0.3">
      <c r="C265" s="143"/>
    </row>
    <row r="266" spans="3:3" x14ac:dyDescent="0.3">
      <c r="C266" s="143"/>
    </row>
    <row r="267" spans="3:3" x14ac:dyDescent="0.3">
      <c r="C267" s="143"/>
    </row>
    <row r="268" spans="3:3" x14ac:dyDescent="0.3">
      <c r="C268" s="143"/>
    </row>
    <row r="269" spans="3:3" x14ac:dyDescent="0.3">
      <c r="C269" s="143"/>
    </row>
    <row r="270" spans="3:3" x14ac:dyDescent="0.3">
      <c r="C270" s="143"/>
    </row>
    <row r="271" spans="3:3" x14ac:dyDescent="0.3">
      <c r="C271" s="143"/>
    </row>
    <row r="272" spans="3:3" x14ac:dyDescent="0.3">
      <c r="C272" s="143"/>
    </row>
    <row r="273" spans="3:3" x14ac:dyDescent="0.3">
      <c r="C273" s="143"/>
    </row>
    <row r="274" spans="3:3" x14ac:dyDescent="0.3">
      <c r="C274" s="143"/>
    </row>
    <row r="275" spans="3:3" x14ac:dyDescent="0.3">
      <c r="C275" s="143"/>
    </row>
    <row r="276" spans="3:3" x14ac:dyDescent="0.3">
      <c r="C276" s="143"/>
    </row>
    <row r="277" spans="3:3" x14ac:dyDescent="0.3">
      <c r="C277" s="143"/>
    </row>
    <row r="278" spans="3:3" x14ac:dyDescent="0.3">
      <c r="C278" s="143"/>
    </row>
    <row r="279" spans="3:3" x14ac:dyDescent="0.3">
      <c r="C279" s="143"/>
    </row>
    <row r="280" spans="3:3" x14ac:dyDescent="0.3">
      <c r="C280" s="143"/>
    </row>
    <row r="281" spans="3:3" x14ac:dyDescent="0.3">
      <c r="C281" s="143"/>
    </row>
    <row r="282" spans="3:3" x14ac:dyDescent="0.3">
      <c r="C282" s="143"/>
    </row>
    <row r="283" spans="3:3" x14ac:dyDescent="0.3">
      <c r="C283" s="143"/>
    </row>
    <row r="284" spans="3:3" x14ac:dyDescent="0.3">
      <c r="C284" s="143"/>
    </row>
    <row r="285" spans="3:3" x14ac:dyDescent="0.3">
      <c r="C285" s="143"/>
    </row>
    <row r="286" spans="3:3" x14ac:dyDescent="0.3">
      <c r="C286" s="143"/>
    </row>
    <row r="287" spans="3:3" x14ac:dyDescent="0.3">
      <c r="C287" s="143"/>
    </row>
    <row r="288" spans="3:3" x14ac:dyDescent="0.3">
      <c r="C288" s="143"/>
    </row>
    <row r="289" spans="3:3" x14ac:dyDescent="0.3">
      <c r="C289" s="143"/>
    </row>
    <row r="290" spans="3:3" x14ac:dyDescent="0.3">
      <c r="C290" s="143"/>
    </row>
    <row r="291" spans="3:3" x14ac:dyDescent="0.3">
      <c r="C291" s="143"/>
    </row>
    <row r="292" spans="3:3" x14ac:dyDescent="0.3">
      <c r="C292" s="143"/>
    </row>
    <row r="293" spans="3:3" x14ac:dyDescent="0.3">
      <c r="C293" s="143"/>
    </row>
    <row r="294" spans="3:3" x14ac:dyDescent="0.3">
      <c r="C294" s="143"/>
    </row>
    <row r="295" spans="3:3" x14ac:dyDescent="0.3">
      <c r="C295" s="143"/>
    </row>
    <row r="296" spans="3:3" x14ac:dyDescent="0.3">
      <c r="C296" s="143"/>
    </row>
    <row r="297" spans="3:3" x14ac:dyDescent="0.3">
      <c r="C297" s="143"/>
    </row>
    <row r="298" spans="3:3" x14ac:dyDescent="0.3">
      <c r="C298" s="143"/>
    </row>
    <row r="299" spans="3:3" x14ac:dyDescent="0.3">
      <c r="C299" s="143"/>
    </row>
    <row r="300" spans="3:3" x14ac:dyDescent="0.3">
      <c r="C300" s="143"/>
    </row>
    <row r="301" spans="3:3" x14ac:dyDescent="0.3">
      <c r="C301" s="143"/>
    </row>
    <row r="302" spans="3:3" x14ac:dyDescent="0.3">
      <c r="C302" s="143"/>
    </row>
    <row r="303" spans="3:3" x14ac:dyDescent="0.3">
      <c r="C303" s="143"/>
    </row>
    <row r="304" spans="3:3" x14ac:dyDescent="0.3">
      <c r="C304" s="143"/>
    </row>
    <row r="305" spans="3:3" x14ac:dyDescent="0.3">
      <c r="C305" s="143"/>
    </row>
    <row r="306" spans="3:3" x14ac:dyDescent="0.3">
      <c r="C306" s="143"/>
    </row>
    <row r="307" spans="3:3" x14ac:dyDescent="0.3">
      <c r="C307" s="143"/>
    </row>
    <row r="308" spans="3:3" x14ac:dyDescent="0.3">
      <c r="C308" s="143"/>
    </row>
    <row r="309" spans="3:3" x14ac:dyDescent="0.3">
      <c r="C309" s="143"/>
    </row>
    <row r="310" spans="3:3" x14ac:dyDescent="0.3">
      <c r="C310" s="143"/>
    </row>
    <row r="311" spans="3:3" x14ac:dyDescent="0.3">
      <c r="C311" s="143"/>
    </row>
    <row r="312" spans="3:3" x14ac:dyDescent="0.3">
      <c r="C312" s="143"/>
    </row>
    <row r="313" spans="3:3" x14ac:dyDescent="0.3">
      <c r="C313" s="143"/>
    </row>
    <row r="314" spans="3:3" x14ac:dyDescent="0.3">
      <c r="C314" s="143"/>
    </row>
    <row r="315" spans="3:3" x14ac:dyDescent="0.3">
      <c r="C315" s="143"/>
    </row>
    <row r="316" spans="3:3" x14ac:dyDescent="0.3">
      <c r="C316" s="143"/>
    </row>
    <row r="317" spans="3:3" x14ac:dyDescent="0.3">
      <c r="C317" s="143"/>
    </row>
    <row r="318" spans="3:3" x14ac:dyDescent="0.3">
      <c r="C318" s="143"/>
    </row>
    <row r="319" spans="3:3" x14ac:dyDescent="0.3">
      <c r="C319" s="143"/>
    </row>
    <row r="320" spans="3:3" x14ac:dyDescent="0.3">
      <c r="C320" s="143"/>
    </row>
    <row r="321" spans="3:3" x14ac:dyDescent="0.3">
      <c r="C321" s="143"/>
    </row>
    <row r="322" spans="3:3" x14ac:dyDescent="0.3">
      <c r="C322" s="143"/>
    </row>
    <row r="323" spans="3:3" x14ac:dyDescent="0.3">
      <c r="C323" s="143"/>
    </row>
    <row r="324" spans="3:3" x14ac:dyDescent="0.3">
      <c r="C324" s="143"/>
    </row>
    <row r="325" spans="3:3" x14ac:dyDescent="0.3">
      <c r="C325" s="143"/>
    </row>
    <row r="326" spans="3:3" x14ac:dyDescent="0.3">
      <c r="C326" s="143"/>
    </row>
    <row r="327" spans="3:3" x14ac:dyDescent="0.3">
      <c r="C327" s="143"/>
    </row>
    <row r="328" spans="3:3" x14ac:dyDescent="0.3">
      <c r="C328" s="143"/>
    </row>
    <row r="329" spans="3:3" x14ac:dyDescent="0.3">
      <c r="C329" s="143"/>
    </row>
    <row r="330" spans="3:3" x14ac:dyDescent="0.3">
      <c r="C330" s="143"/>
    </row>
    <row r="331" spans="3:3" x14ac:dyDescent="0.3">
      <c r="C331" s="143"/>
    </row>
    <row r="332" spans="3:3" x14ac:dyDescent="0.3">
      <c r="C332" s="143"/>
    </row>
    <row r="333" spans="3:3" x14ac:dyDescent="0.3">
      <c r="C333" s="143"/>
    </row>
    <row r="334" spans="3:3" x14ac:dyDescent="0.3">
      <c r="C334" s="143"/>
    </row>
  </sheetData>
  <mergeCells count="4">
    <mergeCell ref="B1:F1"/>
    <mergeCell ref="B2:F2"/>
    <mergeCell ref="A11:F12"/>
    <mergeCell ref="B5:E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331"/>
  <sheetViews>
    <sheetView workbookViewId="0">
      <selection activeCell="A3" sqref="A3"/>
    </sheetView>
  </sheetViews>
  <sheetFormatPr defaultColWidth="9.1796875" defaultRowHeight="14" x14ac:dyDescent="0.3"/>
  <cols>
    <col min="1" max="1" width="21" style="71" customWidth="1"/>
    <col min="2" max="2" width="32.7265625" style="71" customWidth="1"/>
    <col min="3" max="3" width="65" style="71" customWidth="1"/>
    <col min="4" max="4" width="56.7265625" style="71" customWidth="1"/>
    <col min="5" max="6" width="9.1796875" style="71"/>
    <col min="7" max="7" width="12.54296875" style="71" customWidth="1"/>
    <col min="8" max="23" width="9.1796875" style="71"/>
    <col min="24" max="16384" width="9.1796875" style="219"/>
  </cols>
  <sheetData>
    <row r="1" spans="1:23" ht="15" customHeight="1" x14ac:dyDescent="0.3">
      <c r="A1" s="213" t="s">
        <v>133</v>
      </c>
      <c r="B1" s="262" t="s">
        <v>37</v>
      </c>
      <c r="C1" s="262"/>
      <c r="D1" s="262"/>
      <c r="E1" s="262"/>
      <c r="F1" s="262"/>
      <c r="G1" s="122"/>
    </row>
    <row r="2" spans="1:23" ht="15" customHeight="1" x14ac:dyDescent="0.3">
      <c r="A2" s="213"/>
      <c r="B2" s="263" t="s">
        <v>61</v>
      </c>
      <c r="C2" s="263"/>
      <c r="D2" s="263"/>
      <c r="E2" s="263"/>
      <c r="F2" s="263"/>
      <c r="G2" s="122"/>
    </row>
    <row r="3" spans="1:23" x14ac:dyDescent="0.3">
      <c r="A3" s="24"/>
      <c r="B3" s="55"/>
      <c r="C3" s="310" t="s">
        <v>82</v>
      </c>
      <c r="D3" s="311"/>
      <c r="E3" s="312"/>
      <c r="F3" s="218"/>
      <c r="G3" s="64" t="s">
        <v>42</v>
      </c>
    </row>
    <row r="4" spans="1:23" ht="18" customHeight="1" x14ac:dyDescent="0.3">
      <c r="A4" s="29"/>
      <c r="B4" s="55"/>
      <c r="C4" s="276" t="s">
        <v>134</v>
      </c>
      <c r="D4" s="277"/>
      <c r="E4" s="277"/>
      <c r="F4" s="277"/>
      <c r="G4" s="278"/>
    </row>
    <row r="5" spans="1:23" ht="33.75" customHeight="1" x14ac:dyDescent="0.3">
      <c r="A5" s="85" t="s">
        <v>64</v>
      </c>
      <c r="B5" s="134" t="s">
        <v>43</v>
      </c>
      <c r="C5" s="136" t="s">
        <v>135</v>
      </c>
      <c r="D5" s="136" t="s">
        <v>136</v>
      </c>
      <c r="E5" s="192" t="s">
        <v>85</v>
      </c>
      <c r="F5" s="138"/>
      <c r="G5" s="193" t="s">
        <v>137</v>
      </c>
    </row>
    <row r="6" spans="1:23" ht="15" x14ac:dyDescent="0.3">
      <c r="A6" s="86"/>
      <c r="B6" s="27" t="s">
        <v>148</v>
      </c>
      <c r="C6" s="194">
        <v>182.16022299999972</v>
      </c>
      <c r="D6" s="194">
        <v>3380.172422999965</v>
      </c>
      <c r="E6" s="128">
        <v>3562.3326459999648</v>
      </c>
      <c r="F6" s="37"/>
      <c r="G6" s="132">
        <f>C6/E6</f>
        <v>5.1135096326431477E-2</v>
      </c>
    </row>
    <row r="7" spans="1:23" x14ac:dyDescent="0.3">
      <c r="A7" s="37"/>
      <c r="B7" s="37" t="s">
        <v>44</v>
      </c>
      <c r="C7" s="59">
        <v>194.55522200000064</v>
      </c>
      <c r="D7" s="59">
        <v>4639.1664430000628</v>
      </c>
      <c r="E7" s="60">
        <v>4833.7216650000637</v>
      </c>
      <c r="F7" s="37"/>
      <c r="G7" s="132">
        <f>C7/E7</f>
        <v>4.0249570720782925E-2</v>
      </c>
    </row>
    <row r="8" spans="1:23" x14ac:dyDescent="0.3">
      <c r="A8" s="37"/>
      <c r="B8" s="37"/>
      <c r="C8" s="30"/>
      <c r="D8" s="37"/>
      <c r="E8" s="37"/>
      <c r="F8" s="37"/>
      <c r="G8" s="37"/>
    </row>
    <row r="9" spans="1:23" x14ac:dyDescent="0.3">
      <c r="A9" s="37"/>
      <c r="B9" s="37"/>
      <c r="C9" s="30"/>
      <c r="D9" s="37"/>
      <c r="E9" s="37"/>
      <c r="F9" s="37"/>
      <c r="G9" s="37"/>
    </row>
    <row r="10" spans="1:23" s="245" customFormat="1" ht="12" x14ac:dyDescent="0.2">
      <c r="A10" s="111" t="s">
        <v>152</v>
      </c>
      <c r="B10" s="111"/>
      <c r="C10" s="142"/>
      <c r="D10" s="111"/>
      <c r="E10" s="111"/>
      <c r="F10" s="111"/>
      <c r="G10" s="111"/>
      <c r="H10" s="111"/>
      <c r="I10" s="111"/>
      <c r="J10" s="111"/>
      <c r="K10" s="111"/>
      <c r="L10" s="111"/>
      <c r="M10" s="111"/>
      <c r="N10" s="111"/>
      <c r="O10" s="111"/>
      <c r="P10" s="111"/>
      <c r="Q10" s="111"/>
      <c r="R10" s="111"/>
      <c r="S10" s="111"/>
      <c r="T10" s="111"/>
      <c r="U10" s="111"/>
      <c r="V10" s="111"/>
      <c r="W10" s="111"/>
    </row>
    <row r="11" spans="1:23" s="245" customFormat="1" ht="12" x14ac:dyDescent="0.2">
      <c r="A11" s="246" t="s">
        <v>150</v>
      </c>
      <c r="B11" s="111"/>
      <c r="C11" s="142"/>
      <c r="D11" s="111"/>
      <c r="E11" s="111"/>
      <c r="F11" s="111"/>
      <c r="G11" s="111"/>
      <c r="H11" s="111"/>
      <c r="I11" s="111"/>
      <c r="J11" s="111"/>
      <c r="K11" s="111"/>
      <c r="L11" s="111"/>
      <c r="M11" s="111"/>
      <c r="N11" s="111"/>
      <c r="O11" s="111"/>
      <c r="P11" s="111"/>
      <c r="Q11" s="111"/>
      <c r="R11" s="111"/>
      <c r="S11" s="111"/>
      <c r="T11" s="111"/>
      <c r="U11" s="111"/>
      <c r="V11" s="111"/>
      <c r="W11" s="111"/>
    </row>
    <row r="12" spans="1:23" s="245" customFormat="1" ht="15" customHeight="1" x14ac:dyDescent="0.2">
      <c r="A12" s="111" t="s">
        <v>62</v>
      </c>
      <c r="B12" s="111"/>
      <c r="C12" s="111"/>
      <c r="D12" s="111"/>
      <c r="E12" s="111"/>
      <c r="F12" s="111"/>
      <c r="G12" s="111"/>
      <c r="H12" s="111"/>
      <c r="I12" s="111"/>
      <c r="J12" s="111"/>
      <c r="K12" s="111"/>
      <c r="L12" s="111"/>
      <c r="M12" s="111"/>
      <c r="N12" s="111"/>
      <c r="O12" s="111"/>
      <c r="P12" s="111"/>
      <c r="Q12" s="111"/>
      <c r="R12" s="111"/>
      <c r="S12" s="111"/>
      <c r="T12" s="111"/>
      <c r="U12" s="111"/>
      <c r="V12" s="111"/>
      <c r="W12" s="111"/>
    </row>
    <row r="13" spans="1:23" s="245" customFormat="1" ht="41.25" customHeight="1" x14ac:dyDescent="0.2">
      <c r="A13" s="265" t="s">
        <v>65</v>
      </c>
      <c r="B13" s="266"/>
      <c r="C13" s="266"/>
      <c r="D13" s="267"/>
      <c r="E13" s="111"/>
      <c r="F13" s="111"/>
      <c r="G13" s="111"/>
      <c r="H13" s="111"/>
      <c r="I13" s="111"/>
      <c r="J13" s="111"/>
      <c r="K13" s="111"/>
      <c r="L13" s="111"/>
      <c r="M13" s="111"/>
      <c r="N13" s="111"/>
      <c r="O13" s="111"/>
      <c r="P13" s="111"/>
      <c r="Q13" s="111"/>
      <c r="R13" s="111"/>
      <c r="S13" s="111"/>
      <c r="T13" s="111"/>
      <c r="U13" s="111"/>
      <c r="V13" s="111"/>
      <c r="W13" s="111"/>
    </row>
    <row r="14" spans="1:23" s="245" customFormat="1" ht="10" x14ac:dyDescent="0.2">
      <c r="A14" s="111" t="s">
        <v>151</v>
      </c>
      <c r="B14" s="111"/>
      <c r="C14" s="111"/>
      <c r="D14" s="111"/>
      <c r="E14" s="111"/>
      <c r="F14" s="111"/>
      <c r="G14" s="111"/>
      <c r="H14" s="111"/>
      <c r="I14" s="111"/>
      <c r="J14" s="111"/>
      <c r="K14" s="111"/>
      <c r="L14" s="111"/>
      <c r="M14" s="111"/>
      <c r="N14" s="111"/>
      <c r="O14" s="111"/>
      <c r="P14" s="111"/>
      <c r="Q14" s="111"/>
      <c r="R14" s="111"/>
      <c r="S14" s="111"/>
      <c r="T14" s="111"/>
      <c r="U14" s="111"/>
      <c r="V14" s="111"/>
      <c r="W14" s="111"/>
    </row>
    <row r="15" spans="1:23" s="245" customFormat="1" ht="10" x14ac:dyDescent="0.2">
      <c r="A15" s="111" t="s">
        <v>66</v>
      </c>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23" s="245" customFormat="1" ht="10" x14ac:dyDescent="0.2">
      <c r="A16" s="111"/>
      <c r="B16" s="111"/>
      <c r="E16" s="111"/>
      <c r="F16" s="114" t="s">
        <v>46</v>
      </c>
      <c r="G16" s="91">
        <v>42217</v>
      </c>
      <c r="H16" s="111"/>
      <c r="I16" s="111"/>
      <c r="J16" s="111"/>
      <c r="K16" s="111"/>
      <c r="L16" s="111"/>
      <c r="M16" s="111"/>
      <c r="N16" s="111"/>
      <c r="O16" s="111"/>
      <c r="P16" s="111"/>
      <c r="Q16" s="111"/>
      <c r="R16" s="111"/>
      <c r="S16" s="111"/>
      <c r="T16" s="111"/>
      <c r="U16" s="111"/>
      <c r="V16" s="111"/>
      <c r="W16" s="111"/>
    </row>
    <row r="17" spans="1:23" s="245" customFormat="1" ht="10" x14ac:dyDescent="0.2">
      <c r="A17" s="111" t="s">
        <v>138</v>
      </c>
      <c r="B17" s="111"/>
      <c r="E17" s="111"/>
      <c r="F17" s="121" t="s">
        <v>48</v>
      </c>
      <c r="G17" s="92" t="s">
        <v>86</v>
      </c>
      <c r="H17" s="111"/>
      <c r="I17" s="111"/>
      <c r="J17" s="111"/>
      <c r="K17" s="111"/>
      <c r="L17" s="111"/>
      <c r="M17" s="111"/>
      <c r="N17" s="111"/>
      <c r="O17" s="111"/>
      <c r="P17" s="111"/>
      <c r="Q17" s="111"/>
      <c r="R17" s="111"/>
      <c r="S17" s="111"/>
      <c r="T17" s="111"/>
      <c r="U17" s="111"/>
      <c r="V17" s="111"/>
      <c r="W17" s="111"/>
    </row>
    <row r="18" spans="1:23" x14ac:dyDescent="0.3">
      <c r="C18" s="143"/>
    </row>
    <row r="19" spans="1:23" x14ac:dyDescent="0.3">
      <c r="C19" s="143"/>
    </row>
    <row r="20" spans="1:23" x14ac:dyDescent="0.3">
      <c r="C20" s="143"/>
    </row>
    <row r="21" spans="1:23" x14ac:dyDescent="0.3">
      <c r="C21" s="143"/>
    </row>
    <row r="22" spans="1:23" x14ac:dyDescent="0.3">
      <c r="C22" s="143"/>
    </row>
    <row r="23" spans="1:23" x14ac:dyDescent="0.3">
      <c r="C23" s="143"/>
    </row>
    <row r="24" spans="1:23" x14ac:dyDescent="0.3">
      <c r="C24" s="143"/>
    </row>
    <row r="25" spans="1:23" x14ac:dyDescent="0.3">
      <c r="C25" s="143"/>
    </row>
    <row r="26" spans="1:23" x14ac:dyDescent="0.3">
      <c r="C26" s="143"/>
    </row>
    <row r="27" spans="1:23" x14ac:dyDescent="0.3">
      <c r="C27" s="143"/>
    </row>
    <row r="28" spans="1:23" x14ac:dyDescent="0.3">
      <c r="C28" s="143"/>
    </row>
    <row r="29" spans="1:23" x14ac:dyDescent="0.3">
      <c r="C29" s="143"/>
    </row>
    <row r="30" spans="1:23" x14ac:dyDescent="0.3">
      <c r="C30" s="143"/>
    </row>
    <row r="31" spans="1:23" x14ac:dyDescent="0.3">
      <c r="C31" s="143"/>
    </row>
    <row r="32" spans="1:23" x14ac:dyDescent="0.3">
      <c r="C32" s="143"/>
    </row>
    <row r="33" spans="3:3" x14ac:dyDescent="0.3">
      <c r="C33" s="143"/>
    </row>
    <row r="34" spans="3:3" x14ac:dyDescent="0.3">
      <c r="C34" s="143"/>
    </row>
    <row r="35" spans="3:3" x14ac:dyDescent="0.3">
      <c r="C35" s="143"/>
    </row>
    <row r="36" spans="3:3" x14ac:dyDescent="0.3">
      <c r="C36" s="143"/>
    </row>
    <row r="37" spans="3:3" x14ac:dyDescent="0.3">
      <c r="C37" s="143"/>
    </row>
    <row r="38" spans="3:3" x14ac:dyDescent="0.3">
      <c r="C38" s="143"/>
    </row>
    <row r="39" spans="3:3" x14ac:dyDescent="0.3">
      <c r="C39" s="143"/>
    </row>
    <row r="40" spans="3:3" x14ac:dyDescent="0.3">
      <c r="C40" s="143"/>
    </row>
    <row r="41" spans="3:3" x14ac:dyDescent="0.3">
      <c r="C41" s="143"/>
    </row>
    <row r="42" spans="3:3" x14ac:dyDescent="0.3">
      <c r="C42" s="143"/>
    </row>
    <row r="43" spans="3:3" x14ac:dyDescent="0.3">
      <c r="C43" s="143"/>
    </row>
    <row r="44" spans="3:3" x14ac:dyDescent="0.3">
      <c r="C44" s="143"/>
    </row>
    <row r="45" spans="3:3" x14ac:dyDescent="0.3">
      <c r="C45" s="143"/>
    </row>
    <row r="46" spans="3:3" x14ac:dyDescent="0.3">
      <c r="C46" s="143"/>
    </row>
    <row r="47" spans="3:3" x14ac:dyDescent="0.3">
      <c r="C47" s="143"/>
    </row>
    <row r="48" spans="3:3" x14ac:dyDescent="0.3">
      <c r="C48" s="143"/>
    </row>
    <row r="49" spans="3:3" x14ac:dyDescent="0.3">
      <c r="C49" s="143"/>
    </row>
    <row r="50" spans="3:3" x14ac:dyDescent="0.3">
      <c r="C50" s="143"/>
    </row>
    <row r="51" spans="3:3" x14ac:dyDescent="0.3">
      <c r="C51" s="143"/>
    </row>
    <row r="52" spans="3:3" x14ac:dyDescent="0.3">
      <c r="C52" s="143"/>
    </row>
    <row r="53" spans="3:3" x14ac:dyDescent="0.3">
      <c r="C53" s="143"/>
    </row>
    <row r="54" spans="3:3" x14ac:dyDescent="0.3">
      <c r="C54" s="143"/>
    </row>
    <row r="55" spans="3:3" x14ac:dyDescent="0.3">
      <c r="C55" s="143"/>
    </row>
    <row r="56" spans="3:3" x14ac:dyDescent="0.3">
      <c r="C56" s="143"/>
    </row>
    <row r="57" spans="3:3" x14ac:dyDescent="0.3">
      <c r="C57" s="143"/>
    </row>
    <row r="58" spans="3:3" x14ac:dyDescent="0.3">
      <c r="C58" s="143"/>
    </row>
    <row r="59" spans="3:3" x14ac:dyDescent="0.3">
      <c r="C59" s="143"/>
    </row>
    <row r="60" spans="3:3" x14ac:dyDescent="0.3">
      <c r="C60" s="143"/>
    </row>
    <row r="61" spans="3:3" x14ac:dyDescent="0.3">
      <c r="C61" s="143"/>
    </row>
    <row r="62" spans="3:3" x14ac:dyDescent="0.3">
      <c r="C62" s="143"/>
    </row>
    <row r="63" spans="3:3" x14ac:dyDescent="0.3">
      <c r="C63" s="143"/>
    </row>
    <row r="64" spans="3:3" x14ac:dyDescent="0.3">
      <c r="C64" s="143"/>
    </row>
    <row r="65" spans="3:3" x14ac:dyDescent="0.3">
      <c r="C65" s="143"/>
    </row>
    <row r="66" spans="3:3" x14ac:dyDescent="0.3">
      <c r="C66" s="143"/>
    </row>
    <row r="67" spans="3:3" x14ac:dyDescent="0.3">
      <c r="C67" s="143"/>
    </row>
    <row r="68" spans="3:3" x14ac:dyDescent="0.3">
      <c r="C68" s="143"/>
    </row>
    <row r="69" spans="3:3" x14ac:dyDescent="0.3">
      <c r="C69" s="143"/>
    </row>
    <row r="70" spans="3:3" x14ac:dyDescent="0.3">
      <c r="C70" s="143"/>
    </row>
    <row r="71" spans="3:3" x14ac:dyDescent="0.3">
      <c r="C71" s="143"/>
    </row>
    <row r="72" spans="3:3" x14ac:dyDescent="0.3">
      <c r="C72" s="143"/>
    </row>
    <row r="73" spans="3:3" x14ac:dyDescent="0.3">
      <c r="C73" s="143"/>
    </row>
    <row r="74" spans="3:3" x14ac:dyDescent="0.3">
      <c r="C74" s="143"/>
    </row>
    <row r="75" spans="3:3" x14ac:dyDescent="0.3">
      <c r="C75" s="143"/>
    </row>
    <row r="76" spans="3:3" x14ac:dyDescent="0.3">
      <c r="C76" s="143"/>
    </row>
    <row r="77" spans="3:3" x14ac:dyDescent="0.3">
      <c r="C77" s="143"/>
    </row>
    <row r="78" spans="3:3" x14ac:dyDescent="0.3">
      <c r="C78" s="143"/>
    </row>
    <row r="79" spans="3:3" x14ac:dyDescent="0.3">
      <c r="C79" s="143"/>
    </row>
    <row r="80" spans="3:3" x14ac:dyDescent="0.3">
      <c r="C80" s="143"/>
    </row>
    <row r="81" spans="3:3" x14ac:dyDescent="0.3">
      <c r="C81" s="143"/>
    </row>
    <row r="82" spans="3:3" x14ac:dyDescent="0.3">
      <c r="C82" s="143"/>
    </row>
    <row r="83" spans="3:3" x14ac:dyDescent="0.3">
      <c r="C83" s="143"/>
    </row>
    <row r="84" spans="3:3" x14ac:dyDescent="0.3">
      <c r="C84" s="143"/>
    </row>
    <row r="85" spans="3:3" x14ac:dyDescent="0.3">
      <c r="C85" s="143"/>
    </row>
    <row r="86" spans="3:3" x14ac:dyDescent="0.3">
      <c r="C86" s="143"/>
    </row>
    <row r="87" spans="3:3" x14ac:dyDescent="0.3">
      <c r="C87" s="143"/>
    </row>
    <row r="88" spans="3:3" x14ac:dyDescent="0.3">
      <c r="C88" s="143"/>
    </row>
    <row r="89" spans="3:3" x14ac:dyDescent="0.3">
      <c r="C89" s="143"/>
    </row>
    <row r="90" spans="3:3" x14ac:dyDescent="0.3">
      <c r="C90" s="143"/>
    </row>
    <row r="91" spans="3:3" x14ac:dyDescent="0.3">
      <c r="C91" s="143"/>
    </row>
    <row r="92" spans="3:3" x14ac:dyDescent="0.3">
      <c r="C92" s="143"/>
    </row>
    <row r="93" spans="3:3" x14ac:dyDescent="0.3">
      <c r="C93" s="143"/>
    </row>
    <row r="94" spans="3:3" x14ac:dyDescent="0.3">
      <c r="C94" s="143"/>
    </row>
    <row r="95" spans="3:3" x14ac:dyDescent="0.3">
      <c r="C95" s="143"/>
    </row>
    <row r="96" spans="3:3" x14ac:dyDescent="0.3">
      <c r="C96" s="143"/>
    </row>
    <row r="97" spans="3:3" x14ac:dyDescent="0.3">
      <c r="C97" s="143"/>
    </row>
    <row r="98" spans="3:3" x14ac:dyDescent="0.3">
      <c r="C98" s="143"/>
    </row>
    <row r="99" spans="3:3" x14ac:dyDescent="0.3">
      <c r="C99" s="143"/>
    </row>
    <row r="100" spans="3:3" x14ac:dyDescent="0.3">
      <c r="C100" s="143"/>
    </row>
    <row r="101" spans="3:3" x14ac:dyDescent="0.3">
      <c r="C101" s="143"/>
    </row>
    <row r="102" spans="3:3" x14ac:dyDescent="0.3">
      <c r="C102" s="143"/>
    </row>
    <row r="103" spans="3:3" x14ac:dyDescent="0.3">
      <c r="C103" s="143"/>
    </row>
    <row r="104" spans="3:3" x14ac:dyDescent="0.3">
      <c r="C104" s="143"/>
    </row>
    <row r="105" spans="3:3" x14ac:dyDescent="0.3">
      <c r="C105" s="143"/>
    </row>
    <row r="106" spans="3:3" x14ac:dyDescent="0.3">
      <c r="C106" s="143"/>
    </row>
    <row r="107" spans="3:3" x14ac:dyDescent="0.3">
      <c r="C107" s="143"/>
    </row>
    <row r="108" spans="3:3" x14ac:dyDescent="0.3">
      <c r="C108" s="143"/>
    </row>
    <row r="109" spans="3:3" x14ac:dyDescent="0.3">
      <c r="C109" s="143"/>
    </row>
    <row r="110" spans="3:3" x14ac:dyDescent="0.3">
      <c r="C110" s="143"/>
    </row>
    <row r="111" spans="3:3" x14ac:dyDescent="0.3">
      <c r="C111" s="143"/>
    </row>
    <row r="112" spans="3:3" x14ac:dyDescent="0.3">
      <c r="C112" s="143"/>
    </row>
    <row r="113" spans="3:3" x14ac:dyDescent="0.3">
      <c r="C113" s="143"/>
    </row>
    <row r="114" spans="3:3" x14ac:dyDescent="0.3">
      <c r="C114" s="143"/>
    </row>
    <row r="115" spans="3:3" x14ac:dyDescent="0.3">
      <c r="C115" s="143"/>
    </row>
    <row r="116" spans="3:3" x14ac:dyDescent="0.3">
      <c r="C116" s="143"/>
    </row>
    <row r="117" spans="3:3" x14ac:dyDescent="0.3">
      <c r="C117" s="143"/>
    </row>
    <row r="118" spans="3:3" x14ac:dyDescent="0.3">
      <c r="C118" s="143"/>
    </row>
    <row r="119" spans="3:3" x14ac:dyDescent="0.3">
      <c r="C119" s="143"/>
    </row>
    <row r="120" spans="3:3" x14ac:dyDescent="0.3">
      <c r="C120" s="143"/>
    </row>
    <row r="121" spans="3:3" x14ac:dyDescent="0.3">
      <c r="C121" s="143"/>
    </row>
    <row r="122" spans="3:3" x14ac:dyDescent="0.3">
      <c r="C122" s="143"/>
    </row>
    <row r="123" spans="3:3" x14ac:dyDescent="0.3">
      <c r="C123" s="143"/>
    </row>
    <row r="124" spans="3:3" x14ac:dyDescent="0.3">
      <c r="C124" s="143"/>
    </row>
    <row r="125" spans="3:3" x14ac:dyDescent="0.3">
      <c r="C125" s="143"/>
    </row>
    <row r="126" spans="3:3" x14ac:dyDescent="0.3">
      <c r="C126" s="143"/>
    </row>
    <row r="127" spans="3:3" x14ac:dyDescent="0.3">
      <c r="C127" s="143"/>
    </row>
    <row r="128" spans="3:3" x14ac:dyDescent="0.3">
      <c r="C128" s="143"/>
    </row>
    <row r="129" spans="3:3" x14ac:dyDescent="0.3">
      <c r="C129" s="143"/>
    </row>
    <row r="130" spans="3:3" x14ac:dyDescent="0.3">
      <c r="C130" s="143"/>
    </row>
    <row r="131" spans="3:3" x14ac:dyDescent="0.3">
      <c r="C131" s="143"/>
    </row>
    <row r="132" spans="3:3" x14ac:dyDescent="0.3">
      <c r="C132" s="143"/>
    </row>
    <row r="133" spans="3:3" x14ac:dyDescent="0.3">
      <c r="C133" s="143"/>
    </row>
    <row r="134" spans="3:3" x14ac:dyDescent="0.3">
      <c r="C134" s="143"/>
    </row>
    <row r="135" spans="3:3" x14ac:dyDescent="0.3">
      <c r="C135" s="143"/>
    </row>
    <row r="136" spans="3:3" x14ac:dyDescent="0.3">
      <c r="C136" s="143"/>
    </row>
    <row r="137" spans="3:3" x14ac:dyDescent="0.3">
      <c r="C137" s="143"/>
    </row>
    <row r="138" spans="3:3" x14ac:dyDescent="0.3">
      <c r="C138" s="143"/>
    </row>
    <row r="139" spans="3:3" x14ac:dyDescent="0.3">
      <c r="C139" s="143"/>
    </row>
    <row r="140" spans="3:3" x14ac:dyDescent="0.3">
      <c r="C140" s="143"/>
    </row>
    <row r="141" spans="3:3" x14ac:dyDescent="0.3">
      <c r="C141" s="143"/>
    </row>
    <row r="142" spans="3:3" x14ac:dyDescent="0.3">
      <c r="C142" s="143"/>
    </row>
    <row r="143" spans="3:3" x14ac:dyDescent="0.3">
      <c r="C143" s="143"/>
    </row>
    <row r="144" spans="3:3" x14ac:dyDescent="0.3">
      <c r="C144" s="143"/>
    </row>
    <row r="145" spans="3:3" x14ac:dyDescent="0.3">
      <c r="C145" s="143"/>
    </row>
    <row r="146" spans="3:3" x14ac:dyDescent="0.3">
      <c r="C146" s="143"/>
    </row>
    <row r="147" spans="3:3" x14ac:dyDescent="0.3">
      <c r="C147" s="143"/>
    </row>
    <row r="148" spans="3:3" x14ac:dyDescent="0.3">
      <c r="C148" s="143"/>
    </row>
    <row r="149" spans="3:3" x14ac:dyDescent="0.3">
      <c r="C149" s="143"/>
    </row>
    <row r="150" spans="3:3" x14ac:dyDescent="0.3">
      <c r="C150" s="143"/>
    </row>
    <row r="151" spans="3:3" x14ac:dyDescent="0.3">
      <c r="C151" s="143"/>
    </row>
    <row r="152" spans="3:3" x14ac:dyDescent="0.3">
      <c r="C152" s="143"/>
    </row>
    <row r="153" spans="3:3" x14ac:dyDescent="0.3">
      <c r="C153" s="143"/>
    </row>
    <row r="154" spans="3:3" x14ac:dyDescent="0.3">
      <c r="C154" s="143"/>
    </row>
    <row r="155" spans="3:3" x14ac:dyDescent="0.3">
      <c r="C155" s="143"/>
    </row>
    <row r="156" spans="3:3" x14ac:dyDescent="0.3">
      <c r="C156" s="143"/>
    </row>
    <row r="157" spans="3:3" x14ac:dyDescent="0.3">
      <c r="C157" s="143"/>
    </row>
    <row r="158" spans="3:3" x14ac:dyDescent="0.3">
      <c r="C158" s="143"/>
    </row>
    <row r="159" spans="3:3" x14ac:dyDescent="0.3">
      <c r="C159" s="143"/>
    </row>
    <row r="160" spans="3:3" x14ac:dyDescent="0.3">
      <c r="C160" s="143"/>
    </row>
    <row r="161" spans="3:3" x14ac:dyDescent="0.3">
      <c r="C161" s="143"/>
    </row>
    <row r="162" spans="3:3" x14ac:dyDescent="0.3">
      <c r="C162" s="143"/>
    </row>
    <row r="163" spans="3:3" x14ac:dyDescent="0.3">
      <c r="C163" s="143"/>
    </row>
    <row r="164" spans="3:3" x14ac:dyDescent="0.3">
      <c r="C164" s="143"/>
    </row>
    <row r="165" spans="3:3" x14ac:dyDescent="0.3">
      <c r="C165" s="143"/>
    </row>
    <row r="166" spans="3:3" x14ac:dyDescent="0.3">
      <c r="C166" s="143"/>
    </row>
    <row r="167" spans="3:3" x14ac:dyDescent="0.3">
      <c r="C167" s="143"/>
    </row>
    <row r="168" spans="3:3" x14ac:dyDescent="0.3">
      <c r="C168" s="143"/>
    </row>
    <row r="169" spans="3:3" x14ac:dyDescent="0.3">
      <c r="C169" s="143"/>
    </row>
    <row r="170" spans="3:3" x14ac:dyDescent="0.3">
      <c r="C170" s="143"/>
    </row>
    <row r="171" spans="3:3" x14ac:dyDescent="0.3">
      <c r="C171" s="143"/>
    </row>
    <row r="172" spans="3:3" x14ac:dyDescent="0.3">
      <c r="C172" s="143"/>
    </row>
    <row r="173" spans="3:3" x14ac:dyDescent="0.3">
      <c r="C173" s="143"/>
    </row>
    <row r="174" spans="3:3" x14ac:dyDescent="0.3">
      <c r="C174" s="143"/>
    </row>
    <row r="175" spans="3:3" x14ac:dyDescent="0.3">
      <c r="C175" s="143"/>
    </row>
    <row r="176" spans="3:3" x14ac:dyDescent="0.3">
      <c r="C176" s="143"/>
    </row>
    <row r="177" spans="3:3" x14ac:dyDescent="0.3">
      <c r="C177" s="143"/>
    </row>
    <row r="178" spans="3:3" x14ac:dyDescent="0.3">
      <c r="C178" s="143"/>
    </row>
    <row r="179" spans="3:3" x14ac:dyDescent="0.3">
      <c r="C179" s="143"/>
    </row>
    <row r="180" spans="3:3" x14ac:dyDescent="0.3">
      <c r="C180" s="143"/>
    </row>
    <row r="181" spans="3:3" x14ac:dyDescent="0.3">
      <c r="C181" s="143"/>
    </row>
    <row r="182" spans="3:3" x14ac:dyDescent="0.3">
      <c r="C182" s="143"/>
    </row>
    <row r="183" spans="3:3" x14ac:dyDescent="0.3">
      <c r="C183" s="143"/>
    </row>
    <row r="184" spans="3:3" x14ac:dyDescent="0.3">
      <c r="C184" s="143"/>
    </row>
    <row r="185" spans="3:3" x14ac:dyDescent="0.3">
      <c r="C185" s="143"/>
    </row>
    <row r="186" spans="3:3" x14ac:dyDescent="0.3">
      <c r="C186" s="143"/>
    </row>
    <row r="187" spans="3:3" x14ac:dyDescent="0.3">
      <c r="C187" s="143"/>
    </row>
    <row r="188" spans="3:3" x14ac:dyDescent="0.3">
      <c r="C188" s="143"/>
    </row>
    <row r="189" spans="3:3" x14ac:dyDescent="0.3">
      <c r="C189" s="143"/>
    </row>
    <row r="190" spans="3:3" x14ac:dyDescent="0.3">
      <c r="C190" s="143"/>
    </row>
    <row r="191" spans="3:3" x14ac:dyDescent="0.3">
      <c r="C191" s="143"/>
    </row>
    <row r="192" spans="3:3" x14ac:dyDescent="0.3">
      <c r="C192" s="143"/>
    </row>
    <row r="193" spans="3:3" x14ac:dyDescent="0.3">
      <c r="C193" s="143"/>
    </row>
    <row r="194" spans="3:3" x14ac:dyDescent="0.3">
      <c r="C194" s="143"/>
    </row>
    <row r="195" spans="3:3" x14ac:dyDescent="0.3">
      <c r="C195" s="143"/>
    </row>
    <row r="196" spans="3:3" x14ac:dyDescent="0.3">
      <c r="C196" s="143"/>
    </row>
    <row r="197" spans="3:3" x14ac:dyDescent="0.3">
      <c r="C197" s="143"/>
    </row>
    <row r="198" spans="3:3" x14ac:dyDescent="0.3">
      <c r="C198" s="143"/>
    </row>
    <row r="199" spans="3:3" x14ac:dyDescent="0.3">
      <c r="C199" s="143"/>
    </row>
    <row r="200" spans="3:3" x14ac:dyDescent="0.3">
      <c r="C200" s="143"/>
    </row>
    <row r="201" spans="3:3" x14ac:dyDescent="0.3">
      <c r="C201" s="143"/>
    </row>
    <row r="202" spans="3:3" x14ac:dyDescent="0.3">
      <c r="C202" s="143"/>
    </row>
    <row r="203" spans="3:3" x14ac:dyDescent="0.3">
      <c r="C203" s="143"/>
    </row>
    <row r="204" spans="3:3" x14ac:dyDescent="0.3">
      <c r="C204" s="143"/>
    </row>
    <row r="205" spans="3:3" x14ac:dyDescent="0.3">
      <c r="C205" s="143"/>
    </row>
    <row r="206" spans="3:3" x14ac:dyDescent="0.3">
      <c r="C206" s="143"/>
    </row>
    <row r="207" spans="3:3" x14ac:dyDescent="0.3">
      <c r="C207" s="143"/>
    </row>
    <row r="208" spans="3:3" x14ac:dyDescent="0.3">
      <c r="C208" s="143"/>
    </row>
    <row r="209" spans="3:3" x14ac:dyDescent="0.3">
      <c r="C209" s="143"/>
    </row>
    <row r="210" spans="3:3" x14ac:dyDescent="0.3">
      <c r="C210" s="143"/>
    </row>
    <row r="211" spans="3:3" x14ac:dyDescent="0.3">
      <c r="C211" s="143"/>
    </row>
    <row r="212" spans="3:3" x14ac:dyDescent="0.3">
      <c r="C212" s="143"/>
    </row>
    <row r="213" spans="3:3" x14ac:dyDescent="0.3">
      <c r="C213" s="143"/>
    </row>
    <row r="214" spans="3:3" x14ac:dyDescent="0.3">
      <c r="C214" s="143"/>
    </row>
    <row r="215" spans="3:3" x14ac:dyDescent="0.3">
      <c r="C215" s="143"/>
    </row>
    <row r="216" spans="3:3" x14ac:dyDescent="0.3">
      <c r="C216" s="143"/>
    </row>
    <row r="217" spans="3:3" x14ac:dyDescent="0.3">
      <c r="C217" s="143"/>
    </row>
    <row r="218" spans="3:3" x14ac:dyDescent="0.3">
      <c r="C218" s="143"/>
    </row>
    <row r="219" spans="3:3" x14ac:dyDescent="0.3">
      <c r="C219" s="143"/>
    </row>
    <row r="220" spans="3:3" x14ac:dyDescent="0.3">
      <c r="C220" s="143"/>
    </row>
    <row r="221" spans="3:3" x14ac:dyDescent="0.3">
      <c r="C221" s="143"/>
    </row>
    <row r="222" spans="3:3" x14ac:dyDescent="0.3">
      <c r="C222" s="143"/>
    </row>
    <row r="223" spans="3:3" x14ac:dyDescent="0.3">
      <c r="C223" s="143"/>
    </row>
    <row r="224" spans="3:3" x14ac:dyDescent="0.3">
      <c r="C224" s="143"/>
    </row>
    <row r="225" spans="3:3" x14ac:dyDescent="0.3">
      <c r="C225" s="143"/>
    </row>
    <row r="226" spans="3:3" x14ac:dyDescent="0.3">
      <c r="C226" s="143"/>
    </row>
    <row r="227" spans="3:3" x14ac:dyDescent="0.3">
      <c r="C227" s="143"/>
    </row>
    <row r="228" spans="3:3" x14ac:dyDescent="0.3">
      <c r="C228" s="143"/>
    </row>
    <row r="229" spans="3:3" x14ac:dyDescent="0.3">
      <c r="C229" s="143"/>
    </row>
    <row r="230" spans="3:3" x14ac:dyDescent="0.3">
      <c r="C230" s="143"/>
    </row>
    <row r="231" spans="3:3" x14ac:dyDescent="0.3">
      <c r="C231" s="143"/>
    </row>
    <row r="232" spans="3:3" x14ac:dyDescent="0.3">
      <c r="C232" s="143"/>
    </row>
    <row r="233" spans="3:3" x14ac:dyDescent="0.3">
      <c r="C233" s="143"/>
    </row>
    <row r="234" spans="3:3" x14ac:dyDescent="0.3">
      <c r="C234" s="143"/>
    </row>
    <row r="235" spans="3:3" x14ac:dyDescent="0.3">
      <c r="C235" s="143"/>
    </row>
    <row r="236" spans="3:3" x14ac:dyDescent="0.3">
      <c r="C236" s="143"/>
    </row>
    <row r="237" spans="3:3" x14ac:dyDescent="0.3">
      <c r="C237" s="143"/>
    </row>
    <row r="238" spans="3:3" x14ac:dyDescent="0.3">
      <c r="C238" s="143"/>
    </row>
    <row r="239" spans="3:3" x14ac:dyDescent="0.3">
      <c r="C239" s="143"/>
    </row>
    <row r="240" spans="3:3" x14ac:dyDescent="0.3">
      <c r="C240" s="143"/>
    </row>
    <row r="241" spans="3:3" x14ac:dyDescent="0.3">
      <c r="C241" s="143"/>
    </row>
    <row r="242" spans="3:3" x14ac:dyDescent="0.3">
      <c r="C242" s="143"/>
    </row>
    <row r="243" spans="3:3" x14ac:dyDescent="0.3">
      <c r="C243" s="143"/>
    </row>
    <row r="244" spans="3:3" x14ac:dyDescent="0.3">
      <c r="C244" s="143"/>
    </row>
    <row r="245" spans="3:3" x14ac:dyDescent="0.3">
      <c r="C245" s="143"/>
    </row>
    <row r="246" spans="3:3" x14ac:dyDescent="0.3">
      <c r="C246" s="143"/>
    </row>
    <row r="247" spans="3:3" x14ac:dyDescent="0.3">
      <c r="C247" s="143"/>
    </row>
    <row r="248" spans="3:3" x14ac:dyDescent="0.3">
      <c r="C248" s="143"/>
    </row>
    <row r="249" spans="3:3" x14ac:dyDescent="0.3">
      <c r="C249" s="143"/>
    </row>
    <row r="250" spans="3:3" x14ac:dyDescent="0.3">
      <c r="C250" s="143"/>
    </row>
    <row r="251" spans="3:3" x14ac:dyDescent="0.3">
      <c r="C251" s="143"/>
    </row>
    <row r="252" spans="3:3" x14ac:dyDescent="0.3">
      <c r="C252" s="143"/>
    </row>
    <row r="253" spans="3:3" x14ac:dyDescent="0.3">
      <c r="C253" s="143"/>
    </row>
    <row r="254" spans="3:3" x14ac:dyDescent="0.3">
      <c r="C254" s="143"/>
    </row>
    <row r="255" spans="3:3" x14ac:dyDescent="0.3">
      <c r="C255" s="143"/>
    </row>
    <row r="256" spans="3:3" x14ac:dyDescent="0.3">
      <c r="C256" s="143"/>
    </row>
    <row r="257" spans="3:3" x14ac:dyDescent="0.3">
      <c r="C257" s="143"/>
    </row>
    <row r="258" spans="3:3" x14ac:dyDescent="0.3">
      <c r="C258" s="143"/>
    </row>
    <row r="259" spans="3:3" x14ac:dyDescent="0.3">
      <c r="C259" s="143"/>
    </row>
    <row r="260" spans="3:3" x14ac:dyDescent="0.3">
      <c r="C260" s="143"/>
    </row>
    <row r="261" spans="3:3" x14ac:dyDescent="0.3">
      <c r="C261" s="143"/>
    </row>
    <row r="262" spans="3:3" x14ac:dyDescent="0.3">
      <c r="C262" s="143"/>
    </row>
    <row r="263" spans="3:3" x14ac:dyDescent="0.3">
      <c r="C263" s="143"/>
    </row>
    <row r="264" spans="3:3" x14ac:dyDescent="0.3">
      <c r="C264" s="143"/>
    </row>
    <row r="265" spans="3:3" x14ac:dyDescent="0.3">
      <c r="C265" s="143"/>
    </row>
    <row r="266" spans="3:3" x14ac:dyDescent="0.3">
      <c r="C266" s="143"/>
    </row>
    <row r="267" spans="3:3" x14ac:dyDescent="0.3">
      <c r="C267" s="143"/>
    </row>
    <row r="268" spans="3:3" x14ac:dyDescent="0.3">
      <c r="C268" s="143"/>
    </row>
    <row r="269" spans="3:3" x14ac:dyDescent="0.3">
      <c r="C269" s="143"/>
    </row>
    <row r="270" spans="3:3" x14ac:dyDescent="0.3">
      <c r="C270" s="143"/>
    </row>
    <row r="271" spans="3:3" x14ac:dyDescent="0.3">
      <c r="C271" s="143"/>
    </row>
    <row r="272" spans="3:3" x14ac:dyDescent="0.3">
      <c r="C272" s="143"/>
    </row>
    <row r="273" spans="3:3" x14ac:dyDescent="0.3">
      <c r="C273" s="143"/>
    </row>
    <row r="274" spans="3:3" x14ac:dyDescent="0.3">
      <c r="C274" s="143"/>
    </row>
    <row r="275" spans="3:3" x14ac:dyDescent="0.3">
      <c r="C275" s="143"/>
    </row>
    <row r="276" spans="3:3" x14ac:dyDescent="0.3">
      <c r="C276" s="143"/>
    </row>
    <row r="277" spans="3:3" x14ac:dyDescent="0.3">
      <c r="C277" s="143"/>
    </row>
    <row r="278" spans="3:3" x14ac:dyDescent="0.3">
      <c r="C278" s="143"/>
    </row>
    <row r="279" spans="3:3" x14ac:dyDescent="0.3">
      <c r="C279" s="143"/>
    </row>
    <row r="280" spans="3:3" x14ac:dyDescent="0.3">
      <c r="C280" s="143"/>
    </row>
    <row r="281" spans="3:3" x14ac:dyDescent="0.3">
      <c r="C281" s="143"/>
    </row>
    <row r="282" spans="3:3" x14ac:dyDescent="0.3">
      <c r="C282" s="143"/>
    </row>
    <row r="283" spans="3:3" x14ac:dyDescent="0.3">
      <c r="C283" s="143"/>
    </row>
    <row r="284" spans="3:3" x14ac:dyDescent="0.3">
      <c r="C284" s="143"/>
    </row>
    <row r="285" spans="3:3" x14ac:dyDescent="0.3">
      <c r="C285" s="143"/>
    </row>
    <row r="286" spans="3:3" x14ac:dyDescent="0.3">
      <c r="C286" s="143"/>
    </row>
    <row r="287" spans="3:3" x14ac:dyDescent="0.3">
      <c r="C287" s="143"/>
    </row>
    <row r="288" spans="3:3" x14ac:dyDescent="0.3">
      <c r="C288" s="143"/>
    </row>
    <row r="289" spans="3:3" x14ac:dyDescent="0.3">
      <c r="C289" s="143"/>
    </row>
    <row r="290" spans="3:3" x14ac:dyDescent="0.3">
      <c r="C290" s="143"/>
    </row>
    <row r="291" spans="3:3" x14ac:dyDescent="0.3">
      <c r="C291" s="143"/>
    </row>
    <row r="292" spans="3:3" x14ac:dyDescent="0.3">
      <c r="C292" s="143"/>
    </row>
    <row r="293" spans="3:3" x14ac:dyDescent="0.3">
      <c r="C293" s="143"/>
    </row>
    <row r="294" spans="3:3" x14ac:dyDescent="0.3">
      <c r="C294" s="143"/>
    </row>
    <row r="295" spans="3:3" x14ac:dyDescent="0.3">
      <c r="C295" s="143"/>
    </row>
    <row r="296" spans="3:3" x14ac:dyDescent="0.3">
      <c r="C296" s="143"/>
    </row>
    <row r="297" spans="3:3" x14ac:dyDescent="0.3">
      <c r="C297" s="143"/>
    </row>
    <row r="298" spans="3:3" x14ac:dyDescent="0.3">
      <c r="C298" s="143"/>
    </row>
    <row r="299" spans="3:3" x14ac:dyDescent="0.3">
      <c r="C299" s="143"/>
    </row>
    <row r="300" spans="3:3" x14ac:dyDescent="0.3">
      <c r="C300" s="143"/>
    </row>
    <row r="301" spans="3:3" x14ac:dyDescent="0.3">
      <c r="C301" s="143"/>
    </row>
    <row r="302" spans="3:3" x14ac:dyDescent="0.3">
      <c r="C302" s="143"/>
    </row>
    <row r="303" spans="3:3" x14ac:dyDescent="0.3">
      <c r="C303" s="143"/>
    </row>
    <row r="304" spans="3:3" x14ac:dyDescent="0.3">
      <c r="C304" s="143"/>
    </row>
    <row r="305" spans="3:3" x14ac:dyDescent="0.3">
      <c r="C305" s="143"/>
    </row>
    <row r="306" spans="3:3" x14ac:dyDescent="0.3">
      <c r="C306" s="143"/>
    </row>
    <row r="307" spans="3:3" x14ac:dyDescent="0.3">
      <c r="C307" s="143"/>
    </row>
    <row r="308" spans="3:3" x14ac:dyDescent="0.3">
      <c r="C308" s="143"/>
    </row>
    <row r="309" spans="3:3" x14ac:dyDescent="0.3">
      <c r="C309" s="143"/>
    </row>
    <row r="310" spans="3:3" x14ac:dyDescent="0.3">
      <c r="C310" s="143"/>
    </row>
    <row r="311" spans="3:3" x14ac:dyDescent="0.3">
      <c r="C311" s="143"/>
    </row>
    <row r="312" spans="3:3" x14ac:dyDescent="0.3">
      <c r="C312" s="143"/>
    </row>
    <row r="313" spans="3:3" x14ac:dyDescent="0.3">
      <c r="C313" s="143"/>
    </row>
    <row r="314" spans="3:3" x14ac:dyDescent="0.3">
      <c r="C314" s="143"/>
    </row>
    <row r="315" spans="3:3" x14ac:dyDescent="0.3">
      <c r="C315" s="143"/>
    </row>
    <row r="316" spans="3:3" x14ac:dyDescent="0.3">
      <c r="C316" s="143"/>
    </row>
    <row r="317" spans="3:3" x14ac:dyDescent="0.3">
      <c r="C317" s="143"/>
    </row>
    <row r="318" spans="3:3" x14ac:dyDescent="0.3">
      <c r="C318" s="143"/>
    </row>
    <row r="319" spans="3:3" x14ac:dyDescent="0.3">
      <c r="C319" s="143"/>
    </row>
    <row r="320" spans="3:3" x14ac:dyDescent="0.3">
      <c r="C320" s="143"/>
    </row>
    <row r="321" spans="3:3" x14ac:dyDescent="0.3">
      <c r="C321" s="143"/>
    </row>
    <row r="322" spans="3:3" x14ac:dyDescent="0.3">
      <c r="C322" s="143"/>
    </row>
    <row r="323" spans="3:3" x14ac:dyDescent="0.3">
      <c r="C323" s="143"/>
    </row>
    <row r="324" spans="3:3" x14ac:dyDescent="0.3">
      <c r="C324" s="143"/>
    </row>
    <row r="325" spans="3:3" x14ac:dyDescent="0.3">
      <c r="C325" s="143"/>
    </row>
    <row r="326" spans="3:3" x14ac:dyDescent="0.3">
      <c r="C326" s="143"/>
    </row>
    <row r="327" spans="3:3" x14ac:dyDescent="0.3">
      <c r="C327" s="143"/>
    </row>
    <row r="328" spans="3:3" x14ac:dyDescent="0.3">
      <c r="C328" s="143"/>
    </row>
    <row r="329" spans="3:3" x14ac:dyDescent="0.3">
      <c r="C329" s="143"/>
    </row>
    <row r="330" spans="3:3" x14ac:dyDescent="0.3">
      <c r="C330" s="143"/>
    </row>
    <row r="331" spans="3:3" x14ac:dyDescent="0.3">
      <c r="C331" s="143"/>
    </row>
  </sheetData>
  <mergeCells count="5">
    <mergeCell ref="B1:F1"/>
    <mergeCell ref="B2:F2"/>
    <mergeCell ref="C3:E3"/>
    <mergeCell ref="C4:G4"/>
    <mergeCell ref="A13:D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19"/>
  <sheetViews>
    <sheetView showGridLines="0" zoomScale="80" zoomScaleNormal="80" workbookViewId="0"/>
  </sheetViews>
  <sheetFormatPr defaultRowHeight="12.5" x14ac:dyDescent="0.25"/>
  <cols>
    <col min="1" max="1" width="2.7265625" style="5" customWidth="1"/>
    <col min="2" max="2" width="20.453125" style="11" customWidth="1"/>
    <col min="3" max="3" width="13.453125" style="16" customWidth="1"/>
    <col min="4" max="4" width="106.1796875" style="238" customWidth="1"/>
    <col min="5" max="255" width="9.1796875" style="5"/>
    <col min="256" max="256" width="2.7265625" style="5" customWidth="1"/>
    <col min="257" max="257" width="20.453125" style="5" customWidth="1"/>
    <col min="258" max="258" width="13.453125" style="5" customWidth="1"/>
    <col min="259" max="259" width="81.453125" style="5" customWidth="1"/>
    <col min="260" max="260" width="26" style="5" customWidth="1"/>
    <col min="261" max="511" width="9.1796875" style="5"/>
    <col min="512" max="512" width="2.7265625" style="5" customWidth="1"/>
    <col min="513" max="513" width="20.453125" style="5" customWidth="1"/>
    <col min="514" max="514" width="13.453125" style="5" customWidth="1"/>
    <col min="515" max="515" width="81.453125" style="5" customWidth="1"/>
    <col min="516" max="516" width="26" style="5" customWidth="1"/>
    <col min="517" max="767" width="9.1796875" style="5"/>
    <col min="768" max="768" width="2.7265625" style="5" customWidth="1"/>
    <col min="769" max="769" width="20.453125" style="5" customWidth="1"/>
    <col min="770" max="770" width="13.453125" style="5" customWidth="1"/>
    <col min="771" max="771" width="81.453125" style="5" customWidth="1"/>
    <col min="772" max="772" width="26" style="5" customWidth="1"/>
    <col min="773" max="1023" width="9.1796875" style="5"/>
    <col min="1024" max="1024" width="2.7265625" style="5" customWidth="1"/>
    <col min="1025" max="1025" width="20.453125" style="5" customWidth="1"/>
    <col min="1026" max="1026" width="13.453125" style="5" customWidth="1"/>
    <col min="1027" max="1027" width="81.453125" style="5" customWidth="1"/>
    <col min="1028" max="1028" width="26" style="5" customWidth="1"/>
    <col min="1029" max="1279" width="9.1796875" style="5"/>
    <col min="1280" max="1280" width="2.7265625" style="5" customWidth="1"/>
    <col min="1281" max="1281" width="20.453125" style="5" customWidth="1"/>
    <col min="1282" max="1282" width="13.453125" style="5" customWidth="1"/>
    <col min="1283" max="1283" width="81.453125" style="5" customWidth="1"/>
    <col min="1284" max="1284" width="26" style="5" customWidth="1"/>
    <col min="1285" max="1535" width="9.1796875" style="5"/>
    <col min="1536" max="1536" width="2.7265625" style="5" customWidth="1"/>
    <col min="1537" max="1537" width="20.453125" style="5" customWidth="1"/>
    <col min="1538" max="1538" width="13.453125" style="5" customWidth="1"/>
    <col min="1539" max="1539" width="81.453125" style="5" customWidth="1"/>
    <col min="1540" max="1540" width="26" style="5" customWidth="1"/>
    <col min="1541" max="1791" width="9.1796875" style="5"/>
    <col min="1792" max="1792" width="2.7265625" style="5" customWidth="1"/>
    <col min="1793" max="1793" width="20.453125" style="5" customWidth="1"/>
    <col min="1794" max="1794" width="13.453125" style="5" customWidth="1"/>
    <col min="1795" max="1795" width="81.453125" style="5" customWidth="1"/>
    <col min="1796" max="1796" width="26" style="5" customWidth="1"/>
    <col min="1797" max="2047" width="9.1796875" style="5"/>
    <col min="2048" max="2048" width="2.7265625" style="5" customWidth="1"/>
    <col min="2049" max="2049" width="20.453125" style="5" customWidth="1"/>
    <col min="2050" max="2050" width="13.453125" style="5" customWidth="1"/>
    <col min="2051" max="2051" width="81.453125" style="5" customWidth="1"/>
    <col min="2052" max="2052" width="26" style="5" customWidth="1"/>
    <col min="2053" max="2303" width="9.1796875" style="5"/>
    <col min="2304" max="2304" width="2.7265625" style="5" customWidth="1"/>
    <col min="2305" max="2305" width="20.453125" style="5" customWidth="1"/>
    <col min="2306" max="2306" width="13.453125" style="5" customWidth="1"/>
    <col min="2307" max="2307" width="81.453125" style="5" customWidth="1"/>
    <col min="2308" max="2308" width="26" style="5" customWidth="1"/>
    <col min="2309" max="2559" width="9.1796875" style="5"/>
    <col min="2560" max="2560" width="2.7265625" style="5" customWidth="1"/>
    <col min="2561" max="2561" width="20.453125" style="5" customWidth="1"/>
    <col min="2562" max="2562" width="13.453125" style="5" customWidth="1"/>
    <col min="2563" max="2563" width="81.453125" style="5" customWidth="1"/>
    <col min="2564" max="2564" width="26" style="5" customWidth="1"/>
    <col min="2565" max="2815" width="9.1796875" style="5"/>
    <col min="2816" max="2816" width="2.7265625" style="5" customWidth="1"/>
    <col min="2817" max="2817" width="20.453125" style="5" customWidth="1"/>
    <col min="2818" max="2818" width="13.453125" style="5" customWidth="1"/>
    <col min="2819" max="2819" width="81.453125" style="5" customWidth="1"/>
    <col min="2820" max="2820" width="26" style="5" customWidth="1"/>
    <col min="2821" max="3071" width="9.1796875" style="5"/>
    <col min="3072" max="3072" width="2.7265625" style="5" customWidth="1"/>
    <col min="3073" max="3073" width="20.453125" style="5" customWidth="1"/>
    <col min="3074" max="3074" width="13.453125" style="5" customWidth="1"/>
    <col min="3075" max="3075" width="81.453125" style="5" customWidth="1"/>
    <col min="3076" max="3076" width="26" style="5" customWidth="1"/>
    <col min="3077" max="3327" width="9.1796875" style="5"/>
    <col min="3328" max="3328" width="2.7265625" style="5" customWidth="1"/>
    <col min="3329" max="3329" width="20.453125" style="5" customWidth="1"/>
    <col min="3330" max="3330" width="13.453125" style="5" customWidth="1"/>
    <col min="3331" max="3331" width="81.453125" style="5" customWidth="1"/>
    <col min="3332" max="3332" width="26" style="5" customWidth="1"/>
    <col min="3333" max="3583" width="9.1796875" style="5"/>
    <col min="3584" max="3584" width="2.7265625" style="5" customWidth="1"/>
    <col min="3585" max="3585" width="20.453125" style="5" customWidth="1"/>
    <col min="3586" max="3586" width="13.453125" style="5" customWidth="1"/>
    <col min="3587" max="3587" width="81.453125" style="5" customWidth="1"/>
    <col min="3588" max="3588" width="26" style="5" customWidth="1"/>
    <col min="3589" max="3839" width="9.1796875" style="5"/>
    <col min="3840" max="3840" width="2.7265625" style="5" customWidth="1"/>
    <col min="3841" max="3841" width="20.453125" style="5" customWidth="1"/>
    <col min="3842" max="3842" width="13.453125" style="5" customWidth="1"/>
    <col min="3843" max="3843" width="81.453125" style="5" customWidth="1"/>
    <col min="3844" max="3844" width="26" style="5" customWidth="1"/>
    <col min="3845" max="4095" width="9.1796875" style="5"/>
    <col min="4096" max="4096" width="2.7265625" style="5" customWidth="1"/>
    <col min="4097" max="4097" width="20.453125" style="5" customWidth="1"/>
    <col min="4098" max="4098" width="13.453125" style="5" customWidth="1"/>
    <col min="4099" max="4099" width="81.453125" style="5" customWidth="1"/>
    <col min="4100" max="4100" width="26" style="5" customWidth="1"/>
    <col min="4101" max="4351" width="9.1796875" style="5"/>
    <col min="4352" max="4352" width="2.7265625" style="5" customWidth="1"/>
    <col min="4353" max="4353" width="20.453125" style="5" customWidth="1"/>
    <col min="4354" max="4354" width="13.453125" style="5" customWidth="1"/>
    <col min="4355" max="4355" width="81.453125" style="5" customWidth="1"/>
    <col min="4356" max="4356" width="26" style="5" customWidth="1"/>
    <col min="4357" max="4607" width="9.1796875" style="5"/>
    <col min="4608" max="4608" width="2.7265625" style="5" customWidth="1"/>
    <col min="4609" max="4609" width="20.453125" style="5" customWidth="1"/>
    <col min="4610" max="4610" width="13.453125" style="5" customWidth="1"/>
    <col min="4611" max="4611" width="81.453125" style="5" customWidth="1"/>
    <col min="4612" max="4612" width="26" style="5" customWidth="1"/>
    <col min="4613" max="4863" width="9.1796875" style="5"/>
    <col min="4864" max="4864" width="2.7265625" style="5" customWidth="1"/>
    <col min="4865" max="4865" width="20.453125" style="5" customWidth="1"/>
    <col min="4866" max="4866" width="13.453125" style="5" customWidth="1"/>
    <col min="4867" max="4867" width="81.453125" style="5" customWidth="1"/>
    <col min="4868" max="4868" width="26" style="5" customWidth="1"/>
    <col min="4869" max="5119" width="9.1796875" style="5"/>
    <col min="5120" max="5120" width="2.7265625" style="5" customWidth="1"/>
    <col min="5121" max="5121" width="20.453125" style="5" customWidth="1"/>
    <col min="5122" max="5122" width="13.453125" style="5" customWidth="1"/>
    <col min="5123" max="5123" width="81.453125" style="5" customWidth="1"/>
    <col min="5124" max="5124" width="26" style="5" customWidth="1"/>
    <col min="5125" max="5375" width="9.1796875" style="5"/>
    <col min="5376" max="5376" width="2.7265625" style="5" customWidth="1"/>
    <col min="5377" max="5377" width="20.453125" style="5" customWidth="1"/>
    <col min="5378" max="5378" width="13.453125" style="5" customWidth="1"/>
    <col min="5379" max="5379" width="81.453125" style="5" customWidth="1"/>
    <col min="5380" max="5380" width="26" style="5" customWidth="1"/>
    <col min="5381" max="5631" width="9.1796875" style="5"/>
    <col min="5632" max="5632" width="2.7265625" style="5" customWidth="1"/>
    <col min="5633" max="5633" width="20.453125" style="5" customWidth="1"/>
    <col min="5634" max="5634" width="13.453125" style="5" customWidth="1"/>
    <col min="5635" max="5635" width="81.453125" style="5" customWidth="1"/>
    <col min="5636" max="5636" width="26" style="5" customWidth="1"/>
    <col min="5637" max="5887" width="9.1796875" style="5"/>
    <col min="5888" max="5888" width="2.7265625" style="5" customWidth="1"/>
    <col min="5889" max="5889" width="20.453125" style="5" customWidth="1"/>
    <col min="5890" max="5890" width="13.453125" style="5" customWidth="1"/>
    <col min="5891" max="5891" width="81.453125" style="5" customWidth="1"/>
    <col min="5892" max="5892" width="26" style="5" customWidth="1"/>
    <col min="5893" max="6143" width="9.1796875" style="5"/>
    <col min="6144" max="6144" width="2.7265625" style="5" customWidth="1"/>
    <col min="6145" max="6145" width="20.453125" style="5" customWidth="1"/>
    <col min="6146" max="6146" width="13.453125" style="5" customWidth="1"/>
    <col min="6147" max="6147" width="81.453125" style="5" customWidth="1"/>
    <col min="6148" max="6148" width="26" style="5" customWidth="1"/>
    <col min="6149" max="6399" width="9.1796875" style="5"/>
    <col min="6400" max="6400" width="2.7265625" style="5" customWidth="1"/>
    <col min="6401" max="6401" width="20.453125" style="5" customWidth="1"/>
    <col min="6402" max="6402" width="13.453125" style="5" customWidth="1"/>
    <col min="6403" max="6403" width="81.453125" style="5" customWidth="1"/>
    <col min="6404" max="6404" width="26" style="5" customWidth="1"/>
    <col min="6405" max="6655" width="9.1796875" style="5"/>
    <col min="6656" max="6656" width="2.7265625" style="5" customWidth="1"/>
    <col min="6657" max="6657" width="20.453125" style="5" customWidth="1"/>
    <col min="6658" max="6658" width="13.453125" style="5" customWidth="1"/>
    <col min="6659" max="6659" width="81.453125" style="5" customWidth="1"/>
    <col min="6660" max="6660" width="26" style="5" customWidth="1"/>
    <col min="6661" max="6911" width="9.1796875" style="5"/>
    <col min="6912" max="6912" width="2.7265625" style="5" customWidth="1"/>
    <col min="6913" max="6913" width="20.453125" style="5" customWidth="1"/>
    <col min="6914" max="6914" width="13.453125" style="5" customWidth="1"/>
    <col min="6915" max="6915" width="81.453125" style="5" customWidth="1"/>
    <col min="6916" max="6916" width="26" style="5" customWidth="1"/>
    <col min="6917" max="7167" width="9.1796875" style="5"/>
    <col min="7168" max="7168" width="2.7265625" style="5" customWidth="1"/>
    <col min="7169" max="7169" width="20.453125" style="5" customWidth="1"/>
    <col min="7170" max="7170" width="13.453125" style="5" customWidth="1"/>
    <col min="7171" max="7171" width="81.453125" style="5" customWidth="1"/>
    <col min="7172" max="7172" width="26" style="5" customWidth="1"/>
    <col min="7173" max="7423" width="9.1796875" style="5"/>
    <col min="7424" max="7424" width="2.7265625" style="5" customWidth="1"/>
    <col min="7425" max="7425" width="20.453125" style="5" customWidth="1"/>
    <col min="7426" max="7426" width="13.453125" style="5" customWidth="1"/>
    <col min="7427" max="7427" width="81.453125" style="5" customWidth="1"/>
    <col min="7428" max="7428" width="26" style="5" customWidth="1"/>
    <col min="7429" max="7679" width="9.1796875" style="5"/>
    <col min="7680" max="7680" width="2.7265625" style="5" customWidth="1"/>
    <col min="7681" max="7681" width="20.453125" style="5" customWidth="1"/>
    <col min="7682" max="7682" width="13.453125" style="5" customWidth="1"/>
    <col min="7683" max="7683" width="81.453125" style="5" customWidth="1"/>
    <col min="7684" max="7684" width="26" style="5" customWidth="1"/>
    <col min="7685" max="7935" width="9.1796875" style="5"/>
    <col min="7936" max="7936" width="2.7265625" style="5" customWidth="1"/>
    <col min="7937" max="7937" width="20.453125" style="5" customWidth="1"/>
    <col min="7938" max="7938" width="13.453125" style="5" customWidth="1"/>
    <col min="7939" max="7939" width="81.453125" style="5" customWidth="1"/>
    <col min="7940" max="7940" width="26" style="5" customWidth="1"/>
    <col min="7941" max="8191" width="9.1796875" style="5"/>
    <col min="8192" max="8192" width="2.7265625" style="5" customWidth="1"/>
    <col min="8193" max="8193" width="20.453125" style="5" customWidth="1"/>
    <col min="8194" max="8194" width="13.453125" style="5" customWidth="1"/>
    <col min="8195" max="8195" width="81.453125" style="5" customWidth="1"/>
    <col min="8196" max="8196" width="26" style="5" customWidth="1"/>
    <col min="8197" max="8447" width="9.1796875" style="5"/>
    <col min="8448" max="8448" width="2.7265625" style="5" customWidth="1"/>
    <col min="8449" max="8449" width="20.453125" style="5" customWidth="1"/>
    <col min="8450" max="8450" width="13.453125" style="5" customWidth="1"/>
    <col min="8451" max="8451" width="81.453125" style="5" customWidth="1"/>
    <col min="8452" max="8452" width="26" style="5" customWidth="1"/>
    <col min="8453" max="8703" width="9.1796875" style="5"/>
    <col min="8704" max="8704" width="2.7265625" style="5" customWidth="1"/>
    <col min="8705" max="8705" width="20.453125" style="5" customWidth="1"/>
    <col min="8706" max="8706" width="13.453125" style="5" customWidth="1"/>
    <col min="8707" max="8707" width="81.453125" style="5" customWidth="1"/>
    <col min="8708" max="8708" width="26" style="5" customWidth="1"/>
    <col min="8709" max="8959" width="9.1796875" style="5"/>
    <col min="8960" max="8960" width="2.7265625" style="5" customWidth="1"/>
    <col min="8961" max="8961" width="20.453125" style="5" customWidth="1"/>
    <col min="8962" max="8962" width="13.453125" style="5" customWidth="1"/>
    <col min="8963" max="8963" width="81.453125" style="5" customWidth="1"/>
    <col min="8964" max="8964" width="26" style="5" customWidth="1"/>
    <col min="8965" max="9215" width="9.1796875" style="5"/>
    <col min="9216" max="9216" width="2.7265625" style="5" customWidth="1"/>
    <col min="9217" max="9217" width="20.453125" style="5" customWidth="1"/>
    <col min="9218" max="9218" width="13.453125" style="5" customWidth="1"/>
    <col min="9219" max="9219" width="81.453125" style="5" customWidth="1"/>
    <col min="9220" max="9220" width="26" style="5" customWidth="1"/>
    <col min="9221" max="9471" width="9.1796875" style="5"/>
    <col min="9472" max="9472" width="2.7265625" style="5" customWidth="1"/>
    <col min="9473" max="9473" width="20.453125" style="5" customWidth="1"/>
    <col min="9474" max="9474" width="13.453125" style="5" customWidth="1"/>
    <col min="9475" max="9475" width="81.453125" style="5" customWidth="1"/>
    <col min="9476" max="9476" width="26" style="5" customWidth="1"/>
    <col min="9477" max="9727" width="9.1796875" style="5"/>
    <col min="9728" max="9728" width="2.7265625" style="5" customWidth="1"/>
    <col min="9729" max="9729" width="20.453125" style="5" customWidth="1"/>
    <col min="9730" max="9730" width="13.453125" style="5" customWidth="1"/>
    <col min="9731" max="9731" width="81.453125" style="5" customWidth="1"/>
    <col min="9732" max="9732" width="26" style="5" customWidth="1"/>
    <col min="9733" max="9983" width="9.1796875" style="5"/>
    <col min="9984" max="9984" width="2.7265625" style="5" customWidth="1"/>
    <col min="9985" max="9985" width="20.453125" style="5" customWidth="1"/>
    <col min="9986" max="9986" width="13.453125" style="5" customWidth="1"/>
    <col min="9987" max="9987" width="81.453125" style="5" customWidth="1"/>
    <col min="9988" max="9988" width="26" style="5" customWidth="1"/>
    <col min="9989" max="10239" width="9.1796875" style="5"/>
    <col min="10240" max="10240" width="2.7265625" style="5" customWidth="1"/>
    <col min="10241" max="10241" width="20.453125" style="5" customWidth="1"/>
    <col min="10242" max="10242" width="13.453125" style="5" customWidth="1"/>
    <col min="10243" max="10243" width="81.453125" style="5" customWidth="1"/>
    <col min="10244" max="10244" width="26" style="5" customWidth="1"/>
    <col min="10245" max="10495" width="9.1796875" style="5"/>
    <col min="10496" max="10496" width="2.7265625" style="5" customWidth="1"/>
    <col min="10497" max="10497" width="20.453125" style="5" customWidth="1"/>
    <col min="10498" max="10498" width="13.453125" style="5" customWidth="1"/>
    <col min="10499" max="10499" width="81.453125" style="5" customWidth="1"/>
    <col min="10500" max="10500" width="26" style="5" customWidth="1"/>
    <col min="10501" max="10751" width="9.1796875" style="5"/>
    <col min="10752" max="10752" width="2.7265625" style="5" customWidth="1"/>
    <col min="10753" max="10753" width="20.453125" style="5" customWidth="1"/>
    <col min="10754" max="10754" width="13.453125" style="5" customWidth="1"/>
    <col min="10755" max="10755" width="81.453125" style="5" customWidth="1"/>
    <col min="10756" max="10756" width="26" style="5" customWidth="1"/>
    <col min="10757" max="11007" width="9.1796875" style="5"/>
    <col min="11008" max="11008" width="2.7265625" style="5" customWidth="1"/>
    <col min="11009" max="11009" width="20.453125" style="5" customWidth="1"/>
    <col min="11010" max="11010" width="13.453125" style="5" customWidth="1"/>
    <col min="11011" max="11011" width="81.453125" style="5" customWidth="1"/>
    <col min="11012" max="11012" width="26" style="5" customWidth="1"/>
    <col min="11013" max="11263" width="9.1796875" style="5"/>
    <col min="11264" max="11264" width="2.7265625" style="5" customWidth="1"/>
    <col min="11265" max="11265" width="20.453125" style="5" customWidth="1"/>
    <col min="11266" max="11266" width="13.453125" style="5" customWidth="1"/>
    <col min="11267" max="11267" width="81.453125" style="5" customWidth="1"/>
    <col min="11268" max="11268" width="26" style="5" customWidth="1"/>
    <col min="11269" max="11519" width="9.1796875" style="5"/>
    <col min="11520" max="11520" width="2.7265625" style="5" customWidth="1"/>
    <col min="11521" max="11521" width="20.453125" style="5" customWidth="1"/>
    <col min="11522" max="11522" width="13.453125" style="5" customWidth="1"/>
    <col min="11523" max="11523" width="81.453125" style="5" customWidth="1"/>
    <col min="11524" max="11524" width="26" style="5" customWidth="1"/>
    <col min="11525" max="11775" width="9.1796875" style="5"/>
    <col min="11776" max="11776" width="2.7265625" style="5" customWidth="1"/>
    <col min="11777" max="11777" width="20.453125" style="5" customWidth="1"/>
    <col min="11778" max="11778" width="13.453125" style="5" customWidth="1"/>
    <col min="11779" max="11779" width="81.453125" style="5" customWidth="1"/>
    <col min="11780" max="11780" width="26" style="5" customWidth="1"/>
    <col min="11781" max="12031" width="9.1796875" style="5"/>
    <col min="12032" max="12032" width="2.7265625" style="5" customWidth="1"/>
    <col min="12033" max="12033" width="20.453125" style="5" customWidth="1"/>
    <col min="12034" max="12034" width="13.453125" style="5" customWidth="1"/>
    <col min="12035" max="12035" width="81.453125" style="5" customWidth="1"/>
    <col min="12036" max="12036" width="26" style="5" customWidth="1"/>
    <col min="12037" max="12287" width="9.1796875" style="5"/>
    <col min="12288" max="12288" width="2.7265625" style="5" customWidth="1"/>
    <col min="12289" max="12289" width="20.453125" style="5" customWidth="1"/>
    <col min="12290" max="12290" width="13.453125" style="5" customWidth="1"/>
    <col min="12291" max="12291" width="81.453125" style="5" customWidth="1"/>
    <col min="12292" max="12292" width="26" style="5" customWidth="1"/>
    <col min="12293" max="12543" width="9.1796875" style="5"/>
    <col min="12544" max="12544" width="2.7265625" style="5" customWidth="1"/>
    <col min="12545" max="12545" width="20.453125" style="5" customWidth="1"/>
    <col min="12546" max="12546" width="13.453125" style="5" customWidth="1"/>
    <col min="12547" max="12547" width="81.453125" style="5" customWidth="1"/>
    <col min="12548" max="12548" width="26" style="5" customWidth="1"/>
    <col min="12549" max="12799" width="9.1796875" style="5"/>
    <col min="12800" max="12800" width="2.7265625" style="5" customWidth="1"/>
    <col min="12801" max="12801" width="20.453125" style="5" customWidth="1"/>
    <col min="12802" max="12802" width="13.453125" style="5" customWidth="1"/>
    <col min="12803" max="12803" width="81.453125" style="5" customWidth="1"/>
    <col min="12804" max="12804" width="26" style="5" customWidth="1"/>
    <col min="12805" max="13055" width="9.1796875" style="5"/>
    <col min="13056" max="13056" width="2.7265625" style="5" customWidth="1"/>
    <col min="13057" max="13057" width="20.453125" style="5" customWidth="1"/>
    <col min="13058" max="13058" width="13.453125" style="5" customWidth="1"/>
    <col min="13059" max="13059" width="81.453125" style="5" customWidth="1"/>
    <col min="13060" max="13060" width="26" style="5" customWidth="1"/>
    <col min="13061" max="13311" width="9.1796875" style="5"/>
    <col min="13312" max="13312" width="2.7265625" style="5" customWidth="1"/>
    <col min="13313" max="13313" width="20.453125" style="5" customWidth="1"/>
    <col min="13314" max="13314" width="13.453125" style="5" customWidth="1"/>
    <col min="13315" max="13315" width="81.453125" style="5" customWidth="1"/>
    <col min="13316" max="13316" width="26" style="5" customWidth="1"/>
    <col min="13317" max="13567" width="9.1796875" style="5"/>
    <col min="13568" max="13568" width="2.7265625" style="5" customWidth="1"/>
    <col min="13569" max="13569" width="20.453125" style="5" customWidth="1"/>
    <col min="13570" max="13570" width="13.453125" style="5" customWidth="1"/>
    <col min="13571" max="13571" width="81.453125" style="5" customWidth="1"/>
    <col min="13572" max="13572" width="26" style="5" customWidth="1"/>
    <col min="13573" max="13823" width="9.1796875" style="5"/>
    <col min="13824" max="13824" width="2.7265625" style="5" customWidth="1"/>
    <col min="13825" max="13825" width="20.453125" style="5" customWidth="1"/>
    <col min="13826" max="13826" width="13.453125" style="5" customWidth="1"/>
    <col min="13827" max="13827" width="81.453125" style="5" customWidth="1"/>
    <col min="13828" max="13828" width="26" style="5" customWidth="1"/>
    <col min="13829" max="14079" width="9.1796875" style="5"/>
    <col min="14080" max="14080" width="2.7265625" style="5" customWidth="1"/>
    <col min="14081" max="14081" width="20.453125" style="5" customWidth="1"/>
    <col min="14082" max="14082" width="13.453125" style="5" customWidth="1"/>
    <col min="14083" max="14083" width="81.453125" style="5" customWidth="1"/>
    <col min="14084" max="14084" width="26" style="5" customWidth="1"/>
    <col min="14085" max="14335" width="9.1796875" style="5"/>
    <col min="14336" max="14336" width="2.7265625" style="5" customWidth="1"/>
    <col min="14337" max="14337" width="20.453125" style="5" customWidth="1"/>
    <col min="14338" max="14338" width="13.453125" style="5" customWidth="1"/>
    <col min="14339" max="14339" width="81.453125" style="5" customWidth="1"/>
    <col min="14340" max="14340" width="26" style="5" customWidth="1"/>
    <col min="14341" max="14591" width="9.1796875" style="5"/>
    <col min="14592" max="14592" width="2.7265625" style="5" customWidth="1"/>
    <col min="14593" max="14593" width="20.453125" style="5" customWidth="1"/>
    <col min="14594" max="14594" width="13.453125" style="5" customWidth="1"/>
    <col min="14595" max="14595" width="81.453125" style="5" customWidth="1"/>
    <col min="14596" max="14596" width="26" style="5" customWidth="1"/>
    <col min="14597" max="14847" width="9.1796875" style="5"/>
    <col min="14848" max="14848" width="2.7265625" style="5" customWidth="1"/>
    <col min="14849" max="14849" width="20.453125" style="5" customWidth="1"/>
    <col min="14850" max="14850" width="13.453125" style="5" customWidth="1"/>
    <col min="14851" max="14851" width="81.453125" style="5" customWidth="1"/>
    <col min="14852" max="14852" width="26" style="5" customWidth="1"/>
    <col min="14853" max="15103" width="9.1796875" style="5"/>
    <col min="15104" max="15104" width="2.7265625" style="5" customWidth="1"/>
    <col min="15105" max="15105" width="20.453125" style="5" customWidth="1"/>
    <col min="15106" max="15106" width="13.453125" style="5" customWidth="1"/>
    <col min="15107" max="15107" width="81.453125" style="5" customWidth="1"/>
    <col min="15108" max="15108" width="26" style="5" customWidth="1"/>
    <col min="15109" max="15359" width="9.1796875" style="5"/>
    <col min="15360" max="15360" width="2.7265625" style="5" customWidth="1"/>
    <col min="15361" max="15361" width="20.453125" style="5" customWidth="1"/>
    <col min="15362" max="15362" width="13.453125" style="5" customWidth="1"/>
    <col min="15363" max="15363" width="81.453125" style="5" customWidth="1"/>
    <col min="15364" max="15364" width="26" style="5" customWidth="1"/>
    <col min="15365" max="15615" width="9.1796875" style="5"/>
    <col min="15616" max="15616" width="2.7265625" style="5" customWidth="1"/>
    <col min="15617" max="15617" width="20.453125" style="5" customWidth="1"/>
    <col min="15618" max="15618" width="13.453125" style="5" customWidth="1"/>
    <col min="15619" max="15619" width="81.453125" style="5" customWidth="1"/>
    <col min="15620" max="15620" width="26" style="5" customWidth="1"/>
    <col min="15621" max="15871" width="9.1796875" style="5"/>
    <col min="15872" max="15872" width="2.7265625" style="5" customWidth="1"/>
    <col min="15873" max="15873" width="20.453125" style="5" customWidth="1"/>
    <col min="15874" max="15874" width="13.453125" style="5" customWidth="1"/>
    <col min="15875" max="15875" width="81.453125" style="5" customWidth="1"/>
    <col min="15876" max="15876" width="26" style="5" customWidth="1"/>
    <col min="15877" max="16127" width="9.1796875" style="5"/>
    <col min="16128" max="16128" width="2.7265625" style="5" customWidth="1"/>
    <col min="16129" max="16129" width="20.453125" style="5" customWidth="1"/>
    <col min="16130" max="16130" width="13.453125" style="5" customWidth="1"/>
    <col min="16131" max="16131" width="81.453125" style="5" customWidth="1"/>
    <col min="16132" max="16132" width="26" style="5" customWidth="1"/>
    <col min="16133" max="16384" width="9.1796875" style="5"/>
  </cols>
  <sheetData>
    <row r="1" spans="2:15" x14ac:dyDescent="0.25">
      <c r="C1" s="11"/>
    </row>
    <row r="2" spans="2:15" ht="15.5" x14ac:dyDescent="0.35">
      <c r="B2" s="8" t="s">
        <v>10</v>
      </c>
      <c r="C2" s="8"/>
    </row>
    <row r="3" spans="2:15" ht="15.5" x14ac:dyDescent="0.35">
      <c r="B3" s="47" t="s">
        <v>71</v>
      </c>
      <c r="C3" s="8"/>
    </row>
    <row r="4" spans="2:15" s="3" customFormat="1" ht="15.5" x14ac:dyDescent="0.35">
      <c r="B4" s="4"/>
      <c r="C4" s="4"/>
      <c r="D4" s="12"/>
      <c r="K4" s="13"/>
      <c r="L4" s="13"/>
      <c r="M4" s="13"/>
      <c r="N4" s="13"/>
      <c r="O4" s="13"/>
    </row>
    <row r="5" spans="2:15" s="3" customFormat="1" ht="15.5" x14ac:dyDescent="0.35">
      <c r="B5" s="257" t="s">
        <v>3</v>
      </c>
      <c r="C5" s="258"/>
      <c r="D5" s="12"/>
      <c r="K5" s="13"/>
      <c r="L5" s="13"/>
      <c r="M5" s="13"/>
      <c r="N5" s="13"/>
      <c r="O5" s="13"/>
    </row>
    <row r="6" spans="2:15" s="3" customFormat="1" ht="15.5" x14ac:dyDescent="0.35">
      <c r="B6" s="14" t="s">
        <v>38</v>
      </c>
      <c r="C6" s="15" t="s">
        <v>39</v>
      </c>
      <c r="D6" s="12"/>
      <c r="K6" s="13"/>
      <c r="L6" s="13"/>
      <c r="M6" s="13"/>
      <c r="N6" s="13"/>
      <c r="O6" s="13"/>
    </row>
    <row r="7" spans="2:15" x14ac:dyDescent="0.25">
      <c r="B7" s="4"/>
      <c r="C7" s="4"/>
    </row>
    <row r="8" spans="2:15" ht="13" x14ac:dyDescent="0.3">
      <c r="B8" s="20" t="s">
        <v>4</v>
      </c>
      <c r="C8" s="21" t="s">
        <v>5</v>
      </c>
      <c r="D8" s="18" t="s">
        <v>11</v>
      </c>
    </row>
    <row r="9" spans="2:15" ht="28.5" customHeight="1" x14ac:dyDescent="0.25">
      <c r="B9" s="22" t="s">
        <v>19</v>
      </c>
      <c r="C9" s="23" t="s">
        <v>12</v>
      </c>
      <c r="D9" s="19" t="s">
        <v>17</v>
      </c>
    </row>
    <row r="10" spans="2:15" ht="28.5" customHeight="1" x14ac:dyDescent="0.25">
      <c r="B10" s="22" t="s">
        <v>20</v>
      </c>
      <c r="C10" s="23" t="s">
        <v>12</v>
      </c>
      <c r="D10" s="19" t="s">
        <v>18</v>
      </c>
    </row>
    <row r="11" spans="2:15" ht="28.5" customHeight="1" x14ac:dyDescent="0.25">
      <c r="B11" s="22" t="s">
        <v>21</v>
      </c>
      <c r="C11" s="23" t="s">
        <v>12</v>
      </c>
      <c r="D11" s="19" t="s">
        <v>22</v>
      </c>
    </row>
    <row r="12" spans="2:15" ht="28.5" customHeight="1" x14ac:dyDescent="0.25">
      <c r="B12" s="22" t="s">
        <v>23</v>
      </c>
      <c r="C12" s="23" t="s">
        <v>12</v>
      </c>
      <c r="D12" s="19" t="s">
        <v>24</v>
      </c>
    </row>
    <row r="13" spans="2:15" ht="28.5" customHeight="1" x14ac:dyDescent="0.25">
      <c r="B13" s="22" t="s">
        <v>25</v>
      </c>
      <c r="C13" s="23" t="s">
        <v>12</v>
      </c>
      <c r="D13" s="19" t="s">
        <v>26</v>
      </c>
    </row>
    <row r="14" spans="2:15" ht="28.5" customHeight="1" x14ac:dyDescent="0.25">
      <c r="B14" s="22" t="s">
        <v>27</v>
      </c>
      <c r="C14" s="23" t="s">
        <v>12</v>
      </c>
      <c r="D14" s="19" t="s">
        <v>28</v>
      </c>
    </row>
    <row r="15" spans="2:15" ht="28.5" customHeight="1" x14ac:dyDescent="0.25">
      <c r="B15" s="22" t="s">
        <v>29</v>
      </c>
      <c r="C15" s="23" t="s">
        <v>12</v>
      </c>
      <c r="D15" s="19" t="s">
        <v>30</v>
      </c>
    </row>
    <row r="16" spans="2:15" ht="28.5" customHeight="1" x14ac:dyDescent="0.25">
      <c r="B16" s="22" t="s">
        <v>31</v>
      </c>
      <c r="C16" s="23" t="s">
        <v>12</v>
      </c>
      <c r="D16" s="19" t="s">
        <v>147</v>
      </c>
    </row>
    <row r="17" spans="2:4" ht="28.5" customHeight="1" x14ac:dyDescent="0.25">
      <c r="B17" s="22" t="s">
        <v>32</v>
      </c>
      <c r="C17" s="23" t="s">
        <v>12</v>
      </c>
      <c r="D17" s="19" t="s">
        <v>33</v>
      </c>
    </row>
    <row r="18" spans="2:4" ht="28.5" customHeight="1" x14ac:dyDescent="0.25">
      <c r="B18" s="22" t="s">
        <v>34</v>
      </c>
      <c r="C18" s="23" t="s">
        <v>12</v>
      </c>
      <c r="D18" s="19" t="s">
        <v>35</v>
      </c>
    </row>
    <row r="19" spans="2:4" ht="28.5" customHeight="1" x14ac:dyDescent="0.25">
      <c r="B19" s="22" t="s">
        <v>36</v>
      </c>
      <c r="C19" s="23" t="s">
        <v>12</v>
      </c>
      <c r="D19" s="19" t="s">
        <v>37</v>
      </c>
    </row>
  </sheetData>
  <mergeCells count="1">
    <mergeCell ref="B5:C5"/>
  </mergeCells>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24"/>
  <sheetViews>
    <sheetView showGridLines="0" zoomScale="90" zoomScaleNormal="90" workbookViewId="0"/>
  </sheetViews>
  <sheetFormatPr defaultRowHeight="12.5" x14ac:dyDescent="0.25"/>
  <cols>
    <col min="1" max="1" width="3.453125" style="5" customWidth="1"/>
    <col min="2" max="2" width="117" style="5" bestFit="1" customWidth="1"/>
    <col min="3" max="256" width="9.1796875" style="5"/>
    <col min="257" max="257" width="3.453125" style="5" customWidth="1"/>
    <col min="258" max="258" width="117" style="5" bestFit="1" customWidth="1"/>
    <col min="259" max="512" width="9.1796875" style="5"/>
    <col min="513" max="513" width="3.453125" style="5" customWidth="1"/>
    <col min="514" max="514" width="117" style="5" bestFit="1" customWidth="1"/>
    <col min="515" max="768" width="9.1796875" style="5"/>
    <col min="769" max="769" width="3.453125" style="5" customWidth="1"/>
    <col min="770" max="770" width="117" style="5" bestFit="1" customWidth="1"/>
    <col min="771" max="1024" width="9.1796875" style="5"/>
    <col min="1025" max="1025" width="3.453125" style="5" customWidth="1"/>
    <col min="1026" max="1026" width="117" style="5" bestFit="1" customWidth="1"/>
    <col min="1027" max="1280" width="9.1796875" style="5"/>
    <col min="1281" max="1281" width="3.453125" style="5" customWidth="1"/>
    <col min="1282" max="1282" width="117" style="5" bestFit="1" customWidth="1"/>
    <col min="1283" max="1536" width="9.1796875" style="5"/>
    <col min="1537" max="1537" width="3.453125" style="5" customWidth="1"/>
    <col min="1538" max="1538" width="117" style="5" bestFit="1" customWidth="1"/>
    <col min="1539" max="1792" width="9.1796875" style="5"/>
    <col min="1793" max="1793" width="3.453125" style="5" customWidth="1"/>
    <col min="1794" max="1794" width="117" style="5" bestFit="1" customWidth="1"/>
    <col min="1795" max="2048" width="9.1796875" style="5"/>
    <col min="2049" max="2049" width="3.453125" style="5" customWidth="1"/>
    <col min="2050" max="2050" width="117" style="5" bestFit="1" customWidth="1"/>
    <col min="2051" max="2304" width="9.1796875" style="5"/>
    <col min="2305" max="2305" width="3.453125" style="5" customWidth="1"/>
    <col min="2306" max="2306" width="117" style="5" bestFit="1" customWidth="1"/>
    <col min="2307" max="2560" width="9.1796875" style="5"/>
    <col min="2561" max="2561" width="3.453125" style="5" customWidth="1"/>
    <col min="2562" max="2562" width="117" style="5" bestFit="1" customWidth="1"/>
    <col min="2563" max="2816" width="9.1796875" style="5"/>
    <col min="2817" max="2817" width="3.453125" style="5" customWidth="1"/>
    <col min="2818" max="2818" width="117" style="5" bestFit="1" customWidth="1"/>
    <col min="2819" max="3072" width="9.1796875" style="5"/>
    <col min="3073" max="3073" width="3.453125" style="5" customWidth="1"/>
    <col min="3074" max="3074" width="117" style="5" bestFit="1" customWidth="1"/>
    <col min="3075" max="3328" width="9.1796875" style="5"/>
    <col min="3329" max="3329" width="3.453125" style="5" customWidth="1"/>
    <col min="3330" max="3330" width="117" style="5" bestFit="1" customWidth="1"/>
    <col min="3331" max="3584" width="9.1796875" style="5"/>
    <col min="3585" max="3585" width="3.453125" style="5" customWidth="1"/>
    <col min="3586" max="3586" width="117" style="5" bestFit="1" customWidth="1"/>
    <col min="3587" max="3840" width="9.1796875" style="5"/>
    <col min="3841" max="3841" width="3.453125" style="5" customWidth="1"/>
    <col min="3842" max="3842" width="117" style="5" bestFit="1" customWidth="1"/>
    <col min="3843" max="4096" width="9.1796875" style="5"/>
    <col min="4097" max="4097" width="3.453125" style="5" customWidth="1"/>
    <col min="4098" max="4098" width="117" style="5" bestFit="1" customWidth="1"/>
    <col min="4099" max="4352" width="9.1796875" style="5"/>
    <col min="4353" max="4353" width="3.453125" style="5" customWidth="1"/>
    <col min="4354" max="4354" width="117" style="5" bestFit="1" customWidth="1"/>
    <col min="4355" max="4608" width="9.1796875" style="5"/>
    <col min="4609" max="4609" width="3.453125" style="5" customWidth="1"/>
    <col min="4610" max="4610" width="117" style="5" bestFit="1" customWidth="1"/>
    <col min="4611" max="4864" width="9.1796875" style="5"/>
    <col min="4865" max="4865" width="3.453125" style="5" customWidth="1"/>
    <col min="4866" max="4866" width="117" style="5" bestFit="1" customWidth="1"/>
    <col min="4867" max="5120" width="9.1796875" style="5"/>
    <col min="5121" max="5121" width="3.453125" style="5" customWidth="1"/>
    <col min="5122" max="5122" width="117" style="5" bestFit="1" customWidth="1"/>
    <col min="5123" max="5376" width="9.1796875" style="5"/>
    <col min="5377" max="5377" width="3.453125" style="5" customWidth="1"/>
    <col min="5378" max="5378" width="117" style="5" bestFit="1" customWidth="1"/>
    <col min="5379" max="5632" width="9.1796875" style="5"/>
    <col min="5633" max="5633" width="3.453125" style="5" customWidth="1"/>
    <col min="5634" max="5634" width="117" style="5" bestFit="1" customWidth="1"/>
    <col min="5635" max="5888" width="9.1796875" style="5"/>
    <col min="5889" max="5889" width="3.453125" style="5" customWidth="1"/>
    <col min="5890" max="5890" width="117" style="5" bestFit="1" customWidth="1"/>
    <col min="5891" max="6144" width="9.1796875" style="5"/>
    <col min="6145" max="6145" width="3.453125" style="5" customWidth="1"/>
    <col min="6146" max="6146" width="117" style="5" bestFit="1" customWidth="1"/>
    <col min="6147" max="6400" width="9.1796875" style="5"/>
    <col min="6401" max="6401" width="3.453125" style="5" customWidth="1"/>
    <col min="6402" max="6402" width="117" style="5" bestFit="1" customWidth="1"/>
    <col min="6403" max="6656" width="9.1796875" style="5"/>
    <col min="6657" max="6657" width="3.453125" style="5" customWidth="1"/>
    <col min="6658" max="6658" width="117" style="5" bestFit="1" customWidth="1"/>
    <col min="6659" max="6912" width="9.1796875" style="5"/>
    <col min="6913" max="6913" width="3.453125" style="5" customWidth="1"/>
    <col min="6914" max="6914" width="117" style="5" bestFit="1" customWidth="1"/>
    <col min="6915" max="7168" width="9.1796875" style="5"/>
    <col min="7169" max="7169" width="3.453125" style="5" customWidth="1"/>
    <col min="7170" max="7170" width="117" style="5" bestFit="1" customWidth="1"/>
    <col min="7171" max="7424" width="9.1796875" style="5"/>
    <col min="7425" max="7425" width="3.453125" style="5" customWidth="1"/>
    <col min="7426" max="7426" width="117" style="5" bestFit="1" customWidth="1"/>
    <col min="7427" max="7680" width="9.1796875" style="5"/>
    <col min="7681" max="7681" width="3.453125" style="5" customWidth="1"/>
    <col min="7682" max="7682" width="117" style="5" bestFit="1" customWidth="1"/>
    <col min="7683" max="7936" width="9.1796875" style="5"/>
    <col min="7937" max="7937" width="3.453125" style="5" customWidth="1"/>
    <col min="7938" max="7938" width="117" style="5" bestFit="1" customWidth="1"/>
    <col min="7939" max="8192" width="9.1796875" style="5"/>
    <col min="8193" max="8193" width="3.453125" style="5" customWidth="1"/>
    <col min="8194" max="8194" width="117" style="5" bestFit="1" customWidth="1"/>
    <col min="8195" max="8448" width="9.1796875" style="5"/>
    <col min="8449" max="8449" width="3.453125" style="5" customWidth="1"/>
    <col min="8450" max="8450" width="117" style="5" bestFit="1" customWidth="1"/>
    <col min="8451" max="8704" width="9.1796875" style="5"/>
    <col min="8705" max="8705" width="3.453125" style="5" customWidth="1"/>
    <col min="8706" max="8706" width="117" style="5" bestFit="1" customWidth="1"/>
    <col min="8707" max="8960" width="9.1796875" style="5"/>
    <col min="8961" max="8961" width="3.453125" style="5" customWidth="1"/>
    <col min="8962" max="8962" width="117" style="5" bestFit="1" customWidth="1"/>
    <col min="8963" max="9216" width="9.1796875" style="5"/>
    <col min="9217" max="9217" width="3.453125" style="5" customWidth="1"/>
    <col min="9218" max="9218" width="117" style="5" bestFit="1" customWidth="1"/>
    <col min="9219" max="9472" width="9.1796875" style="5"/>
    <col min="9473" max="9473" width="3.453125" style="5" customWidth="1"/>
    <col min="9474" max="9474" width="117" style="5" bestFit="1" customWidth="1"/>
    <col min="9475" max="9728" width="9.1796875" style="5"/>
    <col min="9729" max="9729" width="3.453125" style="5" customWidth="1"/>
    <col min="9730" max="9730" width="117" style="5" bestFit="1" customWidth="1"/>
    <col min="9731" max="9984" width="9.1796875" style="5"/>
    <col min="9985" max="9985" width="3.453125" style="5" customWidth="1"/>
    <col min="9986" max="9986" width="117" style="5" bestFit="1" customWidth="1"/>
    <col min="9987" max="10240" width="9.1796875" style="5"/>
    <col min="10241" max="10241" width="3.453125" style="5" customWidth="1"/>
    <col min="10242" max="10242" width="117" style="5" bestFit="1" customWidth="1"/>
    <col min="10243" max="10496" width="9.1796875" style="5"/>
    <col min="10497" max="10497" width="3.453125" style="5" customWidth="1"/>
    <col min="10498" max="10498" width="117" style="5" bestFit="1" customWidth="1"/>
    <col min="10499" max="10752" width="9.1796875" style="5"/>
    <col min="10753" max="10753" width="3.453125" style="5" customWidth="1"/>
    <col min="10754" max="10754" width="117" style="5" bestFit="1" customWidth="1"/>
    <col min="10755" max="11008" width="9.1796875" style="5"/>
    <col min="11009" max="11009" width="3.453125" style="5" customWidth="1"/>
    <col min="11010" max="11010" width="117" style="5" bestFit="1" customWidth="1"/>
    <col min="11011" max="11264" width="9.1796875" style="5"/>
    <col min="11265" max="11265" width="3.453125" style="5" customWidth="1"/>
    <col min="11266" max="11266" width="117" style="5" bestFit="1" customWidth="1"/>
    <col min="11267" max="11520" width="9.1796875" style="5"/>
    <col min="11521" max="11521" width="3.453125" style="5" customWidth="1"/>
    <col min="11522" max="11522" width="117" style="5" bestFit="1" customWidth="1"/>
    <col min="11523" max="11776" width="9.1796875" style="5"/>
    <col min="11777" max="11777" width="3.453125" style="5" customWidth="1"/>
    <col min="11778" max="11778" width="117" style="5" bestFit="1" customWidth="1"/>
    <col min="11779" max="12032" width="9.1796875" style="5"/>
    <col min="12033" max="12033" width="3.453125" style="5" customWidth="1"/>
    <col min="12034" max="12034" width="117" style="5" bestFit="1" customWidth="1"/>
    <col min="12035" max="12288" width="9.1796875" style="5"/>
    <col min="12289" max="12289" width="3.453125" style="5" customWidth="1"/>
    <col min="12290" max="12290" width="117" style="5" bestFit="1" customWidth="1"/>
    <col min="12291" max="12544" width="9.1796875" style="5"/>
    <col min="12545" max="12545" width="3.453125" style="5" customWidth="1"/>
    <col min="12546" max="12546" width="117" style="5" bestFit="1" customWidth="1"/>
    <col min="12547" max="12800" width="9.1796875" style="5"/>
    <col min="12801" max="12801" width="3.453125" style="5" customWidth="1"/>
    <col min="12802" max="12802" width="117" style="5" bestFit="1" customWidth="1"/>
    <col min="12803" max="13056" width="9.1796875" style="5"/>
    <col min="13057" max="13057" width="3.453125" style="5" customWidth="1"/>
    <col min="13058" max="13058" width="117" style="5" bestFit="1" customWidth="1"/>
    <col min="13059" max="13312" width="9.1796875" style="5"/>
    <col min="13313" max="13313" width="3.453125" style="5" customWidth="1"/>
    <col min="13314" max="13314" width="117" style="5" bestFit="1" customWidth="1"/>
    <col min="13315" max="13568" width="9.1796875" style="5"/>
    <col min="13569" max="13569" width="3.453125" style="5" customWidth="1"/>
    <col min="13570" max="13570" width="117" style="5" bestFit="1" customWidth="1"/>
    <col min="13571" max="13824" width="9.1796875" style="5"/>
    <col min="13825" max="13825" width="3.453125" style="5" customWidth="1"/>
    <col min="13826" max="13826" width="117" style="5" bestFit="1" customWidth="1"/>
    <col min="13827" max="14080" width="9.1796875" style="5"/>
    <col min="14081" max="14081" width="3.453125" style="5" customWidth="1"/>
    <col min="14082" max="14082" width="117" style="5" bestFit="1" customWidth="1"/>
    <col min="14083" max="14336" width="9.1796875" style="5"/>
    <col min="14337" max="14337" width="3.453125" style="5" customWidth="1"/>
    <col min="14338" max="14338" width="117" style="5" bestFit="1" customWidth="1"/>
    <col min="14339" max="14592" width="9.1796875" style="5"/>
    <col min="14593" max="14593" width="3.453125" style="5" customWidth="1"/>
    <col min="14594" max="14594" width="117" style="5" bestFit="1" customWidth="1"/>
    <col min="14595" max="14848" width="9.1796875" style="5"/>
    <col min="14849" max="14849" width="3.453125" style="5" customWidth="1"/>
    <col min="14850" max="14850" width="117" style="5" bestFit="1" customWidth="1"/>
    <col min="14851" max="15104" width="9.1796875" style="5"/>
    <col min="15105" max="15105" width="3.453125" style="5" customWidth="1"/>
    <col min="15106" max="15106" width="117" style="5" bestFit="1" customWidth="1"/>
    <col min="15107" max="15360" width="9.1796875" style="5"/>
    <col min="15361" max="15361" width="3.453125" style="5" customWidth="1"/>
    <col min="15362" max="15362" width="117" style="5" bestFit="1" customWidth="1"/>
    <col min="15363" max="15616" width="9.1796875" style="5"/>
    <col min="15617" max="15617" width="3.453125" style="5" customWidth="1"/>
    <col min="15618" max="15618" width="117" style="5" bestFit="1" customWidth="1"/>
    <col min="15619" max="15872" width="9.1796875" style="5"/>
    <col min="15873" max="15873" width="3.453125" style="5" customWidth="1"/>
    <col min="15874" max="15874" width="117" style="5" bestFit="1" customWidth="1"/>
    <col min="15875" max="16128" width="9.1796875" style="5"/>
    <col min="16129" max="16129" width="3.453125" style="5" customWidth="1"/>
    <col min="16130" max="16130" width="117" style="5" bestFit="1" customWidth="1"/>
    <col min="16131" max="16384" width="9.1796875" style="5"/>
  </cols>
  <sheetData>
    <row r="1" spans="2:2" x14ac:dyDescent="0.25">
      <c r="B1" s="236"/>
    </row>
    <row r="3" spans="2:2" x14ac:dyDescent="0.25">
      <c r="B3" s="211" t="s">
        <v>153</v>
      </c>
    </row>
    <row r="4" spans="2:2" x14ac:dyDescent="0.25">
      <c r="B4" s="4" t="s">
        <v>16</v>
      </c>
    </row>
    <row r="6" spans="2:2" x14ac:dyDescent="0.25">
      <c r="B6" s="5" t="s">
        <v>13</v>
      </c>
    </row>
    <row r="7" spans="2:2" x14ac:dyDescent="0.25">
      <c r="B7" s="6"/>
    </row>
    <row r="8" spans="2:2" ht="25" x14ac:dyDescent="0.25">
      <c r="B8" s="7" t="s">
        <v>15</v>
      </c>
    </row>
    <row r="9" spans="2:2" x14ac:dyDescent="0.25">
      <c r="B9" s="7"/>
    </row>
    <row r="10" spans="2:2" x14ac:dyDescent="0.25">
      <c r="B10" s="237" t="s">
        <v>14</v>
      </c>
    </row>
    <row r="11" spans="2:2" x14ac:dyDescent="0.25">
      <c r="B11" s="7"/>
    </row>
    <row r="12" spans="2:2" ht="15.5" x14ac:dyDescent="0.35">
      <c r="B12" s="8" t="s">
        <v>0</v>
      </c>
    </row>
    <row r="14" spans="2:2" ht="25" x14ac:dyDescent="0.25">
      <c r="B14" s="7" t="s">
        <v>72</v>
      </c>
    </row>
    <row r="15" spans="2:2" ht="50" x14ac:dyDescent="0.25">
      <c r="B15" s="238" t="s">
        <v>73</v>
      </c>
    </row>
    <row r="17" spans="2:2" ht="13" x14ac:dyDescent="0.3">
      <c r="B17" s="9" t="s">
        <v>1</v>
      </c>
    </row>
    <row r="18" spans="2:2" x14ac:dyDescent="0.25">
      <c r="B18" s="5" t="s">
        <v>74</v>
      </c>
    </row>
    <row r="21" spans="2:2" x14ac:dyDescent="0.25">
      <c r="B21" s="10"/>
    </row>
    <row r="22" spans="2:2" x14ac:dyDescent="0.25">
      <c r="B22" s="5" t="s">
        <v>2</v>
      </c>
    </row>
    <row r="23" spans="2:2" x14ac:dyDescent="0.25">
      <c r="B23" s="4" t="s">
        <v>8</v>
      </c>
    </row>
    <row r="24" spans="2:2" x14ac:dyDescent="0.25">
      <c r="B24" s="5" t="s">
        <v>9</v>
      </c>
    </row>
  </sheetData>
  <hyperlinks>
    <hyperlink ref="B23" r:id="rId1" display="Email - HPI@ONS.GOV.UK" xr:uid="{00000000-0004-0000-0200-000000000000}"/>
    <hyperlink ref="B10" r:id="rId2" xr:uid="{00000000-0004-0000-0200-000001000000}"/>
    <hyperlink ref="B4" r:id="rId3" xr:uid="{00000000-0004-0000-0200-000002000000}"/>
  </hyperlinks>
  <pageMargins left="0.74803149606299213" right="0.74803149606299213" top="0.98425196850393704" bottom="0.98425196850393704" header="0.51181102362204722" footer="0.51181102362204722"/>
  <pageSetup paperSize="9" scale="71"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9"/>
  <sheetViews>
    <sheetView workbookViewId="0">
      <selection activeCell="A3" sqref="A3"/>
    </sheetView>
  </sheetViews>
  <sheetFormatPr defaultColWidth="9.1796875" defaultRowHeight="14" x14ac:dyDescent="0.3"/>
  <cols>
    <col min="1" max="1" width="15.1796875" style="71" customWidth="1"/>
    <col min="2" max="2" width="16.26953125" style="71" customWidth="1"/>
    <col min="3" max="8" width="12.453125" style="71" customWidth="1"/>
    <col min="9" max="9" width="14.81640625" style="71" customWidth="1"/>
    <col min="10" max="10" width="11.453125" style="71" customWidth="1"/>
    <col min="11" max="11" width="14.26953125" style="71" customWidth="1"/>
    <col min="12" max="12" width="4.453125" style="71" customWidth="1"/>
    <col min="13" max="17" width="12.81640625" style="71" customWidth="1"/>
    <col min="18" max="18" width="14.1796875" style="71" customWidth="1"/>
    <col min="19" max="19" width="11.1796875" style="71" customWidth="1"/>
    <col min="20" max="23" width="9.1796875" style="71"/>
    <col min="24" max="16384" width="9.1796875" style="219"/>
  </cols>
  <sheetData>
    <row r="1" spans="1:23" ht="22.5" customHeight="1" x14ac:dyDescent="0.3">
      <c r="A1" s="213" t="s">
        <v>75</v>
      </c>
      <c r="B1" s="271" t="s">
        <v>143</v>
      </c>
      <c r="C1" s="271"/>
      <c r="D1" s="271"/>
      <c r="E1" s="271"/>
      <c r="F1" s="271"/>
      <c r="G1" s="271"/>
      <c r="H1" s="271"/>
      <c r="I1" s="271"/>
      <c r="J1" s="271"/>
      <c r="K1" s="271"/>
      <c r="L1" s="271"/>
      <c r="M1" s="271"/>
      <c r="N1" s="271"/>
      <c r="O1" s="271"/>
      <c r="P1" s="271"/>
      <c r="Q1" s="271"/>
      <c r="R1" s="271"/>
      <c r="S1" s="272"/>
      <c r="T1" s="37"/>
    </row>
    <row r="2" spans="1:23" ht="12" customHeight="1" x14ac:dyDescent="0.3">
      <c r="A2" s="213"/>
      <c r="B2" s="263" t="s">
        <v>61</v>
      </c>
      <c r="C2" s="263"/>
      <c r="D2" s="263"/>
      <c r="E2" s="263"/>
      <c r="F2" s="263"/>
      <c r="G2" s="263"/>
      <c r="H2" s="263"/>
      <c r="I2" s="263"/>
      <c r="J2" s="263"/>
      <c r="K2" s="263"/>
      <c r="L2" s="263"/>
      <c r="M2" s="263"/>
      <c r="N2" s="263"/>
      <c r="O2" s="263"/>
      <c r="P2" s="263"/>
      <c r="Q2" s="263"/>
      <c r="R2" s="263"/>
      <c r="S2" s="273"/>
      <c r="T2" s="37"/>
    </row>
    <row r="3" spans="1:23" s="223" customFormat="1" ht="15" customHeight="1" x14ac:dyDescent="0.3">
      <c r="A3" s="24"/>
      <c r="B3" s="25"/>
      <c r="C3" s="25"/>
      <c r="D3" s="25"/>
      <c r="E3" s="26"/>
      <c r="F3" s="26"/>
      <c r="G3" s="26"/>
      <c r="H3" s="48"/>
      <c r="I3" s="48"/>
      <c r="J3" s="48"/>
      <c r="K3" s="48"/>
      <c r="L3" s="48"/>
      <c r="M3" s="48"/>
      <c r="N3" s="48"/>
      <c r="O3" s="48"/>
      <c r="P3" s="48"/>
      <c r="Q3" s="48"/>
      <c r="R3" s="48"/>
      <c r="S3" s="42"/>
      <c r="T3" s="42"/>
      <c r="U3" s="222"/>
      <c r="V3" s="222"/>
      <c r="W3" s="222"/>
    </row>
    <row r="4" spans="1:23" x14ac:dyDescent="0.3">
      <c r="A4" s="35"/>
      <c r="B4" s="35"/>
      <c r="C4" s="49"/>
      <c r="D4" s="50"/>
      <c r="E4" s="51"/>
      <c r="F4" s="52"/>
      <c r="G4" s="53"/>
      <c r="H4" s="53"/>
      <c r="I4" s="50"/>
      <c r="J4" s="50"/>
      <c r="K4" s="50"/>
      <c r="L4" s="50"/>
      <c r="M4" s="50"/>
      <c r="N4" s="50"/>
      <c r="O4" s="50"/>
      <c r="P4" s="50"/>
      <c r="Q4" s="50"/>
      <c r="R4" s="50"/>
      <c r="S4" s="54" t="s">
        <v>42</v>
      </c>
      <c r="T4" s="50"/>
    </row>
    <row r="5" spans="1:23" ht="15" customHeight="1" x14ac:dyDescent="0.3">
      <c r="A5" s="29"/>
      <c r="B5" s="29"/>
      <c r="C5" s="274" t="s">
        <v>76</v>
      </c>
      <c r="D5" s="274"/>
      <c r="E5" s="274"/>
      <c r="F5" s="274"/>
      <c r="G5" s="274"/>
      <c r="H5" s="274"/>
      <c r="I5" s="274"/>
      <c r="J5" s="274"/>
      <c r="K5" s="201"/>
      <c r="L5" s="38"/>
      <c r="M5" s="275" t="s">
        <v>77</v>
      </c>
      <c r="N5" s="275"/>
      <c r="O5" s="275"/>
      <c r="P5" s="275"/>
      <c r="Q5" s="275"/>
      <c r="R5" s="275"/>
      <c r="S5" s="37"/>
      <c r="T5" s="37"/>
      <c r="U5" s="119"/>
    </row>
    <row r="6" spans="1:23" ht="44.25" customHeight="1" x14ac:dyDescent="0.3">
      <c r="A6" s="55" t="s">
        <v>64</v>
      </c>
      <c r="B6" s="195" t="s">
        <v>43</v>
      </c>
      <c r="C6" s="123" t="s">
        <v>49</v>
      </c>
      <c r="D6" s="202" t="s">
        <v>50</v>
      </c>
      <c r="E6" s="203" t="s">
        <v>51</v>
      </c>
      <c r="F6" s="202" t="s">
        <v>52</v>
      </c>
      <c r="G6" s="202" t="s">
        <v>53</v>
      </c>
      <c r="H6" s="202" t="s">
        <v>54</v>
      </c>
      <c r="I6" s="123" t="s">
        <v>69</v>
      </c>
      <c r="J6" s="123" t="s">
        <v>140</v>
      </c>
      <c r="K6" s="199" t="s">
        <v>79</v>
      </c>
      <c r="L6" s="123"/>
      <c r="M6" s="123" t="s">
        <v>56</v>
      </c>
      <c r="N6" s="123" t="s">
        <v>57</v>
      </c>
      <c r="O6" s="123" t="s">
        <v>58</v>
      </c>
      <c r="P6" s="123" t="s">
        <v>59</v>
      </c>
      <c r="Q6" s="123" t="s">
        <v>60</v>
      </c>
      <c r="R6" s="123" t="s">
        <v>141</v>
      </c>
      <c r="S6" s="199" t="s">
        <v>81</v>
      </c>
      <c r="T6" s="37"/>
      <c r="U6" s="119"/>
    </row>
    <row r="7" spans="1:23" ht="15" x14ac:dyDescent="0.3">
      <c r="A7" s="29"/>
      <c r="B7" s="27" t="s">
        <v>148</v>
      </c>
      <c r="C7" s="36">
        <v>2.4355341056101303E-2</v>
      </c>
      <c r="D7" s="36">
        <v>4.0354467673731412E-4</v>
      </c>
      <c r="E7" s="36">
        <v>0.19985834576782119</v>
      </c>
      <c r="F7" s="36">
        <v>2.8840697497204762E-3</v>
      </c>
      <c r="G7" s="36">
        <v>2.5893028841299171E-2</v>
      </c>
      <c r="H7" s="36">
        <v>5.0743337560623478E-2</v>
      </c>
      <c r="I7" s="36">
        <v>0.16045760245492097</v>
      </c>
      <c r="J7" s="36">
        <v>3.2732974822045541E-2</v>
      </c>
      <c r="K7" s="132">
        <v>0.49732824492926941</v>
      </c>
      <c r="L7" s="36"/>
      <c r="M7" s="36">
        <v>0.3202444265715933</v>
      </c>
      <c r="N7" s="36">
        <v>2.481926430063712E-2</v>
      </c>
      <c r="O7" s="36">
        <v>1.3636049739364355E-2</v>
      </c>
      <c r="P7" s="36">
        <v>1.5112175695554182E-2</v>
      </c>
      <c r="Q7" s="36">
        <v>6.8727937554958402E-2</v>
      </c>
      <c r="R7" s="36">
        <v>6.0131901208623217E-2</v>
      </c>
      <c r="S7" s="132">
        <v>0.50267175507073059</v>
      </c>
      <c r="T7" s="37"/>
      <c r="U7" s="119"/>
    </row>
    <row r="8" spans="1:23" x14ac:dyDescent="0.3">
      <c r="A8" s="29"/>
      <c r="B8" s="37" t="s">
        <v>44</v>
      </c>
      <c r="C8" s="30">
        <v>2.2506943535375742E-2</v>
      </c>
      <c r="D8" s="30">
        <v>3.5944750117921948E-4</v>
      </c>
      <c r="E8" s="30">
        <v>0.14878361568041384</v>
      </c>
      <c r="F8" s="30">
        <v>1.7861775827828906E-2</v>
      </c>
      <c r="G8" s="30">
        <v>2.4055332771224687E-2</v>
      </c>
      <c r="H8" s="30">
        <v>3.5004656653299375E-2</v>
      </c>
      <c r="I8" s="30">
        <v>0.13280202678183009</v>
      </c>
      <c r="J8" s="30">
        <v>2.5659021622639666E-2</v>
      </c>
      <c r="K8" s="31">
        <v>0.40703282037379152</v>
      </c>
      <c r="L8" s="30"/>
      <c r="M8" s="30">
        <v>0.39906772213511615</v>
      </c>
      <c r="N8" s="30">
        <v>3.1543804369883542E-2</v>
      </c>
      <c r="O8" s="30">
        <v>1.2529010211851273E-2</v>
      </c>
      <c r="P8" s="30">
        <v>1.9480013233904817E-2</v>
      </c>
      <c r="Q8" s="30">
        <v>7.0738629245012161E-2</v>
      </c>
      <c r="R8" s="30">
        <v>5.960800043044058E-2</v>
      </c>
      <c r="S8" s="31">
        <v>0.59296717962620848</v>
      </c>
      <c r="T8" s="37"/>
      <c r="U8" s="119"/>
    </row>
    <row r="9" spans="1:23" x14ac:dyDescent="0.3">
      <c r="A9" s="27"/>
      <c r="B9" s="57"/>
      <c r="C9" s="36"/>
      <c r="D9" s="36"/>
      <c r="E9" s="36"/>
      <c r="F9" s="36"/>
      <c r="G9" s="36"/>
      <c r="H9" s="36"/>
      <c r="I9" s="36"/>
      <c r="J9" s="36"/>
      <c r="K9" s="36"/>
      <c r="L9" s="36"/>
      <c r="M9" s="36"/>
      <c r="N9" s="36"/>
      <c r="O9" s="36"/>
      <c r="P9" s="36"/>
      <c r="Q9" s="36"/>
      <c r="R9" s="36"/>
      <c r="S9" s="36"/>
      <c r="T9" s="37"/>
      <c r="U9" s="119"/>
    </row>
    <row r="10" spans="1:23" ht="15" customHeight="1" x14ac:dyDescent="0.3">
      <c r="A10" s="29"/>
      <c r="B10" s="29"/>
      <c r="C10" s="274" t="s">
        <v>76</v>
      </c>
      <c r="D10" s="274"/>
      <c r="E10" s="274"/>
      <c r="F10" s="274"/>
      <c r="G10" s="274"/>
      <c r="H10" s="274"/>
      <c r="I10" s="274"/>
      <c r="J10" s="274"/>
      <c r="K10" s="201"/>
      <c r="L10" s="38"/>
      <c r="M10" s="275" t="s">
        <v>77</v>
      </c>
      <c r="N10" s="275"/>
      <c r="O10" s="275"/>
      <c r="P10" s="275"/>
      <c r="Q10" s="275"/>
      <c r="R10" s="275"/>
      <c r="S10" s="58" t="s">
        <v>82</v>
      </c>
      <c r="T10" s="37"/>
      <c r="U10" s="119"/>
    </row>
    <row r="11" spans="1:23" ht="39" x14ac:dyDescent="0.3">
      <c r="A11" s="55" t="s">
        <v>64</v>
      </c>
      <c r="B11" s="175" t="s">
        <v>43</v>
      </c>
      <c r="C11" s="123" t="s">
        <v>49</v>
      </c>
      <c r="D11" s="202" t="s">
        <v>50</v>
      </c>
      <c r="E11" s="203" t="s">
        <v>51</v>
      </c>
      <c r="F11" s="202" t="s">
        <v>52</v>
      </c>
      <c r="G11" s="202" t="s">
        <v>53</v>
      </c>
      <c r="H11" s="202" t="s">
        <v>54</v>
      </c>
      <c r="I11" s="123" t="s">
        <v>69</v>
      </c>
      <c r="J11" s="123" t="s">
        <v>140</v>
      </c>
      <c r="K11" s="199" t="s">
        <v>79</v>
      </c>
      <c r="L11" s="123"/>
      <c r="M11" s="123" t="s">
        <v>56</v>
      </c>
      <c r="N11" s="123" t="s">
        <v>57</v>
      </c>
      <c r="O11" s="123" t="s">
        <v>58</v>
      </c>
      <c r="P11" s="123" t="s">
        <v>59</v>
      </c>
      <c r="Q11" s="123" t="s">
        <v>60</v>
      </c>
      <c r="R11" s="123" t="s">
        <v>141</v>
      </c>
      <c r="S11" s="199" t="s">
        <v>81</v>
      </c>
      <c r="T11" s="37"/>
      <c r="U11" s="119"/>
    </row>
    <row r="12" spans="1:23" ht="15" x14ac:dyDescent="0.3">
      <c r="A12" s="29"/>
      <c r="B12" s="27" t="s">
        <v>148</v>
      </c>
      <c r="C12" s="87">
        <v>655.59655100000089</v>
      </c>
      <c r="D12" s="87">
        <v>10.862607000000001</v>
      </c>
      <c r="E12" s="87">
        <v>5379.7826879999902</v>
      </c>
      <c r="F12" s="87">
        <v>77.633328000000049</v>
      </c>
      <c r="G12" s="87">
        <v>696.98799800000131</v>
      </c>
      <c r="H12" s="87">
        <v>1365.9080779999888</v>
      </c>
      <c r="I12" s="87">
        <v>4319.194319999996</v>
      </c>
      <c r="J12" s="87">
        <v>881.10551800000485</v>
      </c>
      <c r="K12" s="128">
        <v>13387.071087999982</v>
      </c>
      <c r="L12" s="87"/>
      <c r="M12" s="87">
        <v>8620.3326430000598</v>
      </c>
      <c r="N12" s="87">
        <v>668.08442700000535</v>
      </c>
      <c r="O12" s="87">
        <v>367.05489599999748</v>
      </c>
      <c r="P12" s="87">
        <v>406.78922299999641</v>
      </c>
      <c r="Q12" s="87">
        <v>1850.0171570000105</v>
      </c>
      <c r="R12" s="87">
        <v>1618.6292340000066</v>
      </c>
      <c r="S12" s="128">
        <v>13530.907580000077</v>
      </c>
      <c r="T12" s="37"/>
      <c r="U12" s="119"/>
    </row>
    <row r="13" spans="1:23" x14ac:dyDescent="0.3">
      <c r="A13" s="29"/>
      <c r="B13" s="29" t="s">
        <v>44</v>
      </c>
      <c r="C13" s="59">
        <v>814.30584800000304</v>
      </c>
      <c r="D13" s="59">
        <v>13.005915</v>
      </c>
      <c r="E13" s="59">
        <v>5381.0747629999896</v>
      </c>
      <c r="F13" s="59">
        <v>646.11864500000001</v>
      </c>
      <c r="G13" s="59">
        <v>869.80188800000406</v>
      </c>
      <c r="H13" s="59">
        <v>1265.68446700001</v>
      </c>
      <c r="I13" s="59">
        <v>4803.38644199995</v>
      </c>
      <c r="J13" s="59">
        <v>927.71609599999897</v>
      </c>
      <c r="K13" s="60">
        <f>SUM(C13:J13)</f>
        <v>14721.094063999955</v>
      </c>
      <c r="L13" s="59"/>
      <c r="M13" s="59">
        <v>14432.929345000086</v>
      </c>
      <c r="N13" s="59">
        <v>1140.832681999997</v>
      </c>
      <c r="O13" s="59">
        <v>453.13190999999881</v>
      </c>
      <c r="P13" s="59">
        <v>704.52617200000452</v>
      </c>
      <c r="Q13" s="59">
        <v>2558.3768899999868</v>
      </c>
      <c r="R13" s="59">
        <v>2155.8197040000082</v>
      </c>
      <c r="S13" s="60">
        <v>21445.61670300008</v>
      </c>
      <c r="T13" s="37"/>
      <c r="U13" s="119"/>
    </row>
    <row r="14" spans="1:23" ht="15" x14ac:dyDescent="0.3">
      <c r="A14" s="63"/>
      <c r="B14" s="57"/>
      <c r="C14" s="57"/>
      <c r="D14" s="57"/>
      <c r="E14" s="57"/>
      <c r="F14" s="57"/>
      <c r="G14" s="57"/>
      <c r="H14" s="57"/>
      <c r="I14" s="57"/>
      <c r="J14" s="57"/>
      <c r="K14" s="57"/>
      <c r="L14" s="57"/>
      <c r="M14" s="57"/>
      <c r="N14" s="57"/>
      <c r="O14" s="57"/>
      <c r="P14" s="57"/>
      <c r="Q14" s="57"/>
      <c r="R14" s="57"/>
      <c r="S14" s="57"/>
      <c r="T14" s="37"/>
      <c r="U14" s="119"/>
    </row>
    <row r="15" spans="1:23" x14ac:dyDescent="0.3">
      <c r="A15" s="252" t="s">
        <v>62</v>
      </c>
      <c r="B15" s="252"/>
      <c r="C15" s="253"/>
      <c r="D15" s="253"/>
      <c r="E15" s="253"/>
      <c r="F15" s="252"/>
      <c r="G15" s="254"/>
      <c r="H15" s="254"/>
      <c r="I15" s="254"/>
      <c r="J15" s="254"/>
      <c r="K15" s="111"/>
      <c r="L15" s="111"/>
      <c r="M15" s="111"/>
      <c r="N15" s="111"/>
      <c r="O15" s="111"/>
      <c r="P15" s="111"/>
      <c r="Q15" s="111"/>
      <c r="R15" s="111"/>
      <c r="S15" s="111"/>
      <c r="T15" s="37"/>
      <c r="U15" s="119"/>
    </row>
    <row r="16" spans="1:23" s="71" customFormat="1" x14ac:dyDescent="0.3">
      <c r="A16" s="268"/>
      <c r="B16" s="269"/>
      <c r="C16" s="269"/>
      <c r="D16" s="269"/>
      <c r="E16" s="269"/>
      <c r="F16" s="269"/>
      <c r="G16" s="269"/>
      <c r="H16" s="269"/>
      <c r="I16" s="269"/>
      <c r="J16" s="269"/>
      <c r="K16" s="270"/>
      <c r="L16" s="252"/>
      <c r="M16" s="252"/>
      <c r="N16" s="252"/>
      <c r="O16" s="252"/>
      <c r="P16" s="252"/>
      <c r="Q16" s="252"/>
      <c r="R16" s="252"/>
      <c r="S16" s="252"/>
      <c r="T16" s="57"/>
    </row>
    <row r="17" spans="1:20" s="71" customFormat="1" x14ac:dyDescent="0.3">
      <c r="A17" s="113" t="s">
        <v>45</v>
      </c>
      <c r="B17" s="111"/>
      <c r="C17" s="142"/>
      <c r="D17" s="142"/>
      <c r="E17" s="245"/>
      <c r="F17" s="245"/>
      <c r="G17" s="245"/>
      <c r="H17" s="245"/>
      <c r="I17" s="111"/>
      <c r="J17" s="111"/>
      <c r="K17" s="111"/>
      <c r="L17" s="111"/>
      <c r="M17" s="111"/>
      <c r="N17" s="111"/>
      <c r="O17" s="111"/>
      <c r="P17" s="111"/>
      <c r="Q17" s="111"/>
      <c r="R17" s="114" t="s">
        <v>46</v>
      </c>
      <c r="S17" s="91">
        <v>42217</v>
      </c>
      <c r="T17" s="37"/>
    </row>
    <row r="18" spans="1:20" x14ac:dyDescent="0.3">
      <c r="A18" s="120" t="s">
        <v>47</v>
      </c>
      <c r="B18" s="111"/>
      <c r="C18" s="142"/>
      <c r="D18" s="142"/>
      <c r="E18" s="142"/>
      <c r="F18" s="111"/>
      <c r="G18" s="245"/>
      <c r="H18" s="245"/>
      <c r="I18" s="111"/>
      <c r="J18" s="111"/>
      <c r="K18" s="111"/>
      <c r="L18" s="111"/>
      <c r="M18" s="111"/>
      <c r="N18" s="111"/>
      <c r="O18" s="111"/>
      <c r="P18" s="111"/>
      <c r="Q18" s="111"/>
      <c r="R18" s="121" t="s">
        <v>48</v>
      </c>
      <c r="S18" s="92" t="s">
        <v>86</v>
      </c>
    </row>
    <row r="19" spans="1:20" x14ac:dyDescent="0.3">
      <c r="A19" s="111"/>
      <c r="B19" s="111"/>
      <c r="C19" s="111"/>
      <c r="D19" s="111"/>
      <c r="E19" s="111"/>
      <c r="F19" s="111"/>
      <c r="G19" s="111"/>
      <c r="H19" s="111"/>
      <c r="I19" s="111"/>
      <c r="J19" s="111"/>
      <c r="K19" s="111"/>
      <c r="L19" s="111"/>
      <c r="M19" s="111"/>
      <c r="N19" s="111"/>
      <c r="O19" s="111"/>
      <c r="P19" s="111"/>
      <c r="Q19" s="111"/>
      <c r="R19" s="111"/>
      <c r="S19" s="111"/>
    </row>
  </sheetData>
  <mergeCells count="7">
    <mergeCell ref="A16:K16"/>
    <mergeCell ref="B1:S1"/>
    <mergeCell ref="B2:S2"/>
    <mergeCell ref="C5:J5"/>
    <mergeCell ref="M5:R5"/>
    <mergeCell ref="C10:J10"/>
    <mergeCell ref="M10:R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0"/>
  <sheetViews>
    <sheetView workbookViewId="0">
      <selection activeCell="A3" sqref="A3"/>
    </sheetView>
  </sheetViews>
  <sheetFormatPr defaultColWidth="9.1796875" defaultRowHeight="14" x14ac:dyDescent="0.3"/>
  <cols>
    <col min="1" max="1" width="21" style="71" customWidth="1"/>
    <col min="2" max="2" width="16.26953125" style="71" customWidth="1"/>
    <col min="3" max="8" width="12.453125" style="71" customWidth="1"/>
    <col min="9" max="9" width="14.81640625" style="71" customWidth="1"/>
    <col min="10" max="10" width="11.453125" style="71" customWidth="1"/>
    <col min="11" max="16" width="9.1796875" style="71"/>
    <col min="17" max="16384" width="9.1796875" style="219"/>
  </cols>
  <sheetData>
    <row r="1" spans="1:16" ht="22.5" customHeight="1" x14ac:dyDescent="0.3">
      <c r="A1" s="213" t="s">
        <v>83</v>
      </c>
      <c r="B1" s="262" t="s">
        <v>142</v>
      </c>
      <c r="C1" s="262"/>
      <c r="D1" s="262"/>
      <c r="E1" s="262"/>
      <c r="F1" s="262"/>
      <c r="G1" s="262"/>
      <c r="H1" s="262"/>
      <c r="I1" s="262"/>
      <c r="J1" s="262"/>
      <c r="K1" s="262"/>
    </row>
    <row r="2" spans="1:16" ht="15" customHeight="1" x14ac:dyDescent="0.3">
      <c r="A2" s="213"/>
      <c r="B2" s="263" t="s">
        <v>41</v>
      </c>
      <c r="C2" s="263"/>
      <c r="D2" s="263"/>
      <c r="E2" s="263"/>
      <c r="F2" s="263"/>
      <c r="G2" s="263"/>
      <c r="H2" s="263"/>
      <c r="I2" s="263"/>
      <c r="J2" s="263"/>
      <c r="K2" s="263"/>
    </row>
    <row r="3" spans="1:16" s="223" customFormat="1" ht="15" customHeight="1" x14ac:dyDescent="0.3">
      <c r="A3" s="24"/>
      <c r="B3" s="25"/>
      <c r="C3" s="25"/>
      <c r="D3" s="25"/>
      <c r="E3" s="26"/>
      <c r="F3" s="26"/>
      <c r="G3" s="26"/>
      <c r="H3" s="222"/>
      <c r="I3" s="222"/>
      <c r="J3" s="222"/>
      <c r="K3" s="222"/>
      <c r="L3" s="222"/>
      <c r="M3" s="222"/>
      <c r="N3" s="222"/>
      <c r="O3" s="222"/>
      <c r="P3" s="222"/>
    </row>
    <row r="4" spans="1:16" ht="15" customHeight="1" x14ac:dyDescent="0.3">
      <c r="A4" s="27"/>
      <c r="B4" s="27"/>
      <c r="C4" s="46"/>
      <c r="D4" s="37"/>
      <c r="E4" s="217"/>
      <c r="F4" s="216"/>
      <c r="G4" s="218"/>
      <c r="H4" s="218"/>
      <c r="I4" s="37"/>
      <c r="J4" s="37"/>
      <c r="K4" s="64" t="s">
        <v>42</v>
      </c>
      <c r="L4" s="119"/>
    </row>
    <row r="5" spans="1:16" ht="15.75" customHeight="1" x14ac:dyDescent="0.3">
      <c r="A5" s="29"/>
      <c r="B5" s="29"/>
      <c r="C5" s="276" t="s">
        <v>84</v>
      </c>
      <c r="D5" s="277"/>
      <c r="E5" s="277"/>
      <c r="F5" s="277"/>
      <c r="G5" s="277"/>
      <c r="H5" s="277"/>
      <c r="I5" s="277"/>
      <c r="J5" s="278"/>
      <c r="K5" s="65"/>
      <c r="L5" s="119"/>
    </row>
    <row r="6" spans="1:16" ht="38" x14ac:dyDescent="0.3">
      <c r="A6" s="66" t="s">
        <v>64</v>
      </c>
      <c r="B6" s="195" t="s">
        <v>43</v>
      </c>
      <c r="C6" s="196" t="s">
        <v>49</v>
      </c>
      <c r="D6" s="197" t="s">
        <v>50</v>
      </c>
      <c r="E6" s="198" t="s">
        <v>51</v>
      </c>
      <c r="F6" s="197" t="s">
        <v>52</v>
      </c>
      <c r="G6" s="197" t="s">
        <v>53</v>
      </c>
      <c r="H6" s="197" t="s">
        <v>54</v>
      </c>
      <c r="I6" s="196" t="s">
        <v>69</v>
      </c>
      <c r="J6" s="200" t="s">
        <v>140</v>
      </c>
      <c r="K6" s="199" t="s">
        <v>85</v>
      </c>
      <c r="L6" s="119"/>
    </row>
    <row r="7" spans="1:16" ht="15" x14ac:dyDescent="0.3">
      <c r="A7" s="67"/>
      <c r="B7" s="27" t="s">
        <v>148</v>
      </c>
      <c r="C7" s="220">
        <v>3.4623718686127E-2</v>
      </c>
      <c r="D7" s="220">
        <v>6.4996228787412148E-4</v>
      </c>
      <c r="E7" s="220">
        <v>0.26427554712556656</v>
      </c>
      <c r="F7" s="220">
        <v>5.2909043935497842E-2</v>
      </c>
      <c r="G7" s="220">
        <v>0.13234027301741219</v>
      </c>
      <c r="H7" s="220">
        <v>8.8376103322647795E-2</v>
      </c>
      <c r="I7" s="220">
        <v>0.38638365106382377</v>
      </c>
      <c r="J7" s="229">
        <v>4.0441700561050661E-2</v>
      </c>
      <c r="K7" s="230">
        <v>1</v>
      </c>
      <c r="L7" s="119"/>
    </row>
    <row r="8" spans="1:16" ht="13.5" customHeight="1" x14ac:dyDescent="0.3">
      <c r="A8" s="68"/>
      <c r="B8" s="29" t="s">
        <v>44</v>
      </c>
      <c r="C8" s="143">
        <v>2.2583563052277392E-2</v>
      </c>
      <c r="D8" s="143">
        <v>4.4892147103448596E-4</v>
      </c>
      <c r="E8" s="143">
        <v>0.22850198751114537</v>
      </c>
      <c r="F8" s="143">
        <v>3.0372267333813319E-2</v>
      </c>
      <c r="G8" s="143">
        <v>0.13365112730712059</v>
      </c>
      <c r="H8" s="143">
        <v>7.8522936832600476E-2</v>
      </c>
      <c r="I8" s="143">
        <v>0.46790746471311451</v>
      </c>
      <c r="J8" s="143">
        <v>3.8011731778893915E-2</v>
      </c>
      <c r="K8" s="221">
        <v>1</v>
      </c>
      <c r="L8" s="119"/>
    </row>
    <row r="9" spans="1:16" ht="13.5" customHeight="1" x14ac:dyDescent="0.3">
      <c r="A9" s="67"/>
      <c r="B9" s="27"/>
      <c r="C9" s="220"/>
      <c r="D9" s="220"/>
      <c r="E9" s="220"/>
      <c r="F9" s="220"/>
      <c r="G9" s="220"/>
      <c r="H9" s="220"/>
      <c r="I9" s="220"/>
      <c r="J9" s="220"/>
      <c r="K9" s="220"/>
      <c r="L9" s="119"/>
    </row>
    <row r="10" spans="1:16" ht="13.5" customHeight="1" x14ac:dyDescent="0.3">
      <c r="A10" s="67"/>
      <c r="B10" s="27"/>
      <c r="C10" s="220"/>
      <c r="D10" s="220"/>
      <c r="E10" s="220"/>
      <c r="F10" s="220"/>
      <c r="G10" s="220"/>
      <c r="H10" s="220"/>
      <c r="I10" s="220"/>
      <c r="J10" s="220"/>
      <c r="K10" s="220"/>
      <c r="L10" s="119"/>
    </row>
    <row r="11" spans="1:16" ht="15" customHeight="1" x14ac:dyDescent="0.3">
      <c r="A11" s="68"/>
      <c r="B11" s="37"/>
      <c r="C11" s="276" t="s">
        <v>84</v>
      </c>
      <c r="D11" s="277"/>
      <c r="E11" s="277"/>
      <c r="F11" s="277"/>
      <c r="G11" s="277"/>
      <c r="H11" s="277"/>
      <c r="I11" s="277"/>
      <c r="J11" s="278"/>
      <c r="K11" s="58" t="s">
        <v>82</v>
      </c>
      <c r="L11" s="119"/>
    </row>
    <row r="12" spans="1:16" ht="38" x14ac:dyDescent="0.3">
      <c r="A12" s="66" t="s">
        <v>64</v>
      </c>
      <c r="B12" s="175" t="s">
        <v>43</v>
      </c>
      <c r="C12" s="196" t="s">
        <v>49</v>
      </c>
      <c r="D12" s="197" t="s">
        <v>50</v>
      </c>
      <c r="E12" s="198" t="s">
        <v>51</v>
      </c>
      <c r="F12" s="197" t="s">
        <v>52</v>
      </c>
      <c r="G12" s="197" t="s">
        <v>53</v>
      </c>
      <c r="H12" s="197" t="s">
        <v>54</v>
      </c>
      <c r="I12" s="196" t="s">
        <v>69</v>
      </c>
      <c r="J12" s="200" t="s">
        <v>140</v>
      </c>
      <c r="K12" s="199" t="s">
        <v>85</v>
      </c>
      <c r="L12" s="119"/>
    </row>
    <row r="13" spans="1:16" ht="15" x14ac:dyDescent="0.3">
      <c r="A13" s="67"/>
      <c r="B13" s="27" t="s">
        <v>148</v>
      </c>
      <c r="C13" s="231">
        <v>932.00052099999709</v>
      </c>
      <c r="D13" s="231">
        <v>17.495671000000012</v>
      </c>
      <c r="E13" s="231">
        <v>7113.7635400000008</v>
      </c>
      <c r="F13" s="231">
        <v>1424.2045159999998</v>
      </c>
      <c r="G13" s="231">
        <v>3562.3326459999839</v>
      </c>
      <c r="H13" s="231">
        <v>2378.9060639999916</v>
      </c>
      <c r="I13" s="231">
        <v>10400.666876999901</v>
      </c>
      <c r="J13" s="232">
        <v>1088.608833</v>
      </c>
      <c r="K13" s="233">
        <v>26917.978667999872</v>
      </c>
      <c r="L13" s="119"/>
    </row>
    <row r="14" spans="1:16" x14ac:dyDescent="0.3">
      <c r="A14" s="68"/>
      <c r="B14" s="29" t="s">
        <v>44</v>
      </c>
      <c r="C14" s="234">
        <v>816.77319300000272</v>
      </c>
      <c r="D14" s="234">
        <v>16.236012999999996</v>
      </c>
      <c r="E14" s="234">
        <v>8264.1652920000233</v>
      </c>
      <c r="F14" s="234">
        <v>1098.4650079999997</v>
      </c>
      <c r="G14" s="234">
        <v>4833.7216649999991</v>
      </c>
      <c r="H14" s="234">
        <v>2839.9163449999978</v>
      </c>
      <c r="I14" s="234">
        <v>16922.673941999026</v>
      </c>
      <c r="J14" s="234">
        <v>1374.7593090000025</v>
      </c>
      <c r="K14" s="235">
        <v>36166.710766999051</v>
      </c>
      <c r="L14" s="119"/>
    </row>
    <row r="15" spans="1:16" x14ac:dyDescent="0.3">
      <c r="A15" s="67"/>
      <c r="B15" s="27"/>
      <c r="C15" s="231"/>
      <c r="D15" s="231"/>
      <c r="E15" s="231"/>
      <c r="F15" s="231"/>
      <c r="G15" s="231"/>
      <c r="H15" s="231"/>
      <c r="I15" s="231"/>
      <c r="J15" s="231"/>
      <c r="K15" s="233"/>
      <c r="L15" s="119"/>
    </row>
    <row r="16" spans="1:16" x14ac:dyDescent="0.3">
      <c r="A16" s="252" t="s">
        <v>62</v>
      </c>
      <c r="B16" s="252"/>
      <c r="C16" s="253"/>
      <c r="D16" s="253"/>
      <c r="E16" s="253"/>
      <c r="F16" s="252"/>
      <c r="G16" s="254"/>
      <c r="H16" s="254"/>
      <c r="I16" s="254"/>
      <c r="J16" s="254"/>
      <c r="L16" s="119"/>
    </row>
    <row r="17" spans="1:12" x14ac:dyDescent="0.3">
      <c r="A17" s="256" t="s">
        <v>151</v>
      </c>
      <c r="B17" s="256"/>
      <c r="C17" s="256"/>
      <c r="D17" s="255"/>
      <c r="E17" s="256"/>
      <c r="F17" s="256"/>
      <c r="G17" s="256"/>
      <c r="H17" s="255"/>
      <c r="I17" s="247"/>
      <c r="J17" s="256"/>
      <c r="L17" s="119"/>
    </row>
    <row r="18" spans="1:12" s="71" customFormat="1" x14ac:dyDescent="0.3">
      <c r="A18" s="113" t="s">
        <v>45</v>
      </c>
      <c r="B18" s="111"/>
      <c r="C18" s="142"/>
      <c r="D18" s="142"/>
      <c r="E18" s="245"/>
      <c r="F18" s="245"/>
      <c r="G18" s="245"/>
      <c r="H18" s="245"/>
      <c r="J18" s="114" t="s">
        <v>46</v>
      </c>
      <c r="K18" s="91">
        <v>42217</v>
      </c>
    </row>
    <row r="19" spans="1:12" s="71" customFormat="1" x14ac:dyDescent="0.3">
      <c r="A19" s="120" t="s">
        <v>47</v>
      </c>
      <c r="B19" s="111"/>
      <c r="C19" s="142"/>
      <c r="D19" s="142"/>
      <c r="E19" s="142"/>
      <c r="F19" s="111"/>
      <c r="G19" s="245"/>
      <c r="H19" s="245"/>
      <c r="J19" s="121" t="s">
        <v>48</v>
      </c>
      <c r="K19" s="92" t="s">
        <v>86</v>
      </c>
    </row>
    <row r="20" spans="1:12" x14ac:dyDescent="0.3">
      <c r="B20" s="111"/>
      <c r="C20" s="111"/>
      <c r="D20" s="111"/>
      <c r="E20" s="111"/>
      <c r="F20" s="111"/>
      <c r="G20" s="111"/>
      <c r="H20" s="111"/>
      <c r="I20" s="111"/>
      <c r="J20" s="111"/>
      <c r="K20" s="111"/>
    </row>
  </sheetData>
  <mergeCells count="4">
    <mergeCell ref="B1:K1"/>
    <mergeCell ref="B2:K2"/>
    <mergeCell ref="C5:J5"/>
    <mergeCell ref="C11:J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2"/>
  <sheetViews>
    <sheetView workbookViewId="0">
      <selection activeCell="A3" sqref="A3"/>
    </sheetView>
  </sheetViews>
  <sheetFormatPr defaultColWidth="9.1796875" defaultRowHeight="14" x14ac:dyDescent="0.3"/>
  <cols>
    <col min="1" max="1" width="12.1796875" style="71" customWidth="1"/>
    <col min="2" max="2" width="9.1796875" style="71"/>
    <col min="3" max="5" width="22.54296875" style="71" customWidth="1"/>
    <col min="6" max="6" width="3.26953125" style="71" customWidth="1"/>
    <col min="7" max="9" width="16.81640625" style="71" customWidth="1"/>
    <col min="10" max="10" width="2.54296875" style="71" customWidth="1"/>
    <col min="11" max="13" width="16.26953125" style="71" customWidth="1"/>
    <col min="14" max="19" width="11.453125" style="71" customWidth="1"/>
    <col min="20" max="20" width="13.7265625" style="71" customWidth="1"/>
    <col min="21" max="21" width="9" style="71" customWidth="1"/>
    <col min="22" max="22" width="11.26953125" style="71" customWidth="1"/>
    <col min="23" max="16384" width="9.1796875" style="71"/>
  </cols>
  <sheetData>
    <row r="1" spans="1:22" ht="26" x14ac:dyDescent="0.3">
      <c r="A1" s="70"/>
      <c r="B1" s="213" t="s">
        <v>87</v>
      </c>
      <c r="C1" s="262" t="s">
        <v>22</v>
      </c>
      <c r="D1" s="262"/>
      <c r="E1" s="262"/>
      <c r="F1" s="262"/>
      <c r="G1" s="262"/>
      <c r="H1" s="262"/>
      <c r="I1" s="262"/>
      <c r="J1" s="41"/>
      <c r="K1" s="41"/>
      <c r="L1" s="41"/>
      <c r="M1" s="41"/>
    </row>
    <row r="2" spans="1:22" x14ac:dyDescent="0.3">
      <c r="A2" s="72"/>
      <c r="B2" s="73"/>
      <c r="C2" s="288" t="s">
        <v>61</v>
      </c>
      <c r="D2" s="288"/>
      <c r="E2" s="288"/>
      <c r="F2" s="288"/>
      <c r="G2" s="74"/>
      <c r="H2" s="75"/>
      <c r="I2" s="76"/>
      <c r="J2" s="41"/>
      <c r="K2" s="41"/>
      <c r="L2" s="41"/>
      <c r="M2" s="41"/>
    </row>
    <row r="3" spans="1:22" ht="18" x14ac:dyDescent="0.4">
      <c r="A3" s="57"/>
      <c r="B3" s="37"/>
      <c r="C3" s="37"/>
      <c r="D3" s="37"/>
      <c r="E3" s="37"/>
      <c r="F3" s="77"/>
      <c r="G3" s="77"/>
      <c r="H3" s="77"/>
      <c r="I3" s="77"/>
      <c r="J3" s="57"/>
      <c r="K3" s="57"/>
      <c r="L3" s="57"/>
      <c r="M3" s="57"/>
      <c r="N3" s="78"/>
      <c r="O3" s="78"/>
      <c r="P3" s="78"/>
      <c r="Q3" s="78"/>
      <c r="R3" s="78"/>
      <c r="S3" s="78"/>
      <c r="T3" s="78"/>
      <c r="U3" s="78"/>
      <c r="V3" s="78"/>
    </row>
    <row r="4" spans="1:22" x14ac:dyDescent="0.3">
      <c r="A4" s="37"/>
      <c r="B4" s="37"/>
      <c r="C4" s="43"/>
      <c r="D4" s="37"/>
      <c r="E4" s="37"/>
      <c r="F4" s="77"/>
      <c r="G4" s="79"/>
      <c r="H4" s="80"/>
      <c r="I4" s="77"/>
      <c r="J4" s="57"/>
      <c r="K4" s="37"/>
      <c r="L4" s="81"/>
      <c r="M4" s="64" t="s">
        <v>42</v>
      </c>
      <c r="N4" s="82"/>
      <c r="O4" s="215"/>
      <c r="P4" s="83"/>
      <c r="R4" s="82"/>
      <c r="S4" s="82"/>
      <c r="T4" s="82"/>
      <c r="U4" s="82"/>
    </row>
    <row r="5" spans="1:22" s="84" customFormat="1" ht="41.25" customHeight="1" x14ac:dyDescent="0.3">
      <c r="A5" s="37"/>
      <c r="B5" s="37"/>
      <c r="C5" s="282" t="s">
        <v>88</v>
      </c>
      <c r="D5" s="283"/>
      <c r="E5" s="284"/>
      <c r="F5" s="77"/>
      <c r="G5" s="285" t="s">
        <v>89</v>
      </c>
      <c r="H5" s="286"/>
      <c r="I5" s="287"/>
      <c r="J5" s="37"/>
      <c r="K5" s="285" t="s">
        <v>90</v>
      </c>
      <c r="L5" s="286"/>
      <c r="M5" s="287"/>
    </row>
    <row r="6" spans="1:22" ht="57" customHeight="1" x14ac:dyDescent="0.3">
      <c r="A6" s="85" t="s">
        <v>64</v>
      </c>
      <c r="B6" s="38" t="s">
        <v>43</v>
      </c>
      <c r="C6" s="205" t="s">
        <v>91</v>
      </c>
      <c r="D6" s="205" t="s">
        <v>92</v>
      </c>
      <c r="E6" s="205" t="s">
        <v>93</v>
      </c>
      <c r="F6" s="130"/>
      <c r="G6" s="130" t="s">
        <v>91</v>
      </c>
      <c r="H6" s="130" t="s">
        <v>92</v>
      </c>
      <c r="I6" s="130" t="s">
        <v>93</v>
      </c>
      <c r="J6" s="130"/>
      <c r="K6" s="130" t="s">
        <v>91</v>
      </c>
      <c r="L6" s="130" t="s">
        <v>94</v>
      </c>
      <c r="M6" s="130" t="s">
        <v>93</v>
      </c>
    </row>
    <row r="7" spans="1:22" ht="15" customHeight="1" x14ac:dyDescent="0.3">
      <c r="A7" s="57"/>
      <c r="B7" s="57"/>
      <c r="C7" s="57"/>
      <c r="D7" s="57"/>
      <c r="E7" s="57"/>
      <c r="F7" s="37"/>
      <c r="G7" s="57"/>
      <c r="H7" s="57"/>
      <c r="I7" s="57"/>
      <c r="J7" s="37"/>
      <c r="K7" s="57"/>
      <c r="L7" s="57"/>
      <c r="M7" s="57"/>
    </row>
    <row r="8" spans="1:22" ht="15" x14ac:dyDescent="0.3">
      <c r="A8" s="86"/>
      <c r="B8" s="27" t="s">
        <v>148</v>
      </c>
      <c r="C8" s="30">
        <v>9.0577690312888731E-2</v>
      </c>
      <c r="D8" s="30">
        <v>2.6174621022406908E-2</v>
      </c>
      <c r="E8" s="30">
        <v>0.11675231133529564</v>
      </c>
      <c r="F8" s="30"/>
      <c r="G8" s="30">
        <v>9.1550896262303422E-2</v>
      </c>
      <c r="H8" s="30">
        <v>0.79169679240240098</v>
      </c>
      <c r="I8" s="30">
        <v>0.88324768866470438</v>
      </c>
      <c r="J8" s="30"/>
      <c r="K8" s="30">
        <v>0.18212858657519215</v>
      </c>
      <c r="L8" s="30">
        <v>0.81787141342480785</v>
      </c>
      <c r="M8" s="30">
        <v>1</v>
      </c>
    </row>
    <row r="9" spans="1:22" x14ac:dyDescent="0.3">
      <c r="A9" s="29"/>
      <c r="B9" s="37" t="s">
        <v>44</v>
      </c>
      <c r="C9" s="30">
        <v>7.1256841523828468E-2</v>
      </c>
      <c r="D9" s="30">
        <v>2.6352815592794222E-2</v>
      </c>
      <c r="E9" s="30">
        <v>9.7609657116622686E-2</v>
      </c>
      <c r="F9" s="37"/>
      <c r="G9" s="30">
        <v>0.1038066127519304</v>
      </c>
      <c r="H9" s="30">
        <v>0.79858373013144679</v>
      </c>
      <c r="I9" s="30">
        <v>0.90239034288337727</v>
      </c>
      <c r="J9" s="37"/>
      <c r="K9" s="30">
        <v>0.17506345427575887</v>
      </c>
      <c r="L9" s="30">
        <v>0.82493654572424113</v>
      </c>
      <c r="M9" s="30">
        <v>1</v>
      </c>
    </row>
    <row r="10" spans="1:22" x14ac:dyDescent="0.3">
      <c r="A10" s="27"/>
      <c r="B10" s="57"/>
      <c r="C10" s="87"/>
      <c r="D10" s="87"/>
      <c r="E10" s="36"/>
      <c r="F10" s="57"/>
      <c r="G10" s="57"/>
      <c r="H10" s="57"/>
      <c r="I10" s="57"/>
      <c r="J10" s="57"/>
      <c r="K10" s="57"/>
      <c r="L10" s="57"/>
      <c r="M10" s="57"/>
    </row>
    <row r="11" spans="1:22" x14ac:dyDescent="0.3">
      <c r="A11" s="29"/>
      <c r="B11" s="57"/>
      <c r="C11" s="282" t="s">
        <v>88</v>
      </c>
      <c r="D11" s="283"/>
      <c r="E11" s="284"/>
      <c r="F11" s="77"/>
      <c r="G11" s="285" t="s">
        <v>89</v>
      </c>
      <c r="H11" s="286"/>
      <c r="I11" s="287"/>
      <c r="J11" s="37"/>
      <c r="K11" s="285" t="s">
        <v>90</v>
      </c>
      <c r="L11" s="286"/>
      <c r="M11" s="287"/>
    </row>
    <row r="12" spans="1:22" ht="25.5" x14ac:dyDescent="0.3">
      <c r="A12" s="85" t="s">
        <v>64</v>
      </c>
      <c r="B12" s="38" t="s">
        <v>43</v>
      </c>
      <c r="C12" s="205" t="s">
        <v>91</v>
      </c>
      <c r="D12" s="205" t="s">
        <v>92</v>
      </c>
      <c r="E12" s="205" t="s">
        <v>93</v>
      </c>
      <c r="F12" s="130"/>
      <c r="G12" s="130" t="s">
        <v>91</v>
      </c>
      <c r="H12" s="130" t="s">
        <v>92</v>
      </c>
      <c r="I12" s="130" t="s">
        <v>93</v>
      </c>
      <c r="J12" s="130"/>
      <c r="K12" s="130" t="s">
        <v>91</v>
      </c>
      <c r="L12" s="130" t="s">
        <v>94</v>
      </c>
      <c r="M12" s="130" t="s">
        <v>93</v>
      </c>
    </row>
    <row r="13" spans="1:22" ht="15" x14ac:dyDescent="0.3">
      <c r="A13" s="86"/>
      <c r="B13" s="27" t="s">
        <v>148</v>
      </c>
      <c r="C13" s="59">
        <v>13387.071088000042</v>
      </c>
      <c r="D13" s="59">
        <v>3868.5189600000358</v>
      </c>
      <c r="E13" s="88">
        <v>17255.590048000078</v>
      </c>
      <c r="F13" s="37"/>
      <c r="G13" s="59">
        <v>13530.907580000161</v>
      </c>
      <c r="H13" s="59">
        <v>117010.06289099915</v>
      </c>
      <c r="I13" s="88">
        <v>130540.97047099931</v>
      </c>
      <c r="J13" s="37"/>
      <c r="K13" s="89">
        <v>26917.978668000203</v>
      </c>
      <c r="L13" s="89">
        <v>120878.58185099918</v>
      </c>
      <c r="M13" s="89">
        <v>147796.56051899938</v>
      </c>
    </row>
    <row r="14" spans="1:22" x14ac:dyDescent="0.3">
      <c r="A14" s="37"/>
      <c r="B14" s="50" t="s">
        <v>44</v>
      </c>
      <c r="C14" s="62">
        <v>14721.094064000328</v>
      </c>
      <c r="D14" s="62">
        <v>5444.2811229999497</v>
      </c>
      <c r="E14" s="62">
        <v>20165.375187000278</v>
      </c>
      <c r="F14" s="204"/>
      <c r="G14" s="62">
        <v>21445.61670299977</v>
      </c>
      <c r="H14" s="62">
        <v>164981.01737099921</v>
      </c>
      <c r="I14" s="62">
        <v>186426.63407399898</v>
      </c>
      <c r="J14" s="204"/>
      <c r="K14" s="62">
        <v>36166.710767000099</v>
      </c>
      <c r="L14" s="62">
        <v>170425.29849399917</v>
      </c>
      <c r="M14" s="62">
        <v>206592.00926099927</v>
      </c>
    </row>
    <row r="15" spans="1:22" x14ac:dyDescent="0.3">
      <c r="A15" s="37"/>
      <c r="B15" s="37"/>
      <c r="C15" s="37"/>
      <c r="D15" s="37"/>
      <c r="E15" s="37"/>
      <c r="F15" s="37"/>
      <c r="G15" s="37"/>
      <c r="H15" s="37"/>
      <c r="I15" s="37"/>
      <c r="J15" s="37"/>
      <c r="K15" s="37"/>
      <c r="L15" s="37"/>
      <c r="M15" s="37"/>
    </row>
    <row r="16" spans="1:22" x14ac:dyDescent="0.3">
      <c r="A16" s="37" t="s">
        <v>62</v>
      </c>
      <c r="B16" s="37"/>
      <c r="C16" s="30"/>
      <c r="D16" s="30"/>
      <c r="E16" s="30"/>
      <c r="F16" s="37"/>
      <c r="G16" s="29"/>
      <c r="H16" s="29"/>
      <c r="I16" s="29"/>
      <c r="J16" s="29"/>
      <c r="K16" s="37"/>
      <c r="L16" s="37"/>
      <c r="M16" s="37"/>
    </row>
    <row r="17" spans="1:22" x14ac:dyDescent="0.3">
      <c r="A17" s="279" t="s">
        <v>151</v>
      </c>
      <c r="B17" s="280"/>
      <c r="C17" s="280"/>
      <c r="D17" s="280"/>
      <c r="E17" s="280"/>
      <c r="F17" s="280"/>
      <c r="G17" s="280"/>
      <c r="H17" s="280"/>
      <c r="I17" s="280"/>
      <c r="J17" s="281"/>
      <c r="K17" s="250"/>
      <c r="L17" s="37"/>
      <c r="M17" s="37"/>
      <c r="N17" s="90"/>
      <c r="O17" s="90"/>
      <c r="P17" s="90"/>
      <c r="Q17" s="90"/>
      <c r="R17" s="90"/>
      <c r="S17" s="90"/>
      <c r="T17" s="90"/>
      <c r="U17" s="90"/>
      <c r="V17" s="90"/>
    </row>
    <row r="18" spans="1:22" x14ac:dyDescent="0.3">
      <c r="A18" s="248"/>
      <c r="B18" s="251"/>
      <c r="C18" s="251"/>
      <c r="D18" s="250"/>
      <c r="E18" s="250"/>
      <c r="F18" s="249"/>
      <c r="G18" s="250"/>
      <c r="H18" s="249"/>
      <c r="I18" s="251"/>
      <c r="J18" s="251"/>
      <c r="K18" s="250"/>
      <c r="L18" s="37"/>
      <c r="M18" s="37"/>
    </row>
    <row r="19" spans="1:22" x14ac:dyDescent="0.3">
      <c r="A19" s="39" t="s">
        <v>45</v>
      </c>
      <c r="B19" s="37"/>
      <c r="C19" s="30"/>
      <c r="D19" s="30"/>
      <c r="E19" s="29"/>
      <c r="F19" s="29"/>
      <c r="G19" s="29"/>
      <c r="H19" s="29"/>
      <c r="I19" s="37"/>
      <c r="J19" s="37"/>
      <c r="K19" s="37"/>
      <c r="L19" s="32" t="s">
        <v>46</v>
      </c>
      <c r="M19" s="91">
        <v>42217</v>
      </c>
    </row>
    <row r="20" spans="1:22" x14ac:dyDescent="0.3">
      <c r="A20" s="40" t="s">
        <v>47</v>
      </c>
      <c r="B20" s="37"/>
      <c r="C20" s="30"/>
      <c r="D20" s="30"/>
      <c r="E20" s="30"/>
      <c r="F20" s="37"/>
      <c r="G20" s="29"/>
      <c r="H20" s="29"/>
      <c r="I20" s="37"/>
      <c r="J20" s="37"/>
      <c r="K20" s="37"/>
      <c r="L20" s="34" t="s">
        <v>48</v>
      </c>
      <c r="M20" s="92" t="s">
        <v>86</v>
      </c>
    </row>
    <row r="21" spans="1:22" x14ac:dyDescent="0.3">
      <c r="A21" s="93"/>
      <c r="B21" s="93"/>
      <c r="C21" s="93"/>
      <c r="D21" s="93"/>
      <c r="E21" s="93"/>
      <c r="F21" s="93"/>
      <c r="G21" s="93"/>
      <c r="H21" s="93"/>
      <c r="I21" s="93"/>
      <c r="J21" s="93"/>
      <c r="K21" s="93"/>
      <c r="L21" s="93"/>
      <c r="M21" s="93"/>
    </row>
    <row r="22" spans="1:22" x14ac:dyDescent="0.3">
      <c r="A22" s="93"/>
      <c r="B22" s="93"/>
      <c r="C22" s="93"/>
      <c r="D22" s="93"/>
      <c r="E22" s="93"/>
      <c r="F22" s="93"/>
      <c r="G22" s="93"/>
      <c r="H22" s="93"/>
      <c r="I22" s="93"/>
      <c r="J22" s="93"/>
      <c r="K22" s="93"/>
      <c r="L22" s="93"/>
      <c r="M22" s="93"/>
    </row>
    <row r="23" spans="1:22" x14ac:dyDescent="0.3">
      <c r="A23" s="93"/>
      <c r="B23" s="93"/>
      <c r="C23" s="93"/>
      <c r="D23" s="93"/>
      <c r="E23" s="93"/>
      <c r="F23" s="93"/>
      <c r="G23" s="93"/>
      <c r="H23" s="93"/>
      <c r="I23" s="93"/>
      <c r="J23" s="93"/>
      <c r="K23" s="93"/>
      <c r="L23" s="93"/>
      <c r="M23" s="93"/>
    </row>
    <row r="24" spans="1:22" x14ac:dyDescent="0.3">
      <c r="E24" s="94"/>
      <c r="F24" s="94"/>
      <c r="G24" s="94"/>
      <c r="H24" s="94"/>
    </row>
    <row r="25" spans="1:22" x14ac:dyDescent="0.3">
      <c r="E25" s="94"/>
      <c r="F25" s="94"/>
      <c r="G25" s="94"/>
      <c r="H25" s="94"/>
    </row>
    <row r="26" spans="1:22" x14ac:dyDescent="0.3">
      <c r="E26" s="94"/>
      <c r="F26" s="94"/>
      <c r="G26" s="94"/>
      <c r="H26" s="94"/>
      <c r="I26" s="94"/>
      <c r="J26" s="94"/>
      <c r="K26" s="94"/>
      <c r="L26" s="94"/>
      <c r="M26" s="94"/>
      <c r="N26" s="94"/>
      <c r="O26" s="94"/>
      <c r="P26" s="94"/>
      <c r="Q26" s="94"/>
      <c r="R26" s="94"/>
      <c r="S26" s="94"/>
      <c r="T26" s="94"/>
      <c r="U26" s="94"/>
    </row>
    <row r="27" spans="1:22" x14ac:dyDescent="0.3">
      <c r="E27" s="94"/>
      <c r="F27" s="94"/>
      <c r="G27" s="94"/>
      <c r="H27" s="94"/>
      <c r="I27" s="94"/>
      <c r="J27" s="94"/>
      <c r="K27" s="95"/>
      <c r="L27" s="94"/>
      <c r="M27" s="94"/>
      <c r="N27" s="94"/>
      <c r="O27" s="94"/>
      <c r="P27" s="94"/>
      <c r="Q27" s="94"/>
      <c r="R27" s="94"/>
      <c r="S27" s="94"/>
      <c r="T27" s="94"/>
      <c r="U27" s="94"/>
    </row>
    <row r="28" spans="1:22" x14ac:dyDescent="0.3">
      <c r="E28" s="94"/>
      <c r="F28" s="94"/>
      <c r="G28" s="94"/>
      <c r="H28" s="94"/>
      <c r="I28" s="94"/>
      <c r="J28" s="94"/>
      <c r="K28" s="94"/>
      <c r="L28" s="94"/>
      <c r="M28" s="94"/>
      <c r="N28" s="94"/>
      <c r="O28" s="94"/>
      <c r="P28" s="94"/>
      <c r="Q28" s="94"/>
      <c r="R28" s="94"/>
      <c r="S28" s="94"/>
      <c r="T28" s="94"/>
      <c r="U28" s="94"/>
    </row>
    <row r="29" spans="1:22" x14ac:dyDescent="0.3">
      <c r="I29" s="94"/>
      <c r="J29" s="94"/>
      <c r="K29" s="94"/>
      <c r="L29" s="94"/>
      <c r="M29" s="94"/>
      <c r="N29" s="94"/>
      <c r="O29" s="94"/>
      <c r="P29" s="94"/>
      <c r="Q29" s="94"/>
      <c r="R29" s="94"/>
      <c r="S29" s="94"/>
      <c r="T29" s="94"/>
      <c r="U29" s="94"/>
    </row>
    <row r="30" spans="1:22" x14ac:dyDescent="0.3">
      <c r="I30" s="94"/>
      <c r="J30" s="94"/>
      <c r="K30" s="94"/>
      <c r="L30" s="94"/>
      <c r="M30" s="94"/>
      <c r="N30" s="94"/>
      <c r="O30" s="94"/>
      <c r="P30" s="94"/>
      <c r="Q30" s="94"/>
      <c r="R30" s="94"/>
      <c r="S30" s="94"/>
      <c r="T30" s="94"/>
      <c r="U30" s="94"/>
    </row>
    <row r="31" spans="1:22" x14ac:dyDescent="0.3">
      <c r="I31" s="94"/>
      <c r="J31" s="94"/>
      <c r="K31" s="94"/>
      <c r="L31" s="94"/>
      <c r="M31" s="94"/>
      <c r="N31" s="94"/>
      <c r="O31" s="94"/>
      <c r="P31" s="94"/>
      <c r="Q31" s="94"/>
      <c r="R31" s="94"/>
      <c r="S31" s="94"/>
      <c r="T31" s="94"/>
      <c r="U31" s="94"/>
    </row>
    <row r="32" spans="1:22" x14ac:dyDescent="0.3">
      <c r="I32" s="94"/>
      <c r="J32" s="94"/>
      <c r="K32" s="94"/>
      <c r="L32" s="94"/>
      <c r="M32" s="94"/>
      <c r="N32" s="94"/>
      <c r="O32" s="94"/>
      <c r="P32" s="94"/>
      <c r="Q32" s="94"/>
      <c r="R32" s="94"/>
      <c r="S32" s="94"/>
      <c r="T32" s="94"/>
      <c r="U32" s="94"/>
    </row>
    <row r="33" spans="9:21" x14ac:dyDescent="0.3">
      <c r="I33" s="94"/>
      <c r="J33" s="94"/>
      <c r="K33" s="94"/>
      <c r="L33" s="94"/>
      <c r="M33" s="94"/>
      <c r="N33" s="94"/>
      <c r="O33" s="94"/>
      <c r="P33" s="94"/>
      <c r="Q33" s="94"/>
      <c r="R33" s="94"/>
      <c r="S33" s="94"/>
      <c r="T33" s="94"/>
      <c r="U33" s="94"/>
    </row>
    <row r="34" spans="9:21" x14ac:dyDescent="0.3">
      <c r="I34" s="94"/>
      <c r="J34" s="94"/>
      <c r="K34" s="94"/>
      <c r="L34" s="94"/>
      <c r="M34" s="94"/>
      <c r="N34" s="94"/>
      <c r="O34" s="94"/>
      <c r="P34" s="94"/>
      <c r="Q34" s="94"/>
      <c r="R34" s="94"/>
      <c r="S34" s="94"/>
      <c r="T34" s="94"/>
      <c r="U34" s="94"/>
    </row>
    <row r="35" spans="9:21" x14ac:dyDescent="0.3">
      <c r="I35" s="94"/>
      <c r="J35" s="94"/>
      <c r="K35" s="94"/>
      <c r="L35" s="94"/>
      <c r="M35" s="94"/>
      <c r="N35" s="94"/>
      <c r="O35" s="94"/>
      <c r="P35" s="94"/>
      <c r="Q35" s="94"/>
      <c r="R35" s="94"/>
      <c r="S35" s="94"/>
      <c r="T35" s="94"/>
      <c r="U35" s="94"/>
    </row>
    <row r="36" spans="9:21" x14ac:dyDescent="0.3">
      <c r="I36" s="94"/>
      <c r="J36" s="94"/>
      <c r="K36" s="94"/>
      <c r="L36" s="94"/>
      <c r="M36" s="94"/>
      <c r="N36" s="94"/>
      <c r="O36" s="94"/>
      <c r="P36" s="94"/>
      <c r="Q36" s="94"/>
      <c r="R36" s="94"/>
      <c r="S36" s="94"/>
      <c r="T36" s="94"/>
      <c r="U36" s="94"/>
    </row>
    <row r="37" spans="9:21" x14ac:dyDescent="0.3">
      <c r="I37" s="94"/>
      <c r="J37" s="94"/>
      <c r="K37" s="94"/>
      <c r="L37" s="94"/>
      <c r="M37" s="94"/>
      <c r="N37" s="94"/>
      <c r="O37" s="94"/>
      <c r="P37" s="94"/>
      <c r="Q37" s="94"/>
      <c r="R37" s="94"/>
      <c r="S37" s="94"/>
      <c r="T37" s="94"/>
      <c r="U37" s="94"/>
    </row>
    <row r="38" spans="9:21" x14ac:dyDescent="0.3">
      <c r="I38" s="94"/>
      <c r="J38" s="94"/>
      <c r="K38" s="94"/>
      <c r="L38" s="94"/>
      <c r="M38" s="94"/>
      <c r="N38" s="94"/>
      <c r="O38" s="94"/>
      <c r="P38" s="94"/>
      <c r="Q38" s="94"/>
      <c r="R38" s="94"/>
      <c r="S38" s="94"/>
      <c r="T38" s="94"/>
      <c r="U38" s="94"/>
    </row>
    <row r="39" spans="9:21" x14ac:dyDescent="0.3">
      <c r="I39" s="94"/>
      <c r="J39" s="94"/>
      <c r="K39" s="94"/>
      <c r="L39" s="94"/>
      <c r="M39" s="94"/>
      <c r="N39" s="94"/>
      <c r="O39" s="94"/>
      <c r="P39" s="94"/>
      <c r="Q39" s="94"/>
      <c r="R39" s="94"/>
      <c r="S39" s="94"/>
      <c r="T39" s="94"/>
      <c r="U39" s="94"/>
    </row>
    <row r="40" spans="9:21" x14ac:dyDescent="0.3">
      <c r="I40" s="94"/>
      <c r="J40" s="94"/>
      <c r="K40" s="94"/>
      <c r="L40" s="94"/>
      <c r="M40" s="94"/>
      <c r="N40" s="94"/>
      <c r="O40" s="94"/>
      <c r="P40" s="94"/>
      <c r="Q40" s="94"/>
      <c r="R40" s="94"/>
      <c r="S40" s="94"/>
      <c r="T40" s="94"/>
      <c r="U40" s="94"/>
    </row>
    <row r="41" spans="9:21" x14ac:dyDescent="0.3">
      <c r="I41" s="94"/>
      <c r="J41" s="94"/>
      <c r="K41" s="94"/>
      <c r="L41" s="94"/>
      <c r="M41" s="94"/>
      <c r="N41" s="94"/>
      <c r="O41" s="94"/>
      <c r="P41" s="94"/>
      <c r="Q41" s="94"/>
      <c r="R41" s="94"/>
      <c r="S41" s="94"/>
      <c r="T41" s="94"/>
      <c r="U41" s="94"/>
    </row>
    <row r="42" spans="9:21" x14ac:dyDescent="0.3">
      <c r="I42" s="94"/>
      <c r="J42" s="94"/>
      <c r="K42" s="94"/>
      <c r="L42" s="94"/>
      <c r="M42" s="94"/>
      <c r="N42" s="94"/>
      <c r="O42" s="94"/>
      <c r="P42" s="94"/>
      <c r="Q42" s="94"/>
      <c r="R42" s="94"/>
      <c r="S42" s="94"/>
      <c r="T42" s="94"/>
      <c r="U42" s="94"/>
    </row>
  </sheetData>
  <mergeCells count="9">
    <mergeCell ref="A17:J17"/>
    <mergeCell ref="C11:E11"/>
    <mergeCell ref="G11:I11"/>
    <mergeCell ref="K11:M11"/>
    <mergeCell ref="C1:I1"/>
    <mergeCell ref="C2:F2"/>
    <mergeCell ref="C5:E5"/>
    <mergeCell ref="G5:I5"/>
    <mergeCell ref="K5:M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65"/>
  <sheetViews>
    <sheetView workbookViewId="0">
      <selection activeCell="A29" sqref="A29:J29"/>
    </sheetView>
  </sheetViews>
  <sheetFormatPr defaultColWidth="9.1796875" defaultRowHeight="14" x14ac:dyDescent="0.3"/>
  <cols>
    <col min="1" max="3" width="11.453125" style="71" customWidth="1"/>
    <col min="4" max="4" width="13.7265625" style="71" customWidth="1"/>
    <col min="5" max="20" width="12.26953125" style="71" customWidth="1"/>
    <col min="21" max="16384" width="9.1796875" style="71"/>
  </cols>
  <sheetData>
    <row r="1" spans="1:20" x14ac:dyDescent="0.3">
      <c r="A1" s="213" t="s">
        <v>95</v>
      </c>
      <c r="B1" s="262" t="s">
        <v>24</v>
      </c>
      <c r="C1" s="262"/>
      <c r="D1" s="262"/>
      <c r="E1" s="262"/>
      <c r="F1" s="262"/>
      <c r="G1" s="262"/>
      <c r="H1" s="262"/>
      <c r="I1" s="262"/>
      <c r="J1" s="262"/>
      <c r="K1" s="262"/>
      <c r="L1" s="262"/>
      <c r="M1" s="262"/>
      <c r="N1" s="262"/>
      <c r="O1" s="262"/>
      <c r="P1" s="262"/>
      <c r="Q1" s="262"/>
      <c r="R1" s="262"/>
      <c r="S1" s="262"/>
      <c r="T1" s="264"/>
    </row>
    <row r="2" spans="1:20" x14ac:dyDescent="0.3">
      <c r="A2" s="73"/>
      <c r="B2" s="288" t="s">
        <v>149</v>
      </c>
      <c r="C2" s="288"/>
      <c r="D2" s="288"/>
      <c r="E2" s="288"/>
      <c r="F2" s="288"/>
      <c r="G2" s="74"/>
      <c r="H2" s="75"/>
      <c r="I2" s="96"/>
      <c r="J2" s="96"/>
      <c r="K2" s="96"/>
      <c r="L2" s="96"/>
      <c r="M2" s="96"/>
      <c r="N2" s="96"/>
      <c r="O2" s="96"/>
      <c r="P2" s="96"/>
      <c r="Q2" s="96"/>
      <c r="R2" s="96"/>
      <c r="S2" s="96"/>
      <c r="T2" s="96"/>
    </row>
    <row r="3" spans="1:20" x14ac:dyDescent="0.3">
      <c r="A3" s="90"/>
      <c r="B3" s="90"/>
      <c r="C3" s="90"/>
      <c r="D3" s="90"/>
      <c r="E3" s="298" t="s">
        <v>96</v>
      </c>
      <c r="F3" s="299"/>
      <c r="G3" s="299"/>
      <c r="H3" s="299"/>
      <c r="I3" s="299"/>
      <c r="J3" s="299"/>
      <c r="K3" s="299"/>
      <c r="L3" s="299"/>
      <c r="M3" s="299"/>
      <c r="N3" s="299"/>
      <c r="O3" s="299"/>
      <c r="P3" s="299"/>
      <c r="Q3" s="299"/>
      <c r="R3" s="299"/>
      <c r="S3" s="299"/>
      <c r="T3" s="97" t="s">
        <v>97</v>
      </c>
    </row>
    <row r="4" spans="1:20" x14ac:dyDescent="0.3">
      <c r="E4" s="304" t="s">
        <v>98</v>
      </c>
      <c r="F4" s="304"/>
      <c r="G4" s="304"/>
      <c r="H4" s="304"/>
      <c r="I4" s="304"/>
      <c r="J4" s="304"/>
      <c r="K4" s="304"/>
      <c r="L4" s="304"/>
      <c r="M4" s="215"/>
      <c r="N4" s="83"/>
      <c r="O4" s="304" t="s">
        <v>99</v>
      </c>
      <c r="P4" s="304"/>
      <c r="Q4" s="304"/>
      <c r="R4" s="304"/>
      <c r="S4" s="304"/>
    </row>
    <row r="5" spans="1:20" s="84" customFormat="1" ht="41.25" customHeight="1" x14ac:dyDescent="0.3">
      <c r="D5" s="98"/>
      <c r="E5" s="99" t="s">
        <v>49</v>
      </c>
      <c r="F5" s="99" t="s">
        <v>50</v>
      </c>
      <c r="G5" s="99" t="s">
        <v>51</v>
      </c>
      <c r="H5" s="99" t="s">
        <v>52</v>
      </c>
      <c r="I5" s="99" t="s">
        <v>53</v>
      </c>
      <c r="J5" s="99" t="s">
        <v>54</v>
      </c>
      <c r="K5" s="99" t="s">
        <v>69</v>
      </c>
      <c r="L5" s="99" t="s">
        <v>140</v>
      </c>
      <c r="M5" s="99" t="s">
        <v>100</v>
      </c>
      <c r="N5" s="99"/>
      <c r="O5" s="99" t="s">
        <v>56</v>
      </c>
      <c r="P5" s="99" t="s">
        <v>57</v>
      </c>
      <c r="Q5" s="99" t="s">
        <v>58</v>
      </c>
      <c r="R5" s="99" t="s">
        <v>60</v>
      </c>
      <c r="S5" s="99" t="s">
        <v>141</v>
      </c>
      <c r="T5" s="99" t="s">
        <v>101</v>
      </c>
    </row>
    <row r="6" spans="1:20" ht="57" customHeight="1" x14ac:dyDescent="0.3">
      <c r="D6" s="90"/>
      <c r="E6" s="100"/>
      <c r="F6" s="100"/>
      <c r="G6" s="100"/>
      <c r="H6" s="100"/>
      <c r="I6" s="100"/>
      <c r="J6" s="100"/>
      <c r="K6" s="100"/>
      <c r="L6" s="100"/>
      <c r="M6" s="100"/>
      <c r="N6" s="100"/>
      <c r="O6" s="100"/>
      <c r="P6" s="100"/>
      <c r="Q6" s="100"/>
      <c r="R6" s="100"/>
      <c r="S6" s="100"/>
      <c r="T6" s="100"/>
    </row>
    <row r="7" spans="1:20" ht="15" customHeight="1" x14ac:dyDescent="0.3">
      <c r="A7" s="101"/>
      <c r="B7" s="301" t="s">
        <v>98</v>
      </c>
      <c r="C7" s="71" t="s">
        <v>49</v>
      </c>
      <c r="D7" s="102"/>
      <c r="E7" s="103">
        <v>83.084413999999938</v>
      </c>
      <c r="F7" s="103">
        <v>1.6770900000000002</v>
      </c>
      <c r="G7" s="103">
        <v>386.06155499999954</v>
      </c>
      <c r="H7" s="103">
        <v>0.26027300000000003</v>
      </c>
      <c r="I7" s="103">
        <v>77.123593000000128</v>
      </c>
      <c r="J7" s="103">
        <v>11.368593999999996</v>
      </c>
      <c r="K7" s="103">
        <v>63.845328000000002</v>
      </c>
      <c r="L7" s="103">
        <v>32.175703999999982</v>
      </c>
      <c r="M7" s="103">
        <f>SUM(E7:L7)</f>
        <v>655.59655099999964</v>
      </c>
      <c r="N7" s="103"/>
      <c r="O7" s="103">
        <v>7.0597509999999977</v>
      </c>
      <c r="P7" s="103">
        <v>0.15706700000000001</v>
      </c>
      <c r="Q7" s="103">
        <v>31.087127999999982</v>
      </c>
      <c r="R7" s="103">
        <v>24.859204000000009</v>
      </c>
      <c r="S7" s="103" t="s">
        <v>102</v>
      </c>
      <c r="T7" s="103">
        <f>SUM(O7:S7)</f>
        <v>63.163149999999987</v>
      </c>
    </row>
    <row r="8" spans="1:20" x14ac:dyDescent="0.3">
      <c r="A8" s="292" t="s">
        <v>103</v>
      </c>
      <c r="B8" s="302"/>
      <c r="C8" s="71" t="s">
        <v>50</v>
      </c>
      <c r="D8" s="102"/>
      <c r="E8" s="103">
        <v>1.6859440000000001</v>
      </c>
      <c r="F8" s="103" t="s">
        <v>102</v>
      </c>
      <c r="G8" s="103">
        <v>5.8680830000000013</v>
      </c>
      <c r="H8" s="103" t="s">
        <v>102</v>
      </c>
      <c r="I8" s="103">
        <v>0.85121299999999978</v>
      </c>
      <c r="J8" s="103">
        <v>1.2441999999999998E-2</v>
      </c>
      <c r="K8" s="103">
        <v>2.420636</v>
      </c>
      <c r="L8" s="103">
        <v>2.4288999999999998E-2</v>
      </c>
      <c r="M8" s="103">
        <f t="shared" ref="M8:M23" si="0">SUM(E8:L8)</f>
        <v>10.862607000000001</v>
      </c>
      <c r="N8" s="103"/>
      <c r="O8" s="103" t="s">
        <v>102</v>
      </c>
      <c r="P8" s="103">
        <v>1.9449999999999999E-3</v>
      </c>
      <c r="Q8" s="103">
        <v>2.4367E-2</v>
      </c>
      <c r="R8" s="103">
        <v>0.36934800000000001</v>
      </c>
      <c r="S8" s="103" t="s">
        <v>102</v>
      </c>
      <c r="T8" s="103">
        <f t="shared" ref="T8:T23" si="1">SUM(O8:S8)</f>
        <v>0.39566000000000001</v>
      </c>
    </row>
    <row r="9" spans="1:20" x14ac:dyDescent="0.3">
      <c r="A9" s="293"/>
      <c r="B9" s="302"/>
      <c r="C9" s="71" t="s">
        <v>51</v>
      </c>
      <c r="D9" s="102"/>
      <c r="E9" s="103">
        <v>485.5786880000004</v>
      </c>
      <c r="F9" s="103">
        <v>6.238607</v>
      </c>
      <c r="G9" s="103">
        <v>3622.3493310000017</v>
      </c>
      <c r="H9" s="103">
        <v>26.900550999999993</v>
      </c>
      <c r="I9" s="103">
        <v>391.5745659999983</v>
      </c>
      <c r="J9" s="103">
        <v>289.92010399999981</v>
      </c>
      <c r="K9" s="103">
        <v>389.53972900000019</v>
      </c>
      <c r="L9" s="103">
        <v>167.68111199999984</v>
      </c>
      <c r="M9" s="103">
        <f t="shared" si="0"/>
        <v>5379.7826880000002</v>
      </c>
      <c r="N9" s="103"/>
      <c r="O9" s="103">
        <v>51.604711000000073</v>
      </c>
      <c r="P9" s="103">
        <v>6.0828699999999962</v>
      </c>
      <c r="Q9" s="103">
        <v>24.285991000000006</v>
      </c>
      <c r="R9" s="103">
        <v>37.218245999999979</v>
      </c>
      <c r="S9" s="103" t="s">
        <v>102</v>
      </c>
      <c r="T9" s="103">
        <f t="shared" si="1"/>
        <v>119.19181800000005</v>
      </c>
    </row>
    <row r="10" spans="1:20" x14ac:dyDescent="0.3">
      <c r="A10" s="293"/>
      <c r="B10" s="302"/>
      <c r="C10" s="71" t="s">
        <v>52</v>
      </c>
      <c r="D10" s="102"/>
      <c r="E10" s="103">
        <v>1.0622070000000001</v>
      </c>
      <c r="F10" s="103" t="s">
        <v>102</v>
      </c>
      <c r="G10" s="103">
        <v>38.265049999999988</v>
      </c>
      <c r="H10" s="103">
        <v>0.99976500000000013</v>
      </c>
      <c r="I10" s="103">
        <v>1.81233</v>
      </c>
      <c r="J10" s="103">
        <v>1.9494699999999996</v>
      </c>
      <c r="K10" s="103">
        <v>20.923115000000006</v>
      </c>
      <c r="L10" s="103">
        <v>12.621390999999999</v>
      </c>
      <c r="M10" s="103">
        <f t="shared" si="0"/>
        <v>77.633328000000006</v>
      </c>
      <c r="N10" s="103"/>
      <c r="O10" s="103">
        <v>311.62435099999988</v>
      </c>
      <c r="P10" s="103">
        <v>30.578991000000002</v>
      </c>
      <c r="Q10" s="103">
        <v>97.686243999999988</v>
      </c>
      <c r="R10" s="103">
        <v>25.676135000000006</v>
      </c>
      <c r="S10" s="103" t="s">
        <v>102</v>
      </c>
      <c r="T10" s="103">
        <f t="shared" si="1"/>
        <v>465.56572099999988</v>
      </c>
    </row>
    <row r="11" spans="1:20" x14ac:dyDescent="0.3">
      <c r="A11" s="293"/>
      <c r="B11" s="302"/>
      <c r="C11" s="71" t="s">
        <v>53</v>
      </c>
      <c r="D11" s="102"/>
      <c r="E11" s="103">
        <v>97.168573000000066</v>
      </c>
      <c r="F11" s="103">
        <v>1.0301749999999998</v>
      </c>
      <c r="G11" s="103">
        <v>347.23347100000007</v>
      </c>
      <c r="H11" s="103">
        <v>0.79909299999999983</v>
      </c>
      <c r="I11" s="103">
        <v>98.205186000000396</v>
      </c>
      <c r="J11" s="103">
        <v>9.3061510000000052</v>
      </c>
      <c r="K11" s="103">
        <v>92.53998300000012</v>
      </c>
      <c r="L11" s="103">
        <v>50.705366000000033</v>
      </c>
      <c r="M11" s="103">
        <f t="shared" si="0"/>
        <v>696.98799800000074</v>
      </c>
      <c r="N11" s="103"/>
      <c r="O11" s="103">
        <v>32.537096000000041</v>
      </c>
      <c r="P11" s="103">
        <v>0.52746000000000004</v>
      </c>
      <c r="Q11" s="103">
        <v>6.5332329999999965</v>
      </c>
      <c r="R11" s="103">
        <v>11.143863</v>
      </c>
      <c r="S11" s="103" t="s">
        <v>102</v>
      </c>
      <c r="T11" s="103">
        <f t="shared" si="1"/>
        <v>50.74165200000003</v>
      </c>
    </row>
    <row r="12" spans="1:20" x14ac:dyDescent="0.3">
      <c r="A12" s="293"/>
      <c r="B12" s="302"/>
      <c r="C12" s="71" t="s">
        <v>54</v>
      </c>
      <c r="D12" s="102"/>
      <c r="E12" s="103">
        <v>11.593711999999998</v>
      </c>
      <c r="F12" s="103" t="s">
        <v>102</v>
      </c>
      <c r="G12" s="103">
        <v>416.31801200000052</v>
      </c>
      <c r="H12" s="103">
        <v>11.442255999999997</v>
      </c>
      <c r="I12" s="103">
        <v>44.795212999999855</v>
      </c>
      <c r="J12" s="103">
        <v>44.231261000000039</v>
      </c>
      <c r="K12" s="103">
        <v>682.77571799999885</v>
      </c>
      <c r="L12" s="103">
        <v>154.75190599999971</v>
      </c>
      <c r="M12" s="103">
        <f t="shared" si="0"/>
        <v>1365.908077999999</v>
      </c>
      <c r="N12" s="103"/>
      <c r="O12" s="103">
        <v>147.34942299999938</v>
      </c>
      <c r="P12" s="103">
        <v>104.23249699999998</v>
      </c>
      <c r="Q12" s="103">
        <v>8.3469319999999971</v>
      </c>
      <c r="R12" s="103">
        <v>89.272952999999916</v>
      </c>
      <c r="S12" s="103" t="s">
        <v>102</v>
      </c>
      <c r="T12" s="103">
        <f t="shared" si="1"/>
        <v>349.20180499999924</v>
      </c>
    </row>
    <row r="13" spans="1:20" x14ac:dyDescent="0.3">
      <c r="A13" s="293"/>
      <c r="B13" s="302"/>
      <c r="C13" s="71" t="s">
        <v>69</v>
      </c>
      <c r="D13" s="102"/>
      <c r="E13" s="103">
        <v>136.17108499999975</v>
      </c>
      <c r="F13" s="103">
        <v>8.140058999999999</v>
      </c>
      <c r="G13" s="103">
        <v>1849.7436820000062</v>
      </c>
      <c r="H13" s="103">
        <v>224.71806400000014</v>
      </c>
      <c r="I13" s="103">
        <v>536.58636600000261</v>
      </c>
      <c r="J13" s="103">
        <v>655.45489399999644</v>
      </c>
      <c r="K13" s="103">
        <v>237.73110499999925</v>
      </c>
      <c r="L13" s="103">
        <v>670.64906499999927</v>
      </c>
      <c r="M13" s="103">
        <f t="shared" si="0"/>
        <v>4319.1943200000042</v>
      </c>
      <c r="N13" s="103"/>
      <c r="O13" s="103">
        <v>1814.3475080000139</v>
      </c>
      <c r="P13" s="103">
        <v>100.21262600000023</v>
      </c>
      <c r="Q13" s="103">
        <v>201.78418900000037</v>
      </c>
      <c r="R13" s="103">
        <v>427.24270200000109</v>
      </c>
      <c r="S13" s="103" t="s">
        <v>102</v>
      </c>
      <c r="T13" s="103">
        <f t="shared" si="1"/>
        <v>2543.5870250000153</v>
      </c>
    </row>
    <row r="14" spans="1:20" x14ac:dyDescent="0.3">
      <c r="A14" s="293"/>
      <c r="B14" s="302"/>
      <c r="C14" s="71" t="s">
        <v>78</v>
      </c>
      <c r="D14" s="102"/>
      <c r="E14" s="103">
        <v>12.193921999999992</v>
      </c>
      <c r="F14" s="103">
        <v>0.11463000000000001</v>
      </c>
      <c r="G14" s="103">
        <v>56.31570100000004</v>
      </c>
      <c r="H14" s="103">
        <v>0.41708300000000004</v>
      </c>
      <c r="I14" s="103">
        <v>306.22463499999947</v>
      </c>
      <c r="J14" s="103">
        <v>160.50827199999935</v>
      </c>
      <c r="K14" s="103">
        <v>345.33127499999978</v>
      </c>
      <c r="L14" s="103" t="s">
        <v>102</v>
      </c>
      <c r="M14" s="103">
        <f t="shared" si="0"/>
        <v>881.10551799999871</v>
      </c>
      <c r="N14" s="103"/>
      <c r="O14" s="103">
        <v>0.56520200000000009</v>
      </c>
      <c r="P14" s="103">
        <v>4.8546479999999974</v>
      </c>
      <c r="Q14" s="103">
        <v>4.3072440000000007</v>
      </c>
      <c r="R14" s="103">
        <v>266.94503500000036</v>
      </c>
      <c r="S14" s="103" t="s">
        <v>102</v>
      </c>
      <c r="T14" s="103">
        <f t="shared" si="1"/>
        <v>276.67212900000038</v>
      </c>
    </row>
    <row r="15" spans="1:20" x14ac:dyDescent="0.3">
      <c r="A15" s="293"/>
      <c r="B15" s="303"/>
      <c r="C15" s="83" t="s">
        <v>104</v>
      </c>
      <c r="D15" s="104"/>
      <c r="E15" s="105">
        <v>828.53854500000011</v>
      </c>
      <c r="F15" s="105">
        <v>17.200561</v>
      </c>
      <c r="G15" s="105">
        <v>6722.1548850000081</v>
      </c>
      <c r="H15" s="105">
        <v>265.5370850000001</v>
      </c>
      <c r="I15" s="105">
        <v>1457.1731020000007</v>
      </c>
      <c r="J15" s="105">
        <v>1172.7511879999956</v>
      </c>
      <c r="K15" s="105">
        <v>1835.1068889999981</v>
      </c>
      <c r="L15" s="105">
        <v>1088.6088329999989</v>
      </c>
      <c r="M15" s="105">
        <f t="shared" si="0"/>
        <v>13387.071088000001</v>
      </c>
      <c r="N15" s="105"/>
      <c r="O15" s="105">
        <v>2365.0880420000135</v>
      </c>
      <c r="P15" s="105">
        <v>246.64810400000022</v>
      </c>
      <c r="Q15" s="105">
        <v>374.05532800000037</v>
      </c>
      <c r="R15" s="105">
        <v>882.72748600000136</v>
      </c>
      <c r="S15" s="105">
        <v>0</v>
      </c>
      <c r="T15" s="105">
        <f t="shared" si="1"/>
        <v>3868.5189600000158</v>
      </c>
    </row>
    <row r="16" spans="1:20" x14ac:dyDescent="0.3">
      <c r="A16" s="293"/>
      <c r="B16" s="295" t="s">
        <v>99</v>
      </c>
      <c r="D16" s="102"/>
      <c r="E16" s="103"/>
      <c r="F16" s="103"/>
      <c r="G16" s="103"/>
      <c r="H16" s="103"/>
      <c r="I16" s="103"/>
      <c r="J16" s="103"/>
      <c r="K16" s="103"/>
      <c r="L16" s="103"/>
      <c r="M16" s="103"/>
      <c r="N16" s="103"/>
      <c r="O16" s="103"/>
      <c r="P16" s="103"/>
      <c r="Q16" s="103"/>
      <c r="R16" s="103"/>
      <c r="S16" s="103"/>
      <c r="T16" s="103">
        <v>0</v>
      </c>
    </row>
    <row r="17" spans="1:21" x14ac:dyDescent="0.3">
      <c r="A17" s="293"/>
      <c r="B17" s="296"/>
      <c r="C17" s="71" t="s">
        <v>56</v>
      </c>
      <c r="D17" s="102"/>
      <c r="E17" s="103">
        <v>16.183395000000001</v>
      </c>
      <c r="F17" s="103">
        <v>3.8484999999999998E-2</v>
      </c>
      <c r="G17" s="103">
        <v>236.45546899999948</v>
      </c>
      <c r="H17" s="103">
        <v>873.05174900000077</v>
      </c>
      <c r="I17" s="103">
        <v>584.52737800000148</v>
      </c>
      <c r="J17" s="103">
        <v>588.34390000000496</v>
      </c>
      <c r="K17" s="103">
        <v>6321.7322670000403</v>
      </c>
      <c r="L17" s="106" t="s">
        <v>102</v>
      </c>
      <c r="M17" s="103">
        <f t="shared" si="0"/>
        <v>8620.332643000047</v>
      </c>
      <c r="N17" s="103"/>
      <c r="O17" s="103">
        <v>159.37023699999975</v>
      </c>
      <c r="P17" s="103">
        <v>35600.8032250002</v>
      </c>
      <c r="Q17" s="103">
        <v>946.51015199999972</v>
      </c>
      <c r="R17" s="103">
        <v>90.922852000000034</v>
      </c>
      <c r="S17" s="103">
        <v>3291.0284070000012</v>
      </c>
      <c r="T17" s="103">
        <f t="shared" si="1"/>
        <v>40088.634873000206</v>
      </c>
    </row>
    <row r="18" spans="1:21" x14ac:dyDescent="0.3">
      <c r="A18" s="293"/>
      <c r="B18" s="296"/>
      <c r="C18" s="71" t="s">
        <v>57</v>
      </c>
      <c r="D18" s="102"/>
      <c r="E18" s="103">
        <v>1.9048080000000007</v>
      </c>
      <c r="F18" s="103" t="s">
        <v>102</v>
      </c>
      <c r="G18" s="103">
        <v>15.855260000000019</v>
      </c>
      <c r="H18" s="103">
        <v>33.528801999999985</v>
      </c>
      <c r="I18" s="103">
        <v>87.17130800000011</v>
      </c>
      <c r="J18" s="103">
        <v>139.45944800000018</v>
      </c>
      <c r="K18" s="103">
        <v>390.1648010000028</v>
      </c>
      <c r="L18" s="106" t="s">
        <v>102</v>
      </c>
      <c r="M18" s="103">
        <f t="shared" si="0"/>
        <v>668.08442700000307</v>
      </c>
      <c r="N18" s="103"/>
      <c r="O18" s="103">
        <v>14466.164833999901</v>
      </c>
      <c r="P18" s="103">
        <v>56953.67241900033</v>
      </c>
      <c r="Q18" s="103">
        <v>23.663081999999978</v>
      </c>
      <c r="R18" s="103">
        <v>102.11517500000011</v>
      </c>
      <c r="S18" s="103">
        <v>306.57407199999915</v>
      </c>
      <c r="T18" s="103">
        <f t="shared" si="1"/>
        <v>71852.189582000239</v>
      </c>
    </row>
    <row r="19" spans="1:21" x14ac:dyDescent="0.3">
      <c r="A19" s="293"/>
      <c r="B19" s="296"/>
      <c r="C19" s="71" t="s">
        <v>58</v>
      </c>
      <c r="D19" s="102"/>
      <c r="E19" s="103">
        <v>46.41182899999994</v>
      </c>
      <c r="F19" s="103" t="s">
        <v>102</v>
      </c>
      <c r="G19" s="103">
        <v>33.158045999999992</v>
      </c>
      <c r="H19" s="103">
        <v>1.861723</v>
      </c>
      <c r="I19" s="103">
        <v>26.732069999999993</v>
      </c>
      <c r="J19" s="103">
        <v>33.423682999999954</v>
      </c>
      <c r="K19" s="103">
        <v>225.46754499999977</v>
      </c>
      <c r="L19" s="106" t="s">
        <v>102</v>
      </c>
      <c r="M19" s="103">
        <f t="shared" si="0"/>
        <v>367.05489599999964</v>
      </c>
      <c r="N19" s="103"/>
      <c r="O19" s="103">
        <v>1370.1402720000035</v>
      </c>
      <c r="P19" s="103">
        <v>82.863330000000033</v>
      </c>
      <c r="Q19" s="103" t="s">
        <v>102</v>
      </c>
      <c r="R19" s="103">
        <v>362.48716999999999</v>
      </c>
      <c r="S19" s="103">
        <v>177.27625900000001</v>
      </c>
      <c r="T19" s="103">
        <f t="shared" si="1"/>
        <v>1992.7670310000037</v>
      </c>
    </row>
    <row r="20" spans="1:21" x14ac:dyDescent="0.3">
      <c r="A20" s="293"/>
      <c r="B20" s="296"/>
      <c r="C20" s="71" t="s">
        <v>59</v>
      </c>
      <c r="D20" s="102"/>
      <c r="E20" s="103">
        <v>3.9830459999999994</v>
      </c>
      <c r="F20" s="103">
        <v>6.6379000000000007E-2</v>
      </c>
      <c r="G20" s="103">
        <v>15.99571299999999</v>
      </c>
      <c r="H20" s="103">
        <v>1.6736000000000001E-2</v>
      </c>
      <c r="I20" s="103">
        <v>172.10940900000111</v>
      </c>
      <c r="J20" s="103">
        <v>29.332283000000025</v>
      </c>
      <c r="K20" s="103">
        <v>185.28565699999953</v>
      </c>
      <c r="L20" s="106" t="s">
        <v>102</v>
      </c>
      <c r="M20" s="103">
        <f t="shared" si="0"/>
        <v>406.78922300000067</v>
      </c>
      <c r="N20" s="103"/>
      <c r="O20" s="103">
        <v>68.881461999999871</v>
      </c>
      <c r="P20" s="103">
        <v>13.524201000000009</v>
      </c>
      <c r="Q20" s="103">
        <v>11.222745</v>
      </c>
      <c r="R20" s="103">
        <v>87.095049000000202</v>
      </c>
      <c r="S20" s="103">
        <v>271.2376160000004</v>
      </c>
      <c r="T20" s="103">
        <f t="shared" si="1"/>
        <v>451.96107300000051</v>
      </c>
    </row>
    <row r="21" spans="1:21" x14ac:dyDescent="0.3">
      <c r="A21" s="293"/>
      <c r="B21" s="296"/>
      <c r="C21" s="71" t="s">
        <v>60</v>
      </c>
      <c r="D21" s="102"/>
      <c r="E21" s="103">
        <v>28.51147799999999</v>
      </c>
      <c r="F21" s="103">
        <v>0.19024599999999997</v>
      </c>
      <c r="G21" s="103">
        <v>68.809455999999983</v>
      </c>
      <c r="H21" s="103">
        <v>248.57689999999991</v>
      </c>
      <c r="I21" s="103">
        <v>285.49627299999986</v>
      </c>
      <c r="J21" s="103">
        <v>153.87114799999978</v>
      </c>
      <c r="K21" s="103">
        <v>1064.5616560000055</v>
      </c>
      <c r="L21" s="106" t="s">
        <v>102</v>
      </c>
      <c r="M21" s="103">
        <f t="shared" si="0"/>
        <v>1850.017157000005</v>
      </c>
      <c r="N21" s="103"/>
      <c r="O21" s="103">
        <v>79.175233000000119</v>
      </c>
      <c r="P21" s="103">
        <v>142.93847499999993</v>
      </c>
      <c r="Q21" s="103">
        <v>324.24690599999968</v>
      </c>
      <c r="R21" s="103" t="s">
        <v>102</v>
      </c>
      <c r="S21" s="103">
        <v>888.94454600000063</v>
      </c>
      <c r="T21" s="103">
        <f t="shared" si="1"/>
        <v>1435.3051600000003</v>
      </c>
    </row>
    <row r="22" spans="1:21" x14ac:dyDescent="0.3">
      <c r="A22" s="293"/>
      <c r="B22" s="296"/>
      <c r="C22" s="71" t="s">
        <v>80</v>
      </c>
      <c r="D22" s="102"/>
      <c r="E22" s="103">
        <v>6.4674200000000006</v>
      </c>
      <c r="F22" s="103" t="s">
        <v>102</v>
      </c>
      <c r="G22" s="103">
        <v>21.334711000000002</v>
      </c>
      <c r="H22" s="103">
        <v>1.6315209999999998</v>
      </c>
      <c r="I22" s="103">
        <v>949.12310600000058</v>
      </c>
      <c r="J22" s="103">
        <v>261.7244139999994</v>
      </c>
      <c r="K22" s="103">
        <v>378.34806199999952</v>
      </c>
      <c r="L22" s="106" t="s">
        <v>102</v>
      </c>
      <c r="M22" s="103">
        <f t="shared" si="0"/>
        <v>1618.6292339999995</v>
      </c>
      <c r="N22" s="103"/>
      <c r="O22" s="103">
        <v>2.2720319999999994</v>
      </c>
      <c r="P22" s="103">
        <v>93.864764000000008</v>
      </c>
      <c r="Q22" s="103">
        <v>58.936914999999999</v>
      </c>
      <c r="R22" s="103">
        <v>1034.1314609999993</v>
      </c>
      <c r="S22" s="103" t="s">
        <v>102</v>
      </c>
      <c r="T22" s="103">
        <f t="shared" si="1"/>
        <v>1189.2051719999993</v>
      </c>
    </row>
    <row r="23" spans="1:21" x14ac:dyDescent="0.3">
      <c r="A23" s="293"/>
      <c r="B23" s="297"/>
      <c r="C23" s="83" t="s">
        <v>104</v>
      </c>
      <c r="D23" s="104"/>
      <c r="E23" s="105">
        <v>103.46197599999994</v>
      </c>
      <c r="F23" s="105">
        <v>0.29510999999999998</v>
      </c>
      <c r="G23" s="105">
        <v>391.60865499999949</v>
      </c>
      <c r="H23" s="105">
        <v>1158.6674310000005</v>
      </c>
      <c r="I23" s="105">
        <v>2105.1595440000028</v>
      </c>
      <c r="J23" s="105">
        <v>1206.1548760000044</v>
      </c>
      <c r="K23" s="105">
        <v>8565.5599880000464</v>
      </c>
      <c r="L23" s="107">
        <v>0</v>
      </c>
      <c r="M23" s="105">
        <f t="shared" si="0"/>
        <v>13530.907580000054</v>
      </c>
      <c r="N23" s="105"/>
      <c r="O23" s="105">
        <v>16146.004069999904</v>
      </c>
      <c r="P23" s="105">
        <v>92887.666414000516</v>
      </c>
      <c r="Q23" s="105">
        <v>1364.5797999999995</v>
      </c>
      <c r="R23" s="105">
        <v>1676.7517069999997</v>
      </c>
      <c r="S23" s="105">
        <v>4935.0609000000013</v>
      </c>
      <c r="T23" s="105">
        <f t="shared" si="1"/>
        <v>117010.06289100042</v>
      </c>
    </row>
    <row r="24" spans="1:21" x14ac:dyDescent="0.3">
      <c r="A24" s="293"/>
      <c r="E24" s="90"/>
      <c r="F24" s="90"/>
      <c r="G24" s="90"/>
      <c r="H24" s="90"/>
      <c r="I24" s="90"/>
      <c r="J24" s="90"/>
      <c r="K24" s="90"/>
      <c r="L24" s="90"/>
      <c r="M24" s="90"/>
      <c r="N24" s="90"/>
      <c r="O24" s="90"/>
      <c r="P24" s="90"/>
      <c r="Q24" s="90"/>
      <c r="R24" s="90"/>
      <c r="S24" s="90"/>
      <c r="T24" s="90"/>
    </row>
    <row r="25" spans="1:21" x14ac:dyDescent="0.3">
      <c r="A25" s="293"/>
      <c r="E25" s="101"/>
      <c r="F25" s="101"/>
      <c r="G25" s="101"/>
      <c r="H25" s="101"/>
      <c r="I25" s="101"/>
      <c r="J25" s="101"/>
      <c r="K25" s="101"/>
      <c r="L25" s="101"/>
      <c r="M25" s="101"/>
      <c r="N25" s="101"/>
      <c r="O25" s="101"/>
      <c r="P25" s="101"/>
      <c r="Q25" s="101"/>
      <c r="R25" s="101"/>
      <c r="S25" s="101"/>
      <c r="T25" s="101"/>
    </row>
    <row r="26" spans="1:21" ht="14.5" thickBot="1" x14ac:dyDescent="0.35">
      <c r="A26" s="294"/>
      <c r="C26" s="83" t="s">
        <v>93</v>
      </c>
      <c r="D26" s="83"/>
      <c r="E26" s="108">
        <f>E15+E23</f>
        <v>932.00052100000005</v>
      </c>
      <c r="F26" s="108">
        <f t="shared" ref="F26:M26" si="2">F15+F23</f>
        <v>17.495671000000002</v>
      </c>
      <c r="G26" s="108">
        <f t="shared" si="2"/>
        <v>7113.7635400000072</v>
      </c>
      <c r="H26" s="108">
        <f t="shared" si="2"/>
        <v>1424.2045160000007</v>
      </c>
      <c r="I26" s="108">
        <f t="shared" si="2"/>
        <v>3562.3326460000035</v>
      </c>
      <c r="J26" s="108">
        <f t="shared" si="2"/>
        <v>2378.9060639999998</v>
      </c>
      <c r="K26" s="108">
        <f t="shared" si="2"/>
        <v>10400.666877000045</v>
      </c>
      <c r="L26" s="108">
        <f t="shared" si="2"/>
        <v>1088.6088329999989</v>
      </c>
      <c r="M26" s="108">
        <f t="shared" si="2"/>
        <v>26917.978668000054</v>
      </c>
      <c r="N26" s="108"/>
      <c r="O26" s="108">
        <f>O15+O23</f>
        <v>18511.092111999918</v>
      </c>
      <c r="P26" s="108">
        <f t="shared" ref="P26:T26" si="3">P15+P23</f>
        <v>93134.314518000523</v>
      </c>
      <c r="Q26" s="108">
        <f t="shared" si="3"/>
        <v>1738.6351279999999</v>
      </c>
      <c r="R26" s="108">
        <f t="shared" si="3"/>
        <v>2559.479193000001</v>
      </c>
      <c r="S26" s="108">
        <f t="shared" si="3"/>
        <v>4935.0609000000013</v>
      </c>
      <c r="T26" s="108">
        <f t="shared" si="3"/>
        <v>120878.58185100043</v>
      </c>
    </row>
    <row r="27" spans="1:21" ht="13.5" customHeight="1" x14ac:dyDescent="0.3">
      <c r="E27" s="109"/>
      <c r="F27" s="109"/>
      <c r="G27" s="109"/>
      <c r="H27" s="109"/>
      <c r="I27" s="110"/>
      <c r="J27" s="109"/>
      <c r="K27" s="109"/>
      <c r="L27" s="109"/>
      <c r="M27" s="110"/>
      <c r="N27" s="109"/>
      <c r="O27" s="109"/>
      <c r="P27" s="109"/>
      <c r="Q27" s="109"/>
      <c r="R27" s="109"/>
      <c r="S27" s="109"/>
      <c r="T27" s="90"/>
    </row>
    <row r="28" spans="1:21" x14ac:dyDescent="0.3">
      <c r="A28" s="111" t="s">
        <v>62</v>
      </c>
      <c r="B28" s="111"/>
      <c r="C28" s="142"/>
      <c r="D28" s="142"/>
      <c r="E28" s="143"/>
      <c r="G28" s="219"/>
      <c r="H28" s="219"/>
      <c r="I28" s="219"/>
      <c r="J28" s="219"/>
      <c r="M28" s="95"/>
      <c r="N28" s="94"/>
      <c r="O28" s="94"/>
      <c r="P28" s="94"/>
      <c r="Q28" s="94"/>
      <c r="R28" s="94"/>
      <c r="S28" s="94"/>
    </row>
    <row r="29" spans="1:21" x14ac:dyDescent="0.3">
      <c r="A29" s="289" t="s">
        <v>151</v>
      </c>
      <c r="B29" s="290"/>
      <c r="C29" s="290"/>
      <c r="D29" s="290"/>
      <c r="E29" s="290"/>
      <c r="F29" s="290"/>
      <c r="G29" s="290"/>
      <c r="H29" s="290"/>
      <c r="I29" s="290"/>
      <c r="J29" s="291"/>
      <c r="M29" s="94"/>
      <c r="N29" s="94"/>
      <c r="O29" s="94"/>
      <c r="P29" s="94"/>
      <c r="Q29" s="94"/>
      <c r="R29" s="94"/>
      <c r="S29" s="94"/>
    </row>
    <row r="30" spans="1:21" x14ac:dyDescent="0.3">
      <c r="A30" s="113" t="s">
        <v>45</v>
      </c>
      <c r="B30" s="111"/>
      <c r="C30" s="142"/>
      <c r="D30" s="142"/>
      <c r="E30" s="219"/>
      <c r="F30" s="219"/>
      <c r="G30" s="219"/>
      <c r="H30" s="219"/>
      <c r="K30" s="94"/>
      <c r="L30" s="94"/>
      <c r="M30" s="94"/>
      <c r="N30" s="94"/>
      <c r="O30" s="94"/>
      <c r="P30" s="94"/>
      <c r="S30" s="114" t="s">
        <v>46</v>
      </c>
      <c r="T30" s="91">
        <v>42217</v>
      </c>
    </row>
    <row r="31" spans="1:21" x14ac:dyDescent="0.3">
      <c r="A31" s="115" t="s">
        <v>47</v>
      </c>
      <c r="B31" s="225"/>
      <c r="C31" s="226"/>
      <c r="D31" s="226"/>
      <c r="E31" s="227"/>
      <c r="F31" s="101"/>
      <c r="G31" s="228"/>
      <c r="H31" s="228"/>
      <c r="I31" s="101"/>
      <c r="J31" s="101"/>
      <c r="K31" s="116"/>
      <c r="L31" s="116"/>
      <c r="M31" s="116"/>
      <c r="N31" s="116"/>
      <c r="O31" s="116"/>
      <c r="P31" s="116"/>
      <c r="Q31" s="101"/>
      <c r="R31" s="101"/>
      <c r="S31" s="117" t="s">
        <v>48</v>
      </c>
      <c r="T31" s="118" t="s">
        <v>86</v>
      </c>
    </row>
    <row r="32" spans="1:21" x14ac:dyDescent="0.3">
      <c r="A32" s="219"/>
      <c r="B32" s="219"/>
      <c r="C32" s="219"/>
      <c r="D32" s="219"/>
      <c r="E32" s="219"/>
      <c r="F32" s="219"/>
      <c r="G32" s="219"/>
      <c r="H32" s="219"/>
      <c r="I32" s="219"/>
      <c r="J32" s="219"/>
      <c r="K32" s="219"/>
      <c r="L32" s="219"/>
      <c r="M32" s="219"/>
      <c r="N32" s="219"/>
      <c r="O32" s="219"/>
      <c r="P32" s="219"/>
      <c r="Q32" s="219"/>
      <c r="R32" s="219"/>
      <c r="S32" s="219"/>
      <c r="T32" s="219"/>
      <c r="U32" s="119"/>
    </row>
    <row r="33" spans="1:20" x14ac:dyDescent="0.3">
      <c r="A33" s="213" t="s">
        <v>95</v>
      </c>
      <c r="B33" s="262" t="s">
        <v>24</v>
      </c>
      <c r="C33" s="262"/>
      <c r="D33" s="262"/>
      <c r="E33" s="262"/>
      <c r="F33" s="262"/>
      <c r="G33" s="262"/>
      <c r="H33" s="262"/>
      <c r="I33" s="262"/>
      <c r="J33" s="262"/>
      <c r="K33" s="262"/>
      <c r="L33" s="262"/>
      <c r="M33" s="262"/>
      <c r="N33" s="262"/>
      <c r="O33" s="262"/>
      <c r="P33" s="262"/>
      <c r="Q33" s="262"/>
      <c r="R33" s="262"/>
      <c r="S33" s="262"/>
      <c r="T33" s="264"/>
    </row>
    <row r="34" spans="1:20" x14ac:dyDescent="0.3">
      <c r="A34" s="73"/>
      <c r="B34" s="288" t="s">
        <v>105</v>
      </c>
      <c r="C34" s="288"/>
      <c r="D34" s="288"/>
      <c r="E34" s="288"/>
      <c r="F34" s="288"/>
      <c r="G34" s="74"/>
      <c r="H34" s="75"/>
      <c r="I34" s="96"/>
      <c r="J34" s="96"/>
      <c r="K34" s="96"/>
      <c r="L34" s="96"/>
      <c r="M34" s="96"/>
      <c r="N34" s="96"/>
      <c r="O34" s="96"/>
      <c r="P34" s="96"/>
      <c r="Q34" s="96"/>
      <c r="R34" s="96"/>
      <c r="S34" s="96"/>
      <c r="T34" s="96"/>
    </row>
    <row r="35" spans="1:20" x14ac:dyDescent="0.3">
      <c r="A35" s="90"/>
      <c r="B35" s="90"/>
      <c r="C35" s="90"/>
      <c r="D35" s="90"/>
      <c r="E35" s="298" t="s">
        <v>96</v>
      </c>
      <c r="F35" s="299"/>
      <c r="G35" s="299"/>
      <c r="H35" s="299"/>
      <c r="I35" s="299"/>
      <c r="J35" s="299"/>
      <c r="K35" s="299"/>
      <c r="L35" s="299"/>
      <c r="M35" s="299"/>
      <c r="N35" s="299"/>
      <c r="O35" s="299"/>
      <c r="P35" s="299"/>
      <c r="Q35" s="299"/>
      <c r="R35" s="299"/>
      <c r="S35" s="300"/>
      <c r="T35" s="97" t="s">
        <v>97</v>
      </c>
    </row>
    <row r="36" spans="1:20" x14ac:dyDescent="0.3">
      <c r="E36" s="304" t="s">
        <v>98</v>
      </c>
      <c r="F36" s="304"/>
      <c r="G36" s="304"/>
      <c r="H36" s="304"/>
      <c r="I36" s="304"/>
      <c r="J36" s="304"/>
      <c r="K36" s="304"/>
      <c r="L36" s="304"/>
      <c r="M36" s="215"/>
      <c r="N36" s="83"/>
      <c r="O36" s="304" t="s">
        <v>99</v>
      </c>
      <c r="P36" s="304"/>
      <c r="Q36" s="304"/>
      <c r="R36" s="304"/>
      <c r="S36" s="304"/>
    </row>
    <row r="37" spans="1:20" ht="42" x14ac:dyDescent="0.3">
      <c r="A37" s="84"/>
      <c r="B37" s="84"/>
      <c r="C37" s="84"/>
      <c r="D37" s="98"/>
      <c r="E37" s="99" t="s">
        <v>49</v>
      </c>
      <c r="F37" s="99" t="s">
        <v>50</v>
      </c>
      <c r="G37" s="99" t="s">
        <v>51</v>
      </c>
      <c r="H37" s="99" t="s">
        <v>52</v>
      </c>
      <c r="I37" s="99" t="s">
        <v>53</v>
      </c>
      <c r="J37" s="99" t="s">
        <v>54</v>
      </c>
      <c r="K37" s="99" t="s">
        <v>69</v>
      </c>
      <c r="L37" s="99" t="s">
        <v>140</v>
      </c>
      <c r="M37" s="99" t="s">
        <v>100</v>
      </c>
      <c r="N37" s="99"/>
      <c r="O37" s="99" t="s">
        <v>56</v>
      </c>
      <c r="P37" s="99" t="s">
        <v>57</v>
      </c>
      <c r="Q37" s="99" t="s">
        <v>58</v>
      </c>
      <c r="R37" s="99" t="s">
        <v>60</v>
      </c>
      <c r="S37" s="99" t="s">
        <v>141</v>
      </c>
      <c r="T37" s="99" t="s">
        <v>101</v>
      </c>
    </row>
    <row r="38" spans="1:20" x14ac:dyDescent="0.3">
      <c r="D38" s="90"/>
      <c r="E38" s="100"/>
      <c r="F38" s="100"/>
      <c r="G38" s="100"/>
      <c r="H38" s="100"/>
      <c r="I38" s="100"/>
      <c r="J38" s="100"/>
      <c r="K38" s="100"/>
      <c r="L38" s="100"/>
      <c r="M38" s="100"/>
      <c r="N38" s="100"/>
      <c r="O38" s="100"/>
      <c r="P38" s="100"/>
      <c r="Q38" s="100"/>
      <c r="R38" s="100"/>
      <c r="S38" s="100"/>
      <c r="T38" s="100"/>
    </row>
    <row r="39" spans="1:20" x14ac:dyDescent="0.3">
      <c r="A39" s="101"/>
      <c r="B39" s="301" t="s">
        <v>98</v>
      </c>
      <c r="C39" s="71" t="s">
        <v>49</v>
      </c>
      <c r="D39" s="102"/>
      <c r="E39" s="103">
        <v>102.70689300000008</v>
      </c>
      <c r="F39" s="103">
        <v>1.9182630000000003</v>
      </c>
      <c r="G39" s="103">
        <v>467.33519700000062</v>
      </c>
      <c r="H39" s="103">
        <v>1.6700869999999999</v>
      </c>
      <c r="I39" s="103">
        <v>77.627325000000098</v>
      </c>
      <c r="J39" s="103">
        <v>41.904822999999986</v>
      </c>
      <c r="K39" s="103">
        <v>79.015404000000018</v>
      </c>
      <c r="L39" s="103">
        <v>42.127855999999973</v>
      </c>
      <c r="M39" s="103">
        <f>SUM(E39:L39)</f>
        <v>814.30584800000065</v>
      </c>
      <c r="N39" s="103"/>
      <c r="O39" s="103">
        <v>5.492618999999995</v>
      </c>
      <c r="P39" s="103">
        <v>0.64943400000000007</v>
      </c>
      <c r="Q39" s="103">
        <v>29.390564000000005</v>
      </c>
      <c r="R39" s="103">
        <v>15.435481999999975</v>
      </c>
      <c r="S39" s="103" t="s">
        <v>102</v>
      </c>
      <c r="T39" s="103">
        <f>SUM(O39:S39)</f>
        <v>50.968098999999981</v>
      </c>
    </row>
    <row r="40" spans="1:20" x14ac:dyDescent="0.3">
      <c r="A40" s="292" t="s">
        <v>103</v>
      </c>
      <c r="B40" s="302"/>
      <c r="C40" s="71" t="s">
        <v>50</v>
      </c>
      <c r="D40" s="102"/>
      <c r="E40" s="103">
        <v>1.7474590000000001</v>
      </c>
      <c r="F40" s="103" t="s">
        <v>102</v>
      </c>
      <c r="G40" s="103">
        <v>4.4932599999999994</v>
      </c>
      <c r="H40" s="103" t="s">
        <v>102</v>
      </c>
      <c r="I40" s="103">
        <v>0.94492099999999979</v>
      </c>
      <c r="J40" s="103">
        <v>0.34500400000000003</v>
      </c>
      <c r="K40" s="103">
        <v>4.2564109999999999</v>
      </c>
      <c r="L40" s="103">
        <v>1.2188600000000001</v>
      </c>
      <c r="M40" s="103">
        <f t="shared" ref="M40:M46" si="4">SUM(E40:L40)</f>
        <v>13.005914999999998</v>
      </c>
      <c r="N40" s="103"/>
      <c r="O40" s="103">
        <v>5.3800000000000002E-3</v>
      </c>
      <c r="P40" s="103">
        <v>2.3191999999999997E-2</v>
      </c>
      <c r="Q40" s="103">
        <v>0.427813</v>
      </c>
      <c r="R40" s="103">
        <v>0.64903800000000011</v>
      </c>
      <c r="S40" s="103" t="s">
        <v>102</v>
      </c>
      <c r="T40" s="103">
        <f t="shared" ref="T40:T46" si="5">SUM(O40:S40)</f>
        <v>1.105423</v>
      </c>
    </row>
    <row r="41" spans="1:20" x14ac:dyDescent="0.3">
      <c r="A41" s="293"/>
      <c r="B41" s="302"/>
      <c r="C41" s="71" t="s">
        <v>51</v>
      </c>
      <c r="D41" s="102"/>
      <c r="E41" s="103">
        <v>370.83066099999974</v>
      </c>
      <c r="F41" s="103">
        <v>4.3863389999999995</v>
      </c>
      <c r="G41" s="103">
        <v>3564.0680189999839</v>
      </c>
      <c r="H41" s="103">
        <v>30.613494000000014</v>
      </c>
      <c r="I41" s="103">
        <v>372.04851300000024</v>
      </c>
      <c r="J41" s="103">
        <v>300.48208999999974</v>
      </c>
      <c r="K41" s="103">
        <v>529.4361129999993</v>
      </c>
      <c r="L41" s="103">
        <v>209.20953400000036</v>
      </c>
      <c r="M41" s="103">
        <f t="shared" si="4"/>
        <v>5381.0747629999832</v>
      </c>
      <c r="N41" s="103"/>
      <c r="O41" s="103">
        <v>77.732827000000228</v>
      </c>
      <c r="P41" s="103">
        <v>13.797720000000007</v>
      </c>
      <c r="Q41" s="103">
        <v>45.989925999999983</v>
      </c>
      <c r="R41" s="103">
        <v>45.741808000000077</v>
      </c>
      <c r="S41" s="103" t="s">
        <v>102</v>
      </c>
      <c r="T41" s="103">
        <f t="shared" si="5"/>
        <v>183.26228100000029</v>
      </c>
    </row>
    <row r="42" spans="1:20" x14ac:dyDescent="0.3">
      <c r="A42" s="293"/>
      <c r="B42" s="302"/>
      <c r="C42" s="71" t="s">
        <v>52</v>
      </c>
      <c r="D42" s="102"/>
      <c r="E42" s="103">
        <v>1.1470720000000001</v>
      </c>
      <c r="F42" s="103" t="s">
        <v>102</v>
      </c>
      <c r="G42" s="103">
        <v>175.50990300000001</v>
      </c>
      <c r="H42" s="103">
        <v>62.406752999999995</v>
      </c>
      <c r="I42" s="103">
        <v>2.3689509999999991</v>
      </c>
      <c r="J42" s="103">
        <v>17.509022000000002</v>
      </c>
      <c r="K42" s="103">
        <v>376.6415640000007</v>
      </c>
      <c r="L42" s="103">
        <v>10.535379999999998</v>
      </c>
      <c r="M42" s="103">
        <f t="shared" si="4"/>
        <v>646.1186450000007</v>
      </c>
      <c r="N42" s="103"/>
      <c r="O42" s="103">
        <v>1148.2980799999993</v>
      </c>
      <c r="P42" s="103">
        <v>94.53177799999996</v>
      </c>
      <c r="Q42" s="103">
        <v>9.8614999999999994E-2</v>
      </c>
      <c r="R42" s="103">
        <v>41.181256000000005</v>
      </c>
      <c r="S42" s="103" t="s">
        <v>102</v>
      </c>
      <c r="T42" s="103">
        <f t="shared" si="5"/>
        <v>1284.1097289999996</v>
      </c>
    </row>
    <row r="43" spans="1:20" x14ac:dyDescent="0.3">
      <c r="A43" s="293"/>
      <c r="B43" s="302"/>
      <c r="C43" s="71" t="s">
        <v>53</v>
      </c>
      <c r="D43" s="102"/>
      <c r="E43" s="103">
        <v>83.447189000000051</v>
      </c>
      <c r="F43" s="103">
        <v>0.84537499999999988</v>
      </c>
      <c r="G43" s="103">
        <v>346.99539699999752</v>
      </c>
      <c r="H43" s="103">
        <v>0.53931800000000008</v>
      </c>
      <c r="I43" s="103">
        <v>208.81679499999927</v>
      </c>
      <c r="J43" s="103">
        <v>10.551722000000002</v>
      </c>
      <c r="K43" s="103">
        <v>157.28694300000001</v>
      </c>
      <c r="L43" s="103">
        <v>61.319148999999982</v>
      </c>
      <c r="M43" s="103">
        <f t="shared" si="4"/>
        <v>869.80188799999678</v>
      </c>
      <c r="N43" s="103"/>
      <c r="O43" s="103">
        <v>44.92662799999998</v>
      </c>
      <c r="P43" s="103">
        <v>0.64059599999999994</v>
      </c>
      <c r="Q43" s="103">
        <v>7.2845159999999991</v>
      </c>
      <c r="R43" s="103">
        <v>9.8583540000000092</v>
      </c>
      <c r="S43" s="103" t="s">
        <v>102</v>
      </c>
      <c r="T43" s="103">
        <f t="shared" si="5"/>
        <v>62.710093999999984</v>
      </c>
    </row>
    <row r="44" spans="1:20" x14ac:dyDescent="0.3">
      <c r="A44" s="293"/>
      <c r="B44" s="302"/>
      <c r="C44" s="71" t="s">
        <v>54</v>
      </c>
      <c r="D44" s="102"/>
      <c r="E44" s="103">
        <v>18.426881000000005</v>
      </c>
      <c r="F44" s="103">
        <v>1.9216E-2</v>
      </c>
      <c r="G44" s="103">
        <v>375.43476599999963</v>
      </c>
      <c r="H44" s="103">
        <v>4.882409</v>
      </c>
      <c r="I44" s="103">
        <v>54.029509999999981</v>
      </c>
      <c r="J44" s="103">
        <v>34.192483000000031</v>
      </c>
      <c r="K44" s="103">
        <v>603.6543930000023</v>
      </c>
      <c r="L44" s="103">
        <v>175.04480899999956</v>
      </c>
      <c r="M44" s="103">
        <f t="shared" si="4"/>
        <v>1265.6844670000014</v>
      </c>
      <c r="N44" s="103"/>
      <c r="O44" s="103">
        <v>189.89444299999971</v>
      </c>
      <c r="P44" s="103">
        <v>204.74563900000027</v>
      </c>
      <c r="Q44" s="103">
        <v>13.510933999999994</v>
      </c>
      <c r="R44" s="103">
        <v>146.28147600000008</v>
      </c>
      <c r="S44" s="103" t="s">
        <v>102</v>
      </c>
      <c r="T44" s="103">
        <f t="shared" si="5"/>
        <v>554.43249200000014</v>
      </c>
    </row>
    <row r="45" spans="1:20" x14ac:dyDescent="0.3">
      <c r="A45" s="293"/>
      <c r="B45" s="302"/>
      <c r="C45" s="71" t="s">
        <v>69</v>
      </c>
      <c r="D45" s="102"/>
      <c r="E45" s="103">
        <v>132.7769849999998</v>
      </c>
      <c r="F45" s="103">
        <v>4.2891860000000008</v>
      </c>
      <c r="G45" s="103">
        <v>2210.420921000009</v>
      </c>
      <c r="H45" s="103">
        <v>26.272664000000002</v>
      </c>
      <c r="I45" s="103">
        <v>687.53588500000171</v>
      </c>
      <c r="J45" s="103">
        <v>536.82980199999861</v>
      </c>
      <c r="K45" s="103">
        <v>329.95727800000122</v>
      </c>
      <c r="L45" s="103">
        <v>875.30372099999749</v>
      </c>
      <c r="M45" s="103">
        <f t="shared" si="4"/>
        <v>4803.3864420000082</v>
      </c>
      <c r="N45" s="103"/>
      <c r="O45" s="103">
        <v>2167.7098649999957</v>
      </c>
      <c r="P45" s="103">
        <v>177.96641600000038</v>
      </c>
      <c r="Q45" s="103">
        <v>133.7638620000001</v>
      </c>
      <c r="R45" s="103">
        <v>612.61508299999662</v>
      </c>
      <c r="S45" s="103" t="s">
        <v>102</v>
      </c>
      <c r="T45" s="103">
        <f t="shared" si="5"/>
        <v>3092.0552259999927</v>
      </c>
    </row>
    <row r="46" spans="1:20" x14ac:dyDescent="0.3">
      <c r="A46" s="293"/>
      <c r="B46" s="302"/>
      <c r="C46" s="71" t="s">
        <v>78</v>
      </c>
      <c r="D46" s="102"/>
      <c r="E46" s="103">
        <v>13.869654999999998</v>
      </c>
      <c r="F46" s="103">
        <v>0.59951200000000004</v>
      </c>
      <c r="G46" s="103">
        <v>61.107172000000062</v>
      </c>
      <c r="H46" s="103">
        <v>0.22745299999999999</v>
      </c>
      <c r="I46" s="103">
        <v>354.62254799999943</v>
      </c>
      <c r="J46" s="103">
        <v>165.87156800000025</v>
      </c>
      <c r="K46" s="103">
        <v>331.41818799999862</v>
      </c>
      <c r="L46" s="103" t="s">
        <v>102</v>
      </c>
      <c r="M46" s="103">
        <f t="shared" si="4"/>
        <v>927.7160959999984</v>
      </c>
      <c r="N46" s="103"/>
      <c r="O46" s="103">
        <v>0.56262700000000021</v>
      </c>
      <c r="P46" s="103">
        <v>10.362245</v>
      </c>
      <c r="Q46" s="103">
        <v>10.256927000000003</v>
      </c>
      <c r="R46" s="103">
        <v>194.45597999999981</v>
      </c>
      <c r="S46" s="103" t="s">
        <v>102</v>
      </c>
      <c r="T46" s="103">
        <f t="shared" si="5"/>
        <v>215.63777899999982</v>
      </c>
    </row>
    <row r="47" spans="1:20" x14ac:dyDescent="0.3">
      <c r="A47" s="293"/>
      <c r="B47" s="303"/>
      <c r="C47" s="83" t="s">
        <v>104</v>
      </c>
      <c r="D47" s="104"/>
      <c r="E47" s="105">
        <f>SUM(E39:E46)</f>
        <v>724.9527949999997</v>
      </c>
      <c r="F47" s="105">
        <f t="shared" ref="F47:M47" si="6">SUM(F39:F46)</f>
        <v>12.057891000000001</v>
      </c>
      <c r="G47" s="105">
        <f t="shared" si="6"/>
        <v>7205.3646349999908</v>
      </c>
      <c r="H47" s="105">
        <f t="shared" si="6"/>
        <v>126.612178</v>
      </c>
      <c r="I47" s="105">
        <f t="shared" si="6"/>
        <v>1757.9944480000006</v>
      </c>
      <c r="J47" s="105">
        <f t="shared" si="6"/>
        <v>1107.6865139999986</v>
      </c>
      <c r="K47" s="105">
        <f t="shared" si="6"/>
        <v>2411.6662940000024</v>
      </c>
      <c r="L47" s="105">
        <f t="shared" si="6"/>
        <v>1374.7593089999973</v>
      </c>
      <c r="M47" s="105">
        <f t="shared" si="6"/>
        <v>14721.094063999988</v>
      </c>
      <c r="N47" s="105"/>
      <c r="O47" s="105">
        <f>SUM(O39:O46)</f>
        <v>3634.6224689999949</v>
      </c>
      <c r="P47" s="105">
        <f t="shared" ref="P47:R47" si="7">SUM(P39:P46)</f>
        <v>502.71702000000062</v>
      </c>
      <c r="Q47" s="105">
        <f t="shared" si="7"/>
        <v>240.72315700000007</v>
      </c>
      <c r="R47" s="105">
        <f t="shared" si="7"/>
        <v>1066.2184769999965</v>
      </c>
      <c r="S47" s="105" t="s">
        <v>102</v>
      </c>
      <c r="T47" s="105">
        <f>SUM(T39:T46)</f>
        <v>5444.2811229999925</v>
      </c>
    </row>
    <row r="48" spans="1:20" x14ac:dyDescent="0.3">
      <c r="A48" s="293"/>
      <c r="B48" s="295" t="s">
        <v>99</v>
      </c>
      <c r="D48" s="102"/>
      <c r="E48" s="103"/>
      <c r="F48" s="103"/>
      <c r="G48" s="103"/>
      <c r="H48" s="103"/>
      <c r="I48" s="103"/>
      <c r="J48" s="103"/>
      <c r="K48" s="103"/>
      <c r="L48" s="103"/>
      <c r="M48" s="103"/>
      <c r="N48" s="103"/>
      <c r="O48" s="103"/>
      <c r="P48" s="103"/>
      <c r="Q48" s="103"/>
      <c r="R48" s="103"/>
      <c r="S48" s="103"/>
      <c r="T48" s="103">
        <v>0</v>
      </c>
    </row>
    <row r="49" spans="1:20" x14ac:dyDescent="0.3">
      <c r="A49" s="293"/>
      <c r="B49" s="296"/>
      <c r="C49" s="71" t="s">
        <v>56</v>
      </c>
      <c r="D49" s="102"/>
      <c r="E49" s="103">
        <v>19.031654999999983</v>
      </c>
      <c r="F49" s="103">
        <v>4.1009999999999996E-3</v>
      </c>
      <c r="G49" s="103">
        <v>711.59278400000221</v>
      </c>
      <c r="H49" s="103">
        <v>881.62702099999944</v>
      </c>
      <c r="I49" s="103">
        <v>904.718813999997</v>
      </c>
      <c r="J49" s="103">
        <v>884.57891399999608</v>
      </c>
      <c r="K49" s="103">
        <v>11031.376056000045</v>
      </c>
      <c r="L49" s="106" t="s">
        <v>102</v>
      </c>
      <c r="M49" s="103">
        <f t="shared" ref="M49:M55" si="8">SUM(E49:L49)</f>
        <v>14432.92934500004</v>
      </c>
      <c r="N49" s="103"/>
      <c r="O49" s="103">
        <v>175.28526800000057</v>
      </c>
      <c r="P49" s="103">
        <v>59316.746029999827</v>
      </c>
      <c r="Q49" s="103">
        <v>1166.4216400000007</v>
      </c>
      <c r="R49" s="103">
        <v>114.03063599999999</v>
      </c>
      <c r="S49" s="103">
        <v>3549.0498760000119</v>
      </c>
      <c r="T49" s="103">
        <f t="shared" ref="T49:T55" si="9">SUM(O49:S49)</f>
        <v>64321.533449999843</v>
      </c>
    </row>
    <row r="50" spans="1:20" x14ac:dyDescent="0.3">
      <c r="A50" s="293"/>
      <c r="B50" s="296"/>
      <c r="C50" s="71" t="s">
        <v>57</v>
      </c>
      <c r="D50" s="102"/>
      <c r="E50" s="103">
        <v>1.7802390000000003</v>
      </c>
      <c r="F50" s="103">
        <v>3.895E-3</v>
      </c>
      <c r="G50" s="103">
        <v>55.270409999999998</v>
      </c>
      <c r="H50" s="103">
        <v>86.410779999999932</v>
      </c>
      <c r="I50" s="103">
        <v>136.490747</v>
      </c>
      <c r="J50" s="103">
        <v>184.96135699999977</v>
      </c>
      <c r="K50" s="103">
        <v>675.91525399999853</v>
      </c>
      <c r="L50" s="106" t="s">
        <v>102</v>
      </c>
      <c r="M50" s="103">
        <f t="shared" si="8"/>
        <v>1140.8326819999984</v>
      </c>
      <c r="N50" s="103"/>
      <c r="O50" s="103">
        <v>22192.033955999879</v>
      </c>
      <c r="P50" s="103">
        <v>71966.107886000638</v>
      </c>
      <c r="Q50" s="103">
        <v>57.125647000000036</v>
      </c>
      <c r="R50" s="103">
        <v>131.20556500000018</v>
      </c>
      <c r="S50" s="103">
        <v>385.83344200000045</v>
      </c>
      <c r="T50" s="103">
        <f t="shared" si="9"/>
        <v>94732.306496000514</v>
      </c>
    </row>
    <row r="51" spans="1:20" x14ac:dyDescent="0.3">
      <c r="A51" s="293"/>
      <c r="B51" s="296"/>
      <c r="C51" s="71" t="s">
        <v>58</v>
      </c>
      <c r="D51" s="102"/>
      <c r="E51" s="103">
        <v>32.794138000000004</v>
      </c>
      <c r="F51" s="103">
        <v>0.98905399999999999</v>
      </c>
      <c r="G51" s="103">
        <v>27.277126000000017</v>
      </c>
      <c r="H51" s="103">
        <v>0.46665399999999996</v>
      </c>
      <c r="I51" s="103">
        <v>33.81414099999995</v>
      </c>
      <c r="J51" s="103">
        <v>36.271077000000012</v>
      </c>
      <c r="K51" s="103">
        <v>321.51971999999938</v>
      </c>
      <c r="L51" s="106" t="s">
        <v>102</v>
      </c>
      <c r="M51" s="103">
        <f t="shared" si="8"/>
        <v>453.13190999999938</v>
      </c>
      <c r="N51" s="103"/>
      <c r="O51" s="103">
        <v>939.89614400000073</v>
      </c>
      <c r="P51" s="103">
        <v>92.188293999999985</v>
      </c>
      <c r="Q51" s="103" t="s">
        <v>102</v>
      </c>
      <c r="R51" s="103">
        <v>299.88293400000009</v>
      </c>
      <c r="S51" s="103">
        <v>257.15592399999997</v>
      </c>
      <c r="T51" s="103">
        <f t="shared" si="9"/>
        <v>1589.1232960000009</v>
      </c>
    </row>
    <row r="52" spans="1:20" x14ac:dyDescent="0.3">
      <c r="A52" s="293"/>
      <c r="B52" s="296"/>
      <c r="C52" s="71" t="s">
        <v>59</v>
      </c>
      <c r="D52" s="102"/>
      <c r="E52" s="103">
        <v>4.895448</v>
      </c>
      <c r="F52" s="103">
        <v>2.2581999999999998E-2</v>
      </c>
      <c r="G52" s="103">
        <v>27.903104000000013</v>
      </c>
      <c r="H52" s="103">
        <v>8.3854999999999999E-2</v>
      </c>
      <c r="I52" s="103">
        <v>329.95601700000083</v>
      </c>
      <c r="J52" s="103">
        <v>33.023159999999883</v>
      </c>
      <c r="K52" s="103">
        <v>308.64200599999833</v>
      </c>
      <c r="L52" s="106" t="s">
        <v>102</v>
      </c>
      <c r="M52" s="103">
        <f t="shared" si="8"/>
        <v>704.52617199999906</v>
      </c>
      <c r="N52" s="103"/>
      <c r="O52" s="103">
        <v>95.967421000000158</v>
      </c>
      <c r="P52" s="103">
        <v>19.764240999999981</v>
      </c>
      <c r="Q52" s="103">
        <v>8.6739110000000021</v>
      </c>
      <c r="R52" s="103">
        <v>102.52509599999995</v>
      </c>
      <c r="S52" s="103">
        <v>333.80306100000041</v>
      </c>
      <c r="T52" s="103">
        <f t="shared" si="9"/>
        <v>560.73373000000049</v>
      </c>
    </row>
    <row r="53" spans="1:20" x14ac:dyDescent="0.3">
      <c r="A53" s="293"/>
      <c r="B53" s="296"/>
      <c r="C53" s="71" t="s">
        <v>60</v>
      </c>
      <c r="D53" s="102"/>
      <c r="E53" s="103">
        <v>26.258158999999971</v>
      </c>
      <c r="F53" s="103">
        <v>0.19304099999999996</v>
      </c>
      <c r="G53" s="103">
        <v>210.35269499999976</v>
      </c>
      <c r="H53" s="103">
        <v>2.0868330000000004</v>
      </c>
      <c r="I53" s="103">
        <v>403.78636800000021</v>
      </c>
      <c r="J53" s="103">
        <v>203.19888000000049</v>
      </c>
      <c r="K53" s="103">
        <v>1712.5009139999991</v>
      </c>
      <c r="L53" s="106" t="s">
        <v>102</v>
      </c>
      <c r="M53" s="103">
        <f t="shared" si="8"/>
        <v>2558.3768899999995</v>
      </c>
      <c r="N53" s="103"/>
      <c r="O53" s="103">
        <v>78.633852999999959</v>
      </c>
      <c r="P53" s="103">
        <v>291.74577400000004</v>
      </c>
      <c r="Q53" s="103">
        <v>331.2688100000002</v>
      </c>
      <c r="R53" s="103" t="s">
        <v>102</v>
      </c>
      <c r="S53" s="103">
        <v>1292.9435249999965</v>
      </c>
      <c r="T53" s="103">
        <f t="shared" si="9"/>
        <v>1994.5919619999968</v>
      </c>
    </row>
    <row r="54" spans="1:20" x14ac:dyDescent="0.3">
      <c r="A54" s="293"/>
      <c r="B54" s="296"/>
      <c r="C54" s="71" t="s">
        <v>80</v>
      </c>
      <c r="D54" s="102"/>
      <c r="E54" s="103">
        <v>7.0607590000000018</v>
      </c>
      <c r="F54" s="103">
        <v>2.965449</v>
      </c>
      <c r="G54" s="103">
        <v>26.404538000000006</v>
      </c>
      <c r="H54" s="103">
        <v>1.1776869999999999</v>
      </c>
      <c r="I54" s="103">
        <v>1266.9611300000074</v>
      </c>
      <c r="J54" s="103">
        <v>390.19644300000033</v>
      </c>
      <c r="K54" s="103">
        <v>461.0536979999963</v>
      </c>
      <c r="L54" s="106" t="s">
        <v>102</v>
      </c>
      <c r="M54" s="103">
        <f t="shared" si="8"/>
        <v>2155.8197040000041</v>
      </c>
      <c r="N54" s="103"/>
      <c r="O54" s="103">
        <v>5.8965690000000039</v>
      </c>
      <c r="P54" s="103">
        <v>148.01680399999961</v>
      </c>
      <c r="Q54" s="103">
        <v>193.45370099999994</v>
      </c>
      <c r="R54" s="103">
        <v>1435.3613630000027</v>
      </c>
      <c r="S54" s="103" t="s">
        <v>102</v>
      </c>
      <c r="T54" s="103">
        <f t="shared" si="9"/>
        <v>1782.7284370000023</v>
      </c>
    </row>
    <row r="55" spans="1:20" x14ac:dyDescent="0.3">
      <c r="A55" s="293"/>
      <c r="B55" s="297"/>
      <c r="C55" s="83" t="s">
        <v>104</v>
      </c>
      <c r="D55" s="104"/>
      <c r="E55" s="105">
        <f>SUM(E49:E54)</f>
        <v>91.820397999999969</v>
      </c>
      <c r="F55" s="105">
        <f t="shared" ref="F55:L55" si="10">SUM(F49:F54)</f>
        <v>4.1781220000000001</v>
      </c>
      <c r="G55" s="105">
        <f t="shared" si="10"/>
        <v>1058.800657000002</v>
      </c>
      <c r="H55" s="105">
        <f t="shared" si="10"/>
        <v>971.85282999999924</v>
      </c>
      <c r="I55" s="105">
        <f t="shared" si="10"/>
        <v>3075.7272170000051</v>
      </c>
      <c r="J55" s="105">
        <f t="shared" si="10"/>
        <v>1732.2298309999965</v>
      </c>
      <c r="K55" s="105">
        <f t="shared" si="10"/>
        <v>14511.007648000035</v>
      </c>
      <c r="L55" s="105">
        <f t="shared" si="10"/>
        <v>0</v>
      </c>
      <c r="M55" s="105">
        <f t="shared" si="8"/>
        <v>21445.616703000036</v>
      </c>
      <c r="N55" s="105"/>
      <c r="O55" s="105">
        <f>SUM(O49:O54)</f>
        <v>23487.713210999882</v>
      </c>
      <c r="P55" s="105">
        <f t="shared" ref="P55:S55" si="11">SUM(P49:P54)</f>
        <v>131834.56902900047</v>
      </c>
      <c r="Q55" s="105">
        <f t="shared" si="11"/>
        <v>1756.943709000001</v>
      </c>
      <c r="R55" s="105">
        <f t="shared" si="11"/>
        <v>2083.0055940000029</v>
      </c>
      <c r="S55" s="105">
        <f t="shared" si="11"/>
        <v>5818.7858280000091</v>
      </c>
      <c r="T55" s="105">
        <f t="shared" si="9"/>
        <v>164981.0173710004</v>
      </c>
    </row>
    <row r="56" spans="1:20" x14ac:dyDescent="0.3">
      <c r="A56" s="293"/>
      <c r="E56" s="90"/>
      <c r="F56" s="90"/>
      <c r="G56" s="90"/>
      <c r="H56" s="90"/>
      <c r="I56" s="90"/>
      <c r="J56" s="90"/>
      <c r="K56" s="90"/>
      <c r="L56" s="90"/>
      <c r="M56" s="90"/>
      <c r="N56" s="90"/>
      <c r="O56" s="90"/>
      <c r="P56" s="90"/>
      <c r="Q56" s="90"/>
      <c r="R56" s="90"/>
      <c r="S56" s="90"/>
      <c r="T56" s="90"/>
    </row>
    <row r="57" spans="1:20" x14ac:dyDescent="0.3">
      <c r="A57" s="293"/>
      <c r="E57" s="101"/>
      <c r="F57" s="101"/>
      <c r="G57" s="101"/>
      <c r="H57" s="101"/>
      <c r="I57" s="101"/>
      <c r="J57" s="101"/>
      <c r="K57" s="101"/>
      <c r="L57" s="101"/>
      <c r="M57" s="101"/>
      <c r="N57" s="101"/>
      <c r="O57" s="101"/>
      <c r="P57" s="101"/>
      <c r="Q57" s="101"/>
      <c r="R57" s="101"/>
      <c r="S57" s="101"/>
      <c r="T57" s="101"/>
    </row>
    <row r="58" spans="1:20" ht="14.5" thickBot="1" x14ac:dyDescent="0.35">
      <c r="A58" s="294"/>
      <c r="C58" s="83" t="s">
        <v>93</v>
      </c>
      <c r="D58" s="83"/>
      <c r="E58" s="108">
        <f>E47+E55</f>
        <v>816.77319299999965</v>
      </c>
      <c r="F58" s="108">
        <f t="shared" ref="F58:M58" si="12">F47+F55</f>
        <v>16.236013</v>
      </c>
      <c r="G58" s="108">
        <f t="shared" si="12"/>
        <v>8264.1652919999924</v>
      </c>
      <c r="H58" s="108">
        <f t="shared" si="12"/>
        <v>1098.4650079999992</v>
      </c>
      <c r="I58" s="108">
        <f t="shared" si="12"/>
        <v>4833.7216650000055</v>
      </c>
      <c r="J58" s="108">
        <f t="shared" si="12"/>
        <v>2839.9163449999951</v>
      </c>
      <c r="K58" s="108">
        <f t="shared" si="12"/>
        <v>16922.673942000038</v>
      </c>
      <c r="L58" s="108">
        <f>L47+L55</f>
        <v>1374.7593089999973</v>
      </c>
      <c r="M58" s="108">
        <f t="shared" si="12"/>
        <v>36166.710767000026</v>
      </c>
      <c r="N58" s="108"/>
      <c r="O58" s="108">
        <f>O47+O55</f>
        <v>27122.335679999876</v>
      </c>
      <c r="P58" s="108">
        <f t="shared" ref="P58:R58" si="13">P47+P55</f>
        <v>132337.28604900048</v>
      </c>
      <c r="Q58" s="108">
        <f t="shared" si="13"/>
        <v>1997.6668660000012</v>
      </c>
      <c r="R58" s="108">
        <f t="shared" si="13"/>
        <v>3149.2240709999996</v>
      </c>
      <c r="S58" s="108">
        <f>S55</f>
        <v>5818.7858280000091</v>
      </c>
      <c r="T58" s="108">
        <f>T47+T55</f>
        <v>170425.2984940004</v>
      </c>
    </row>
    <row r="59" spans="1:20" x14ac:dyDescent="0.3">
      <c r="E59" s="109"/>
      <c r="F59" s="109"/>
      <c r="G59" s="109"/>
      <c r="H59" s="109"/>
      <c r="I59" s="110"/>
      <c r="J59" s="109"/>
      <c r="K59" s="109"/>
      <c r="L59" s="109"/>
      <c r="M59" s="110"/>
      <c r="N59" s="109"/>
      <c r="O59" s="109"/>
      <c r="P59" s="109"/>
      <c r="Q59" s="109"/>
      <c r="R59" s="109"/>
      <c r="S59" s="109"/>
      <c r="T59" s="90"/>
    </row>
    <row r="60" spans="1:20" x14ac:dyDescent="0.3">
      <c r="E60" s="94"/>
      <c r="F60" s="94"/>
      <c r="G60" s="94"/>
      <c r="H60" s="94"/>
      <c r="I60" s="94"/>
      <c r="J60" s="94"/>
      <c r="K60" s="94"/>
      <c r="L60" s="94"/>
      <c r="M60" s="94"/>
      <c r="N60" s="94"/>
      <c r="O60" s="94"/>
      <c r="P60" s="94"/>
      <c r="Q60" s="94"/>
      <c r="R60" s="94"/>
      <c r="S60" s="94"/>
    </row>
    <row r="61" spans="1:20" x14ac:dyDescent="0.3">
      <c r="A61" s="111" t="s">
        <v>62</v>
      </c>
      <c r="B61" s="111"/>
      <c r="C61" s="142"/>
      <c r="D61" s="142"/>
      <c r="E61" s="143"/>
      <c r="G61" s="219"/>
      <c r="H61" s="219"/>
      <c r="I61" s="219"/>
      <c r="J61" s="219"/>
      <c r="M61" s="95"/>
      <c r="N61" s="94"/>
      <c r="O61" s="94"/>
      <c r="P61" s="94"/>
      <c r="Q61" s="94"/>
      <c r="R61" s="94"/>
      <c r="S61" s="94"/>
    </row>
    <row r="62" spans="1:20" x14ac:dyDescent="0.3">
      <c r="A62" s="289" t="s">
        <v>151</v>
      </c>
      <c r="B62" s="290"/>
      <c r="C62" s="290"/>
      <c r="D62" s="290"/>
      <c r="E62" s="290"/>
      <c r="F62" s="290"/>
      <c r="G62" s="290"/>
      <c r="H62" s="290"/>
      <c r="I62" s="290"/>
      <c r="J62" s="291"/>
      <c r="M62" s="95"/>
      <c r="N62" s="94"/>
      <c r="O62" s="94"/>
      <c r="P62" s="94"/>
      <c r="Q62" s="94"/>
      <c r="R62" s="94"/>
      <c r="S62" s="94"/>
    </row>
    <row r="63" spans="1:20" x14ac:dyDescent="0.3">
      <c r="A63" s="112"/>
      <c r="B63" s="111"/>
      <c r="C63" s="142"/>
      <c r="D63" s="142"/>
      <c r="E63" s="219"/>
      <c r="F63" s="219"/>
      <c r="G63" s="219"/>
      <c r="H63" s="219"/>
      <c r="I63" s="219"/>
      <c r="J63" s="219"/>
      <c r="M63" s="94"/>
      <c r="N63" s="94"/>
      <c r="O63" s="94"/>
      <c r="P63" s="94"/>
      <c r="Q63" s="94"/>
      <c r="R63" s="94"/>
      <c r="S63" s="94"/>
    </row>
    <row r="64" spans="1:20" x14ac:dyDescent="0.3">
      <c r="A64" s="113" t="s">
        <v>45</v>
      </c>
      <c r="B64" s="111"/>
      <c r="C64" s="142"/>
      <c r="D64" s="142"/>
      <c r="E64" s="219"/>
      <c r="F64" s="219"/>
      <c r="G64" s="219"/>
      <c r="H64" s="219"/>
      <c r="K64" s="94"/>
      <c r="L64" s="94"/>
      <c r="M64" s="94"/>
      <c r="N64" s="94"/>
      <c r="O64" s="94"/>
      <c r="P64" s="94"/>
      <c r="S64" s="114" t="s">
        <v>46</v>
      </c>
      <c r="T64" s="91">
        <v>42217</v>
      </c>
    </row>
    <row r="65" spans="1:20" x14ac:dyDescent="0.3">
      <c r="A65" s="120" t="s">
        <v>47</v>
      </c>
      <c r="B65" s="111"/>
      <c r="C65" s="142"/>
      <c r="D65" s="142"/>
      <c r="E65" s="143"/>
      <c r="G65" s="219"/>
      <c r="H65" s="219"/>
      <c r="K65" s="94"/>
      <c r="L65" s="94"/>
      <c r="M65" s="94"/>
      <c r="N65" s="94"/>
      <c r="O65" s="94"/>
      <c r="P65" s="94"/>
      <c r="S65" s="121" t="s">
        <v>48</v>
      </c>
      <c r="T65" s="92" t="s">
        <v>86</v>
      </c>
    </row>
  </sheetData>
  <mergeCells count="18">
    <mergeCell ref="B1:T1"/>
    <mergeCell ref="B2:F2"/>
    <mergeCell ref="E3:S3"/>
    <mergeCell ref="E4:L4"/>
    <mergeCell ref="O4:S4"/>
    <mergeCell ref="A62:J62"/>
    <mergeCell ref="A8:A26"/>
    <mergeCell ref="B16:B23"/>
    <mergeCell ref="A29:J29"/>
    <mergeCell ref="B33:T33"/>
    <mergeCell ref="B34:F34"/>
    <mergeCell ref="E35:S35"/>
    <mergeCell ref="B7:B15"/>
    <mergeCell ref="E36:L36"/>
    <mergeCell ref="O36:S36"/>
    <mergeCell ref="B39:B47"/>
    <mergeCell ref="A40:A58"/>
    <mergeCell ref="B48:B5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16"/>
  <sheetViews>
    <sheetView workbookViewId="0">
      <selection activeCell="A3" sqref="A3"/>
    </sheetView>
  </sheetViews>
  <sheetFormatPr defaultColWidth="9.1796875" defaultRowHeight="14" x14ac:dyDescent="0.3"/>
  <cols>
    <col min="1" max="1" width="21" style="71" customWidth="1"/>
    <col min="2" max="2" width="32.7265625" style="71" customWidth="1"/>
    <col min="3" max="3" width="22.7265625" style="71" customWidth="1"/>
    <col min="4" max="4" width="22.81640625" style="71" customWidth="1"/>
    <col min="5" max="6" width="9.1796875" style="71"/>
    <col min="7" max="7" width="25.54296875" style="71" customWidth="1"/>
    <col min="8" max="23" width="9.1796875" style="71"/>
    <col min="24" max="16384" width="9.1796875" style="219"/>
  </cols>
  <sheetData>
    <row r="1" spans="1:23" ht="38.25" customHeight="1" x14ac:dyDescent="0.3">
      <c r="A1" s="213" t="s">
        <v>106</v>
      </c>
      <c r="B1" s="262" t="s">
        <v>26</v>
      </c>
      <c r="C1" s="262"/>
      <c r="D1" s="262"/>
      <c r="E1" s="122"/>
      <c r="F1" s="122"/>
      <c r="G1" s="122"/>
    </row>
    <row r="2" spans="1:23" ht="15" customHeight="1" x14ac:dyDescent="0.3">
      <c r="A2" s="213"/>
      <c r="B2" s="263" t="s">
        <v>41</v>
      </c>
      <c r="C2" s="263"/>
      <c r="D2" s="263"/>
      <c r="E2" s="122"/>
      <c r="F2" s="122"/>
      <c r="G2" s="122"/>
    </row>
    <row r="3" spans="1:23" s="223" customFormat="1" ht="15" customHeight="1" x14ac:dyDescent="0.3">
      <c r="A3" s="24"/>
      <c r="B3" s="25"/>
      <c r="C3" s="25"/>
      <c r="D3" s="25"/>
      <c r="E3" s="26"/>
      <c r="F3" s="26"/>
      <c r="G3" s="26"/>
      <c r="H3" s="222"/>
      <c r="I3" s="222"/>
      <c r="J3" s="222"/>
      <c r="K3" s="222"/>
      <c r="L3" s="222"/>
      <c r="M3" s="222"/>
      <c r="N3" s="222"/>
      <c r="O3" s="222"/>
      <c r="P3" s="222"/>
      <c r="Q3" s="222"/>
      <c r="R3" s="222"/>
      <c r="S3" s="222"/>
      <c r="T3" s="222"/>
      <c r="U3" s="222"/>
      <c r="V3" s="222"/>
      <c r="W3" s="222"/>
    </row>
    <row r="4" spans="1:23" x14ac:dyDescent="0.3">
      <c r="A4" s="38"/>
      <c r="B4" s="55"/>
      <c r="C4" s="305" t="s">
        <v>82</v>
      </c>
      <c r="D4" s="305"/>
      <c r="E4" s="305"/>
      <c r="F4" s="216"/>
      <c r="G4" s="64" t="s">
        <v>42</v>
      </c>
    </row>
    <row r="5" spans="1:23" ht="15" customHeight="1" x14ac:dyDescent="0.3">
      <c r="A5" s="38"/>
      <c r="B5" s="55"/>
      <c r="C5" s="274" t="s">
        <v>107</v>
      </c>
      <c r="D5" s="274"/>
      <c r="E5" s="274"/>
      <c r="F5" s="274"/>
      <c r="G5" s="274"/>
      <c r="W5" s="219"/>
    </row>
    <row r="6" spans="1:23" ht="32.25" customHeight="1" x14ac:dyDescent="0.3">
      <c r="A6" s="55" t="s">
        <v>64</v>
      </c>
      <c r="B6" s="38" t="s">
        <v>43</v>
      </c>
      <c r="C6" s="123" t="s">
        <v>108</v>
      </c>
      <c r="D6" s="123" t="s">
        <v>77</v>
      </c>
      <c r="E6" s="124" t="s">
        <v>85</v>
      </c>
      <c r="F6" s="125"/>
      <c r="G6" s="123" t="s">
        <v>109</v>
      </c>
      <c r="W6" s="219"/>
    </row>
    <row r="7" spans="1:23" ht="17.25" customHeight="1" x14ac:dyDescent="0.3">
      <c r="A7" s="29"/>
      <c r="B7" s="27" t="s">
        <v>148</v>
      </c>
      <c r="C7" s="126">
        <v>1457.1731019999897</v>
      </c>
      <c r="D7" s="127">
        <v>2105.1595440000024</v>
      </c>
      <c r="E7" s="128">
        <v>3562.3326459999921</v>
      </c>
      <c r="F7" s="57"/>
      <c r="G7" s="36">
        <f>C7/E7</f>
        <v>0.40905026195018424</v>
      </c>
      <c r="W7" s="219"/>
    </row>
    <row r="8" spans="1:23" x14ac:dyDescent="0.3">
      <c r="A8" s="37"/>
      <c r="B8" s="37" t="s">
        <v>44</v>
      </c>
      <c r="C8" s="59">
        <v>1757.9944480000106</v>
      </c>
      <c r="D8" s="59">
        <v>3075.7272170000356</v>
      </c>
      <c r="E8" s="60">
        <v>4833.7216650000464</v>
      </c>
      <c r="F8" s="37"/>
      <c r="G8" s="30">
        <f>C8/E8</f>
        <v>0.36369376845366908</v>
      </c>
      <c r="W8" s="219"/>
    </row>
    <row r="9" spans="1:23" x14ac:dyDescent="0.3">
      <c r="A9" s="37"/>
      <c r="B9" s="37"/>
      <c r="C9" s="37"/>
      <c r="D9" s="37"/>
      <c r="E9" s="37"/>
      <c r="F9" s="37"/>
      <c r="G9" s="37"/>
      <c r="W9" s="219"/>
    </row>
    <row r="10" spans="1:23" x14ac:dyDescent="0.3">
      <c r="A10" s="29"/>
      <c r="B10" s="29"/>
      <c r="C10" s="29"/>
      <c r="D10" s="29"/>
      <c r="E10" s="29"/>
      <c r="F10" s="29"/>
      <c r="G10" s="29"/>
    </row>
    <row r="11" spans="1:23" x14ac:dyDescent="0.3">
      <c r="A11" s="111" t="s">
        <v>62</v>
      </c>
      <c r="B11" s="111"/>
      <c r="C11" s="142"/>
      <c r="D11" s="142"/>
      <c r="E11" s="142"/>
      <c r="F11" s="111"/>
      <c r="G11" s="245"/>
      <c r="H11" s="111"/>
      <c r="I11" s="111"/>
      <c r="J11" s="111"/>
    </row>
    <row r="12" spans="1:23" x14ac:dyDescent="0.3">
      <c r="A12" s="289" t="s">
        <v>151</v>
      </c>
      <c r="B12" s="290"/>
      <c r="C12" s="290"/>
      <c r="D12" s="290"/>
      <c r="E12" s="290"/>
      <c r="F12" s="290"/>
      <c r="G12" s="290"/>
      <c r="H12" s="290"/>
      <c r="I12" s="290"/>
      <c r="J12" s="291"/>
    </row>
    <row r="13" spans="1:23" ht="2.25" customHeight="1" x14ac:dyDescent="0.3">
      <c r="A13" s="112"/>
      <c r="B13" s="111"/>
      <c r="C13" s="142"/>
      <c r="D13" s="142"/>
      <c r="E13" s="245"/>
      <c r="F13" s="245"/>
      <c r="G13" s="245"/>
      <c r="H13" s="111"/>
      <c r="I13" s="111"/>
      <c r="J13" s="111"/>
    </row>
    <row r="14" spans="1:23" x14ac:dyDescent="0.3">
      <c r="A14" s="113" t="s">
        <v>45</v>
      </c>
      <c r="B14" s="111"/>
      <c r="C14" s="142"/>
      <c r="D14" s="142"/>
      <c r="E14" s="245"/>
      <c r="F14" s="114" t="s">
        <v>46</v>
      </c>
      <c r="G14" s="91">
        <v>42217</v>
      </c>
      <c r="H14" s="111"/>
      <c r="I14" s="111"/>
      <c r="J14" s="111"/>
    </row>
    <row r="15" spans="1:23" x14ac:dyDescent="0.3">
      <c r="A15" s="120" t="s">
        <v>47</v>
      </c>
      <c r="B15" s="111"/>
      <c r="C15" s="142"/>
      <c r="D15" s="142"/>
      <c r="E15" s="142"/>
      <c r="F15" s="121" t="s">
        <v>48</v>
      </c>
      <c r="G15" s="92" t="s">
        <v>86</v>
      </c>
      <c r="H15" s="111"/>
      <c r="I15" s="111"/>
      <c r="J15" s="111"/>
    </row>
    <row r="16" spans="1:23" x14ac:dyDescent="0.3">
      <c r="A16" s="111"/>
      <c r="B16" s="111"/>
      <c r="C16" s="111"/>
      <c r="D16" s="111"/>
      <c r="E16" s="111"/>
      <c r="F16" s="111"/>
      <c r="G16" s="111"/>
      <c r="H16" s="111"/>
      <c r="I16" s="111"/>
      <c r="J16" s="111"/>
    </row>
  </sheetData>
  <mergeCells count="5">
    <mergeCell ref="B1:D1"/>
    <mergeCell ref="B2:D2"/>
    <mergeCell ref="C4:E4"/>
    <mergeCell ref="C5:G5"/>
    <mergeCell ref="A12:J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22"/>
  <sheetViews>
    <sheetView topLeftCell="B1" workbookViewId="0">
      <selection activeCell="B3" sqref="B3"/>
    </sheetView>
  </sheetViews>
  <sheetFormatPr defaultColWidth="9.1796875" defaultRowHeight="12.5" x14ac:dyDescent="0.25"/>
  <cols>
    <col min="1" max="1" width="11.7265625" style="37" customWidth="1"/>
    <col min="2" max="2" width="16.26953125" style="37" customWidth="1"/>
    <col min="3" max="8" width="12.453125" style="37" customWidth="1"/>
    <col min="9" max="10" width="14.81640625" style="37" customWidth="1"/>
    <col min="11" max="11" width="11.453125" style="37" customWidth="1"/>
    <col min="12" max="12" width="10.26953125" style="37" customWidth="1"/>
    <col min="13" max="19" width="12.81640625" style="37" customWidth="1"/>
    <col min="20" max="20" width="14.1796875" style="37" customWidth="1"/>
    <col min="21" max="21" width="10.54296875" style="37" customWidth="1"/>
    <col min="22" max="25" width="9.1796875" style="37"/>
    <col min="26" max="16384" width="9.1796875" style="29"/>
  </cols>
  <sheetData>
    <row r="1" spans="1:25" ht="22.5" customHeight="1" x14ac:dyDescent="0.25">
      <c r="A1" s="213" t="s">
        <v>110</v>
      </c>
      <c r="B1" s="262" t="s">
        <v>144</v>
      </c>
      <c r="C1" s="262"/>
      <c r="D1" s="262"/>
      <c r="E1" s="262"/>
      <c r="F1" s="262"/>
      <c r="G1" s="262"/>
      <c r="H1" s="262"/>
      <c r="I1" s="262"/>
      <c r="J1" s="262"/>
      <c r="K1" s="262"/>
      <c r="L1" s="262"/>
      <c r="M1" s="262"/>
      <c r="N1" s="262"/>
      <c r="O1" s="262"/>
      <c r="P1" s="262"/>
      <c r="Q1" s="262"/>
      <c r="R1" s="262"/>
      <c r="S1" s="262"/>
      <c r="T1" s="262"/>
      <c r="U1" s="306"/>
    </row>
    <row r="2" spans="1:25" ht="15" customHeight="1" x14ac:dyDescent="0.25">
      <c r="A2" s="213"/>
      <c r="B2" s="263" t="s">
        <v>61</v>
      </c>
      <c r="C2" s="263"/>
      <c r="D2" s="263"/>
      <c r="E2" s="263"/>
      <c r="F2" s="263"/>
      <c r="G2" s="263"/>
      <c r="H2" s="263"/>
      <c r="I2" s="263"/>
      <c r="J2" s="263"/>
      <c r="K2" s="263"/>
      <c r="L2" s="263"/>
      <c r="M2" s="263"/>
      <c r="N2" s="263"/>
      <c r="O2" s="263"/>
      <c r="P2" s="263"/>
      <c r="Q2" s="263"/>
      <c r="R2" s="263"/>
      <c r="S2" s="263"/>
      <c r="T2" s="263"/>
      <c r="U2" s="273"/>
    </row>
    <row r="3" spans="1:25" s="129" customFormat="1" ht="15" customHeight="1" x14ac:dyDescent="0.25">
      <c r="A3" s="24"/>
      <c r="B3" s="25"/>
      <c r="C3" s="25"/>
      <c r="D3" s="25"/>
      <c r="E3" s="26"/>
      <c r="F3" s="26"/>
      <c r="G3" s="26"/>
      <c r="H3" s="42"/>
      <c r="I3" s="42"/>
      <c r="J3" s="42"/>
      <c r="K3" s="42"/>
      <c r="L3" s="42"/>
      <c r="M3" s="42"/>
      <c r="N3" s="42"/>
      <c r="O3" s="42"/>
      <c r="P3" s="42"/>
      <c r="Q3" s="42"/>
      <c r="R3" s="42"/>
      <c r="S3" s="42"/>
      <c r="T3" s="42"/>
      <c r="U3" s="42"/>
      <c r="V3" s="42"/>
      <c r="W3" s="42"/>
      <c r="X3" s="42"/>
      <c r="Y3" s="42"/>
    </row>
    <row r="4" spans="1:25" ht="13" x14ac:dyDescent="0.3">
      <c r="A4" s="27"/>
      <c r="B4" s="27"/>
      <c r="C4" s="46"/>
      <c r="E4" s="217"/>
      <c r="F4" s="216"/>
      <c r="G4" s="218"/>
      <c r="H4" s="218"/>
      <c r="U4" s="64" t="s">
        <v>42</v>
      </c>
    </row>
    <row r="5" spans="1:25" ht="15" customHeight="1" x14ac:dyDescent="0.3">
      <c r="A5" s="29"/>
      <c r="B5" s="29"/>
      <c r="C5" s="276" t="s">
        <v>76</v>
      </c>
      <c r="D5" s="277"/>
      <c r="E5" s="277"/>
      <c r="F5" s="277"/>
      <c r="G5" s="277"/>
      <c r="H5" s="277"/>
      <c r="I5" s="277"/>
      <c r="J5" s="277"/>
      <c r="K5" s="277"/>
      <c r="L5" s="278"/>
      <c r="N5" s="307" t="s">
        <v>111</v>
      </c>
      <c r="O5" s="308"/>
      <c r="P5" s="308"/>
      <c r="Q5" s="308"/>
      <c r="R5" s="308"/>
      <c r="S5" s="308"/>
      <c r="T5" s="308"/>
      <c r="U5" s="309"/>
    </row>
    <row r="6" spans="1:25" ht="39" x14ac:dyDescent="0.3">
      <c r="A6" s="55" t="s">
        <v>64</v>
      </c>
      <c r="B6" s="195" t="s">
        <v>43</v>
      </c>
      <c r="C6" s="123" t="s">
        <v>49</v>
      </c>
      <c r="D6" s="202" t="s">
        <v>50</v>
      </c>
      <c r="E6" s="203" t="s">
        <v>51</v>
      </c>
      <c r="F6" s="202" t="s">
        <v>52</v>
      </c>
      <c r="G6" s="202" t="s">
        <v>53</v>
      </c>
      <c r="H6" s="202" t="s">
        <v>54</v>
      </c>
      <c r="I6" s="123" t="s">
        <v>69</v>
      </c>
      <c r="J6" s="123" t="s">
        <v>55</v>
      </c>
      <c r="K6" s="123"/>
      <c r="L6" s="199" t="s">
        <v>79</v>
      </c>
      <c r="M6" s="56"/>
      <c r="N6" s="123" t="s">
        <v>56</v>
      </c>
      <c r="O6" s="123" t="s">
        <v>57</v>
      </c>
      <c r="P6" s="123" t="s">
        <v>58</v>
      </c>
      <c r="Q6" s="123" t="s">
        <v>59</v>
      </c>
      <c r="R6" s="123" t="s">
        <v>60</v>
      </c>
      <c r="S6" s="123" t="s">
        <v>112</v>
      </c>
      <c r="T6" s="123"/>
      <c r="U6" s="199" t="s">
        <v>81</v>
      </c>
    </row>
    <row r="7" spans="1:25" ht="15" x14ac:dyDescent="0.3">
      <c r="A7" s="131"/>
      <c r="B7" s="27" t="s">
        <v>148</v>
      </c>
      <c r="C7" s="36">
        <v>2.1649744890219286E-2</v>
      </c>
      <c r="D7" s="36">
        <v>2.3894820742127802E-4</v>
      </c>
      <c r="E7" s="36">
        <v>0.10992083135180672</v>
      </c>
      <c r="F7" s="36">
        <v>5.0874810976313202E-4</v>
      </c>
      <c r="G7" s="36">
        <v>2.7567663034015265E-2</v>
      </c>
      <c r="H7" s="36">
        <v>1.2574685592682861E-2</v>
      </c>
      <c r="I7" s="36">
        <v>0.15062781029237074</v>
      </c>
      <c r="J7" s="36">
        <v>8.5961830471909209E-2</v>
      </c>
      <c r="K7" s="36"/>
      <c r="L7" s="132">
        <v>0.40905026195018851</v>
      </c>
      <c r="M7" s="36"/>
      <c r="N7" s="36">
        <v>0.16408556866701968</v>
      </c>
      <c r="O7" s="36">
        <v>2.4470288617735064E-2</v>
      </c>
      <c r="P7" s="36">
        <v>7.5040914637818359E-3</v>
      </c>
      <c r="Q7" s="36">
        <v>4.8313682663311729E-2</v>
      </c>
      <c r="R7" s="36">
        <v>8.0143069547582033E-2</v>
      </c>
      <c r="S7" s="36">
        <v>0.26643303709038102</v>
      </c>
      <c r="T7" s="36"/>
      <c r="U7" s="132">
        <v>0.59094973804981132</v>
      </c>
    </row>
    <row r="8" spans="1:25" ht="13" x14ac:dyDescent="0.3">
      <c r="A8" s="27"/>
      <c r="B8" s="37" t="s">
        <v>44</v>
      </c>
      <c r="C8" s="30">
        <v>1.6059535566990482E-2</v>
      </c>
      <c r="D8" s="30">
        <v>1.9548519039521472E-4</v>
      </c>
      <c r="E8" s="30">
        <v>7.6969370349543806E-2</v>
      </c>
      <c r="F8" s="30">
        <v>4.9008841720306188E-4</v>
      </c>
      <c r="G8" s="30">
        <v>4.3200003945614074E-2</v>
      </c>
      <c r="H8" s="30">
        <v>1.1177621250147016E-2</v>
      </c>
      <c r="I8" s="30">
        <v>0.14223737580471604</v>
      </c>
      <c r="J8" s="30">
        <v>7.3364287929060981E-2</v>
      </c>
      <c r="K8" s="30"/>
      <c r="L8" s="31">
        <v>0.3636937684536708</v>
      </c>
      <c r="N8" s="30">
        <v>0.1871681649671478</v>
      </c>
      <c r="O8" s="30">
        <v>2.8237196193628984E-2</v>
      </c>
      <c r="P8" s="30">
        <v>6.9954671252259589E-3</v>
      </c>
      <c r="Q8" s="30">
        <v>6.8261277720879948E-2</v>
      </c>
      <c r="R8" s="30">
        <v>8.3535295572298537E-2</v>
      </c>
      <c r="S8" s="30">
        <v>0.26210882996714802</v>
      </c>
      <c r="T8" s="30"/>
      <c r="U8" s="31">
        <v>0.63630623154632937</v>
      </c>
    </row>
    <row r="9" spans="1:25" ht="13" x14ac:dyDescent="0.3">
      <c r="A9" s="27"/>
      <c r="B9" s="57"/>
      <c r="C9" s="36"/>
      <c r="D9" s="36"/>
      <c r="E9" s="36"/>
      <c r="F9" s="36"/>
      <c r="G9" s="36"/>
      <c r="H9" s="36"/>
      <c r="I9" s="36"/>
      <c r="J9" s="36"/>
      <c r="K9" s="36"/>
      <c r="L9" s="132"/>
      <c r="M9" s="57"/>
      <c r="N9" s="36"/>
      <c r="O9" s="36"/>
      <c r="P9" s="36"/>
      <c r="Q9" s="36"/>
      <c r="R9" s="36"/>
      <c r="S9" s="36"/>
      <c r="T9" s="36"/>
      <c r="U9" s="36"/>
    </row>
    <row r="10" spans="1:25" ht="13.5" customHeight="1" x14ac:dyDescent="0.3">
      <c r="L10" s="38"/>
      <c r="U10" s="58" t="s">
        <v>82</v>
      </c>
    </row>
    <row r="11" spans="1:25" ht="13.5" customHeight="1" x14ac:dyDescent="0.3">
      <c r="A11" s="207"/>
      <c r="C11" s="276" t="s">
        <v>76</v>
      </c>
      <c r="D11" s="277"/>
      <c r="E11" s="277"/>
      <c r="F11" s="277"/>
      <c r="G11" s="277"/>
      <c r="H11" s="277"/>
      <c r="I11" s="277"/>
      <c r="J11" s="277"/>
      <c r="K11" s="277"/>
      <c r="L11" s="278"/>
      <c r="N11" s="307" t="s">
        <v>111</v>
      </c>
      <c r="O11" s="308"/>
      <c r="P11" s="308"/>
      <c r="Q11" s="308"/>
      <c r="R11" s="308"/>
      <c r="S11" s="308"/>
      <c r="T11" s="308"/>
      <c r="U11" s="309"/>
    </row>
    <row r="12" spans="1:25" ht="39" x14ac:dyDescent="0.3">
      <c r="A12" s="66" t="s">
        <v>64</v>
      </c>
      <c r="B12" s="175" t="s">
        <v>43</v>
      </c>
      <c r="C12" s="123" t="s">
        <v>49</v>
      </c>
      <c r="D12" s="202" t="s">
        <v>50</v>
      </c>
      <c r="E12" s="203" t="s">
        <v>51</v>
      </c>
      <c r="F12" s="202" t="s">
        <v>52</v>
      </c>
      <c r="G12" s="202" t="s">
        <v>53</v>
      </c>
      <c r="H12" s="202" t="s">
        <v>54</v>
      </c>
      <c r="I12" s="123" t="s">
        <v>69</v>
      </c>
      <c r="J12" s="123" t="s">
        <v>55</v>
      </c>
      <c r="K12" s="123"/>
      <c r="L12" s="199" t="s">
        <v>79</v>
      </c>
      <c r="M12" s="61"/>
      <c r="N12" s="123" t="s">
        <v>56</v>
      </c>
      <c r="O12" s="123" t="s">
        <v>57</v>
      </c>
      <c r="P12" s="123" t="s">
        <v>58</v>
      </c>
      <c r="Q12" s="123" t="s">
        <v>59</v>
      </c>
      <c r="R12" s="123" t="s">
        <v>60</v>
      </c>
      <c r="S12" s="123" t="s">
        <v>112</v>
      </c>
      <c r="T12" s="123"/>
      <c r="U12" s="199" t="s">
        <v>81</v>
      </c>
    </row>
    <row r="13" spans="1:25" ht="15" x14ac:dyDescent="0.3">
      <c r="A13" s="131"/>
      <c r="B13" s="27" t="s">
        <v>148</v>
      </c>
      <c r="C13" s="87">
        <v>77.123593</v>
      </c>
      <c r="D13" s="87">
        <v>0.85121299999999989</v>
      </c>
      <c r="E13" s="87">
        <v>391.57456600000216</v>
      </c>
      <c r="F13" s="87">
        <v>1.81233</v>
      </c>
      <c r="G13" s="87">
        <v>98.205186000000182</v>
      </c>
      <c r="H13" s="87">
        <v>44.795213000000103</v>
      </c>
      <c r="I13" s="87">
        <v>536.58636600000818</v>
      </c>
      <c r="J13" s="87">
        <v>306.22463500000038</v>
      </c>
      <c r="K13" s="87"/>
      <c r="L13" s="128">
        <v>1457.1731020000111</v>
      </c>
      <c r="M13" s="133"/>
      <c r="N13" s="87">
        <v>584.52737800000011</v>
      </c>
      <c r="O13" s="87">
        <v>87.17130800000001</v>
      </c>
      <c r="P13" s="87">
        <v>26.732070000000014</v>
      </c>
      <c r="Q13" s="87">
        <v>172.10940899999994</v>
      </c>
      <c r="R13" s="87">
        <v>285.49627300000049</v>
      </c>
      <c r="S13" s="87">
        <v>949.12310599999512</v>
      </c>
      <c r="T13" s="87"/>
      <c r="U13" s="128">
        <v>2105.1595439999955</v>
      </c>
      <c r="V13" s="57"/>
    </row>
    <row r="14" spans="1:25" ht="13" x14ac:dyDescent="0.3">
      <c r="A14" s="27"/>
      <c r="B14" s="37" t="s">
        <v>44</v>
      </c>
      <c r="C14" s="140">
        <v>77.627324999999999</v>
      </c>
      <c r="D14" s="140">
        <v>0.9449209999999999</v>
      </c>
      <c r="E14" s="140">
        <v>372.04851299999871</v>
      </c>
      <c r="F14" s="140">
        <v>2.368951</v>
      </c>
      <c r="G14" s="140">
        <v>208.81679500000035</v>
      </c>
      <c r="H14" s="140">
        <v>54.029510000000045</v>
      </c>
      <c r="I14" s="140">
        <v>687.53588500000319</v>
      </c>
      <c r="J14" s="140">
        <v>354.62254800000028</v>
      </c>
      <c r="K14" s="140"/>
      <c r="L14" s="206">
        <v>1757.9944480000026</v>
      </c>
      <c r="N14" s="140">
        <v>904.71881399999688</v>
      </c>
      <c r="O14" s="140">
        <v>136.49074700000003</v>
      </c>
      <c r="P14" s="140">
        <v>33.814141000000006</v>
      </c>
      <c r="Q14" s="140">
        <v>329.95601699999941</v>
      </c>
      <c r="R14" s="140">
        <v>403.78636799999822</v>
      </c>
      <c r="S14" s="140">
        <v>1266.9611300000054</v>
      </c>
      <c r="T14" s="140"/>
      <c r="U14" s="206">
        <v>3075.7272169999997</v>
      </c>
    </row>
    <row r="15" spans="1:25" x14ac:dyDescent="0.25">
      <c r="A15" s="29"/>
      <c r="B15" s="57"/>
      <c r="C15" s="57"/>
      <c r="D15" s="57"/>
      <c r="E15" s="57"/>
      <c r="F15" s="57"/>
      <c r="G15" s="57"/>
      <c r="H15" s="57"/>
      <c r="I15" s="57"/>
      <c r="J15" s="57"/>
      <c r="K15" s="57"/>
      <c r="L15" s="57"/>
      <c r="M15" s="57"/>
      <c r="N15" s="57"/>
      <c r="O15" s="57"/>
      <c r="P15" s="57"/>
      <c r="Q15" s="57"/>
      <c r="R15" s="57"/>
      <c r="S15" s="57"/>
      <c r="T15" s="57"/>
      <c r="U15" s="57"/>
    </row>
    <row r="16" spans="1:25" x14ac:dyDescent="0.25">
      <c r="A16" s="29"/>
    </row>
    <row r="17" spans="1:21" s="37" customFormat="1" x14ac:dyDescent="0.25">
      <c r="A17" s="29"/>
    </row>
    <row r="18" spans="1:21" s="37" customFormat="1" x14ac:dyDescent="0.25">
      <c r="A18" s="29"/>
      <c r="B18" s="111" t="s">
        <v>62</v>
      </c>
      <c r="C18" s="111"/>
      <c r="D18" s="142"/>
      <c r="E18" s="142"/>
      <c r="F18" s="142"/>
      <c r="G18" s="111"/>
      <c r="H18" s="245"/>
      <c r="I18" s="245"/>
      <c r="J18" s="245"/>
      <c r="K18" s="245"/>
      <c r="L18" s="111"/>
      <c r="M18" s="111"/>
      <c r="N18" s="111"/>
      <c r="O18" s="111"/>
      <c r="P18" s="111"/>
      <c r="Q18" s="111"/>
      <c r="R18" s="111"/>
      <c r="S18" s="111"/>
      <c r="T18" s="111"/>
      <c r="U18" s="111"/>
    </row>
    <row r="19" spans="1:21" s="37" customFormat="1" x14ac:dyDescent="0.25">
      <c r="A19" s="69"/>
      <c r="B19" s="289" t="s">
        <v>151</v>
      </c>
      <c r="C19" s="290"/>
      <c r="D19" s="290"/>
      <c r="E19" s="290"/>
      <c r="F19" s="290"/>
      <c r="G19" s="290"/>
      <c r="H19" s="290"/>
      <c r="I19" s="290"/>
      <c r="J19" s="290"/>
      <c r="K19" s="291"/>
      <c r="L19" s="111"/>
      <c r="M19" s="111"/>
      <c r="N19" s="111"/>
      <c r="O19" s="111"/>
      <c r="P19" s="111"/>
      <c r="Q19" s="111"/>
      <c r="R19" s="111"/>
      <c r="S19" s="111"/>
      <c r="T19" s="111"/>
      <c r="U19" s="111"/>
    </row>
    <row r="20" spans="1:21" s="37" customFormat="1" ht="5.25" customHeight="1" x14ac:dyDescent="0.25">
      <c r="A20" s="29"/>
      <c r="B20" s="112"/>
      <c r="C20" s="111"/>
      <c r="D20" s="142"/>
      <c r="E20" s="142"/>
      <c r="F20" s="245"/>
      <c r="G20" s="245"/>
      <c r="H20" s="245"/>
      <c r="I20" s="245"/>
      <c r="J20" s="245"/>
      <c r="K20" s="245"/>
      <c r="L20" s="111"/>
      <c r="M20" s="111"/>
      <c r="N20" s="111"/>
      <c r="O20" s="111"/>
      <c r="P20" s="111"/>
      <c r="Q20" s="111"/>
      <c r="R20" s="111"/>
      <c r="S20" s="111"/>
      <c r="T20" s="111"/>
      <c r="U20" s="111"/>
    </row>
    <row r="21" spans="1:21" s="37" customFormat="1" x14ac:dyDescent="0.25">
      <c r="A21" s="29"/>
      <c r="B21" s="113" t="s">
        <v>45</v>
      </c>
      <c r="C21" s="111"/>
      <c r="D21" s="142"/>
      <c r="E21" s="142"/>
      <c r="F21" s="245"/>
      <c r="G21" s="245"/>
      <c r="H21" s="245"/>
      <c r="I21" s="245"/>
      <c r="J21" s="111"/>
      <c r="K21" s="111"/>
      <c r="L21" s="111"/>
      <c r="M21" s="111"/>
      <c r="N21" s="111"/>
      <c r="O21" s="111"/>
      <c r="P21" s="111"/>
      <c r="Q21" s="111"/>
      <c r="R21" s="111"/>
      <c r="S21" s="111"/>
      <c r="T21" s="114" t="s">
        <v>46</v>
      </c>
      <c r="U21" s="91">
        <v>42217</v>
      </c>
    </row>
    <row r="22" spans="1:21" s="37" customFormat="1" x14ac:dyDescent="0.25">
      <c r="A22" s="29"/>
      <c r="B22" s="120" t="s">
        <v>47</v>
      </c>
      <c r="C22" s="111"/>
      <c r="D22" s="142"/>
      <c r="E22" s="142"/>
      <c r="F22" s="142"/>
      <c r="G22" s="111"/>
      <c r="H22" s="245"/>
      <c r="I22" s="245"/>
      <c r="J22" s="111"/>
      <c r="K22" s="111"/>
      <c r="L22" s="111"/>
      <c r="M22" s="111"/>
      <c r="N22" s="111"/>
      <c r="O22" s="111"/>
      <c r="P22" s="111"/>
      <c r="Q22" s="111"/>
      <c r="R22" s="111"/>
      <c r="S22" s="111"/>
      <c r="T22" s="121" t="s">
        <v>48</v>
      </c>
      <c r="U22" s="92" t="s">
        <v>86</v>
      </c>
    </row>
  </sheetData>
  <mergeCells count="7">
    <mergeCell ref="B1:U1"/>
    <mergeCell ref="B2:U2"/>
    <mergeCell ref="C5:L5"/>
    <mergeCell ref="N5:U5"/>
    <mergeCell ref="B19:K19"/>
    <mergeCell ref="C11:L11"/>
    <mergeCell ref="N11:U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71F275B-8FE9-4062-B8D8-42306F6FC99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Cover sheet</vt:lpstr>
      <vt:lpstr>Contents</vt:lpstr>
      <vt:lpstr>Notes</vt:lpstr>
      <vt:lpstr>P350</vt:lpstr>
      <vt:lpstr>P351</vt:lpstr>
      <vt:lpstr>P360</vt:lpstr>
      <vt:lpstr>P361</vt:lpstr>
      <vt:lpstr>P370</vt:lpstr>
      <vt:lpstr>P371</vt:lpstr>
      <vt:lpstr>P380</vt:lpstr>
      <vt:lpstr>P381</vt:lpstr>
      <vt:lpstr>P382</vt:lpstr>
      <vt:lpstr>P383</vt:lpstr>
      <vt:lpstr>P390</vt:lpstr>
      <vt:lpstr>Contents!Print_Area</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2023-08-21T14:44:21Z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ee93c0d8-47e1-4ff9-94ea-f3be16419da7</vt:lpwstr>
  </property>
  <property fmtid="{D5CDD505-2E9C-101B-9397-08002B2CF9AE}" pid="3" name="bjSaver">
    <vt:lpwstr>ig6IkrDXgt7J2rnu42lyCuKlHypbKmMh</vt:lpwstr>
  </property>
  <property fmtid="{D5CDD505-2E9C-101B-9397-08002B2CF9AE}" pid="4" name="bjDocumentSecurityLabel">
    <vt:lpwstr>No Marking</vt:lpwstr>
  </property>
</Properties>
</file>