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P:\fishstat\Callum\Nat stats Publication\2023\June 2023\"/>
    </mc:Choice>
  </mc:AlternateContent>
  <xr:revisionPtr revIDLastSave="0" documentId="8_{285B88C2-56F8-425F-B0C3-F0384178FFAA}"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June"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102" l="1"/>
  <c r="L32" i="102"/>
  <c r="H32" i="102"/>
  <c r="G32" i="102"/>
  <c r="M13" i="102"/>
  <c r="H13" i="102"/>
  <c r="H12" i="102" l="1"/>
  <c r="M12" i="102"/>
  <c r="H11" i="102"/>
  <c r="M11" i="102"/>
  <c r="M10" i="102" l="1"/>
  <c r="H10" i="102"/>
  <c r="L27" i="102" l="1"/>
  <c r="L28" i="102" s="1"/>
  <c r="L29" i="102" s="1"/>
  <c r="L30" i="102" s="1"/>
  <c r="L31" i="102" s="1"/>
  <c r="K27" i="102"/>
  <c r="K28" i="102" s="1"/>
  <c r="K29" i="102" s="1"/>
  <c r="K30" i="102" s="1"/>
  <c r="K31" i="102" s="1"/>
  <c r="G27" i="102"/>
  <c r="G28" i="102" s="1"/>
  <c r="G29" i="102" s="1"/>
  <c r="G30" i="102" s="1"/>
  <c r="G31" i="102" s="1"/>
  <c r="F27" i="102"/>
  <c r="F28" i="102" s="1"/>
  <c r="F29" i="102" s="1"/>
  <c r="F30" i="102" s="1"/>
  <c r="F31" i="102" s="1"/>
  <c r="M9" i="102"/>
  <c r="H9" i="102"/>
  <c r="M8" i="102"/>
  <c r="H8" i="102"/>
  <c r="M30" i="102" l="1"/>
  <c r="K32" i="102"/>
  <c r="K33" i="102" s="1"/>
  <c r="K34" i="102" s="1"/>
  <c r="K35" i="102" s="1"/>
  <c r="K36" i="102" s="1"/>
  <c r="K37" i="102" s="1"/>
  <c r="K38" i="102" s="1"/>
  <c r="M31" i="102"/>
  <c r="F32" i="102"/>
  <c r="F33" i="102" s="1"/>
  <c r="F34" i="102" s="1"/>
  <c r="F35" i="102" s="1"/>
  <c r="F36" i="102" s="1"/>
  <c r="F37" i="102" s="1"/>
  <c r="F38" i="102" s="1"/>
  <c r="H31" i="102"/>
  <c r="H30" i="102"/>
  <c r="H29" i="102"/>
  <c r="M29" i="102"/>
  <c r="M28" i="102"/>
  <c r="M27" i="102"/>
  <c r="H28" i="102"/>
  <c r="H27" i="102"/>
</calcChain>
</file>

<file path=xl/sharedStrings.xml><?xml version="1.0" encoding="utf-8"?>
<sst xmlns="http://schemas.openxmlformats.org/spreadsheetml/2006/main" count="843" uniqueCount="212">
  <si>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</si>
  <si>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</si>
  <si>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</si>
  <si>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</si>
  <si>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</si>
  <si>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</si>
  <si>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</si>
  <si>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</si>
  <si>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</si>
  <si>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</si>
  <si>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</si>
  <si>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</si>
  <si>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</si>
  <si>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</si>
  <si>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</si>
  <si>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</si>
  <si>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</si>
  <si>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</si>
  <si>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</si>
  <si>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</si>
  <si>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</si>
  <si>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</si>
  <si>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</si>
  <si>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</si>
  <si>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</si>
  <si>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</si>
  <si>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</si>
  <si>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</si>
  <si>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</si>
  <si>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</si>
  <si>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</si>
  <si>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</si>
  <si>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</si>
  <si>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</si>
  <si>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</si>
  <si>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</si>
  <si>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</si>
  <si>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</si>
  <si>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</si>
  <si>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</si>
  <si>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</si>
  <si>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</si>
  <si>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</si>
  <si>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</si>
  <si>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</si>
  <si>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</si>
  <si>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</si>
  <si>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</si>
  <si>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</si>
  <si>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</si>
  <si>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</si>
  <si>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</si>
  <si>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</si>
  <si>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</si>
  <si>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</si>
  <si>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</si>
  <si>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</si>
  <si>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</si>
  <si>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</si>
  <si>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</si>
  <si>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</si>
  <si>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</si>
  <si>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</si>
  <si>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</si>
  <si>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</si>
  <si>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</si>
  <si>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</si>
  <si>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</si>
  <si>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</si>
  <si>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</si>
  <si>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</si>
  <si>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</si>
  <si>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</si>
  <si>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</si>
  <si>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</si>
  <si>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</si>
  <si>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</si>
  <si>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</si>
  <si>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</si>
  <si>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</si>
  <si>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</si>
  <si>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</si>
  <si>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</si>
  <si>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</si>
  <si>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</si>
  <si>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</si>
  <si>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</si>
  <si>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</si>
  <si>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</si>
  <si>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</si>
  <si>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</si>
  <si>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</si>
  <si>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</si>
  <si>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</si>
  <si>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</si>
  <si>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</si>
  <si>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</si>
  <si>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</si>
  <si>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</si>
  <si>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</si>
  <si>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</si>
  <si>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</si>
  <si>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</si>
  <si>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</si>
  <si>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</si>
  <si>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</si>
  <si>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</si>
  <si>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</si>
  <si>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</si>
  <si>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</si>
  <si>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</si>
  <si>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</si>
  <si>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</si>
  <si>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</si>
  <si>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</si>
  <si>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</si>
  <si>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</si>
  <si>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</si>
  <si>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</si>
  <si>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</si>
  <si>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</si>
  <si>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</si>
  <si>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</si>
  <si>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</si>
  <si>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</si>
  <si>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</si>
  <si>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</si>
  <si>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</si>
  <si>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</si>
  <si>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</si>
  <si>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</si>
  <si>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</si>
  <si>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</si>
  <si>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</si>
  <si>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</si>
  <si>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</si>
  <si>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</si>
  <si>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</si>
  <si>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</si>
  <si>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</si>
  <si>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</si>
  <si>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</si>
  <si>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</si>
  <si>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</si>
  <si>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</si>
  <si>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</si>
  <si>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</si>
  <si>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</si>
  <si>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</si>
  <si>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</si>
  <si>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</si>
  <si>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</si>
  <si>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</si>
  <si>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</si>
  <si>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</si>
  <si>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</si>
  <si>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</si>
  <si>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</si>
  <si>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</si>
  <si>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</si>
  <si>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</si>
  <si>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</si>
  <si>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</si>
  <si>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</si>
  <si>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</si>
  <si>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</si>
  <si>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</si>
  <si>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</si>
  <si>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</si>
  <si>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</si>
  <si>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</si>
  <si>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</si>
  <si>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</si>
  <si>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</si>
  <si>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</si>
  <si>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</si>
  <si>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</si>
  <si>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</si>
  <si>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</si>
  <si>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</si>
  <si>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</si>
  <si>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</si>
  <si>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</si>
  <si>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</si>
  <si>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</si>
  <si>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</si>
  <si>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</si>
  <si>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</si>
  <si>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</si>
  <si>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</si>
  <si>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</si>
  <si>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</si>
  <si>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</si>
  <si>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</si>
  <si>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</si>
  <si>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</si>
  <si>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 xml:space="preserve">*Note this data provides the underlying data that was used to produce the trends graphs on the previous tabs. This can be used to identify specific months that saw the most change from 2021 to 2022 </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</si>
  <si>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</si>
  <si>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</si>
  <si>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</si>
  <si>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</si>
  <si>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</si>
  <si>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</si>
  <si>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</si>
  <si>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</si>
  <si>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</si>
  <si>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Monthly Provisional UK Sea Fisheries Statistics June 2023</t>
  </si>
  <si>
    <t>This workbook was updated 28th July 2023</t>
  </si>
  <si>
    <t>Highlights - June 2023</t>
  </si>
  <si>
    <t>Highlights - June 2023 (compared to same month in 2022)</t>
  </si>
  <si>
    <t>Highlights - June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</si>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</sst>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u/>
      <sz val="11"/>
      <color rgb="FF00206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applyNumberFormat="0" applyFont="0" applyBorder="0" applyProtection="0"/>
    <xf numFmtId="0" fontId="21" fillId="0" borderId="0" applyNumberFormat="0" applyBorder="0" applyProtection="0"/>
    <xf numFmtId="9" fontId="28" fillId="0" borderId="0" applyFont="0" applyFill="0" applyBorder="0" applyAlignment="0" applyProtection="0"/>
    <xf numFmtId="0" fontId="30" fillId="0" borderId="0" applyNumberFormat="0" applyFill="0" applyBorder="0" applyAlignment="0" applyProtection="0"/>
    <xf numFmtId="0" fontId="35" fillId="0" borderId="0"/>
    <xf numFmtId="0" fontId="40" fillId="0" borderId="0" applyNumberFormat="0" applyBorder="0" applyProtection="0"/>
    <xf numFmtId="0" fontId="41" fillId="0" borderId="0" applyNumberFormat="0" applyBorder="0" applyProtection="0"/>
    <xf numFmtId="43" fontId="28" fillId="0" borderId="0" applyFont="0" applyFill="0" applyBorder="0" applyAlignment="0" applyProtection="0"/>
    <xf numFmtId="0" fontId="7" fillId="0" borderId="0"/>
    <xf numFmtId="0" fontId="5" fillId="0" borderId="0"/>
  </cellStyleXfs>
  <cellXfs count="270">
    <xf numFmtId="0" fontId="0" fillId="0" borderId="0" xfId="0"/>
    <xf numFmtId="0" fontId="16" fillId="0" borderId="0" xfId="0" applyFont="1"/>
    <xf numFmtId="0" fontId="17" fillId="0" borderId="0" xfId="0" applyFont="1"/>
    <xf numFmtId="0" fontId="18" fillId="0" borderId="0" xfId="0" applyFont="1"/>
    <xf numFmtId="0" fontId="24" fillId="0" borderId="0" xfId="0" applyFont="1"/>
    <xf numFmtId="0" fontId="25" fillId="0" borderId="0" xfId="0" applyFont="1"/>
    <xf numFmtId="0" fontId="26" fillId="0" borderId="0" xfId="0" applyFont="1"/>
    <xf numFmtId="0" fontId="25" fillId="0" borderId="0" xfId="0" applyFont="1" applyAlignment="1">
      <alignment horizontal="left" indent="1"/>
    </xf>
    <xf numFmtId="0" fontId="16" fillId="0" borderId="3" xfId="0" applyFont="1" applyBorder="1"/>
    <xf numFmtId="0" fontId="16" fillId="0" borderId="0" xfId="0" applyFont="1" applyBorder="1"/>
    <xf numFmtId="9" fontId="22" fillId="0" borderId="0" xfId="6" applyFont="1" applyAlignment="1">
      <alignment horizontal="right"/>
    </xf>
    <xf numFmtId="0" fontId="31" fillId="0" borderId="0" xfId="0" applyFont="1"/>
    <xf numFmtId="0" fontId="32" fillId="0" borderId="0" xfId="0" applyFont="1"/>
    <xf numFmtId="0" fontId="34" fillId="0" borderId="0" xfId="0" applyFont="1"/>
    <xf numFmtId="0" fontId="0" fillId="2" borderId="0" xfId="0" applyFill="1"/>
    <xf numFmtId="0" fontId="16" fillId="0" borderId="0" xfId="0" applyFont="1" applyAlignment="1">
      <alignment vertical="top" wrapText="1"/>
    </xf>
    <xf numFmtId="168" fontId="36" fillId="0" borderId="0" xfId="8" applyNumberFormat="1" applyFont="1" applyAlignment="1">
      <alignment horizontal="right"/>
    </xf>
    <xf numFmtId="0" fontId="37" fillId="0" borderId="0" xfId="0" applyFont="1"/>
    <xf numFmtId="0" fontId="36" fillId="0" borderId="0" xfId="0" applyFont="1"/>
    <xf numFmtId="0" fontId="37" fillId="0" borderId="0" xfId="0" applyFont="1" applyAlignment="1">
      <alignment vertical="top" wrapText="1"/>
    </xf>
    <xf numFmtId="0" fontId="17" fillId="2" borderId="0" xfId="0" applyFont="1" applyFill="1"/>
    <xf numFmtId="0" fontId="24" fillId="2" borderId="0" xfId="0" applyFont="1" applyFill="1"/>
    <xf numFmtId="0" fontId="15" fillId="2" borderId="0" xfId="0" applyFont="1" applyFill="1"/>
    <xf numFmtId="0" fontId="31" fillId="2" borderId="0" xfId="0" applyFont="1" applyFill="1" applyAlignment="1">
      <alignment vertical="top" wrapText="1"/>
    </xf>
    <xf numFmtId="9" fontId="25" fillId="0" borderId="0" xfId="0" applyNumberFormat="1" applyFont="1"/>
    <xf numFmtId="0" fontId="27" fillId="0" borderId="0" xfId="7" applyFont="1" applyFill="1"/>
    <xf numFmtId="3" fontId="22" fillId="0" borderId="0" xfId="1" applyNumberFormat="1" applyFont="1" applyFill="1" applyBorder="1" applyAlignment="1" applyProtection="1">
      <alignment horizontal="left"/>
    </xf>
    <xf numFmtId="0" fontId="20" fillId="0" borderId="0" xfId="1"/>
    <xf numFmtId="0" fontId="22" fillId="0" borderId="0" xfId="4" applyFont="1" applyFill="1" applyAlignment="1" applyProtection="1"/>
    <xf numFmtId="0" fontId="20" fillId="0" borderId="0" xfId="4" applyFont="1" applyFill="1" applyAlignment="1" applyProtection="1">
      <alignment horizontal="left"/>
    </xf>
    <xf numFmtId="0" fontId="22" fillId="0" borderId="0" xfId="1" applyFont="1" applyFill="1" applyBorder="1"/>
    <xf numFmtId="3" fontId="22" fillId="0" borderId="0" xfId="1" applyNumberFormat="1" applyFont="1" applyFill="1" applyBorder="1"/>
    <xf numFmtId="0" fontId="23" fillId="0" borderId="0" xfId="1" applyFont="1" applyFill="1" applyBorder="1"/>
    <xf numFmtId="3" fontId="23" fillId="0" borderId="0" xfId="1" applyNumberFormat="1" applyFont="1" applyFill="1" applyBorder="1"/>
    <xf numFmtId="0" fontId="38" fillId="0" borderId="0" xfId="10" applyFont="1" applyFill="1" applyBorder="1" applyAlignment="1" applyProtection="1"/>
    <xf numFmtId="0" fontId="0" fillId="0" borderId="0" xfId="0" applyBorder="1"/>
    <xf numFmtId="0" fontId="20" fillId="0" borderId="0" xfId="1"/>
    <xf numFmtId="0" fontId="22" fillId="0" borderId="0" xfId="1" applyFont="1" applyFill="1"/>
    <xf numFmtId="3" fontId="23" fillId="0" borderId="0" xfId="1" applyNumberFormat="1" applyFont="1" applyAlignment="1" applyProtection="1">
      <alignment horizontal="left"/>
    </xf>
    <xf numFmtId="0" fontId="39" fillId="0" borderId="0" xfId="1" applyFont="1" applyAlignment="1"/>
    <xf numFmtId="0" fontId="39" fillId="0" borderId="0" xfId="1" applyFont="1" applyFill="1" applyAlignment="1"/>
    <xf numFmtId="0" fontId="16" fillId="0" borderId="7" xfId="0" applyFont="1" applyBorder="1"/>
    <xf numFmtId="0" fontId="0" fillId="0" borderId="3" xfId="0" applyBorder="1"/>
    <xf numFmtId="0" fontId="42"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3" fillId="0" borderId="0" xfId="8" applyNumberFormat="1" applyFont="1" applyAlignment="1">
      <alignment horizontal="right"/>
    </xf>
    <xf numFmtId="0" fontId="37" fillId="0" borderId="0" xfId="0" applyFont="1" applyAlignment="1">
      <alignment horizontal="left" wrapText="1"/>
    </xf>
    <xf numFmtId="0" fontId="42" fillId="0" borderId="0" xfId="1" applyFont="1"/>
    <xf numFmtId="0" fontId="42" fillId="0" borderId="0" xfId="1" applyFont="1" applyAlignment="1">
      <alignment horizontal="right"/>
    </xf>
    <xf numFmtId="3" fontId="39" fillId="0" borderId="0" xfId="1" applyNumberFormat="1" applyFont="1" applyAlignment="1" applyProtection="1">
      <alignment horizontal="left"/>
    </xf>
    <xf numFmtId="3" fontId="42" fillId="0" borderId="0" xfId="1" applyNumberFormat="1" applyFont="1" applyAlignment="1" applyProtection="1">
      <alignment horizontal="left" indent="1"/>
    </xf>
    <xf numFmtId="0" fontId="16" fillId="0" borderId="0" xfId="0" applyFont="1" applyAlignment="1">
      <alignment horizontal="left" indent="1"/>
    </xf>
    <xf numFmtId="3" fontId="42" fillId="0" borderId="0" xfId="1" applyNumberFormat="1" applyFont="1" applyAlignment="1" applyProtection="1">
      <alignment horizontal="left"/>
    </xf>
    <xf numFmtId="0" fontId="16" fillId="0" borderId="0" xfId="0" applyNumberFormat="1" applyFont="1" applyBorder="1" applyAlignment="1">
      <alignment horizontal="right"/>
    </xf>
    <xf numFmtId="0" fontId="39" fillId="0" borderId="0" xfId="1" applyFont="1"/>
    <xf numFmtId="0" fontId="42" fillId="0" borderId="0" xfId="1" applyFont="1" applyBorder="1"/>
    <xf numFmtId="165" fontId="42" fillId="0" borderId="2" xfId="1" applyNumberFormat="1" applyFont="1" applyBorder="1" applyAlignment="1">
      <alignment horizontal="left"/>
    </xf>
    <xf numFmtId="0" fontId="42" fillId="0" borderId="2" xfId="1" applyFont="1" applyBorder="1" applyAlignment="1">
      <alignment horizontal="left"/>
    </xf>
    <xf numFmtId="0" fontId="42" fillId="0" borderId="2" xfId="1" applyFont="1" applyBorder="1"/>
    <xf numFmtId="0" fontId="42" fillId="0" borderId="2" xfId="1" applyFont="1" applyBorder="1" applyAlignment="1">
      <alignment horizontal="right"/>
    </xf>
    <xf numFmtId="1" fontId="42" fillId="0" borderId="2" xfId="1" applyNumberFormat="1" applyFont="1" applyBorder="1"/>
    <xf numFmtId="165" fontId="42" fillId="0" borderId="0" xfId="1" applyNumberFormat="1" applyFont="1" applyAlignment="1">
      <alignment horizontal="right"/>
    </xf>
    <xf numFmtId="9" fontId="42" fillId="0" borderId="0" xfId="6" applyFont="1" applyAlignment="1">
      <alignment horizontal="right"/>
    </xf>
    <xf numFmtId="0" fontId="42" fillId="0" borderId="0" xfId="1" applyFont="1" applyBorder="1" applyAlignment="1">
      <alignment horizontal="left"/>
    </xf>
    <xf numFmtId="0" fontId="42" fillId="0" borderId="4" xfId="1" applyFont="1" applyBorder="1" applyAlignment="1">
      <alignment horizontal="left"/>
    </xf>
    <xf numFmtId="3" fontId="31" fillId="0" borderId="0" xfId="1" applyNumberFormat="1" applyFont="1" applyAlignment="1" applyProtection="1">
      <alignment horizontal="left"/>
    </xf>
    <xf numFmtId="3" fontId="42" fillId="0" borderId="3" xfId="1" applyNumberFormat="1" applyFont="1" applyBorder="1" applyAlignment="1" applyProtection="1">
      <alignment horizontal="left"/>
    </xf>
    <xf numFmtId="0" fontId="16" fillId="0" borderId="3" xfId="0" applyFont="1" applyBorder="1" applyAlignment="1">
      <alignment horizontal="left" indent="1"/>
    </xf>
    <xf numFmtId="0" fontId="16" fillId="0" borderId="0" xfId="0" quotePrefix="1" applyNumberFormat="1" applyFont="1"/>
    <xf numFmtId="169" fontId="31" fillId="0" borderId="0" xfId="8" applyNumberFormat="1" applyFont="1" applyAlignment="1">
      <alignment horizontal="right"/>
    </xf>
    <xf numFmtId="166" fontId="42" fillId="0" borderId="3" xfId="1" applyNumberFormat="1" applyFont="1" applyBorder="1" applyAlignment="1">
      <alignment horizontal="right"/>
    </xf>
    <xf numFmtId="3" fontId="42" fillId="0" borderId="0" xfId="1" applyNumberFormat="1" applyFont="1" applyFill="1" applyBorder="1"/>
    <xf numFmtId="170" fontId="42" fillId="0" borderId="0" xfId="1" applyNumberFormat="1" applyFont="1" applyFill="1" applyBorder="1" applyAlignment="1">
      <alignment horizontal="center"/>
    </xf>
    <xf numFmtId="3" fontId="42" fillId="0" borderId="0" xfId="1" applyNumberFormat="1" applyFont="1" applyFill="1" applyAlignment="1">
      <alignment horizontal="left"/>
    </xf>
    <xf numFmtId="3" fontId="42" fillId="0" borderId="0" xfId="1" applyNumberFormat="1" applyFont="1" applyFill="1" applyAlignment="1">
      <alignment horizontal="right"/>
    </xf>
    <xf numFmtId="164" fontId="42" fillId="0" borderId="0" xfId="1" applyNumberFormat="1" applyFont="1" applyFill="1" applyAlignment="1">
      <alignment horizontal="right"/>
    </xf>
    <xf numFmtId="3" fontId="42" fillId="0" borderId="2" xfId="1" applyNumberFormat="1" applyFont="1" applyFill="1" applyBorder="1"/>
    <xf numFmtId="164" fontId="42" fillId="0" borderId="2" xfId="1" applyNumberFormat="1" applyFont="1" applyFill="1" applyBorder="1" applyAlignment="1">
      <alignment horizontal="right"/>
    </xf>
    <xf numFmtId="0" fontId="42" fillId="0" borderId="0" xfId="1" applyFont="1" applyFill="1"/>
    <xf numFmtId="3" fontId="42" fillId="0" borderId="0" xfId="1" applyNumberFormat="1" applyFont="1" applyFill="1" applyAlignment="1" applyProtection="1">
      <alignment horizontal="left"/>
    </xf>
    <xf numFmtId="0" fontId="39" fillId="0" borderId="0" xfId="1" applyFont="1" applyFill="1"/>
    <xf numFmtId="164" fontId="39" fillId="0" borderId="0" xfId="1" applyNumberFormat="1" applyFont="1" applyFill="1" applyAlignment="1">
      <alignment horizontal="right"/>
    </xf>
    <xf numFmtId="3" fontId="39" fillId="0" borderId="0" xfId="1" applyNumberFormat="1" applyFont="1" applyFill="1"/>
    <xf numFmtId="0" fontId="42" fillId="0" borderId="6" xfId="1" applyFont="1" applyFill="1" applyBorder="1"/>
    <xf numFmtId="3" fontId="42" fillId="0" borderId="4" xfId="1" applyNumberFormat="1" applyFont="1" applyFill="1" applyBorder="1" applyAlignment="1">
      <alignment horizontal="right"/>
    </xf>
    <xf numFmtId="164" fontId="42" fillId="0" borderId="4" xfId="1" applyNumberFormat="1" applyFont="1" applyFill="1" applyBorder="1" applyAlignment="1">
      <alignment horizontal="right"/>
    </xf>
    <xf numFmtId="3" fontId="42" fillId="0" borderId="0" xfId="1" applyNumberFormat="1" applyFont="1" applyFill="1" applyBorder="1" applyAlignment="1">
      <alignment horizontal="left"/>
    </xf>
    <xf numFmtId="0" fontId="16" fillId="0" borderId="8" xfId="0" applyFont="1" applyBorder="1"/>
    <xf numFmtId="3" fontId="42" fillId="0" borderId="1" xfId="4" applyNumberFormat="1" applyFont="1" applyFill="1" applyBorder="1" applyAlignment="1" applyProtection="1">
      <alignment horizontal="left"/>
    </xf>
    <xf numFmtId="3" fontId="42" fillId="0" borderId="0" xfId="4" applyNumberFormat="1" applyFont="1" applyFill="1" applyAlignment="1" applyProtection="1">
      <alignment horizontal="left"/>
    </xf>
    <xf numFmtId="170" fontId="42" fillId="0" borderId="0" xfId="4" applyNumberFormat="1" applyFont="1" applyFill="1" applyAlignment="1" applyProtection="1">
      <alignment horizontal="right" wrapText="1"/>
    </xf>
    <xf numFmtId="170" fontId="42" fillId="0" borderId="0" xfId="4" applyNumberFormat="1" applyFont="1" applyFill="1" applyBorder="1" applyAlignment="1" applyProtection="1">
      <alignment horizontal="right" wrapText="1"/>
    </xf>
    <xf numFmtId="3" fontId="42" fillId="0" borderId="2" xfId="4" applyNumberFormat="1" applyFont="1" applyFill="1" applyBorder="1" applyAlignment="1" applyProtection="1"/>
    <xf numFmtId="3" fontId="42" fillId="0" borderId="2" xfId="4" applyNumberFormat="1" applyFont="1" applyFill="1" applyBorder="1" applyAlignment="1" applyProtection="1">
      <alignment horizontal="right"/>
    </xf>
    <xf numFmtId="3" fontId="42" fillId="0" borderId="0" xfId="4" applyNumberFormat="1" applyFont="1" applyFill="1" applyAlignment="1" applyProtection="1"/>
    <xf numFmtId="3" fontId="42" fillId="0" borderId="0" xfId="4" applyNumberFormat="1" applyFont="1" applyFill="1" applyAlignment="1" applyProtection="1">
      <alignment horizontal="right"/>
    </xf>
    <xf numFmtId="0" fontId="39" fillId="0" borderId="0" xfId="4" applyFont="1" applyFill="1" applyAlignment="1" applyProtection="1">
      <alignment horizontal="left"/>
    </xf>
    <xf numFmtId="0" fontId="42" fillId="0" borderId="0" xfId="4" applyFont="1" applyFill="1" applyAlignment="1" applyProtection="1"/>
    <xf numFmtId="0" fontId="39" fillId="0" borderId="0" xfId="4" applyFont="1" applyFill="1" applyAlignment="1" applyProtection="1"/>
    <xf numFmtId="0" fontId="42" fillId="0" borderId="6" xfId="4" applyFont="1" applyFill="1" applyBorder="1" applyAlignment="1" applyProtection="1"/>
    <xf numFmtId="164" fontId="42" fillId="0" borderId="6" xfId="4" applyNumberFormat="1" applyFont="1" applyFill="1" applyBorder="1" applyAlignment="1" applyProtection="1"/>
    <xf numFmtId="0" fontId="0" fillId="0" borderId="0" xfId="0" applyNumberFormat="1" applyFill="1" applyBorder="1"/>
    <xf numFmtId="0" fontId="44" fillId="0" borderId="0" xfId="0" applyFont="1" applyFill="1" applyBorder="1"/>
    <xf numFmtId="0" fontId="44" fillId="0" borderId="0" xfId="0" applyFont="1" applyFill="1" applyBorder="1" applyAlignment="1">
      <alignment horizontal="left"/>
    </xf>
    <xf numFmtId="0" fontId="44" fillId="0" borderId="0" xfId="0" applyNumberFormat="1" applyFont="1" applyFill="1" applyBorder="1"/>
    <xf numFmtId="0" fontId="44" fillId="0" borderId="0" xfId="0" applyFont="1" applyFill="1" applyBorder="1" applyAlignment="1">
      <alignment horizontal="left" indent="1"/>
    </xf>
    <xf numFmtId="0" fontId="45" fillId="0" borderId="0" xfId="0" applyFont="1" applyFill="1" applyBorder="1" applyAlignment="1">
      <alignment horizontal="left" indent="2"/>
    </xf>
    <xf numFmtId="0" fontId="45" fillId="0" borderId="0" xfId="0" applyNumberFormat="1" applyFont="1" applyFill="1" applyBorder="1"/>
    <xf numFmtId="0" fontId="29" fillId="0" borderId="0" xfId="0" applyNumberFormat="1" applyFont="1" applyFill="1" applyBorder="1"/>
    <xf numFmtId="0" fontId="29" fillId="0" borderId="0" xfId="0" applyFont="1" applyFill="1" applyBorder="1"/>
    <xf numFmtId="0" fontId="18" fillId="0" borderId="0" xfId="0" applyNumberFormat="1" applyFont="1" applyBorder="1" applyAlignment="1">
      <alignment horizontal="right"/>
    </xf>
    <xf numFmtId="0" fontId="31" fillId="0" borderId="0" xfId="0" applyNumberFormat="1" applyFont="1" applyBorder="1" applyAlignment="1">
      <alignment horizontal="right"/>
    </xf>
    <xf numFmtId="0" fontId="15" fillId="0" borderId="0" xfId="0" applyFont="1" applyBorder="1"/>
    <xf numFmtId="3" fontId="42" fillId="0" borderId="0" xfId="1" applyNumberFormat="1" applyFont="1" applyFill="1" applyBorder="1" applyAlignment="1">
      <alignment horizontal="right"/>
    </xf>
    <xf numFmtId="164" fontId="42" fillId="0" borderId="0" xfId="1" applyNumberFormat="1" applyFont="1" applyFill="1" applyBorder="1" applyAlignment="1">
      <alignment horizontal="right"/>
    </xf>
    <xf numFmtId="164" fontId="39" fillId="0" borderId="0" xfId="1" applyNumberFormat="1" applyFont="1" applyFill="1" applyBorder="1" applyAlignment="1">
      <alignment horizontal="right"/>
    </xf>
    <xf numFmtId="166" fontId="39" fillId="0" borderId="0" xfId="2" applyNumberFormat="1" applyFont="1" applyFill="1" applyBorder="1" applyAlignment="1">
      <alignment horizontal="right"/>
    </xf>
    <xf numFmtId="0" fontId="42" fillId="0" borderId="0" xfId="1" applyFont="1" applyFill="1" applyBorder="1"/>
    <xf numFmtId="0" fontId="29" fillId="0" borderId="0" xfId="0" applyFont="1" applyBorder="1"/>
    <xf numFmtId="0" fontId="0" fillId="0" borderId="0" xfId="0" applyNumberFormat="1" applyBorder="1"/>
    <xf numFmtId="0" fontId="29" fillId="0" borderId="0" xfId="0" applyNumberFormat="1" applyFont="1" applyBorder="1"/>
    <xf numFmtId="3" fontId="42" fillId="0" borderId="5" xfId="1" applyNumberFormat="1" applyFont="1" applyFill="1" applyBorder="1" applyAlignment="1">
      <alignment horizontal="right"/>
    </xf>
    <xf numFmtId="172" fontId="25" fillId="0" borderId="0" xfId="0" applyNumberFormat="1" applyFont="1"/>
    <xf numFmtId="171" fontId="16" fillId="0" borderId="0" xfId="0" applyNumberFormat="1" applyFont="1" applyBorder="1" applyAlignment="1"/>
    <xf numFmtId="0" fontId="37" fillId="0" borderId="0" xfId="0" applyFont="1" applyAlignment="1">
      <alignment horizontal="left" wrapText="1"/>
    </xf>
    <xf numFmtId="0" fontId="37" fillId="0" borderId="0" xfId="0" applyFont="1" applyAlignment="1">
      <alignment horizontal="left"/>
    </xf>
    <xf numFmtId="0" fontId="25" fillId="0" borderId="0" xfId="0" pivotButton="1" applyFont="1"/>
    <xf numFmtId="171" fontId="42" fillId="0" borderId="0" xfId="1" applyNumberFormat="1" applyFont="1" applyFill="1" applyAlignment="1">
      <alignment horizontal="right"/>
    </xf>
    <xf numFmtId="0" fontId="42" fillId="0" borderId="3" xfId="1" applyFont="1" applyBorder="1"/>
    <xf numFmtId="173" fontId="16"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6" fillId="0" borderId="0" xfId="0" applyNumberFormat="1" applyFont="1" applyFill="1" applyBorder="1" applyAlignment="1">
      <alignment horizontal="right"/>
    </xf>
    <xf numFmtId="0" fontId="42" fillId="0" borderId="2" xfId="1" applyFont="1" applyBorder="1" applyAlignment="1">
      <alignment horizontal="right" wrapText="1"/>
    </xf>
    <xf numFmtId="166" fontId="18" fillId="0" borderId="0" xfId="0" applyNumberFormat="1" applyFont="1" applyFill="1" applyBorder="1" applyAlignment="1">
      <alignment horizontal="right"/>
    </xf>
    <xf numFmtId="0" fontId="29" fillId="0" borderId="0" xfId="0" applyFont="1"/>
    <xf numFmtId="3" fontId="18" fillId="0" borderId="0" xfId="0" applyNumberFormat="1" applyFont="1" applyFill="1" applyBorder="1" applyAlignment="1">
      <alignment horizontal="right"/>
    </xf>
    <xf numFmtId="3" fontId="18" fillId="0" borderId="0" xfId="0" applyNumberFormat="1" applyFont="1" applyBorder="1" applyAlignment="1">
      <alignment horizontal="right"/>
    </xf>
    <xf numFmtId="3" fontId="16" fillId="0" borderId="0" xfId="0" applyNumberFormat="1" applyFont="1" applyBorder="1" applyAlignment="1">
      <alignment horizontal="right"/>
    </xf>
    <xf numFmtId="9" fontId="39" fillId="0" borderId="0" xfId="6" applyNumberFormat="1" applyFont="1" applyAlignment="1">
      <alignment horizontal="right"/>
    </xf>
    <xf numFmtId="9" fontId="42" fillId="0" borderId="0" xfId="6" applyNumberFormat="1" applyFont="1" applyAlignment="1">
      <alignment horizontal="right"/>
    </xf>
    <xf numFmtId="166" fontId="39" fillId="0" borderId="0" xfId="1" applyNumberFormat="1" applyFont="1" applyAlignment="1">
      <alignment horizontal="right"/>
    </xf>
    <xf numFmtId="166" fontId="18" fillId="0" borderId="0" xfId="0" applyNumberFormat="1" applyFont="1" applyAlignment="1">
      <alignment horizontal="right"/>
    </xf>
    <xf numFmtId="166" fontId="42" fillId="0" borderId="0" xfId="1" applyNumberFormat="1" applyFont="1" applyAlignment="1">
      <alignment horizontal="right"/>
    </xf>
    <xf numFmtId="166" fontId="16" fillId="0" borderId="0" xfId="0" applyNumberFormat="1" applyFont="1" applyAlignment="1">
      <alignment horizontal="right"/>
    </xf>
    <xf numFmtId="166" fontId="42" fillId="0" borderId="0" xfId="1" applyNumberFormat="1" applyFont="1" applyAlignment="1" applyProtection="1">
      <alignment horizontal="right"/>
    </xf>
    <xf numFmtId="9" fontId="39" fillId="0" borderId="0" xfId="6" applyFont="1" applyAlignment="1">
      <alignment horizontal="right"/>
    </xf>
    <xf numFmtId="9" fontId="18" fillId="0" borderId="0" xfId="0" applyNumberFormat="1" applyFont="1" applyBorder="1" applyAlignment="1">
      <alignment horizontal="right"/>
    </xf>
    <xf numFmtId="9" fontId="16" fillId="0" borderId="0" xfId="0" applyNumberFormat="1" applyFont="1" applyBorder="1" applyAlignment="1">
      <alignment horizontal="right"/>
    </xf>
    <xf numFmtId="9" fontId="31" fillId="0" borderId="0" xfId="0" applyNumberFormat="1" applyFont="1" applyBorder="1" applyAlignment="1">
      <alignment horizontal="right"/>
    </xf>
    <xf numFmtId="3" fontId="18" fillId="0" borderId="0" xfId="0" applyNumberFormat="1" applyFont="1" applyFill="1" applyBorder="1"/>
    <xf numFmtId="3" fontId="42" fillId="0" borderId="0" xfId="1" applyNumberFormat="1" applyFont="1" applyAlignment="1">
      <alignment horizontal="right"/>
    </xf>
    <xf numFmtId="3" fontId="18" fillId="0" borderId="0" xfId="0" applyNumberFormat="1" applyFont="1" applyBorder="1"/>
    <xf numFmtId="3" fontId="16" fillId="0" borderId="0" xfId="0" applyNumberFormat="1" applyFont="1" applyBorder="1"/>
    <xf numFmtId="9" fontId="42" fillId="0" borderId="0" xfId="6" applyNumberFormat="1" applyFont="1" applyFill="1" applyAlignment="1">
      <alignment horizontal="right"/>
    </xf>
    <xf numFmtId="166" fontId="18" fillId="0" borderId="0" xfId="0" applyNumberFormat="1" applyFont="1" applyBorder="1"/>
    <xf numFmtId="166" fontId="16" fillId="0" borderId="0" xfId="0" applyNumberFormat="1" applyFont="1" applyBorder="1"/>
    <xf numFmtId="166" fontId="16" fillId="0" borderId="3" xfId="0" applyNumberFormat="1" applyFont="1" applyBorder="1"/>
    <xf numFmtId="166" fontId="42" fillId="0" borderId="0" xfId="4" applyNumberFormat="1" applyFont="1" applyFill="1" applyAlignment="1" applyProtection="1">
      <alignment horizontal="right"/>
    </xf>
    <xf numFmtId="166" fontId="42" fillId="0" borderId="0" xfId="1" applyNumberFormat="1" applyFont="1"/>
    <xf numFmtId="166" fontId="42" fillId="0" borderId="0" xfId="4" applyNumberFormat="1" applyFont="1" applyFill="1" applyAlignment="1" applyProtection="1"/>
    <xf numFmtId="166" fontId="42" fillId="0" borderId="0" xfId="2" applyNumberFormat="1" applyFont="1"/>
    <xf numFmtId="166" fontId="39" fillId="0" borderId="0" xfId="4" applyNumberFormat="1" applyFont="1" applyFill="1" applyAlignment="1" applyProtection="1">
      <alignment horizontal="right"/>
    </xf>
    <xf numFmtId="0" fontId="0" fillId="0" borderId="0" xfId="0" applyFont="1"/>
    <xf numFmtId="0" fontId="45" fillId="0" borderId="0" xfId="0" applyFont="1" applyFill="1" applyBorder="1" applyAlignment="1">
      <alignment horizontal="left" indent="1"/>
    </xf>
    <xf numFmtId="0" fontId="33" fillId="0" borderId="0" xfId="0" applyFont="1"/>
    <xf numFmtId="0" fontId="33" fillId="0" borderId="0" xfId="0" applyFont="1" applyAlignment="1">
      <alignment horizontal="left"/>
    </xf>
    <xf numFmtId="0" fontId="33" fillId="0" borderId="0" xfId="0" applyFont="1" applyAlignment="1">
      <alignment horizontal="left" indent="1"/>
    </xf>
    <xf numFmtId="0" fontId="16" fillId="0" borderId="0" xfId="0" applyFont="1" applyAlignment="1">
      <alignment horizontal="left"/>
    </xf>
    <xf numFmtId="0" fontId="19" fillId="0" borderId="0" xfId="0" applyFont="1"/>
    <xf numFmtId="9" fontId="33" fillId="0" borderId="0" xfId="6" applyNumberFormat="1" applyFont="1" applyAlignment="1">
      <alignment horizontal="right"/>
    </xf>
    <xf numFmtId="9" fontId="31" fillId="0" borderId="0" xfId="6" applyNumberFormat="1" applyFont="1" applyAlignment="1">
      <alignment horizontal="right"/>
    </xf>
    <xf numFmtId="174" fontId="39" fillId="0" borderId="0" xfId="11" applyNumberFormat="1" applyFont="1" applyFill="1" applyBorder="1" applyAlignment="1">
      <alignment horizontal="right"/>
    </xf>
    <xf numFmtId="174" fontId="42" fillId="0" borderId="0" xfId="11" applyNumberFormat="1" applyFont="1" applyFill="1" applyBorder="1" applyAlignment="1">
      <alignment horizontal="right"/>
    </xf>
    <xf numFmtId="174" fontId="42" fillId="0" borderId="4" xfId="11" applyNumberFormat="1" applyFont="1" applyFill="1" applyBorder="1" applyAlignment="1">
      <alignment horizontal="right"/>
    </xf>
    <xf numFmtId="174" fontId="42" fillId="0" borderId="0" xfId="11" applyNumberFormat="1" applyFont="1" applyFill="1" applyAlignment="1">
      <alignment horizontal="right"/>
    </xf>
    <xf numFmtId="174" fontId="39" fillId="0" borderId="0" xfId="11" applyNumberFormat="1" applyFont="1" applyFill="1" applyAlignment="1">
      <alignment horizontal="right"/>
    </xf>
    <xf numFmtId="9" fontId="26" fillId="0" borderId="0" xfId="0" applyNumberFormat="1" applyFont="1"/>
    <xf numFmtId="9" fontId="18" fillId="0" borderId="0" xfId="6" applyFont="1" applyBorder="1" applyAlignment="1">
      <alignment horizontal="right"/>
    </xf>
    <xf numFmtId="166" fontId="25" fillId="0" borderId="0" xfId="0" applyNumberFormat="1" applyFont="1"/>
    <xf numFmtId="0" fontId="47" fillId="0" borderId="0" xfId="0" applyFont="1"/>
    <xf numFmtId="0" fontId="13" fillId="0" borderId="0" xfId="0" applyFont="1"/>
    <xf numFmtId="166" fontId="14" fillId="0" borderId="0" xfId="0" applyNumberFormat="1" applyFont="1" applyAlignment="1">
      <alignment horizontal="right"/>
    </xf>
    <xf numFmtId="0" fontId="0" fillId="0" borderId="0" xfId="0" applyFill="1"/>
    <xf numFmtId="0" fontId="12" fillId="0" borderId="0" xfId="0" applyFont="1"/>
    <xf numFmtId="3" fontId="16" fillId="0" borderId="0" xfId="0" applyNumberFormat="1" applyFont="1"/>
    <xf numFmtId="3" fontId="0" fillId="0" borderId="0" xfId="0" applyNumberFormat="1"/>
    <xf numFmtId="0" fontId="29"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9" fillId="0" borderId="0" xfId="0" applyFont="1" applyFill="1" applyBorder="1" applyAlignment="1">
      <alignment horizontal="left"/>
    </xf>
    <xf numFmtId="165" fontId="42" fillId="0" borderId="0" xfId="1" applyNumberFormat="1" applyFont="1" applyBorder="1" applyAlignment="1">
      <alignment horizontal="left"/>
    </xf>
    <xf numFmtId="0" fontId="25" fillId="0" borderId="0" xfId="0" applyFont="1" applyBorder="1"/>
    <xf numFmtId="0" fontId="16" fillId="0" borderId="0" xfId="0" applyFont="1" applyFill="1" applyBorder="1"/>
    <xf numFmtId="0" fontId="0" fillId="0" borderId="0" xfId="0" applyFill="1" applyBorder="1"/>
    <xf numFmtId="175" fontId="42" fillId="0" borderId="0" xfId="1" applyNumberFormat="1" applyFont="1" applyAlignment="1">
      <alignment horizontal="right"/>
    </xf>
    <xf numFmtId="3" fontId="16" fillId="0" borderId="3" xfId="0" applyNumberFormat="1" applyFont="1" applyBorder="1"/>
    <xf numFmtId="0" fontId="11" fillId="0" borderId="0" xfId="0" applyFont="1"/>
    <xf numFmtId="0" fontId="11" fillId="0" borderId="0" xfId="0" quotePrefix="1" applyNumberFormat="1" applyFont="1"/>
    <xf numFmtId="0" fontId="37" fillId="0" borderId="0" xfId="0" applyFont="1" applyAlignment="1">
      <alignment horizontal="left" wrapText="1"/>
    </xf>
    <xf numFmtId="176" fontId="42" fillId="0" borderId="0" xfId="11" applyNumberFormat="1" applyFont="1" applyFill="1" applyBorder="1" applyAlignment="1">
      <alignment horizontal="right"/>
    </xf>
    <xf numFmtId="176" fontId="39"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10" fillId="0" borderId="0" xfId="0" applyFont="1"/>
    <xf numFmtId="0" fontId="9" fillId="0" borderId="0" xfId="0" applyFont="1" applyAlignment="1">
      <alignment horizontal="left" indent="1"/>
    </xf>
    <xf numFmtId="177" fontId="16" fillId="0" borderId="0" xfId="0" applyNumberFormat="1" applyFont="1" applyBorder="1" applyAlignment="1">
      <alignment horizontal="right"/>
    </xf>
    <xf numFmtId="0" fontId="8" fillId="0" borderId="0" xfId="0" applyFont="1"/>
    <xf numFmtId="0" fontId="0" fillId="2" borderId="0" xfId="0" applyFont="1" applyFill="1" applyBorder="1"/>
    <xf numFmtId="3" fontId="39" fillId="0" borderId="0" xfId="1" applyNumberFormat="1" applyFont="1" applyFill="1" applyAlignment="1">
      <alignment horizontal="right"/>
    </xf>
    <xf numFmtId="3" fontId="16" fillId="0" borderId="4" xfId="0" applyNumberFormat="1" applyFont="1" applyBorder="1" applyAlignment="1">
      <alignment horizontal="right"/>
    </xf>
    <xf numFmtId="3" fontId="16" fillId="0" borderId="0" xfId="11" applyNumberFormat="1" applyFont="1" applyBorder="1" applyAlignment="1">
      <alignment horizontal="right"/>
    </xf>
    <xf numFmtId="3" fontId="39" fillId="0" borderId="0" xfId="11" applyNumberFormat="1" applyFont="1" applyFill="1" applyBorder="1" applyAlignment="1">
      <alignment horizontal="right"/>
    </xf>
    <xf numFmtId="9" fontId="39" fillId="0" borderId="0" xfId="6" applyFont="1" applyBorder="1" applyAlignment="1">
      <alignment horizontal="right"/>
    </xf>
    <xf numFmtId="166" fontId="6" fillId="0" borderId="0" xfId="0" applyNumberFormat="1" applyFont="1" applyAlignment="1">
      <alignment horizontal="right"/>
    </xf>
    <xf numFmtId="9" fontId="42" fillId="0" borderId="0" xfId="6" applyFont="1" applyBorder="1" applyAlignment="1">
      <alignment horizontal="right"/>
    </xf>
    <xf numFmtId="177" fontId="18" fillId="0" borderId="0" xfId="0" applyNumberFormat="1" applyFont="1" applyAlignment="1">
      <alignment horizontal="right"/>
    </xf>
    <xf numFmtId="0" fontId="18" fillId="0" borderId="0" xfId="0" applyFont="1" applyAlignment="1">
      <alignment horizontal="right"/>
    </xf>
    <xf numFmtId="177" fontId="6" fillId="0" borderId="0" xfId="0" applyNumberFormat="1" applyFont="1" applyAlignment="1">
      <alignment horizontal="right"/>
    </xf>
    <xf numFmtId="0" fontId="6" fillId="0" borderId="0" xfId="0" applyFont="1" applyAlignment="1">
      <alignment horizontal="right"/>
    </xf>
    <xf numFmtId="168" fontId="31" fillId="0" borderId="0" xfId="8" applyNumberFormat="1" applyFont="1" applyAlignment="1">
      <alignment horizontal="right"/>
    </xf>
    <xf numFmtId="0" fontId="27" fillId="0" borderId="0" xfId="7" applyFont="1"/>
    <xf numFmtId="168" fontId="36" fillId="0" borderId="0" xfId="8" applyNumberFormat="1" applyFont="1" applyAlignment="1">
      <alignment horizontal="left"/>
    </xf>
    <xf numFmtId="170" fontId="33" fillId="0" borderId="7" xfId="1" applyNumberFormat="1" applyFont="1" applyFill="1" applyBorder="1" applyAlignment="1"/>
    <xf numFmtId="170" fontId="33" fillId="0" borderId="0" xfId="1" applyNumberFormat="1" applyFont="1" applyFill="1" applyBorder="1" applyAlignment="1"/>
    <xf numFmtId="0" fontId="39" fillId="0" borderId="0" xfId="0" applyFont="1" applyAlignment="1">
      <alignment horizontal="left" vertical="center" readingOrder="1"/>
    </xf>
    <xf numFmtId="0" fontId="15" fillId="0" borderId="0" xfId="0" applyFont="1"/>
    <xf numFmtId="0" fontId="31" fillId="0" borderId="0" xfId="0" applyFont="1" applyAlignment="1">
      <alignment horizontal="center" vertical="top" wrapText="1"/>
    </xf>
    <xf numFmtId="0" fontId="31" fillId="0" borderId="0" xfId="0" applyFont="1" applyAlignment="1">
      <alignment vertical="top" wrapText="1"/>
    </xf>
    <xf numFmtId="0" fontId="19" fillId="0" borderId="0" xfId="0" applyFont="1" applyAlignment="1">
      <alignment vertical="top" wrapText="1"/>
    </xf>
    <xf numFmtId="0" fontId="33" fillId="0" borderId="0" xfId="0" applyFont="1" applyAlignment="1">
      <alignment vertical="top" wrapText="1"/>
    </xf>
    <xf numFmtId="0" fontId="48" fillId="0" borderId="0" xfId="0" applyFont="1"/>
    <xf numFmtId="0" fontId="48" fillId="0" borderId="0" xfId="0" applyFont="1" applyAlignment="1">
      <alignment vertical="top"/>
    </xf>
    <xf numFmtId="0" fontId="31" fillId="0" borderId="0" xfId="0" applyFont="1" applyAlignment="1">
      <alignment horizontal="left" vertical="top" wrapText="1"/>
    </xf>
    <xf numFmtId="0" fontId="18"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8"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9" fontId="3" fillId="0" borderId="0" xfId="0" applyNumberFormat="1" applyFont="1" applyBorder="1"/>
    <xf numFmtId="3" fontId="3" fillId="0" borderId="0" xfId="0" applyNumberFormat="1" applyFont="1" applyAlignment="1">
      <alignment horizontal="right"/>
    </xf>
    <xf numFmtId="0" fontId="49" fillId="0" borderId="0" xfId="7" applyFont="1"/>
    <xf numFmtId="0" fontId="4" fillId="0" borderId="0" xfId="0" applyFont="1" applyAlignment="1">
      <alignment horizontal="left" vertical="top" wrapText="1"/>
    </xf>
    <xf numFmtId="0" fontId="6" fillId="0" borderId="0" xfId="0" applyFont="1" applyAlignment="1">
      <alignment horizontal="left" vertical="top" wrapText="1"/>
    </xf>
    <xf numFmtId="170" fontId="33" fillId="0" borderId="7" xfId="1" applyNumberFormat="1" applyFont="1" applyFill="1" applyBorder="1" applyAlignment="1">
      <alignment horizontal="center"/>
    </xf>
    <xf numFmtId="0" fontId="37" fillId="0" borderId="0" xfId="0" applyFont="1" applyAlignment="1">
      <alignment horizontal="left" wrapText="1"/>
    </xf>
    <xf numFmtId="165" fontId="42" fillId="0" borderId="4" xfId="1" applyNumberFormat="1" applyFont="1" applyBorder="1" applyAlignment="1">
      <alignment horizontal="right" wrapText="1"/>
    </xf>
    <xf numFmtId="165" fontId="42" fillId="0" borderId="5" xfId="1" applyNumberFormat="1" applyFont="1" applyBorder="1" applyAlignment="1">
      <alignment horizontal="right" wrapText="1"/>
    </xf>
    <xf numFmtId="165" fontId="42" fillId="0" borderId="0" xfId="1" applyNumberFormat="1" applyFont="1" applyBorder="1" applyAlignment="1">
      <alignment horizontal="right" wrapText="1"/>
    </xf>
    <xf numFmtId="165" fontId="42" fillId="0" borderId="4" xfId="1" applyNumberFormat="1" applyFont="1" applyBorder="1" applyAlignment="1">
      <alignment horizontal="center" wrapText="1"/>
    </xf>
    <xf numFmtId="165" fontId="42" fillId="0" borderId="5" xfId="1" applyNumberFormat="1" applyFont="1" applyBorder="1" applyAlignment="1">
      <alignment horizontal="center" wrapText="1"/>
    </xf>
    <xf numFmtId="165" fontId="42" fillId="0" borderId="0" xfId="1" applyNumberFormat="1" applyFont="1" applyBorder="1" applyAlignment="1">
      <alignment horizontal="center" wrapText="1"/>
    </xf>
    <xf numFmtId="170" fontId="33" fillId="0" borderId="8" xfId="1" applyNumberFormat="1" applyFont="1" applyFill="1" applyBorder="1" applyAlignment="1">
      <alignment horizontal="center"/>
    </xf>
    <xf numFmtId="170" fontId="42" fillId="0" borderId="1" xfId="4" applyNumberFormat="1" applyFont="1" applyFill="1" applyBorder="1" applyAlignment="1" applyProtection="1">
      <alignment horizontal="center" wrapText="1"/>
    </xf>
    <xf numFmtId="164" fontId="42" fillId="0" borderId="1" xfId="4" applyNumberFormat="1" applyFont="1" applyFill="1" applyBorder="1" applyAlignment="1" applyProtection="1">
      <alignment horizontal="center" wrapText="1"/>
    </xf>
    <xf numFmtId="3" fontId="42" fillId="0" borderId="1" xfId="4" applyNumberFormat="1" applyFont="1" applyFill="1" applyBorder="1" applyAlignment="1" applyProtection="1">
      <alignment horizontal="center" wrapText="1"/>
    </xf>
    <xf numFmtId="165" fontId="42" fillId="0" borderId="2" xfId="1" applyNumberFormat="1" applyFont="1" applyBorder="1" applyAlignment="1">
      <alignment horizontal="center" wrapText="1"/>
    </xf>
    <xf numFmtId="0" fontId="16"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is up 6 per cent compared to 2022. Quantity of landings is also</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(18</a:t>
          </a:r>
          <a:r>
            <a:rPr lang="en-GB" sz="1100" b="0" baseline="0">
              <a:latin typeface="Arial" panose="020B0604020202020204" pitchFamily="34" charset="0"/>
              <a:cs typeface="Arial" panose="020B0604020202020204" pitchFamily="34" charset="0"/>
            </a:rPr>
            <a:t> per cent) compared to tonnage landed in between January - June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775609</xdr:colOff>
      <xdr:row>2</xdr:row>
      <xdr:rowOff>89464</xdr:rowOff>
    </xdr:from>
    <xdr:to>
      <xdr:col>19</xdr:col>
      <xdr:colOff>421821</xdr:colOff>
      <xdr:row>26</xdr:row>
      <xdr:rowOff>8942</xdr:rowOff>
    </xdr:to>
    <xdr:pic>
      <xdr:nvPicPr>
        <xdr:cNvPr id="6" name="Picture 5">
          <a:extLst>
            <a:ext uri="{FF2B5EF4-FFF2-40B4-BE49-F238E27FC236}">
              <a16:creationId xmlns:a16="http://schemas.microsoft.com/office/drawing/2014/main" id="{58BC0C92-6211-FE8C-40C4-A8EB7A166E46}"/>
            </a:ext>
          </a:extLst>
        </xdr:cNvPr>
        <xdr:cNvPicPr>
          <a:picLocks noChangeAspect="1"/>
        </xdr:cNvPicPr>
      </xdr:nvPicPr>
      <xdr:blipFill>
        <a:blip xmlns:r="http://schemas.openxmlformats.org/officeDocument/2006/relationships" r:embed="rId3"/>
        <a:stretch>
          <a:fillRect/>
        </a:stretch>
      </xdr:blipFill>
      <xdr:spPr>
        <a:xfrm>
          <a:off x="2612573" y="538500"/>
          <a:ext cx="11253105" cy="4491478"/>
        </a:xfrm>
        <a:prstGeom prst="rect">
          <a:avLst/>
        </a:prstGeom>
      </xdr:spPr>
    </xdr:pic>
    <xdr:clientData/>
  </xdr:twoCellAnchor>
  <xdr:twoCellAnchor editAs="oneCell">
    <xdr:from>
      <xdr:col>3</xdr:col>
      <xdr:colOff>789215</xdr:colOff>
      <xdr:row>26</xdr:row>
      <xdr:rowOff>54429</xdr:rowOff>
    </xdr:from>
    <xdr:to>
      <xdr:col>19</xdr:col>
      <xdr:colOff>530680</xdr:colOff>
      <xdr:row>48</xdr:row>
      <xdr:rowOff>312964</xdr:rowOff>
    </xdr:to>
    <xdr:pic>
      <xdr:nvPicPr>
        <xdr:cNvPr id="7" name="Picture 6">
          <a:extLst>
            <a:ext uri="{FF2B5EF4-FFF2-40B4-BE49-F238E27FC236}">
              <a16:creationId xmlns:a16="http://schemas.microsoft.com/office/drawing/2014/main" id="{F1756E8A-5CD1-5095-B5EC-E74024A78160}"/>
            </a:ext>
          </a:extLst>
        </xdr:cNvPr>
        <xdr:cNvPicPr>
          <a:picLocks noChangeAspect="1"/>
        </xdr:cNvPicPr>
      </xdr:nvPicPr>
      <xdr:blipFill rotWithShape="1">
        <a:blip xmlns:r="http://schemas.openxmlformats.org/officeDocument/2006/relationships" r:embed="rId4"/>
        <a:srcRect b="1899"/>
        <a:stretch/>
      </xdr:blipFill>
      <xdr:spPr>
        <a:xfrm>
          <a:off x="2626179" y="5075465"/>
          <a:ext cx="11348358" cy="4449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June 2023 is compared to activity in June 2022.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total quantity of landings by UK vessels (tonnes) decreased in June 2023 compared to 2022, down 6 per cent. The value of landings in June 2023 (£61.6m) also decreased compared to 2022 down by 9 per cent.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Arial" panose="020B0604020202020204" pitchFamily="34" charset="0"/>
              <a:ea typeface="+mn-ea"/>
              <a:cs typeface="Arial" panose="020B0604020202020204" pitchFamily="34" charset="0"/>
            </a:rPr>
            <a:t>Landings of species groups typically fluctuate over the year due to seasonality of UK stocks. Shellfish species comprised the majority of the value landed (54 per cent). This is because of landings of Nephrops which is typically targetted in spring and early summer. When compared to June 2022, the quantity of Shellfish landings were only down 3 per cent, however, the value of Shellfish landings increased by 2 per cent (T6).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Arial" panose="020B0604020202020204" pitchFamily="34" charset="0"/>
              <a:ea typeface="+mn-ea"/>
              <a:cs typeface="Arial" panose="020B0604020202020204" pitchFamily="34" charset="0"/>
            </a:rPr>
            <a:t>Landings in June 2023 also comprised highly of Demersal species (48 per cent) (T6). This was driven by higher landings of Haddock which are typically caught more in the summer months due to the weather being more suitable for boat activity. </a:t>
          </a:r>
          <a:r>
            <a:rPr lang="en-GB" sz="1100" b="0" i="0" baseline="0">
              <a:solidFill>
                <a:schemeClr val="dk1"/>
              </a:solidFill>
              <a:effectLst/>
              <a:latin typeface="Arial" panose="020B0604020202020204" pitchFamily="34" charset="0"/>
              <a:ea typeface="+mn-ea"/>
              <a:cs typeface="Arial" panose="020B0604020202020204" pitchFamily="34" charset="0"/>
            </a:rPr>
            <a:t>When compared to June 2022, the quantity of Demersal landings were only down 3 per cent, however, the value of Demersal landings were down 18 per cent (T6). This can be accounted for due to a decrease in landings of Cod, which typically fetches a higher price for Demersal species.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landings into UK ports (by UK and foreign vessels) in June 2023 decreased by 8 per cent compared to 2022, and value landed also decreased by 6 per cent compared to 2022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433916</xdr:colOff>
      <xdr:row>2</xdr:row>
      <xdr:rowOff>31750</xdr:rowOff>
    </xdr:from>
    <xdr:to>
      <xdr:col>18</xdr:col>
      <xdr:colOff>581504</xdr:colOff>
      <xdr:row>23</xdr:row>
      <xdr:rowOff>158750</xdr:rowOff>
    </xdr:to>
    <xdr:pic>
      <xdr:nvPicPr>
        <xdr:cNvPr id="3" name="Picture 2">
          <a:extLst>
            <a:ext uri="{FF2B5EF4-FFF2-40B4-BE49-F238E27FC236}">
              <a16:creationId xmlns:a16="http://schemas.microsoft.com/office/drawing/2014/main" id="{BB6E0D32-1E8F-A1DD-AE83-B727E9A594CC}"/>
            </a:ext>
          </a:extLst>
        </xdr:cNvPr>
        <xdr:cNvPicPr>
          <a:picLocks noChangeAspect="1"/>
        </xdr:cNvPicPr>
      </xdr:nvPicPr>
      <xdr:blipFill>
        <a:blip xmlns:r="http://schemas.openxmlformats.org/officeDocument/2006/relationships" r:embed="rId3"/>
        <a:stretch>
          <a:fillRect/>
        </a:stretch>
      </xdr:blipFill>
      <xdr:spPr>
        <a:xfrm>
          <a:off x="2275416" y="476250"/>
          <a:ext cx="10392255" cy="4127500"/>
        </a:xfrm>
        <a:prstGeom prst="rect">
          <a:avLst/>
        </a:prstGeom>
      </xdr:spPr>
    </xdr:pic>
    <xdr:clientData/>
  </xdr:twoCellAnchor>
  <xdr:twoCellAnchor editAs="oneCell">
    <xdr:from>
      <xdr:col>3</xdr:col>
      <xdr:colOff>486834</xdr:colOff>
      <xdr:row>24</xdr:row>
      <xdr:rowOff>52919</xdr:rowOff>
    </xdr:from>
    <xdr:to>
      <xdr:col>19</xdr:col>
      <xdr:colOff>68197</xdr:colOff>
      <xdr:row>46</xdr:row>
      <xdr:rowOff>10585</xdr:rowOff>
    </xdr:to>
    <xdr:pic>
      <xdr:nvPicPr>
        <xdr:cNvPr id="4" name="Picture 3">
          <a:extLst>
            <a:ext uri="{FF2B5EF4-FFF2-40B4-BE49-F238E27FC236}">
              <a16:creationId xmlns:a16="http://schemas.microsoft.com/office/drawing/2014/main" id="{F13DA745-BA8C-0454-9BF2-31C79779E9D4}"/>
            </a:ext>
          </a:extLst>
        </xdr:cNvPr>
        <xdr:cNvPicPr>
          <a:picLocks noChangeAspect="1"/>
        </xdr:cNvPicPr>
      </xdr:nvPicPr>
      <xdr:blipFill>
        <a:blip xmlns:r="http://schemas.openxmlformats.org/officeDocument/2006/relationships" r:embed="rId4"/>
        <a:stretch>
          <a:fillRect/>
        </a:stretch>
      </xdr:blipFill>
      <xdr:spPr>
        <a:xfrm>
          <a:off x="2328334" y="4688419"/>
          <a:ext cx="10439863" cy="4148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Y18" sqref="Y18"/>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0"/>
      <c r="R7" s="11"/>
      <c r="S7" s="11"/>
      <c r="T7" s="11"/>
      <c r="U7" s="11"/>
    </row>
    <row r="8" spans="4:21" x14ac:dyDescent="0.2">
      <c r="E8" s="224" t="s">
        <v>198</v>
      </c>
      <c r="F8" s="239" t="s">
        <v>200</v>
      </c>
      <c r="G8" s="207"/>
      <c r="H8" s="207"/>
      <c r="I8" s="207"/>
      <c r="J8" s="207"/>
      <c r="K8" s="207"/>
      <c r="P8" s="11"/>
      <c r="Q8" s="11"/>
      <c r="R8" s="11"/>
      <c r="S8" s="11"/>
    </row>
    <row r="9" spans="4:21" x14ac:dyDescent="0.2">
      <c r="E9" s="224" t="s">
        <v>199</v>
      </c>
      <c r="F9" s="239" t="s">
        <v>201</v>
      </c>
      <c r="G9" s="207"/>
      <c r="H9" s="207"/>
      <c r="I9" s="207"/>
      <c r="J9" s="207"/>
      <c r="K9" s="207"/>
      <c r="P9" s="11"/>
      <c r="Q9" s="11"/>
      <c r="R9" s="11"/>
      <c r="S9" s="11"/>
    </row>
    <row r="10" spans="4:21" x14ac:dyDescent="0.2">
      <c r="D10" s="183"/>
      <c r="E10" s="253" t="s">
        <v>210</v>
      </c>
      <c r="F10" s="249" t="s">
        <v>209</v>
      </c>
      <c r="R10" s="11"/>
      <c r="T10" s="11"/>
      <c r="U10" s="11"/>
    </row>
    <row r="11" spans="4:21" x14ac:dyDescent="0.2">
      <c r="D11" s="183"/>
      <c r="E11" s="224" t="s">
        <v>0</v>
      </c>
      <c r="F11" s="1" t="s">
        <v>154</v>
      </c>
      <c r="R11" s="11"/>
      <c r="S11" s="11"/>
      <c r="T11" s="11"/>
      <c r="U11" s="11"/>
    </row>
    <row r="12" spans="4:21" x14ac:dyDescent="0.2">
      <c r="D12" s="183"/>
      <c r="E12" s="224" t="s">
        <v>115</v>
      </c>
      <c r="F12" s="1" t="s">
        <v>155</v>
      </c>
      <c r="R12" s="11"/>
      <c r="S12" s="11"/>
      <c r="T12" s="11"/>
      <c r="U12" s="11"/>
    </row>
    <row r="13" spans="4:21" x14ac:dyDescent="0.2">
      <c r="D13" s="183"/>
      <c r="E13" s="224" t="s">
        <v>116</v>
      </c>
      <c r="F13" s="1" t="s">
        <v>156</v>
      </c>
      <c r="R13" s="11"/>
      <c r="S13" s="11"/>
      <c r="T13" s="11"/>
    </row>
    <row r="14" spans="4:21" x14ac:dyDescent="0.2">
      <c r="D14" s="183"/>
      <c r="E14" s="224" t="s">
        <v>1</v>
      </c>
      <c r="F14" s="1" t="s">
        <v>157</v>
      </c>
    </row>
    <row r="15" spans="4:21" x14ac:dyDescent="0.2">
      <c r="D15" s="183"/>
      <c r="E15" s="224" t="s">
        <v>2</v>
      </c>
      <c r="F15" s="1" t="s">
        <v>158</v>
      </c>
    </row>
    <row r="16" spans="4:21" x14ac:dyDescent="0.2">
      <c r="D16" s="183"/>
      <c r="E16" s="224" t="s">
        <v>39</v>
      </c>
      <c r="F16" s="1" t="s">
        <v>159</v>
      </c>
    </row>
    <row r="17" spans="4:18" x14ac:dyDescent="0.2">
      <c r="D17" s="183"/>
      <c r="E17" s="224" t="s">
        <v>42</v>
      </c>
      <c r="F17" s="1" t="s">
        <v>160</v>
      </c>
    </row>
    <row r="18" spans="4:18" x14ac:dyDescent="0.2">
      <c r="D18" s="183"/>
      <c r="E18" s="224" t="s">
        <v>117</v>
      </c>
      <c r="F18" s="1" t="s">
        <v>161</v>
      </c>
    </row>
    <row r="19" spans="4:18" x14ac:dyDescent="0.2">
      <c r="D19" s="183"/>
      <c r="E19" s="224" t="s">
        <v>124</v>
      </c>
      <c r="F19" s="43" t="s">
        <v>162</v>
      </c>
    </row>
    <row r="20" spans="4:18" x14ac:dyDescent="0.2">
      <c r="E20" s="224" t="s">
        <v>163</v>
      </c>
      <c r="F20" s="207" t="s">
        <v>177</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ht="14.25" customHeight="1" x14ac:dyDescent="0.2">
      <c r="E24" s="254" t="s">
        <v>178</v>
      </c>
      <c r="F24" s="255"/>
      <c r="G24" s="255"/>
      <c r="H24" s="255"/>
      <c r="I24" s="255"/>
      <c r="J24" s="255"/>
      <c r="K24" s="255"/>
      <c r="L24" s="255"/>
      <c r="M24" s="255"/>
      <c r="N24" s="255"/>
      <c r="O24" s="255"/>
      <c r="P24" s="255"/>
      <c r="Q24" s="255"/>
      <c r="R24" s="255"/>
    </row>
    <row r="25" spans="4:18" x14ac:dyDescent="0.2">
      <c r="E25" s="255"/>
      <c r="F25" s="255"/>
      <c r="G25" s="255"/>
      <c r="H25" s="255"/>
      <c r="I25" s="255"/>
      <c r="J25" s="255"/>
      <c r="K25" s="255"/>
      <c r="L25" s="255"/>
      <c r="M25" s="255"/>
      <c r="N25" s="255"/>
      <c r="O25" s="255"/>
      <c r="P25" s="255"/>
      <c r="Q25" s="255"/>
      <c r="R25" s="255"/>
    </row>
    <row r="26" spans="4:18" x14ac:dyDescent="0.2">
      <c r="E26" s="255"/>
      <c r="F26" s="255"/>
      <c r="G26" s="255"/>
      <c r="H26" s="255"/>
      <c r="I26" s="255"/>
      <c r="J26" s="255"/>
      <c r="K26" s="255"/>
      <c r="L26" s="255"/>
      <c r="M26" s="255"/>
      <c r="N26" s="255"/>
      <c r="O26" s="255"/>
      <c r="P26" s="255"/>
      <c r="Q26" s="255"/>
      <c r="R26" s="255"/>
    </row>
    <row r="27" spans="4:18" x14ac:dyDescent="0.2">
      <c r="E27" s="255"/>
      <c r="F27" s="255"/>
      <c r="G27" s="255"/>
      <c r="H27" s="255"/>
      <c r="I27" s="255"/>
      <c r="J27" s="255"/>
      <c r="K27" s="255"/>
      <c r="L27" s="255"/>
      <c r="M27" s="255"/>
      <c r="N27" s="255"/>
      <c r="O27" s="255"/>
      <c r="P27" s="255"/>
      <c r="Q27" s="255"/>
      <c r="R27" s="255"/>
    </row>
    <row r="28" spans="4:18" x14ac:dyDescent="0.2">
      <c r="E28" s="255"/>
      <c r="F28" s="255"/>
      <c r="G28" s="255"/>
      <c r="H28" s="255"/>
      <c r="I28" s="255"/>
      <c r="J28" s="255"/>
      <c r="K28" s="255"/>
      <c r="L28" s="255"/>
      <c r="M28" s="255"/>
      <c r="N28" s="255"/>
      <c r="O28" s="255"/>
      <c r="P28" s="255"/>
      <c r="Q28" s="255"/>
      <c r="R28" s="255"/>
    </row>
    <row r="29" spans="4:18" x14ac:dyDescent="0.2">
      <c r="E29" s="255"/>
      <c r="F29" s="255"/>
      <c r="G29" s="255"/>
      <c r="H29" s="255"/>
      <c r="I29" s="255"/>
      <c r="J29" s="255"/>
      <c r="K29" s="255"/>
      <c r="L29" s="255"/>
      <c r="M29" s="255"/>
      <c r="N29" s="255"/>
      <c r="O29" s="255"/>
      <c r="P29" s="255"/>
      <c r="Q29" s="255"/>
      <c r="R29" s="255"/>
    </row>
    <row r="30" spans="4:18" x14ac:dyDescent="0.2">
      <c r="E30" s="255"/>
      <c r="F30" s="255"/>
      <c r="G30" s="255"/>
      <c r="H30" s="255"/>
      <c r="I30" s="255"/>
      <c r="J30" s="255"/>
      <c r="K30" s="255"/>
      <c r="L30" s="255"/>
      <c r="M30" s="255"/>
      <c r="N30" s="255"/>
      <c r="O30" s="255"/>
      <c r="P30" s="255"/>
      <c r="Q30" s="255"/>
      <c r="R30" s="255"/>
    </row>
    <row r="31" spans="4:18" x14ac:dyDescent="0.2">
      <c r="E31" s="255"/>
      <c r="F31" s="255"/>
      <c r="G31" s="255"/>
      <c r="H31" s="255"/>
      <c r="I31" s="255"/>
      <c r="J31" s="255"/>
      <c r="K31" s="255"/>
      <c r="L31" s="255"/>
      <c r="M31" s="255"/>
      <c r="N31" s="255"/>
      <c r="O31" s="255"/>
      <c r="P31" s="255"/>
      <c r="Q31" s="255"/>
      <c r="R31" s="255"/>
    </row>
    <row r="32" spans="4:18" x14ac:dyDescent="0.2">
      <c r="E32" s="255"/>
      <c r="F32" s="255"/>
      <c r="G32" s="255"/>
      <c r="H32" s="255"/>
      <c r="I32" s="255"/>
      <c r="J32" s="255"/>
      <c r="K32" s="255"/>
      <c r="L32" s="255"/>
      <c r="M32" s="255"/>
      <c r="N32" s="255"/>
      <c r="O32" s="255"/>
      <c r="P32" s="255"/>
      <c r="Q32" s="255"/>
      <c r="R32" s="255"/>
    </row>
    <row r="33" spans="5:18" x14ac:dyDescent="0.2">
      <c r="E33" s="255"/>
      <c r="F33" s="255"/>
      <c r="G33" s="255"/>
      <c r="H33" s="255"/>
      <c r="I33" s="255"/>
      <c r="J33" s="255"/>
      <c r="K33" s="255"/>
      <c r="L33" s="255"/>
      <c r="M33" s="255"/>
      <c r="N33" s="255"/>
      <c r="O33" s="255"/>
      <c r="P33" s="255"/>
      <c r="Q33" s="255"/>
      <c r="R33" s="255"/>
    </row>
    <row r="34" spans="5:18" x14ac:dyDescent="0.2">
      <c r="E34" s="255"/>
      <c r="F34" s="255"/>
      <c r="G34" s="255"/>
      <c r="H34" s="255"/>
      <c r="I34" s="255"/>
      <c r="J34" s="255"/>
      <c r="K34" s="255"/>
      <c r="L34" s="255"/>
      <c r="M34" s="255"/>
      <c r="N34" s="255"/>
      <c r="O34" s="255"/>
      <c r="P34" s="255"/>
      <c r="Q34" s="255"/>
      <c r="R34" s="255"/>
    </row>
    <row r="35" spans="5:18" x14ac:dyDescent="0.2">
      <c r="E35" s="255"/>
      <c r="F35" s="255"/>
      <c r="G35" s="255"/>
      <c r="H35" s="255"/>
      <c r="I35" s="255"/>
      <c r="J35" s="255"/>
      <c r="K35" s="255"/>
      <c r="L35" s="255"/>
      <c r="M35" s="255"/>
      <c r="N35" s="255"/>
      <c r="O35" s="255"/>
      <c r="P35" s="255"/>
      <c r="Q35" s="255"/>
      <c r="R35" s="255"/>
    </row>
    <row r="36" spans="5:18" x14ac:dyDescent="0.2">
      <c r="E36" s="255"/>
      <c r="F36" s="255"/>
      <c r="G36" s="255"/>
      <c r="H36" s="255"/>
      <c r="I36" s="255"/>
      <c r="J36" s="255"/>
      <c r="K36" s="255"/>
      <c r="L36" s="255"/>
      <c r="M36" s="255"/>
      <c r="N36" s="255"/>
      <c r="O36" s="255"/>
      <c r="P36" s="255"/>
      <c r="Q36" s="255"/>
      <c r="R36" s="255"/>
    </row>
    <row r="37" spans="5:18" x14ac:dyDescent="0.2">
      <c r="E37" s="255"/>
      <c r="F37" s="255"/>
      <c r="G37" s="255"/>
      <c r="H37" s="255"/>
      <c r="I37" s="255"/>
      <c r="J37" s="255"/>
      <c r="K37" s="255"/>
      <c r="L37" s="255"/>
      <c r="M37" s="255"/>
      <c r="N37" s="255"/>
      <c r="O37" s="255"/>
      <c r="P37" s="255"/>
      <c r="Q37" s="255"/>
      <c r="R37" s="255"/>
    </row>
    <row r="38" spans="5:18" x14ac:dyDescent="0.2">
      <c r="E38" s="255"/>
      <c r="F38" s="255"/>
      <c r="G38" s="255"/>
      <c r="H38" s="255"/>
      <c r="I38" s="255"/>
      <c r="J38" s="255"/>
      <c r="K38" s="255"/>
      <c r="L38" s="255"/>
      <c r="M38" s="255"/>
      <c r="N38" s="255"/>
      <c r="O38" s="255"/>
      <c r="P38" s="255"/>
      <c r="Q38" s="255"/>
      <c r="R38" s="255"/>
    </row>
    <row r="39" spans="5:18" x14ac:dyDescent="0.2">
      <c r="E39" s="255"/>
      <c r="F39" s="255"/>
      <c r="G39" s="255"/>
      <c r="H39" s="255"/>
      <c r="I39" s="255"/>
      <c r="J39" s="255"/>
      <c r="K39" s="255"/>
      <c r="L39" s="255"/>
      <c r="M39" s="255"/>
      <c r="N39" s="255"/>
      <c r="O39" s="255"/>
      <c r="P39" s="255"/>
      <c r="Q39" s="255"/>
      <c r="R39" s="255"/>
    </row>
    <row r="40" spans="5:18" x14ac:dyDescent="0.2">
      <c r="E40" s="255"/>
      <c r="F40" s="255"/>
      <c r="G40" s="255"/>
      <c r="H40" s="255"/>
      <c r="I40" s="255"/>
      <c r="J40" s="255"/>
      <c r="K40" s="255"/>
      <c r="L40" s="255"/>
      <c r="M40" s="255"/>
      <c r="N40" s="255"/>
      <c r="O40" s="255"/>
      <c r="P40" s="255"/>
      <c r="Q40" s="255"/>
      <c r="R40" s="255"/>
    </row>
    <row r="41" spans="5:18" ht="49.5" customHeight="1" x14ac:dyDescent="0.2">
      <c r="E41" s="255"/>
      <c r="F41" s="255"/>
      <c r="G41" s="255"/>
      <c r="H41" s="255"/>
      <c r="I41" s="255"/>
      <c r="J41" s="255"/>
      <c r="K41" s="255"/>
      <c r="L41" s="255"/>
      <c r="M41" s="255"/>
      <c r="N41" s="255"/>
      <c r="O41" s="255"/>
      <c r="P41" s="255"/>
      <c r="Q41" s="255"/>
      <c r="R41" s="255"/>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June'!A1" display="Highlights - June"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H13" sqref="H13"/>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150</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56">
        <v>45078</v>
      </c>
      <c r="D4" s="256"/>
      <c r="E4" s="256"/>
      <c r="F4" s="226"/>
      <c r="G4" s="227"/>
      <c r="H4" s="227"/>
      <c r="I4" s="227"/>
      <c r="J4" s="227"/>
    </row>
    <row r="5" spans="1:11" x14ac:dyDescent="0.25">
      <c r="A5" s="30"/>
      <c r="B5" s="75"/>
      <c r="C5" s="261" t="s">
        <v>125</v>
      </c>
      <c r="D5" s="86" t="s">
        <v>56</v>
      </c>
      <c r="E5" s="87" t="s">
        <v>57</v>
      </c>
      <c r="F5" s="88"/>
      <c r="G5" s="263"/>
      <c r="H5" s="115"/>
      <c r="I5" s="116"/>
    </row>
    <row r="6" spans="1:11" x14ac:dyDescent="0.25">
      <c r="A6" s="30"/>
      <c r="B6" s="78"/>
      <c r="C6" s="262"/>
      <c r="D6" s="123" t="s">
        <v>164</v>
      </c>
      <c r="E6" s="79" t="s">
        <v>58</v>
      </c>
      <c r="F6" s="78"/>
      <c r="G6" s="263"/>
      <c r="H6" s="45"/>
      <c r="I6" s="44"/>
      <c r="J6" s="44"/>
    </row>
    <row r="7" spans="1:11" x14ac:dyDescent="0.25">
      <c r="A7" s="30"/>
      <c r="B7" s="80" t="s">
        <v>59</v>
      </c>
      <c r="C7" s="141">
        <v>0</v>
      </c>
      <c r="D7" s="141">
        <v>0</v>
      </c>
      <c r="E7" s="178" t="s">
        <v>211</v>
      </c>
      <c r="F7" s="49"/>
      <c r="G7" s="190"/>
      <c r="H7" s="193"/>
      <c r="I7" s="110"/>
      <c r="J7" s="110"/>
      <c r="K7" s="121"/>
    </row>
    <row r="8" spans="1:11" x14ac:dyDescent="0.25">
      <c r="A8" s="30"/>
      <c r="B8" s="80" t="s">
        <v>60</v>
      </c>
      <c r="C8" s="141">
        <v>0</v>
      </c>
      <c r="D8" s="141">
        <v>0</v>
      </c>
      <c r="E8" s="129" t="s">
        <v>211</v>
      </c>
      <c r="F8" s="49"/>
      <c r="G8" s="46"/>
      <c r="H8" s="192"/>
      <c r="I8" s="103"/>
      <c r="J8" s="103"/>
      <c r="K8" s="121"/>
    </row>
    <row r="9" spans="1:11" x14ac:dyDescent="0.25">
      <c r="A9" s="30"/>
      <c r="B9" s="80" t="s">
        <v>61</v>
      </c>
      <c r="C9" s="141">
        <v>0</v>
      </c>
      <c r="D9" s="141">
        <v>0</v>
      </c>
      <c r="E9" s="129" t="s">
        <v>211</v>
      </c>
      <c r="F9" s="49"/>
      <c r="G9" s="46"/>
      <c r="H9" s="192"/>
      <c r="I9" s="103"/>
      <c r="J9" s="103"/>
      <c r="K9" s="121"/>
    </row>
    <row r="10" spans="1:11" x14ac:dyDescent="0.25">
      <c r="A10" s="30"/>
      <c r="B10" s="80" t="s">
        <v>62</v>
      </c>
      <c r="C10" s="141">
        <v>19.7057</v>
      </c>
      <c r="D10" s="141">
        <v>50.22813</v>
      </c>
      <c r="E10" s="178">
        <v>2548.9137660676861</v>
      </c>
      <c r="F10" s="49"/>
      <c r="G10" s="46"/>
      <c r="H10" s="192"/>
      <c r="I10" s="103"/>
      <c r="J10" s="103"/>
      <c r="K10" s="121"/>
    </row>
    <row r="11" spans="1:11" x14ac:dyDescent="0.25">
      <c r="A11" s="30"/>
      <c r="B11" s="80" t="s">
        <v>63</v>
      </c>
      <c r="C11" s="141">
        <v>0</v>
      </c>
      <c r="D11" s="141">
        <v>0</v>
      </c>
      <c r="E11" s="178" t="s">
        <v>211</v>
      </c>
      <c r="F11" s="49"/>
      <c r="G11" s="46"/>
      <c r="H11" s="192"/>
      <c r="I11" s="103"/>
      <c r="J11" s="103"/>
      <c r="K11" s="121"/>
    </row>
    <row r="12" spans="1:11" x14ac:dyDescent="0.25">
      <c r="A12" s="30"/>
      <c r="B12" s="80" t="s">
        <v>64</v>
      </c>
      <c r="C12" s="141">
        <v>3.3999999999999998E-3</v>
      </c>
      <c r="D12" s="141">
        <v>5.5100000000000001E-3</v>
      </c>
      <c r="E12" s="178" t="s">
        <v>211</v>
      </c>
      <c r="F12" s="49"/>
      <c r="G12" s="46"/>
      <c r="H12" s="192"/>
      <c r="I12" s="103"/>
      <c r="J12" s="103"/>
      <c r="K12" s="121"/>
    </row>
    <row r="13" spans="1:11" x14ac:dyDescent="0.25">
      <c r="A13" s="30"/>
      <c r="B13" s="80" t="s">
        <v>65</v>
      </c>
      <c r="C13" s="141">
        <v>23.254799999999999</v>
      </c>
      <c r="D13" s="141">
        <v>21.70035</v>
      </c>
      <c r="E13" s="178">
        <v>933.1557355900718</v>
      </c>
      <c r="F13" s="49"/>
      <c r="G13" s="46"/>
      <c r="H13" s="192"/>
      <c r="I13" s="103"/>
      <c r="J13" s="103"/>
      <c r="K13" s="121"/>
    </row>
    <row r="14" spans="1:11" x14ac:dyDescent="0.25">
      <c r="A14" s="30"/>
      <c r="B14" s="80" t="s">
        <v>66</v>
      </c>
      <c r="C14" s="141">
        <v>342.7663</v>
      </c>
      <c r="D14" s="141">
        <v>970.85212000000013</v>
      </c>
      <c r="E14" s="178">
        <v>2832.4024853085039</v>
      </c>
      <c r="F14" s="49"/>
      <c r="G14" s="46"/>
      <c r="H14" s="192"/>
      <c r="I14" s="103"/>
      <c r="J14" s="103"/>
      <c r="K14" s="121"/>
    </row>
    <row r="15" spans="1:11" x14ac:dyDescent="0.25">
      <c r="A15" s="30"/>
      <c r="B15" s="80" t="s">
        <v>67</v>
      </c>
      <c r="C15" s="141">
        <v>1.9400000000000001E-2</v>
      </c>
      <c r="D15" s="141">
        <v>0.18720000000000001</v>
      </c>
      <c r="E15" s="178" t="s">
        <v>211</v>
      </c>
      <c r="F15" s="49"/>
      <c r="G15" s="46"/>
      <c r="H15" s="192"/>
      <c r="I15" s="103"/>
      <c r="J15" s="103"/>
      <c r="K15" s="121"/>
    </row>
    <row r="16" spans="1:11" x14ac:dyDescent="0.25">
      <c r="A16" s="30"/>
      <c r="B16" s="80" t="s">
        <v>68</v>
      </c>
      <c r="C16" s="141">
        <v>8.2100000000000006E-2</v>
      </c>
      <c r="D16" s="141">
        <v>0.97333000000000003</v>
      </c>
      <c r="E16" s="178" t="s">
        <v>211</v>
      </c>
      <c r="F16" s="49"/>
      <c r="G16" s="46"/>
      <c r="H16" s="192"/>
      <c r="I16" s="103"/>
      <c r="J16" s="103"/>
      <c r="K16" s="121"/>
    </row>
    <row r="17" spans="1:11" x14ac:dyDescent="0.25">
      <c r="A17" s="30"/>
      <c r="B17" s="80" t="s">
        <v>69</v>
      </c>
      <c r="C17" s="141">
        <v>267.93419999999998</v>
      </c>
      <c r="D17" s="141">
        <v>263.59172999999998</v>
      </c>
      <c r="E17" s="178">
        <v>983.79277449463348</v>
      </c>
      <c r="F17" s="49"/>
      <c r="G17" s="46"/>
      <c r="H17" s="192"/>
      <c r="I17" s="103"/>
      <c r="J17" s="103"/>
      <c r="K17" s="121"/>
    </row>
    <row r="18" spans="1:11" x14ac:dyDescent="0.25">
      <c r="A18" s="30"/>
      <c r="B18" s="80" t="s">
        <v>70</v>
      </c>
      <c r="C18" s="141">
        <v>6.9852000000000007</v>
      </c>
      <c r="D18" s="141">
        <v>14.546110000000001</v>
      </c>
      <c r="E18" s="178">
        <v>2082.4185420603562</v>
      </c>
      <c r="F18" s="49"/>
      <c r="G18" s="46"/>
      <c r="H18" s="192"/>
      <c r="I18" s="103"/>
      <c r="J18" s="103"/>
      <c r="K18" s="121"/>
    </row>
    <row r="19" spans="1:11" x14ac:dyDescent="0.25">
      <c r="A19" s="30"/>
      <c r="B19" s="80" t="s">
        <v>71</v>
      </c>
      <c r="C19" s="141">
        <v>19.119299999999999</v>
      </c>
      <c r="D19" s="141">
        <v>44.025919999999999</v>
      </c>
      <c r="E19" s="178">
        <v>2302.6951823550025</v>
      </c>
      <c r="F19" s="49"/>
      <c r="G19" s="46"/>
      <c r="H19" s="192"/>
      <c r="I19" s="103"/>
      <c r="J19" s="103"/>
      <c r="K19" s="121"/>
    </row>
    <row r="20" spans="1:11" x14ac:dyDescent="0.25">
      <c r="A20" s="30"/>
      <c r="B20" s="80" t="s">
        <v>72</v>
      </c>
      <c r="C20" s="141">
        <v>0</v>
      </c>
      <c r="D20" s="141">
        <v>0</v>
      </c>
      <c r="E20" s="178" t="s">
        <v>211</v>
      </c>
      <c r="F20" s="49"/>
      <c r="G20" s="46"/>
      <c r="H20" s="192"/>
      <c r="I20" s="103"/>
      <c r="J20" s="103"/>
      <c r="K20" s="121"/>
    </row>
    <row r="21" spans="1:11" x14ac:dyDescent="0.25">
      <c r="A21" s="30"/>
      <c r="B21" s="80" t="s">
        <v>73</v>
      </c>
      <c r="C21" s="141">
        <v>0</v>
      </c>
      <c r="D21" s="141">
        <v>0</v>
      </c>
      <c r="E21" s="178" t="s">
        <v>211</v>
      </c>
      <c r="F21" s="49"/>
      <c r="G21" s="46"/>
      <c r="H21" s="192"/>
      <c r="I21" s="103"/>
      <c r="J21" s="103"/>
      <c r="K21" s="121"/>
    </row>
    <row r="22" spans="1:11" x14ac:dyDescent="0.25">
      <c r="A22" s="30"/>
      <c r="B22" s="80" t="s">
        <v>74</v>
      </c>
      <c r="C22" s="141">
        <v>1.2613000000000001</v>
      </c>
      <c r="D22" s="141">
        <v>3.20167</v>
      </c>
      <c r="E22" s="178">
        <v>2538.3889637675411</v>
      </c>
      <c r="F22" s="49"/>
      <c r="G22" s="46"/>
      <c r="H22" s="192"/>
      <c r="I22" s="103"/>
      <c r="J22" s="103"/>
      <c r="K22" s="121"/>
    </row>
    <row r="23" spans="1:11" x14ac:dyDescent="0.25">
      <c r="A23" s="30"/>
      <c r="B23" s="80" t="s">
        <v>75</v>
      </c>
      <c r="C23" s="141">
        <v>93.022899999999993</v>
      </c>
      <c r="D23" s="141">
        <v>92.766100000000009</v>
      </c>
      <c r="E23" s="178">
        <v>997.23938944066481</v>
      </c>
      <c r="F23" s="49"/>
      <c r="G23" s="46"/>
      <c r="H23" s="192"/>
      <c r="I23" s="103"/>
      <c r="J23" s="103"/>
      <c r="K23" s="121"/>
    </row>
    <row r="24" spans="1:11" x14ac:dyDescent="0.25">
      <c r="A24" s="30"/>
      <c r="B24" s="80" t="s">
        <v>76</v>
      </c>
      <c r="C24" s="141">
        <v>0</v>
      </c>
      <c r="D24" s="141">
        <v>0</v>
      </c>
      <c r="E24" s="178" t="s">
        <v>211</v>
      </c>
      <c r="F24" s="49"/>
      <c r="G24" s="46"/>
      <c r="H24" s="192"/>
      <c r="I24" s="103"/>
      <c r="J24" s="103"/>
      <c r="K24" s="121"/>
    </row>
    <row r="25" spans="1:11" x14ac:dyDescent="0.25">
      <c r="A25" s="30"/>
      <c r="B25" s="80" t="s">
        <v>77</v>
      </c>
      <c r="C25" s="141">
        <v>2.6190000000000002</v>
      </c>
      <c r="D25" s="141">
        <v>3.91656</v>
      </c>
      <c r="E25" s="178">
        <v>1495.4410080183275</v>
      </c>
      <c r="F25" s="49"/>
      <c r="G25" s="46"/>
      <c r="H25" s="192"/>
      <c r="I25" s="103"/>
      <c r="J25" s="103"/>
      <c r="K25" s="121"/>
    </row>
    <row r="26" spans="1:11" x14ac:dyDescent="0.25">
      <c r="A26" s="30"/>
      <c r="B26" s="80" t="s">
        <v>78</v>
      </c>
      <c r="C26" s="141">
        <v>0</v>
      </c>
      <c r="D26" s="141">
        <v>0</v>
      </c>
      <c r="E26" s="178" t="s">
        <v>211</v>
      </c>
      <c r="F26" s="57"/>
      <c r="G26" s="191"/>
      <c r="H26" s="192"/>
      <c r="I26" s="103"/>
      <c r="J26" s="103"/>
      <c r="K26" s="121"/>
    </row>
    <row r="27" spans="1:11" x14ac:dyDescent="0.25">
      <c r="A27" s="26"/>
      <c r="B27" s="80" t="s">
        <v>79</v>
      </c>
      <c r="C27" s="141">
        <v>0.37380000000000002</v>
      </c>
      <c r="D27" s="141">
        <v>5.1552800000000003</v>
      </c>
      <c r="E27" s="178">
        <v>13791.546281433923</v>
      </c>
      <c r="F27" s="57"/>
      <c r="G27" s="190"/>
      <c r="H27" s="192"/>
      <c r="I27" s="103"/>
      <c r="J27" s="103"/>
      <c r="K27" s="121"/>
    </row>
    <row r="28" spans="1:11" x14ac:dyDescent="0.25">
      <c r="A28" s="32"/>
      <c r="B28" s="80" t="s">
        <v>80</v>
      </c>
      <c r="C28" s="141">
        <v>2.1678999999999999</v>
      </c>
      <c r="D28" s="141">
        <v>3.1963900000000001</v>
      </c>
      <c r="E28" s="178">
        <v>1474.4176391899996</v>
      </c>
      <c r="F28" s="57"/>
      <c r="G28" s="191"/>
      <c r="H28" s="192"/>
      <c r="I28" s="103"/>
      <c r="J28" s="103"/>
      <c r="K28" s="121"/>
    </row>
    <row r="29" spans="1:11" x14ac:dyDescent="0.25">
      <c r="A29" s="32"/>
      <c r="B29" s="80" t="s">
        <v>81</v>
      </c>
      <c r="C29" s="141">
        <v>1.8907</v>
      </c>
      <c r="D29" s="141">
        <v>1.82165</v>
      </c>
      <c r="E29" s="178">
        <v>963.47913471201139</v>
      </c>
      <c r="F29" s="57"/>
      <c r="G29" s="191"/>
      <c r="H29" s="193"/>
      <c r="I29" s="110"/>
      <c r="J29" s="110"/>
      <c r="K29" s="121"/>
    </row>
    <row r="30" spans="1:11" x14ac:dyDescent="0.25">
      <c r="A30" s="30"/>
      <c r="B30" s="81" t="s">
        <v>82</v>
      </c>
      <c r="C30" s="141">
        <v>148.31010000000001</v>
      </c>
      <c r="D30" s="141">
        <v>102.23487</v>
      </c>
      <c r="E30" s="178">
        <v>689.33181219620246</v>
      </c>
      <c r="F30" s="57"/>
      <c r="G30" s="191"/>
      <c r="H30" s="192"/>
      <c r="I30" s="103"/>
      <c r="J30" s="103"/>
      <c r="K30" s="122"/>
    </row>
    <row r="31" spans="1:11" x14ac:dyDescent="0.25">
      <c r="A31" s="30"/>
      <c r="B31" s="82" t="s">
        <v>31</v>
      </c>
      <c r="C31" s="140">
        <v>929.51609999999994</v>
      </c>
      <c r="D31" s="140">
        <v>1578.4029200000002</v>
      </c>
      <c r="E31" s="179">
        <v>1698.0909959493981</v>
      </c>
      <c r="F31" s="57"/>
      <c r="G31" s="191"/>
      <c r="H31" s="193"/>
      <c r="I31" s="110"/>
      <c r="J31" s="110"/>
    </row>
    <row r="32" spans="1:11" x14ac:dyDescent="0.25">
      <c r="A32" s="30"/>
      <c r="B32" s="82"/>
      <c r="C32" s="141"/>
      <c r="D32" s="212"/>
      <c r="E32" s="179" t="s">
        <v>211</v>
      </c>
      <c r="F32" s="57"/>
      <c r="G32" s="193"/>
      <c r="H32" s="192"/>
      <c r="I32" s="103"/>
      <c r="J32" s="103"/>
    </row>
    <row r="33" spans="1:10" x14ac:dyDescent="0.25">
      <c r="A33" s="30"/>
      <c r="B33" s="80" t="s">
        <v>83</v>
      </c>
      <c r="C33" s="141">
        <v>0</v>
      </c>
      <c r="D33" s="141">
        <v>0</v>
      </c>
      <c r="E33" s="178" t="s">
        <v>211</v>
      </c>
      <c r="F33" s="57"/>
      <c r="G33" s="116"/>
      <c r="H33" s="192"/>
      <c r="I33" s="103"/>
      <c r="J33" s="103"/>
    </row>
    <row r="34" spans="1:10" x14ac:dyDescent="0.25">
      <c r="A34" s="30"/>
      <c r="B34" s="80" t="s">
        <v>84</v>
      </c>
      <c r="C34" s="141">
        <v>0</v>
      </c>
      <c r="D34" s="141">
        <v>0</v>
      </c>
      <c r="E34" s="178" t="s">
        <v>211</v>
      </c>
      <c r="F34" s="57"/>
      <c r="G34" s="116"/>
      <c r="H34" s="192"/>
      <c r="I34" s="103"/>
      <c r="J34" s="103"/>
    </row>
    <row r="35" spans="1:10" x14ac:dyDescent="0.25">
      <c r="A35" s="30"/>
      <c r="B35" s="80" t="s">
        <v>85</v>
      </c>
      <c r="C35" s="141">
        <v>0</v>
      </c>
      <c r="D35" s="141">
        <v>0</v>
      </c>
      <c r="E35" s="178" t="s">
        <v>211</v>
      </c>
      <c r="F35" s="49"/>
      <c r="G35" s="116"/>
      <c r="H35" s="192"/>
      <c r="I35" s="103"/>
      <c r="J35" s="103"/>
    </row>
    <row r="36" spans="1:10" x14ac:dyDescent="0.25">
      <c r="A36" s="32"/>
      <c r="B36" s="80" t="s">
        <v>86</v>
      </c>
      <c r="C36" s="141">
        <v>0</v>
      </c>
      <c r="D36" s="141">
        <v>0</v>
      </c>
      <c r="E36" s="178" t="s">
        <v>211</v>
      </c>
      <c r="F36" s="49"/>
      <c r="G36" s="116"/>
      <c r="H36" s="192"/>
      <c r="I36" s="103"/>
      <c r="J36" s="103"/>
    </row>
    <row r="37" spans="1:10" x14ac:dyDescent="0.25">
      <c r="A37" s="32"/>
      <c r="B37" s="80" t="s">
        <v>87</v>
      </c>
      <c r="C37" s="141">
        <v>0</v>
      </c>
      <c r="D37" s="141">
        <v>0</v>
      </c>
      <c r="E37" s="178" t="s">
        <v>211</v>
      </c>
      <c r="F37" s="49"/>
      <c r="G37" s="116"/>
      <c r="H37" s="193"/>
      <c r="I37" s="110"/>
      <c r="J37" s="110"/>
    </row>
    <row r="38" spans="1:10" x14ac:dyDescent="0.25">
      <c r="A38" s="30"/>
      <c r="B38" s="80" t="s">
        <v>88</v>
      </c>
      <c r="C38" s="141">
        <v>0</v>
      </c>
      <c r="D38" s="141">
        <v>0</v>
      </c>
      <c r="E38" s="178" t="s">
        <v>211</v>
      </c>
      <c r="F38" s="49"/>
      <c r="G38" s="116"/>
      <c r="H38" s="46"/>
      <c r="I38" s="44"/>
      <c r="J38" s="44"/>
    </row>
    <row r="39" spans="1:10" x14ac:dyDescent="0.25">
      <c r="A39" s="30"/>
      <c r="B39" s="82" t="s">
        <v>6</v>
      </c>
      <c r="C39" s="140">
        <v>0</v>
      </c>
      <c r="D39" s="140">
        <v>0</v>
      </c>
      <c r="E39" s="179" t="s">
        <v>211</v>
      </c>
      <c r="F39" s="49"/>
      <c r="G39" s="117"/>
      <c r="H39" s="46"/>
      <c r="I39" s="44"/>
      <c r="J39" s="44"/>
    </row>
    <row r="40" spans="1:10" x14ac:dyDescent="0.25">
      <c r="A40" s="30"/>
      <c r="B40" s="82"/>
      <c r="C40" s="141"/>
      <c r="D40" s="212"/>
      <c r="E40" s="179" t="s">
        <v>211</v>
      </c>
      <c r="F40" s="49"/>
      <c r="G40" s="117"/>
      <c r="H40" s="46"/>
      <c r="I40" s="44"/>
      <c r="J40" s="44"/>
    </row>
    <row r="41" spans="1:10" x14ac:dyDescent="0.25">
      <c r="A41" s="30"/>
      <c r="B41" s="80" t="s">
        <v>89</v>
      </c>
      <c r="C41" s="141">
        <v>0</v>
      </c>
      <c r="D41" s="141">
        <v>0</v>
      </c>
      <c r="E41" s="178" t="s">
        <v>211</v>
      </c>
      <c r="F41" s="49"/>
      <c r="G41" s="116"/>
      <c r="H41" s="45"/>
      <c r="I41" s="44"/>
      <c r="J41" s="44"/>
    </row>
    <row r="42" spans="1:10" x14ac:dyDescent="0.25">
      <c r="A42" s="30"/>
      <c r="B42" s="80" t="s">
        <v>90</v>
      </c>
      <c r="C42" s="141">
        <v>0</v>
      </c>
      <c r="D42" s="141">
        <v>0</v>
      </c>
      <c r="E42" s="178" t="s">
        <v>211</v>
      </c>
      <c r="F42" s="49"/>
      <c r="G42" s="116"/>
    </row>
    <row r="43" spans="1:10" x14ac:dyDescent="0.25">
      <c r="A43" s="30"/>
      <c r="B43" s="80" t="s">
        <v>91</v>
      </c>
      <c r="C43" s="141">
        <v>0</v>
      </c>
      <c r="D43" s="141">
        <v>0</v>
      </c>
      <c r="E43" s="178" t="s">
        <v>211</v>
      </c>
      <c r="F43" s="49"/>
      <c r="G43" s="116"/>
    </row>
    <row r="44" spans="1:10" x14ac:dyDescent="0.25">
      <c r="A44" s="30"/>
      <c r="B44" s="80" t="s">
        <v>92</v>
      </c>
      <c r="C44" s="141">
        <v>0</v>
      </c>
      <c r="D44" s="141">
        <v>0</v>
      </c>
      <c r="E44" s="178" t="s">
        <v>211</v>
      </c>
      <c r="F44" s="49"/>
      <c r="G44" s="116"/>
    </row>
    <row r="45" spans="1:10" x14ac:dyDescent="0.25">
      <c r="A45" s="30"/>
      <c r="B45" s="80" t="s">
        <v>93</v>
      </c>
      <c r="C45" s="141">
        <v>0</v>
      </c>
      <c r="D45" s="141">
        <v>0</v>
      </c>
      <c r="E45" s="178" t="s">
        <v>211</v>
      </c>
      <c r="F45" s="49"/>
      <c r="G45" s="116"/>
    </row>
    <row r="46" spans="1:10" x14ac:dyDescent="0.25">
      <c r="A46" s="30"/>
      <c r="B46" s="80" t="s">
        <v>94</v>
      </c>
      <c r="C46" s="141">
        <v>5.2739000000000003</v>
      </c>
      <c r="D46" s="141">
        <v>14.32282</v>
      </c>
      <c r="E46" s="178">
        <v>2715.7928667589449</v>
      </c>
      <c r="F46" s="49"/>
      <c r="G46" s="116"/>
    </row>
    <row r="47" spans="1:10" x14ac:dyDescent="0.25">
      <c r="A47" s="30"/>
      <c r="B47" s="80" t="s">
        <v>95</v>
      </c>
      <c r="C47" s="141">
        <v>0</v>
      </c>
      <c r="D47" s="141">
        <v>0</v>
      </c>
      <c r="E47" s="178" t="s">
        <v>211</v>
      </c>
      <c r="F47" s="49"/>
      <c r="G47" s="116"/>
    </row>
    <row r="48" spans="1:10" x14ac:dyDescent="0.25">
      <c r="A48" s="30"/>
      <c r="B48" s="80" t="s">
        <v>96</v>
      </c>
      <c r="C48" s="141">
        <v>78.559699999999992</v>
      </c>
      <c r="D48" s="141">
        <v>545.47964999999999</v>
      </c>
      <c r="E48" s="178">
        <v>6943.5047486179301</v>
      </c>
      <c r="F48" s="49"/>
      <c r="G48" s="116"/>
    </row>
    <row r="49" spans="1:12" x14ac:dyDescent="0.25">
      <c r="A49" s="30"/>
      <c r="B49" s="80" t="s">
        <v>97</v>
      </c>
      <c r="C49" s="141">
        <v>0</v>
      </c>
      <c r="D49" s="141">
        <v>0</v>
      </c>
      <c r="E49" s="178" t="s">
        <v>211</v>
      </c>
      <c r="F49" s="49"/>
      <c r="G49" s="116"/>
      <c r="H49" s="116"/>
      <c r="I49" s="115"/>
    </row>
    <row r="50" spans="1:12" x14ac:dyDescent="0.25">
      <c r="A50" s="33"/>
      <c r="B50" s="80" t="s">
        <v>98</v>
      </c>
      <c r="C50" s="141">
        <v>0.5645</v>
      </c>
      <c r="D50" s="141">
        <v>0.50092000000000003</v>
      </c>
      <c r="E50" s="178" t="s">
        <v>211</v>
      </c>
      <c r="F50" s="49"/>
      <c r="G50" s="116"/>
      <c r="H50" s="116"/>
      <c r="I50" s="115"/>
    </row>
    <row r="51" spans="1:12" x14ac:dyDescent="0.25">
      <c r="A51" s="33"/>
      <c r="B51" s="80" t="s">
        <v>99</v>
      </c>
      <c r="C51" s="141">
        <v>0</v>
      </c>
      <c r="D51" s="141">
        <v>0</v>
      </c>
      <c r="E51" s="178" t="s">
        <v>211</v>
      </c>
      <c r="F51" s="49"/>
      <c r="G51" s="116"/>
      <c r="H51" s="116"/>
      <c r="I51" s="115"/>
    </row>
    <row r="52" spans="1:12" x14ac:dyDescent="0.25">
      <c r="A52" s="33"/>
      <c r="B52" s="80" t="s">
        <v>100</v>
      </c>
      <c r="C52" s="141">
        <v>0</v>
      </c>
      <c r="D52" s="141">
        <v>0</v>
      </c>
      <c r="E52" s="178" t="s">
        <v>211</v>
      </c>
      <c r="F52" s="49"/>
      <c r="G52" s="116"/>
      <c r="H52" s="116"/>
      <c r="I52" s="115"/>
    </row>
    <row r="53" spans="1:12" x14ac:dyDescent="0.25">
      <c r="A53" s="30"/>
      <c r="B53" s="84" t="s">
        <v>7</v>
      </c>
      <c r="C53" s="140">
        <v>84.398099999999985</v>
      </c>
      <c r="D53" s="140">
        <v>560.30338999999992</v>
      </c>
      <c r="E53" s="179">
        <v>6638.8152102950189</v>
      </c>
      <c r="F53" s="49"/>
      <c r="G53" s="117"/>
      <c r="H53" s="117"/>
      <c r="I53" s="117"/>
    </row>
    <row r="54" spans="1:12" x14ac:dyDescent="0.25">
      <c r="A54" s="34"/>
      <c r="B54" s="84"/>
      <c r="C54" s="141"/>
      <c r="D54" s="76"/>
      <c r="E54" s="179" t="s">
        <v>211</v>
      </c>
      <c r="F54" s="49"/>
      <c r="G54" s="117"/>
      <c r="H54" s="117"/>
      <c r="I54" s="117"/>
    </row>
    <row r="55" spans="1:12" x14ac:dyDescent="0.25">
      <c r="A55" s="35"/>
      <c r="B55" s="84" t="s">
        <v>101</v>
      </c>
      <c r="C55" s="140">
        <v>1013.9141999999999</v>
      </c>
      <c r="D55" s="140">
        <v>2138.70631</v>
      </c>
      <c r="E55" s="179">
        <v>2109.3563045078176</v>
      </c>
      <c r="F55" s="49"/>
      <c r="G55" s="118"/>
      <c r="H55" s="117"/>
      <c r="I55" s="117"/>
    </row>
    <row r="56" spans="1:12" ht="15.75" thickBot="1" x14ac:dyDescent="0.3">
      <c r="A56" s="35"/>
      <c r="B56" s="85"/>
      <c r="C56" s="85"/>
      <c r="D56" s="85"/>
      <c r="E56" s="85"/>
      <c r="F56" s="85"/>
      <c r="G56" s="119"/>
      <c r="H56" s="119"/>
      <c r="I56" s="119"/>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x14ac:dyDescent="0.25">
      <c r="A68" s="16"/>
      <c r="B68" s="257" t="s">
        <v>126</v>
      </c>
      <c r="C68" s="257"/>
      <c r="D68" s="257"/>
      <c r="E68" s="257"/>
      <c r="F68" s="257"/>
      <c r="G68" s="257"/>
      <c r="H68" s="257"/>
      <c r="I68" s="257"/>
      <c r="J68" s="257"/>
      <c r="K68" s="257"/>
      <c r="L68" s="257"/>
    </row>
    <row r="69" spans="1:12" x14ac:dyDescent="0.25">
      <c r="A69" s="16"/>
      <c r="B69" s="257"/>
      <c r="C69" s="257"/>
      <c r="D69" s="257"/>
      <c r="E69" s="257"/>
      <c r="F69" s="257"/>
      <c r="G69" s="257"/>
      <c r="H69" s="257"/>
      <c r="I69" s="257"/>
      <c r="J69" s="257"/>
      <c r="K69" s="257"/>
      <c r="L69" s="257"/>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O13" sqref="O13"/>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2"/>
    </row>
    <row r="3" spans="1:16374" ht="15" thickBot="1" x14ac:dyDescent="0.25"/>
    <row r="4" spans="1:16374" ht="15" x14ac:dyDescent="0.25">
      <c r="B4" s="41"/>
      <c r="C4" s="256">
        <v>45078</v>
      </c>
      <c r="D4" s="256"/>
      <c r="E4" s="256"/>
      <c r="F4" s="256"/>
      <c r="G4" s="256"/>
      <c r="H4" s="256"/>
      <c r="I4" s="256"/>
      <c r="J4" s="256"/>
    </row>
    <row r="5" spans="1:16374" s="5" customFormat="1" x14ac:dyDescent="0.2">
      <c r="A5" s="1"/>
      <c r="B5" s="57"/>
      <c r="C5" s="57"/>
      <c r="D5" s="58" t="s">
        <v>4</v>
      </c>
      <c r="E5" s="59"/>
      <c r="F5" s="59"/>
      <c r="G5" s="66"/>
      <c r="H5" s="58" t="s">
        <v>125</v>
      </c>
      <c r="I5" s="59"/>
      <c r="J5" s="59"/>
    </row>
    <row r="6" spans="1:16374" s="5" customFormat="1" x14ac:dyDescent="0.2">
      <c r="A6" s="1"/>
      <c r="B6" s="60"/>
      <c r="C6" s="60"/>
      <c r="D6" s="60">
        <v>2022</v>
      </c>
      <c r="E6" s="60">
        <v>2023</v>
      </c>
      <c r="F6" s="61" t="s">
        <v>179</v>
      </c>
      <c r="G6" s="60"/>
      <c r="H6" s="62">
        <v>2022</v>
      </c>
      <c r="I6" s="60">
        <v>2023</v>
      </c>
      <c r="J6" s="61" t="s">
        <v>179</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62840.40349255396</v>
      </c>
      <c r="E8" s="144">
        <v>59257.873698907359</v>
      </c>
      <c r="F8" s="149">
        <v>-5.7009974388071837E-2</v>
      </c>
      <c r="G8" s="144"/>
      <c r="H8" s="144">
        <v>26249.0239</v>
      </c>
      <c r="I8" s="144">
        <v>24063.531700000003</v>
      </c>
      <c r="J8" s="149">
        <v>-8.3259941715394484E-2</v>
      </c>
      <c r="M8" s="182"/>
    </row>
    <row r="9" spans="1:16374" s="5" customFormat="1" ht="22.5" customHeight="1" x14ac:dyDescent="0.25">
      <c r="A9" s="1"/>
      <c r="B9" s="51" t="s">
        <v>8</v>
      </c>
      <c r="C9" s="54"/>
      <c r="D9" s="144">
        <v>24224.988971131748</v>
      </c>
      <c r="E9" s="144">
        <v>17322.346313868646</v>
      </c>
      <c r="F9" s="149">
        <v>-0.28493893910493795</v>
      </c>
      <c r="G9" s="145"/>
      <c r="H9" s="144">
        <v>8142.7921999999999</v>
      </c>
      <c r="I9" s="144">
        <v>5977.542300000001</v>
      </c>
      <c r="J9" s="149">
        <v>-0.26591000320504299</v>
      </c>
      <c r="L9" s="193"/>
      <c r="M9" s="110"/>
      <c r="N9" s="110"/>
      <c r="O9" s="110"/>
      <c r="P9" s="110"/>
      <c r="Q9" s="110"/>
      <c r="R9" s="110"/>
    </row>
    <row r="10" spans="1:16374" s="5" customFormat="1" ht="15" x14ac:dyDescent="0.25">
      <c r="A10" s="1"/>
      <c r="B10" s="54"/>
      <c r="C10" s="54" t="s">
        <v>103</v>
      </c>
      <c r="D10" s="198">
        <v>836.68820000000005</v>
      </c>
      <c r="E10" s="198">
        <v>888.85161000000005</v>
      </c>
      <c r="F10" s="64">
        <v>6.2345100600199689E-2</v>
      </c>
      <c r="G10" s="147"/>
      <c r="H10" s="198">
        <v>225.40110000000001</v>
      </c>
      <c r="I10" s="198">
        <v>148.64099999999999</v>
      </c>
      <c r="J10" s="64">
        <v>-0.34054891480121446</v>
      </c>
      <c r="L10" s="192"/>
      <c r="M10" s="103"/>
      <c r="N10" s="103"/>
      <c r="O10" s="103"/>
      <c r="P10" s="103"/>
      <c r="Q10" s="103"/>
      <c r="R10" s="103"/>
    </row>
    <row r="11" spans="1:16374" s="5" customFormat="1" ht="15" x14ac:dyDescent="0.25">
      <c r="A11" s="1"/>
      <c r="B11" s="1"/>
      <c r="C11" s="200" t="s">
        <v>16</v>
      </c>
      <c r="D11" s="198">
        <v>3023.7668199999998</v>
      </c>
      <c r="E11" s="198">
        <v>1733.5268100000001</v>
      </c>
      <c r="F11" s="64">
        <v>-0.42669957268728803</v>
      </c>
      <c r="G11" s="147"/>
      <c r="H11" s="198">
        <v>738.28870000000006</v>
      </c>
      <c r="I11" s="198">
        <v>509.66230000000002</v>
      </c>
      <c r="J11" s="64">
        <v>-0.30967072907928839</v>
      </c>
      <c r="L11" s="192"/>
      <c r="M11" s="103"/>
      <c r="N11" s="103"/>
      <c r="O11" s="103"/>
      <c r="P11" s="103"/>
      <c r="Q11" s="103"/>
      <c r="R11" s="103"/>
    </row>
    <row r="12" spans="1:16374" s="5" customFormat="1" ht="15" x14ac:dyDescent="0.25">
      <c r="A12" s="1"/>
      <c r="B12" s="1"/>
      <c r="C12" s="201" t="s">
        <v>17</v>
      </c>
      <c r="D12" s="198">
        <v>415.65804750222389</v>
      </c>
      <c r="E12" s="198">
        <v>506.02648386864729</v>
      </c>
      <c r="F12" s="64">
        <v>0.21741052990424756</v>
      </c>
      <c r="G12" s="147"/>
      <c r="H12" s="198">
        <v>198.99289999999999</v>
      </c>
      <c r="I12" s="198">
        <v>230.3313</v>
      </c>
      <c r="J12" s="64">
        <v>0.15748501579704607</v>
      </c>
      <c r="L12" s="192"/>
      <c r="M12" s="103"/>
      <c r="N12" s="103"/>
      <c r="O12" s="103"/>
      <c r="P12" s="103"/>
      <c r="Q12" s="103"/>
      <c r="R12" s="103"/>
    </row>
    <row r="13" spans="1:16374" s="5" customFormat="1" ht="15" x14ac:dyDescent="0.25">
      <c r="A13" s="1"/>
      <c r="B13" s="1"/>
      <c r="C13" s="200" t="s">
        <v>130</v>
      </c>
      <c r="D13" s="198">
        <v>6470.6975650460035</v>
      </c>
      <c r="E13" s="198">
        <v>0</v>
      </c>
      <c r="F13" s="64">
        <v>-1</v>
      </c>
      <c r="G13" s="147"/>
      <c r="H13" s="198">
        <v>1830.7976000000001</v>
      </c>
      <c r="I13" s="198">
        <v>0</v>
      </c>
      <c r="J13" s="64">
        <v>-1</v>
      </c>
      <c r="L13" s="192"/>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48" t="s">
        <v>203</v>
      </c>
      <c r="D14" s="198">
        <v>185.36383000000001</v>
      </c>
      <c r="E14" s="198">
        <v>157.12334999999999</v>
      </c>
      <c r="F14" s="64">
        <v>-0.15235162113342188</v>
      </c>
      <c r="G14" s="147"/>
      <c r="H14" s="198">
        <v>186.25659999999999</v>
      </c>
      <c r="I14" s="198">
        <v>157.7861</v>
      </c>
      <c r="J14" s="64">
        <v>-0.15285632831266108</v>
      </c>
      <c r="L14" s="192"/>
      <c r="M14" s="103"/>
      <c r="N14" s="103"/>
      <c r="O14" s="103"/>
      <c r="P14" s="103"/>
      <c r="Q14" s="103"/>
      <c r="R14" s="103"/>
    </row>
    <row r="15" spans="1:16374" s="5" customFormat="1" ht="15" customHeight="1" x14ac:dyDescent="0.25">
      <c r="A15" s="6"/>
      <c r="B15" s="3"/>
      <c r="C15" s="200" t="s">
        <v>18</v>
      </c>
      <c r="D15" s="198">
        <v>2802.4443799999999</v>
      </c>
      <c r="E15" s="198">
        <v>2981.1154499999998</v>
      </c>
      <c r="F15" s="64">
        <v>6.3755438386256177E-2</v>
      </c>
      <c r="G15" s="147"/>
      <c r="H15" s="198">
        <v>664.87160000000006</v>
      </c>
      <c r="I15" s="198">
        <v>763.86059999999998</v>
      </c>
      <c r="J15" s="64">
        <v>0.14888438609800736</v>
      </c>
      <c r="K15" s="6"/>
      <c r="L15" s="192"/>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0" t="s">
        <v>19</v>
      </c>
      <c r="D16" s="198">
        <v>1364.66023</v>
      </c>
      <c r="E16" s="198">
        <v>2117.1689799999999</v>
      </c>
      <c r="F16" s="64">
        <v>0.55142572008565094</v>
      </c>
      <c r="G16" s="147"/>
      <c r="H16" s="198">
        <v>628.60550000000001</v>
      </c>
      <c r="I16" s="198">
        <v>681.82539999999995</v>
      </c>
      <c r="J16" s="64">
        <v>8.4663433584338574E-2</v>
      </c>
      <c r="K16" s="6"/>
      <c r="L16" s="192"/>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0" t="s">
        <v>104</v>
      </c>
      <c r="D17" s="198">
        <v>1176.1674385835199</v>
      </c>
      <c r="E17" s="198">
        <v>978.57648000000006</v>
      </c>
      <c r="F17" s="64">
        <v>-0.16799560343337025</v>
      </c>
      <c r="G17" s="147"/>
      <c r="H17" s="198">
        <v>697.73619999999994</v>
      </c>
      <c r="I17" s="198">
        <v>608.73360000000002</v>
      </c>
      <c r="J17" s="64">
        <v>-0.12755909755004818</v>
      </c>
      <c r="K17" s="6"/>
      <c r="L17" s="192"/>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106</v>
      </c>
      <c r="D18" s="198">
        <v>7949.5424600000006</v>
      </c>
      <c r="E18" s="198">
        <v>7959.9571499999993</v>
      </c>
      <c r="F18" s="64">
        <v>1.3100992984693988E-3</v>
      </c>
      <c r="G18" s="147"/>
      <c r="H18" s="198">
        <v>2971.8420000000001</v>
      </c>
      <c r="I18" s="198">
        <v>2876.7020000000002</v>
      </c>
      <c r="J18" s="64">
        <v>-3.201381500093204E-2</v>
      </c>
      <c r="K18" s="7"/>
      <c r="L18" s="192"/>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3963.7069800000022</v>
      </c>
      <c r="E19" s="144">
        <v>4329.8774399999984</v>
      </c>
      <c r="F19" s="149">
        <v>9.2380809642996359E-2</v>
      </c>
      <c r="G19" s="145"/>
      <c r="H19" s="144">
        <v>1423.9508999999998</v>
      </c>
      <c r="I19" s="144">
        <v>1477.6207999999999</v>
      </c>
      <c r="J19" s="149">
        <v>3.7690836109587844E-2</v>
      </c>
      <c r="L19" s="193"/>
      <c r="M19" s="110"/>
      <c r="N19" s="110"/>
      <c r="O19" s="110"/>
      <c r="P19" s="110"/>
      <c r="Q19" s="110"/>
      <c r="R19" s="110"/>
    </row>
    <row r="20" spans="1:16374" s="5" customFormat="1" ht="15" x14ac:dyDescent="0.25">
      <c r="A20" s="1"/>
      <c r="B20" s="54"/>
      <c r="C20" s="54" t="s">
        <v>107</v>
      </c>
      <c r="D20" s="198">
        <v>1185.1667900000009</v>
      </c>
      <c r="E20" s="198">
        <v>1284.428359999999</v>
      </c>
      <c r="F20" s="64">
        <v>8.3753249616451031E-2</v>
      </c>
      <c r="G20" s="147"/>
      <c r="H20" s="198">
        <v>451.97969999999998</v>
      </c>
      <c r="I20" s="198">
        <v>447.15539999999999</v>
      </c>
      <c r="J20" s="64">
        <v>-1.0673709460845242E-2</v>
      </c>
      <c r="L20" s="192"/>
      <c r="M20" s="103"/>
      <c r="N20" s="103"/>
      <c r="O20" s="103"/>
      <c r="P20" s="103"/>
      <c r="Q20" s="103"/>
      <c r="R20" s="103"/>
    </row>
    <row r="21" spans="1:16374" s="5" customFormat="1" ht="15" x14ac:dyDescent="0.25">
      <c r="A21" s="1"/>
      <c r="B21" s="1"/>
      <c r="C21" s="70" t="s">
        <v>20</v>
      </c>
      <c r="D21" s="198">
        <v>0</v>
      </c>
      <c r="E21" s="198">
        <v>0</v>
      </c>
      <c r="F21" s="64" t="s">
        <v>211</v>
      </c>
      <c r="G21" s="147"/>
      <c r="H21" s="198">
        <v>0</v>
      </c>
      <c r="I21" s="198">
        <v>0</v>
      </c>
      <c r="J21" s="64" t="s">
        <v>211</v>
      </c>
      <c r="L21" s="192"/>
      <c r="M21" s="103"/>
      <c r="N21" s="103"/>
      <c r="O21" s="103"/>
      <c r="P21" s="103"/>
      <c r="Q21" s="103"/>
      <c r="R21" s="103"/>
    </row>
    <row r="22" spans="1:16374" s="5" customFormat="1" ht="15" x14ac:dyDescent="0.25">
      <c r="A22" s="1"/>
      <c r="B22" s="1"/>
      <c r="C22" s="1" t="s">
        <v>108</v>
      </c>
      <c r="D22" s="198">
        <v>1342.3949200000011</v>
      </c>
      <c r="E22" s="198">
        <v>1504.82143</v>
      </c>
      <c r="F22" s="64">
        <v>0.12099756009207688</v>
      </c>
      <c r="G22" s="147"/>
      <c r="H22" s="198">
        <v>491.40460000000002</v>
      </c>
      <c r="I22" s="198">
        <v>525.72289999999998</v>
      </c>
      <c r="J22" s="64">
        <v>6.9837156591533667E-2</v>
      </c>
      <c r="L22" s="192"/>
      <c r="M22" s="103"/>
      <c r="N22" s="103"/>
      <c r="O22" s="103"/>
      <c r="P22" s="103"/>
      <c r="Q22" s="103"/>
      <c r="R22" s="103"/>
    </row>
    <row r="23" spans="1:16374" s="5" customFormat="1" ht="15" x14ac:dyDescent="0.25">
      <c r="A23" s="1"/>
      <c r="B23" s="1"/>
      <c r="C23" s="248" t="s">
        <v>134</v>
      </c>
      <c r="D23" s="198">
        <v>59.992449999999998</v>
      </c>
      <c r="E23" s="198">
        <v>68.863810000000001</v>
      </c>
      <c r="F23" s="64">
        <v>0.14787460755478402</v>
      </c>
      <c r="G23" s="147"/>
      <c r="H23" s="198">
        <v>20.127500000000001</v>
      </c>
      <c r="I23" s="198">
        <v>27.514099999999999</v>
      </c>
      <c r="J23" s="64">
        <v>0.36699043597068676</v>
      </c>
      <c r="L23" s="192"/>
      <c r="M23" s="103"/>
      <c r="N23" s="103"/>
      <c r="O23" s="103"/>
      <c r="P23" s="103"/>
      <c r="Q23" s="103"/>
      <c r="R23" s="103"/>
    </row>
    <row r="24" spans="1:16374" s="5" customFormat="1" ht="15" customHeight="1" x14ac:dyDescent="0.25">
      <c r="A24" s="38"/>
      <c r="B24" s="51"/>
      <c r="C24" s="54" t="s">
        <v>109</v>
      </c>
      <c r="D24" s="198">
        <v>1191.25404</v>
      </c>
      <c r="E24" s="198">
        <v>1325.62003</v>
      </c>
      <c r="F24" s="64">
        <v>0.11279373289680512</v>
      </c>
      <c r="G24" s="148"/>
      <c r="H24" s="198">
        <v>412.64069999999998</v>
      </c>
      <c r="I24" s="198">
        <v>425.43389999999999</v>
      </c>
      <c r="J24" s="64">
        <v>3.1003243257390786E-2</v>
      </c>
      <c r="K24" s="38"/>
      <c r="L24" s="192"/>
      <c r="M24" s="103"/>
      <c r="N24" s="103"/>
      <c r="O24" s="103"/>
      <c r="P24" s="103"/>
      <c r="Q24" s="103"/>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15" customHeight="1" x14ac:dyDescent="0.25">
      <c r="A25" s="38"/>
      <c r="B25" s="51"/>
      <c r="C25" s="54" t="s">
        <v>131</v>
      </c>
      <c r="D25" s="198">
        <v>184.89877999999999</v>
      </c>
      <c r="E25" s="198">
        <v>146.14381</v>
      </c>
      <c r="F25" s="64">
        <v>-0.20960100439819013</v>
      </c>
      <c r="G25" s="148"/>
      <c r="H25" s="198">
        <v>47.798400000000001</v>
      </c>
      <c r="I25" s="198">
        <v>51.794499999999999</v>
      </c>
      <c r="J25" s="64">
        <v>8.3603216844078426E-2</v>
      </c>
      <c r="K25" s="38"/>
      <c r="L25" s="193"/>
      <c r="M25" s="110"/>
      <c r="N25" s="110"/>
      <c r="O25" s="110"/>
      <c r="P25" s="110"/>
      <c r="Q25" s="110"/>
      <c r="R25" s="110"/>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row>
    <row r="26" spans="1:16374" s="5" customFormat="1" ht="22.5" customHeight="1" x14ac:dyDescent="0.25">
      <c r="A26" s="1"/>
      <c r="B26" s="51" t="s">
        <v>14</v>
      </c>
      <c r="C26" s="54"/>
      <c r="D26" s="144">
        <v>33477.819535590475</v>
      </c>
      <c r="E26" s="144">
        <v>36195.11817999999</v>
      </c>
      <c r="F26" s="149">
        <v>8.1167133406664621E-2</v>
      </c>
      <c r="G26" s="145"/>
      <c r="H26" s="144">
        <v>16076.681500000001</v>
      </c>
      <c r="I26" s="144">
        <v>15996.7474</v>
      </c>
      <c r="J26" s="149">
        <v>-4.9720522235885802E-3</v>
      </c>
      <c r="L26" s="192"/>
      <c r="M26" s="103"/>
      <c r="N26" s="103"/>
      <c r="O26" s="103"/>
      <c r="P26" s="103"/>
      <c r="Q26" s="103"/>
      <c r="R26" s="103"/>
    </row>
    <row r="27" spans="1:16374" s="5" customFormat="1" ht="15" x14ac:dyDescent="0.25">
      <c r="A27" s="1"/>
      <c r="B27" s="54"/>
      <c r="C27" s="54" t="s">
        <v>110</v>
      </c>
      <c r="D27" s="198">
        <v>1032.20128</v>
      </c>
      <c r="E27" s="198">
        <v>1004.93283</v>
      </c>
      <c r="F27" s="64">
        <v>-2.64177641787075E-2</v>
      </c>
      <c r="G27" s="147"/>
      <c r="H27" s="198">
        <v>419.21589999999998</v>
      </c>
      <c r="I27" s="198">
        <v>417.09899999999999</v>
      </c>
      <c r="J27" s="64">
        <v>-5.0496653395064144E-3</v>
      </c>
      <c r="L27" s="192"/>
      <c r="M27" s="103"/>
      <c r="N27" s="103"/>
      <c r="O27" s="103"/>
      <c r="P27" s="103"/>
      <c r="Q27" s="103"/>
      <c r="R27" s="103"/>
    </row>
    <row r="28" spans="1:16374" s="5" customFormat="1" ht="15" x14ac:dyDescent="0.25">
      <c r="A28" s="1"/>
      <c r="B28" s="1"/>
      <c r="C28" s="70" t="s">
        <v>21</v>
      </c>
      <c r="D28" s="198">
        <v>3083.2907700000001</v>
      </c>
      <c r="E28" s="198">
        <v>3184.91129</v>
      </c>
      <c r="F28" s="64">
        <v>3.2958461455777632E-2</v>
      </c>
      <c r="G28" s="147"/>
      <c r="H28" s="198">
        <v>949.39769999999999</v>
      </c>
      <c r="I28" s="198">
        <v>1216.7463</v>
      </c>
      <c r="J28" s="64">
        <v>0.28159811215047187</v>
      </c>
      <c r="L28" s="192"/>
      <c r="M28" s="103"/>
      <c r="N28" s="103"/>
      <c r="O28" s="103"/>
      <c r="P28" s="103"/>
      <c r="Q28" s="103"/>
      <c r="R28" s="103"/>
    </row>
    <row r="29" spans="1:16374" s="5" customFormat="1" ht="15" x14ac:dyDescent="0.25">
      <c r="A29" s="1"/>
      <c r="B29" s="1"/>
      <c r="C29" s="1" t="s">
        <v>22</v>
      </c>
      <c r="D29" s="198">
        <v>932.96536999999989</v>
      </c>
      <c r="E29" s="198">
        <v>1242.41929</v>
      </c>
      <c r="F29" s="64">
        <v>0.3316885384502537</v>
      </c>
      <c r="G29" s="147"/>
      <c r="H29" s="198">
        <v>487.36700000000002</v>
      </c>
      <c r="I29" s="198">
        <v>637.75</v>
      </c>
      <c r="J29" s="64">
        <v>0.30856213079670963</v>
      </c>
      <c r="L29" s="192"/>
      <c r="M29" s="103"/>
      <c r="N29" s="103"/>
      <c r="O29" s="103"/>
      <c r="P29" s="103"/>
      <c r="Q29" s="103"/>
      <c r="R29" s="103"/>
    </row>
    <row r="30" spans="1:16374" s="5" customFormat="1" ht="15" x14ac:dyDescent="0.25">
      <c r="A30" s="1"/>
      <c r="B30" s="1"/>
      <c r="C30" s="1" t="s">
        <v>111</v>
      </c>
      <c r="D30" s="198">
        <v>2243.1736599999999</v>
      </c>
      <c r="E30" s="198">
        <v>2425.9659499999998</v>
      </c>
      <c r="F30" s="64">
        <v>8.1488247325443311E-2</v>
      </c>
      <c r="G30" s="147"/>
      <c r="H30" s="198">
        <v>1004.4944</v>
      </c>
      <c r="I30" s="198">
        <v>1047.3032000000001</v>
      </c>
      <c r="J30" s="64">
        <v>4.2617260982241431E-2</v>
      </c>
      <c r="L30" s="192"/>
      <c r="M30" s="103"/>
      <c r="N30" s="103"/>
      <c r="O30" s="103"/>
      <c r="P30" s="103"/>
      <c r="Q30" s="103"/>
      <c r="R30" s="103"/>
    </row>
    <row r="31" spans="1:16374" s="5" customFormat="1" ht="15" x14ac:dyDescent="0.25">
      <c r="A31" s="1"/>
      <c r="B31" s="1"/>
      <c r="C31" s="70" t="s">
        <v>23</v>
      </c>
      <c r="D31" s="198">
        <v>9838.2919700000002</v>
      </c>
      <c r="E31" s="198">
        <v>8913.3108199999988</v>
      </c>
      <c r="F31" s="64">
        <v>-9.4018469142871083E-2</v>
      </c>
      <c r="G31" s="147"/>
      <c r="H31" s="198">
        <v>6528.6064000000006</v>
      </c>
      <c r="I31" s="198">
        <v>6372.7964000000002</v>
      </c>
      <c r="J31" s="64">
        <v>-2.3865736491634783E-2</v>
      </c>
      <c r="L31" s="192"/>
      <c r="M31" s="103"/>
      <c r="N31" s="103"/>
      <c r="O31" s="103"/>
      <c r="P31" s="103"/>
      <c r="Q31" s="103"/>
      <c r="R31" s="103"/>
    </row>
    <row r="32" spans="1:16374" s="5" customFormat="1" ht="15" x14ac:dyDescent="0.25">
      <c r="A32" s="1"/>
      <c r="B32" s="1"/>
      <c r="C32" s="1" t="s">
        <v>112</v>
      </c>
      <c r="D32" s="198">
        <v>578.72914000000003</v>
      </c>
      <c r="E32" s="198">
        <v>654.40553</v>
      </c>
      <c r="F32" s="64">
        <v>0.13076305437116914</v>
      </c>
      <c r="G32" s="147"/>
      <c r="H32" s="198">
        <v>258.42059999999998</v>
      </c>
      <c r="I32" s="198">
        <v>273.6225</v>
      </c>
      <c r="J32" s="64">
        <v>5.8826192648728563E-2</v>
      </c>
      <c r="L32" s="192"/>
      <c r="M32" s="103"/>
      <c r="N32" s="103"/>
      <c r="O32" s="103"/>
      <c r="P32" s="103"/>
      <c r="Q32" s="103"/>
      <c r="R32" s="103"/>
    </row>
    <row r="33" spans="1:18" s="5" customFormat="1" ht="15" x14ac:dyDescent="0.25">
      <c r="A33" s="1"/>
      <c r="B33" s="1"/>
      <c r="C33" s="1" t="s">
        <v>113</v>
      </c>
      <c r="D33" s="198">
        <v>1493.282895896632</v>
      </c>
      <c r="E33" s="198">
        <v>2911.28431</v>
      </c>
      <c r="F33" s="64">
        <v>0.9495865907256229</v>
      </c>
      <c r="G33" s="147"/>
      <c r="H33" s="198">
        <v>789.77359999999999</v>
      </c>
      <c r="I33" s="198">
        <v>1330.7551000000001</v>
      </c>
      <c r="J33" s="64">
        <v>0.68498301285330387</v>
      </c>
      <c r="L33" s="192"/>
      <c r="M33" s="103"/>
      <c r="N33" s="103"/>
      <c r="O33" s="103"/>
      <c r="P33" s="103"/>
      <c r="Q33" s="103"/>
      <c r="R33" s="103"/>
    </row>
    <row r="34" spans="1:18" s="5" customFormat="1" ht="15" x14ac:dyDescent="0.25">
      <c r="A34" s="1"/>
      <c r="B34" s="1"/>
      <c r="C34" s="1" t="s">
        <v>24</v>
      </c>
      <c r="D34" s="198">
        <v>3192.1039476230649</v>
      </c>
      <c r="E34" s="198">
        <v>2199.5463999999988</v>
      </c>
      <c r="F34" s="64">
        <v>-0.31094148684041251</v>
      </c>
      <c r="G34" s="147"/>
      <c r="H34" s="198">
        <v>1610.7048</v>
      </c>
      <c r="I34" s="198">
        <v>906.90909999999997</v>
      </c>
      <c r="J34" s="64">
        <v>-0.4369489058454411</v>
      </c>
      <c r="L34" s="192"/>
      <c r="M34" s="103"/>
      <c r="N34" s="103"/>
      <c r="O34" s="103"/>
      <c r="P34" s="103"/>
      <c r="Q34" s="103"/>
      <c r="R34" s="103"/>
    </row>
    <row r="35" spans="1:18" s="5" customFormat="1" ht="15" x14ac:dyDescent="0.25">
      <c r="A35" s="1"/>
      <c r="B35" s="1"/>
      <c r="C35" s="1" t="s">
        <v>114</v>
      </c>
      <c r="D35" s="198">
        <v>11083.78050207078</v>
      </c>
      <c r="E35" s="198">
        <v>13658.341759999999</v>
      </c>
      <c r="F35" s="64">
        <v>0.23228186966064643</v>
      </c>
      <c r="G35" s="147"/>
      <c r="H35" s="198">
        <v>4028.7011000000002</v>
      </c>
      <c r="I35" s="198">
        <v>3793.7658000000001</v>
      </c>
      <c r="J35" s="64">
        <v>-5.8315395996987734E-2</v>
      </c>
      <c r="L35" s="193"/>
      <c r="M35" s="110"/>
      <c r="N35" s="110"/>
      <c r="O35" s="110"/>
      <c r="P35" s="110"/>
      <c r="Q35" s="110"/>
      <c r="R35" s="110"/>
    </row>
    <row r="36" spans="1:18" s="5" customFormat="1" ht="24" customHeight="1" x14ac:dyDescent="0.25">
      <c r="A36" s="1"/>
      <c r="B36" s="51" t="s">
        <v>15</v>
      </c>
      <c r="C36" s="54"/>
      <c r="D36" s="144">
        <v>1173.8880058317291</v>
      </c>
      <c r="E36" s="144">
        <v>1410.5317650387237</v>
      </c>
      <c r="F36" s="149">
        <v>0.20158972408899148</v>
      </c>
      <c r="G36" s="145"/>
      <c r="H36" s="144">
        <v>605.59929999999997</v>
      </c>
      <c r="I36" s="144">
        <v>611.62120000000004</v>
      </c>
      <c r="J36" s="149">
        <v>9.9437036997897348E-3</v>
      </c>
      <c r="L36" s="192"/>
      <c r="M36" s="103"/>
      <c r="N36" s="103"/>
      <c r="O36" s="103"/>
      <c r="P36" s="103"/>
      <c r="Q36" s="103"/>
      <c r="R36" s="103"/>
    </row>
    <row r="37" spans="1:18" s="5" customFormat="1" ht="15" x14ac:dyDescent="0.25">
      <c r="A37" s="1"/>
      <c r="B37" s="54"/>
      <c r="C37" s="54" t="s">
        <v>132</v>
      </c>
      <c r="D37" s="198">
        <v>67.363855831729083</v>
      </c>
      <c r="E37" s="198">
        <v>120.73346503872359</v>
      </c>
      <c r="F37" s="64">
        <v>0.79225882408377324</v>
      </c>
      <c r="G37" s="147"/>
      <c r="H37" s="198">
        <v>33.583799999999997</v>
      </c>
      <c r="I37" s="198">
        <v>26.715199999999999</v>
      </c>
      <c r="J37" s="64">
        <v>-0.20452122749659055</v>
      </c>
      <c r="L37" s="192"/>
      <c r="M37" s="103"/>
      <c r="N37" s="103"/>
      <c r="O37" s="103"/>
      <c r="P37" s="103"/>
      <c r="Q37" s="103"/>
      <c r="R37" s="103"/>
    </row>
    <row r="38" spans="1:18" s="5" customFormat="1" ht="15" x14ac:dyDescent="0.25">
      <c r="A38" s="1"/>
      <c r="B38" s="54"/>
      <c r="C38" s="54" t="s">
        <v>25</v>
      </c>
      <c r="D38" s="198">
        <v>310.0351</v>
      </c>
      <c r="E38" s="198">
        <v>366.55984999999998</v>
      </c>
      <c r="F38" s="64">
        <v>0.18231726020698941</v>
      </c>
      <c r="G38" s="147"/>
      <c r="H38" s="198">
        <v>173.40090000000001</v>
      </c>
      <c r="I38" s="198">
        <v>167.02119999999999</v>
      </c>
      <c r="J38" s="64">
        <v>-3.6791619882019143E-2</v>
      </c>
      <c r="L38" s="192"/>
      <c r="M38" s="103"/>
      <c r="N38" s="103"/>
      <c r="O38" s="103"/>
      <c r="P38" s="103"/>
      <c r="Q38" s="103"/>
      <c r="R38" s="103"/>
    </row>
    <row r="39" spans="1:18" s="5" customFormat="1" ht="15" x14ac:dyDescent="0.25">
      <c r="A39" s="1"/>
      <c r="B39" s="54"/>
      <c r="C39" s="54" t="s">
        <v>133</v>
      </c>
      <c r="D39" s="198">
        <v>176.86028999999999</v>
      </c>
      <c r="E39" s="198">
        <v>206.91668000000001</v>
      </c>
      <c r="F39" s="64">
        <v>0.1699442537383605</v>
      </c>
      <c r="G39" s="147"/>
      <c r="H39" s="198">
        <v>134.21619999999999</v>
      </c>
      <c r="I39" s="198">
        <v>152.5444</v>
      </c>
      <c r="J39" s="64">
        <v>0.13655728593120661</v>
      </c>
      <c r="L39" s="192"/>
      <c r="M39" s="103"/>
      <c r="N39" s="103"/>
      <c r="O39" s="103"/>
      <c r="P39" s="103"/>
      <c r="Q39" s="103"/>
      <c r="R39" s="103"/>
    </row>
    <row r="40" spans="1:18" s="5" customFormat="1" ht="15" x14ac:dyDescent="0.25">
      <c r="A40" s="1"/>
      <c r="B40" s="1"/>
      <c r="C40" s="70" t="s">
        <v>105</v>
      </c>
      <c r="D40" s="198">
        <v>619.62876000000006</v>
      </c>
      <c r="E40" s="198">
        <v>716.32177000000001</v>
      </c>
      <c r="F40" s="64">
        <v>0.15604990639879265</v>
      </c>
      <c r="G40" s="147"/>
      <c r="H40" s="198">
        <v>264.39839999999998</v>
      </c>
      <c r="I40" s="198">
        <v>265.34039999999999</v>
      </c>
      <c r="J40" s="64">
        <v>3.5628052212116541E-3</v>
      </c>
      <c r="L40" s="193"/>
      <c r="M40" s="110"/>
      <c r="N40" s="110"/>
      <c r="O40" s="110"/>
      <c r="P40" s="110"/>
      <c r="Q40" s="110"/>
      <c r="R40" s="110"/>
    </row>
    <row r="41" spans="1:18" ht="15.75" thickBot="1" x14ac:dyDescent="0.3">
      <c r="B41" s="8"/>
      <c r="C41" s="8"/>
      <c r="D41" s="8"/>
      <c r="E41" s="8"/>
      <c r="F41" s="8"/>
      <c r="G41" s="8"/>
      <c r="H41" s="8"/>
      <c r="I41" s="8"/>
      <c r="J41" s="8"/>
      <c r="L41" s="196"/>
      <c r="M41" s="196"/>
      <c r="N41" s="197"/>
      <c r="O41" s="197"/>
      <c r="P41" s="197"/>
      <c r="Q41" s="197"/>
      <c r="R41" s="197"/>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7"/>
      <c r="C44" s="17" t="s">
        <v>174</v>
      </c>
      <c r="D44" s="5"/>
      <c r="E44" s="5"/>
      <c r="F44" s="5"/>
      <c r="G44" s="5"/>
      <c r="H44" s="5"/>
      <c r="I44" s="5"/>
      <c r="J44" s="5"/>
      <c r="N44"/>
      <c r="O44"/>
      <c r="P44"/>
      <c r="Q44"/>
      <c r="R44"/>
    </row>
    <row r="45" spans="1:18" ht="15" x14ac:dyDescent="0.25">
      <c r="B45" s="16"/>
      <c r="C45" s="257" t="s">
        <v>126</v>
      </c>
      <c r="D45" s="257"/>
      <c r="E45" s="257"/>
      <c r="F45" s="257"/>
      <c r="G45" s="257"/>
      <c r="H45" s="257"/>
      <c r="I45" s="257"/>
      <c r="J45" s="257"/>
      <c r="N45"/>
      <c r="O45"/>
      <c r="P45"/>
      <c r="Q45"/>
      <c r="R45"/>
    </row>
    <row r="46" spans="1:18" ht="15" x14ac:dyDescent="0.25">
      <c r="B46" s="16"/>
      <c r="C46" s="257"/>
      <c r="D46" s="257"/>
      <c r="E46" s="257"/>
      <c r="F46" s="257"/>
      <c r="G46" s="257"/>
      <c r="H46" s="257"/>
      <c r="I46" s="257"/>
      <c r="J46" s="257"/>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204</v>
      </c>
      <c r="D48" s="126"/>
      <c r="E48" s="126"/>
      <c r="F48" s="126"/>
      <c r="G48" s="126"/>
      <c r="H48" s="126"/>
      <c r="I48" s="126"/>
      <c r="J48" s="126"/>
      <c r="N48"/>
      <c r="O48"/>
      <c r="P48"/>
      <c r="Q48"/>
      <c r="R48"/>
    </row>
    <row r="49" spans="2:18" ht="15" x14ac:dyDescent="0.25">
      <c r="C49" s="17" t="s">
        <v>205</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O14" sqref="O14"/>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2"/>
    </row>
    <row r="3" spans="1:19" ht="15" thickBot="1" x14ac:dyDescent="0.25"/>
    <row r="4" spans="1:19" ht="15.75" customHeight="1" x14ac:dyDescent="0.25">
      <c r="B4" s="41"/>
      <c r="C4" s="256">
        <v>45078</v>
      </c>
      <c r="D4" s="256"/>
      <c r="E4" s="256"/>
      <c r="F4" s="256"/>
      <c r="G4" s="256"/>
      <c r="H4" s="256"/>
      <c r="I4" s="256"/>
      <c r="J4" s="256"/>
    </row>
    <row r="5" spans="1:19" s="5" customFormat="1" ht="15" x14ac:dyDescent="0.25">
      <c r="A5" s="1"/>
      <c r="B5" s="57"/>
      <c r="C5" s="57"/>
      <c r="D5" s="58" t="s">
        <v>4</v>
      </c>
      <c r="E5" s="59"/>
      <c r="F5" s="59"/>
      <c r="G5" s="66"/>
      <c r="H5" s="58" t="s">
        <v>125</v>
      </c>
      <c r="I5" s="59"/>
      <c r="J5" s="59"/>
      <c r="M5" s="1"/>
      <c r="N5" s="1"/>
      <c r="O5" s="1"/>
      <c r="P5" s="1"/>
      <c r="Q5" s="1"/>
      <c r="R5"/>
      <c r="S5"/>
    </row>
    <row r="6" spans="1:19" s="5" customFormat="1" ht="15" x14ac:dyDescent="0.25">
      <c r="A6" s="1"/>
      <c r="B6" s="60"/>
      <c r="C6" s="60"/>
      <c r="D6" s="60">
        <v>2022</v>
      </c>
      <c r="E6" s="60">
        <v>2023</v>
      </c>
      <c r="F6" s="61" t="s">
        <v>179</v>
      </c>
      <c r="G6" s="60"/>
      <c r="H6" s="62">
        <v>2022</v>
      </c>
      <c r="I6" s="60">
        <v>2023</v>
      </c>
      <c r="J6" s="61" t="s">
        <v>179</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v>67545.436616963474</v>
      </c>
      <c r="E8" s="140">
        <v>61641.196608907368</v>
      </c>
      <c r="F8" s="150">
        <v>-8.7411382674715071E-2</v>
      </c>
      <c r="G8" s="112"/>
      <c r="H8" s="140">
        <v>26549.550000000003</v>
      </c>
      <c r="I8" s="140">
        <v>24951.840700000001</v>
      </c>
      <c r="J8" s="150">
        <v>-6.0178394737387342E-2</v>
      </c>
      <c r="K8" s="24"/>
      <c r="M8"/>
      <c r="N8"/>
      <c r="O8"/>
      <c r="P8"/>
      <c r="Q8"/>
      <c r="R8"/>
      <c r="S8"/>
    </row>
    <row r="9" spans="1:19" s="5" customFormat="1" ht="21.75" customHeight="1" x14ac:dyDescent="0.25">
      <c r="A9" s="1"/>
      <c r="B9" s="51" t="s">
        <v>33</v>
      </c>
      <c r="C9" s="54"/>
      <c r="D9" s="140">
        <v>32816.468635046011</v>
      </c>
      <c r="E9" s="140">
        <v>26786.595679999999</v>
      </c>
      <c r="F9" s="150">
        <v>-0.18374533293343059</v>
      </c>
      <c r="G9" s="112"/>
      <c r="H9" s="140">
        <v>12474.1734</v>
      </c>
      <c r="I9" s="140">
        <v>12086.6949</v>
      </c>
      <c r="J9" s="150">
        <v>-3.1062459016322416E-2</v>
      </c>
      <c r="K9" s="24"/>
      <c r="M9"/>
      <c r="N9"/>
      <c r="O9"/>
      <c r="P9"/>
      <c r="Q9"/>
      <c r="R9"/>
      <c r="S9"/>
    </row>
    <row r="10" spans="1:19" s="5" customFormat="1" ht="15" x14ac:dyDescent="0.25">
      <c r="A10" s="1"/>
      <c r="B10" s="54"/>
      <c r="C10" s="54" t="s">
        <v>5</v>
      </c>
      <c r="D10" s="141">
        <v>15984.026815046011</v>
      </c>
      <c r="E10" s="141">
        <v>8899.8985000000011</v>
      </c>
      <c r="F10" s="151">
        <v>-0.44320047739019119</v>
      </c>
      <c r="G10" s="55"/>
      <c r="H10" s="141">
        <v>4742.4074000000001</v>
      </c>
      <c r="I10" s="141">
        <v>3434.2179999999998</v>
      </c>
      <c r="J10" s="151">
        <v>-0.27584922375078957</v>
      </c>
      <c r="K10" s="24"/>
      <c r="M10"/>
      <c r="N10"/>
      <c r="O10"/>
      <c r="P10"/>
      <c r="Q10"/>
      <c r="R10"/>
      <c r="S10"/>
    </row>
    <row r="11" spans="1:19" s="5" customFormat="1" ht="15" x14ac:dyDescent="0.25">
      <c r="A11" s="1"/>
      <c r="B11" s="54"/>
      <c r="C11" s="54" t="s">
        <v>26</v>
      </c>
      <c r="D11" s="141">
        <v>265.05757999999997</v>
      </c>
      <c r="E11" s="141">
        <v>145.24265</v>
      </c>
      <c r="F11" s="151">
        <v>-0.45203359209723409</v>
      </c>
      <c r="G11" s="55"/>
      <c r="H11" s="141">
        <v>142.22880000000001</v>
      </c>
      <c r="I11" s="141">
        <v>54.719700000000003</v>
      </c>
      <c r="J11" s="151">
        <v>-0.61526990314197971</v>
      </c>
      <c r="K11" s="24"/>
      <c r="M11"/>
      <c r="N11"/>
      <c r="O11"/>
      <c r="P11"/>
      <c r="Q11"/>
      <c r="R11"/>
      <c r="S11"/>
    </row>
    <row r="12" spans="1:19" s="5" customFormat="1" ht="15" x14ac:dyDescent="0.25">
      <c r="A12" s="1"/>
      <c r="B12" s="1"/>
      <c r="C12" s="1" t="s">
        <v>27</v>
      </c>
      <c r="D12" s="141">
        <v>16211.900739999999</v>
      </c>
      <c r="E12" s="141">
        <v>17361.93334</v>
      </c>
      <c r="F12" s="151">
        <v>7.0937554975432235E-2</v>
      </c>
      <c r="G12" s="55"/>
      <c r="H12" s="141">
        <v>7481.2755999999999</v>
      </c>
      <c r="I12" s="141">
        <v>8511.4997000000003</v>
      </c>
      <c r="J12" s="151">
        <v>0.13770701082045425</v>
      </c>
      <c r="K12" s="24"/>
      <c r="M12"/>
      <c r="N12"/>
      <c r="O12"/>
      <c r="P12"/>
      <c r="Q12"/>
      <c r="R12"/>
      <c r="S12"/>
    </row>
    <row r="13" spans="1:19" s="5" customFormat="1" ht="15" x14ac:dyDescent="0.25">
      <c r="A13" s="1"/>
      <c r="B13" s="1"/>
      <c r="C13" s="1" t="s">
        <v>28</v>
      </c>
      <c r="D13" s="141">
        <v>355.48349999999999</v>
      </c>
      <c r="E13" s="141">
        <v>379.52118999999999</v>
      </c>
      <c r="F13" s="151">
        <v>6.7619706681182098E-2</v>
      </c>
      <c r="G13" s="55"/>
      <c r="H13" s="141">
        <v>108.2616</v>
      </c>
      <c r="I13" s="141">
        <v>86.257500000000007</v>
      </c>
      <c r="J13" s="151">
        <v>-0.20324935157063995</v>
      </c>
      <c r="K13" s="24"/>
      <c r="M13"/>
      <c r="N13"/>
      <c r="O13"/>
      <c r="P13"/>
      <c r="Q13"/>
      <c r="R13"/>
      <c r="S13"/>
    </row>
    <row r="14" spans="1:19" s="5" customFormat="1" ht="24.75" customHeight="1" x14ac:dyDescent="0.25">
      <c r="A14" s="1"/>
      <c r="B14" s="51" t="s">
        <v>29</v>
      </c>
      <c r="C14" s="54"/>
      <c r="D14" s="140">
        <v>2028.3052600000001</v>
      </c>
      <c r="E14" s="140">
        <v>1570.59105</v>
      </c>
      <c r="F14" s="150">
        <v>-0.2256633747525755</v>
      </c>
      <c r="G14" s="112"/>
      <c r="H14" s="140">
        <v>2876.6805999999997</v>
      </c>
      <c r="I14" s="140">
        <v>1981.2313999999999</v>
      </c>
      <c r="J14" s="150">
        <v>-0.31127863135031392</v>
      </c>
      <c r="K14" s="24"/>
      <c r="M14" s="132"/>
      <c r="N14" s="189"/>
      <c r="O14"/>
      <c r="P14"/>
      <c r="Q14"/>
      <c r="R14"/>
      <c r="S14"/>
    </row>
    <row r="15" spans="1:19" s="5" customFormat="1" ht="15" x14ac:dyDescent="0.25">
      <c r="A15" s="1"/>
      <c r="B15" s="51"/>
      <c r="C15" s="54" t="s">
        <v>5</v>
      </c>
      <c r="D15" s="141">
        <v>215.77168</v>
      </c>
      <c r="E15" s="141">
        <v>157.30741</v>
      </c>
      <c r="F15" s="151">
        <v>-0.27095432542398518</v>
      </c>
      <c r="G15" s="55"/>
      <c r="H15" s="141">
        <v>119.0938</v>
      </c>
      <c r="I15" s="141">
        <v>67.134200000000007</v>
      </c>
      <c r="J15" s="151">
        <v>-0.43629139384250054</v>
      </c>
      <c r="K15" s="24"/>
      <c r="M15"/>
      <c r="N15"/>
      <c r="O15"/>
      <c r="P15"/>
      <c r="Q15"/>
      <c r="R15"/>
      <c r="S15"/>
    </row>
    <row r="16" spans="1:19" s="5" customFormat="1" ht="15" x14ac:dyDescent="0.25">
      <c r="A16" s="1"/>
      <c r="B16" s="51"/>
      <c r="C16" s="54" t="s">
        <v>26</v>
      </c>
      <c r="D16" s="141">
        <v>0.17616999999999999</v>
      </c>
      <c r="E16" s="141">
        <v>6.9499999999999996E-3</v>
      </c>
      <c r="F16" s="151" t="s">
        <v>211</v>
      </c>
      <c r="G16" s="55"/>
      <c r="H16" s="141">
        <v>0.10199999999999999</v>
      </c>
      <c r="I16" s="141">
        <v>1.4E-3</v>
      </c>
      <c r="J16" s="151" t="s">
        <v>211</v>
      </c>
      <c r="K16" s="24"/>
      <c r="M16"/>
      <c r="N16"/>
      <c r="O16"/>
      <c r="P16"/>
      <c r="Q16"/>
      <c r="R16"/>
      <c r="S16"/>
    </row>
    <row r="17" spans="1:19" s="5" customFormat="1" ht="15" x14ac:dyDescent="0.25">
      <c r="A17" s="1"/>
      <c r="B17" s="54"/>
      <c r="C17" s="1" t="s">
        <v>27</v>
      </c>
      <c r="D17" s="141">
        <v>1812.35661</v>
      </c>
      <c r="E17" s="141">
        <v>1412.27161</v>
      </c>
      <c r="F17" s="151">
        <v>-0.22075401595495051</v>
      </c>
      <c r="G17" s="55"/>
      <c r="H17" s="141">
        <v>2757.4843999999998</v>
      </c>
      <c r="I17" s="141">
        <v>1913.7094999999999</v>
      </c>
      <c r="J17" s="151">
        <v>-0.30599444189058694</v>
      </c>
      <c r="K17" s="24"/>
      <c r="M17"/>
      <c r="N17"/>
      <c r="O17"/>
      <c r="P17"/>
      <c r="Q17"/>
      <c r="R17"/>
      <c r="S17"/>
    </row>
    <row r="18" spans="1:19" s="5" customFormat="1" ht="15" x14ac:dyDescent="0.25">
      <c r="A18" s="1"/>
      <c r="B18" s="67"/>
      <c r="C18" s="11" t="s">
        <v>28</v>
      </c>
      <c r="D18" s="141">
        <v>8.0000000000000004E-4</v>
      </c>
      <c r="E18" s="141">
        <v>1.00508</v>
      </c>
      <c r="F18" s="152"/>
      <c r="G18" s="113"/>
      <c r="H18" s="141">
        <v>4.0000000000000002E-4</v>
      </c>
      <c r="I18" s="141">
        <v>0.38629999999999998</v>
      </c>
      <c r="J18" s="152" t="s">
        <v>211</v>
      </c>
      <c r="K18" s="24"/>
      <c r="M18"/>
      <c r="N18"/>
      <c r="O18"/>
      <c r="P18"/>
      <c r="Q18"/>
      <c r="R18"/>
      <c r="S18"/>
    </row>
    <row r="19" spans="1:19" s="5" customFormat="1" ht="24" customHeight="1" x14ac:dyDescent="0.25">
      <c r="A19" s="1"/>
      <c r="B19" s="51" t="s">
        <v>30</v>
      </c>
      <c r="C19" s="54"/>
      <c r="D19" s="140">
        <v>32700.66272191747</v>
      </c>
      <c r="E19" s="140">
        <v>33284.009878907375</v>
      </c>
      <c r="F19" s="150">
        <v>1.783900106094544E-2</v>
      </c>
      <c r="G19" s="112"/>
      <c r="H19" s="140">
        <v>11198.696000000002</v>
      </c>
      <c r="I19" s="140">
        <v>10883.914400000001</v>
      </c>
      <c r="J19" s="150">
        <v>-2.8108772664245926E-2</v>
      </c>
      <c r="K19" s="24"/>
      <c r="M19" s="250"/>
      <c r="N19"/>
      <c r="O19"/>
      <c r="P19"/>
      <c r="Q19"/>
      <c r="R19"/>
      <c r="S19"/>
    </row>
    <row r="20" spans="1:19" s="5" customFormat="1" ht="15" x14ac:dyDescent="0.25">
      <c r="A20" s="1"/>
      <c r="B20" s="54"/>
      <c r="C20" s="54" t="s">
        <v>5</v>
      </c>
      <c r="D20" s="141">
        <v>11059.775449999999</v>
      </c>
      <c r="E20" s="141">
        <v>11381.546840000001</v>
      </c>
      <c r="F20" s="151">
        <v>2.9093844757942324E-2</v>
      </c>
      <c r="G20" s="55"/>
      <c r="H20" s="141">
        <v>4413.0961000000007</v>
      </c>
      <c r="I20" s="141">
        <v>4360.2978000000003</v>
      </c>
      <c r="J20" s="151">
        <v>-1.1964004137594098E-2</v>
      </c>
      <c r="K20" s="24"/>
      <c r="M20"/>
      <c r="N20"/>
      <c r="O20"/>
      <c r="P20"/>
      <c r="Q20"/>
      <c r="R20"/>
      <c r="S20"/>
    </row>
    <row r="21" spans="1:19" s="5" customFormat="1" ht="15" x14ac:dyDescent="0.25">
      <c r="A21" s="1"/>
      <c r="B21" s="54"/>
      <c r="C21" s="54" t="s">
        <v>26</v>
      </c>
      <c r="D21" s="141">
        <v>4943.8293100000019</v>
      </c>
      <c r="E21" s="141">
        <v>5063.2593699999989</v>
      </c>
      <c r="F21" s="151">
        <v>2.4157399560381852E-2</v>
      </c>
      <c r="G21" s="55"/>
      <c r="H21" s="141">
        <v>1516.0864999999999</v>
      </c>
      <c r="I21" s="141">
        <v>1644.6869999999999</v>
      </c>
      <c r="J21" s="151">
        <v>8.482398596649994E-2</v>
      </c>
      <c r="K21" s="24"/>
      <c r="M21"/>
      <c r="N21"/>
      <c r="O21"/>
      <c r="P21"/>
      <c r="Q21"/>
      <c r="R21"/>
      <c r="S21"/>
    </row>
    <row r="22" spans="1:19" s="5" customFormat="1" ht="15" x14ac:dyDescent="0.25">
      <c r="A22" s="1"/>
      <c r="B22" s="1"/>
      <c r="C22" s="1" t="s">
        <v>27</v>
      </c>
      <c r="D22" s="141">
        <v>15806.90035608574</v>
      </c>
      <c r="E22" s="141">
        <v>15653.944163868649</v>
      </c>
      <c r="F22" s="151">
        <v>-9.6765456080199572E-3</v>
      </c>
      <c r="G22" s="55"/>
      <c r="H22" s="141">
        <v>4758.0291999999999</v>
      </c>
      <c r="I22" s="141">
        <v>4306.6159000000007</v>
      </c>
      <c r="J22" s="151">
        <v>-9.4874007919076922E-2</v>
      </c>
      <c r="K22" s="24"/>
      <c r="M22"/>
      <c r="N22"/>
      <c r="O22"/>
      <c r="P22"/>
      <c r="Q22"/>
      <c r="R22"/>
      <c r="S22"/>
    </row>
    <row r="23" spans="1:19" s="5" customFormat="1" ht="15" x14ac:dyDescent="0.25">
      <c r="A23" s="1"/>
      <c r="B23" s="1"/>
      <c r="C23" s="1" t="s">
        <v>28</v>
      </c>
      <c r="D23" s="141">
        <v>890.15760583172903</v>
      </c>
      <c r="E23" s="141">
        <v>1185.259505038724</v>
      </c>
      <c r="F23" s="151">
        <v>0.33151646098812254</v>
      </c>
      <c r="G23" s="55"/>
      <c r="H23" s="141">
        <v>511.48419999999999</v>
      </c>
      <c r="I23" s="141">
        <v>572.31370000000004</v>
      </c>
      <c r="J23" s="151">
        <v>0.11892742727927873</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7"/>
      <c r="C27" s="17" t="s">
        <v>174</v>
      </c>
      <c r="K27" s="19"/>
      <c r="L27" s="19"/>
      <c r="M27" s="19"/>
    </row>
    <row r="28" spans="1:19" s="5" customFormat="1" x14ac:dyDescent="0.2">
      <c r="A28" s="1"/>
      <c r="B28" s="16"/>
      <c r="C28" s="257" t="s">
        <v>126</v>
      </c>
      <c r="D28" s="257"/>
      <c r="E28" s="257"/>
      <c r="F28" s="257"/>
      <c r="G28" s="257"/>
      <c r="H28" s="257"/>
      <c r="I28" s="257"/>
      <c r="J28" s="257"/>
      <c r="K28" s="19"/>
      <c r="L28" s="19"/>
      <c r="M28" s="19"/>
    </row>
    <row r="29" spans="1:19" s="5" customFormat="1" x14ac:dyDescent="0.2">
      <c r="A29" s="1"/>
      <c r="B29" s="16"/>
      <c r="C29" s="257"/>
      <c r="D29" s="257"/>
      <c r="E29" s="257"/>
      <c r="F29" s="257"/>
      <c r="G29" s="257"/>
      <c r="H29" s="257"/>
      <c r="I29" s="257"/>
      <c r="J29" s="257"/>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S17" sqref="S17"/>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2"/>
    </row>
    <row r="3" spans="1:14" ht="15" thickBot="1" x14ac:dyDescent="0.25"/>
    <row r="4" spans="1:14" ht="15" x14ac:dyDescent="0.25">
      <c r="B4" s="89"/>
      <c r="C4" s="264">
        <v>45078</v>
      </c>
      <c r="D4" s="264"/>
      <c r="E4" s="264"/>
      <c r="F4" s="264"/>
      <c r="G4" s="264"/>
      <c r="H4" s="264"/>
      <c r="I4" s="264"/>
      <c r="J4" s="264"/>
      <c r="K4" s="264"/>
      <c r="L4" s="264"/>
      <c r="M4" s="264"/>
      <c r="N4" s="264"/>
    </row>
    <row r="5" spans="1:14" s="5" customFormat="1" x14ac:dyDescent="0.2">
      <c r="A5" s="1"/>
      <c r="B5" s="57"/>
      <c r="C5" s="57"/>
      <c r="D5" s="58" t="s">
        <v>4</v>
      </c>
      <c r="E5" s="59"/>
      <c r="F5" s="59"/>
      <c r="G5" s="65"/>
      <c r="H5" s="58" t="s">
        <v>125</v>
      </c>
      <c r="I5" s="59"/>
      <c r="J5" s="59"/>
      <c r="K5" s="194"/>
      <c r="L5" s="58" t="s">
        <v>137</v>
      </c>
      <c r="M5" s="59"/>
      <c r="N5" s="59"/>
    </row>
    <row r="6" spans="1:14" s="5" customFormat="1" x14ac:dyDescent="0.2">
      <c r="A6" s="1"/>
      <c r="B6" s="60"/>
      <c r="C6" s="60"/>
      <c r="D6" s="60">
        <v>2022</v>
      </c>
      <c r="E6" s="60">
        <v>2023</v>
      </c>
      <c r="F6" s="61" t="s">
        <v>179</v>
      </c>
      <c r="G6" s="60"/>
      <c r="H6" s="62">
        <v>2022</v>
      </c>
      <c r="I6" s="60">
        <v>2023</v>
      </c>
      <c r="J6" s="61" t="s">
        <v>179</v>
      </c>
      <c r="K6" s="62"/>
      <c r="L6" s="62">
        <v>2022</v>
      </c>
      <c r="M6" s="60">
        <v>2023</v>
      </c>
      <c r="N6" s="61" t="s">
        <v>179</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v>67545.436616963474</v>
      </c>
      <c r="E8" s="153">
        <v>61641.196608907376</v>
      </c>
      <c r="F8" s="142">
        <v>-8.741138267471496E-2</v>
      </c>
      <c r="G8" s="71"/>
      <c r="H8" s="153">
        <v>26549.550000000003</v>
      </c>
      <c r="I8" s="153">
        <v>24951.840700000001</v>
      </c>
      <c r="J8" s="142">
        <v>-6.0178394737387342E-2</v>
      </c>
      <c r="K8" s="144"/>
      <c r="L8" s="153">
        <v>16212</v>
      </c>
      <c r="M8" s="153">
        <v>15548</v>
      </c>
      <c r="N8" s="173">
        <v>-4.0957315568714535E-2</v>
      </c>
    </row>
    <row r="9" spans="1:14" s="5" customFormat="1" x14ac:dyDescent="0.2">
      <c r="A9" s="1"/>
      <c r="B9" s="49"/>
      <c r="C9" s="1" t="s">
        <v>34</v>
      </c>
      <c r="D9" s="154">
        <v>11909.764660000001</v>
      </c>
      <c r="E9" s="154">
        <v>12845.599630000001</v>
      </c>
      <c r="F9" s="157">
        <v>7.8577116905011943E-2</v>
      </c>
      <c r="G9" s="50"/>
      <c r="H9" s="154">
        <v>3212.9758999999999</v>
      </c>
      <c r="I9" s="154">
        <v>3305.5025000000005</v>
      </c>
      <c r="J9" s="143">
        <v>2.8797788368098435E-2</v>
      </c>
      <c r="K9" s="146"/>
      <c r="L9" s="154">
        <v>11038</v>
      </c>
      <c r="M9" s="154">
        <v>10462</v>
      </c>
      <c r="N9" s="174">
        <v>-5.2183366551911581E-2</v>
      </c>
    </row>
    <row r="10" spans="1:14" s="5" customFormat="1" x14ac:dyDescent="0.2">
      <c r="A10" s="1"/>
      <c r="B10" s="49"/>
      <c r="C10" s="1" t="s">
        <v>35</v>
      </c>
      <c r="D10" s="154">
        <v>4051.7837900000004</v>
      </c>
      <c r="E10" s="154">
        <v>4355.39563</v>
      </c>
      <c r="F10" s="157">
        <v>7.4932882832822512E-2</v>
      </c>
      <c r="G10" s="50"/>
      <c r="H10" s="154">
        <v>1400.4045000000001</v>
      </c>
      <c r="I10" s="154">
        <v>1379.5159000000001</v>
      </c>
      <c r="J10" s="143">
        <v>-1.4916118878509741E-2</v>
      </c>
      <c r="K10" s="146"/>
      <c r="L10" s="154">
        <v>1957</v>
      </c>
      <c r="M10" s="154">
        <v>1819</v>
      </c>
      <c r="N10" s="174">
        <v>-7.0516096065406236E-2</v>
      </c>
    </row>
    <row r="11" spans="1:14" s="5" customFormat="1" x14ac:dyDescent="0.2">
      <c r="A11" s="1"/>
      <c r="B11" s="1"/>
      <c r="C11" s="1" t="s">
        <v>36</v>
      </c>
      <c r="D11" s="154">
        <v>5243.4457099999991</v>
      </c>
      <c r="E11" s="154">
        <v>5066.2491399999999</v>
      </c>
      <c r="F11" s="157">
        <v>-3.3793917168258275E-2</v>
      </c>
      <c r="G11" s="1"/>
      <c r="H11" s="154">
        <v>2295.9969999999998</v>
      </c>
      <c r="I11" s="154">
        <v>1932.0109999999997</v>
      </c>
      <c r="J11" s="143">
        <v>-0.15853069494428787</v>
      </c>
      <c r="K11" s="146"/>
      <c r="L11" s="154">
        <v>1350</v>
      </c>
      <c r="M11" s="154">
        <v>1380</v>
      </c>
      <c r="N11" s="174">
        <v>2.2222222222222223E-2</v>
      </c>
    </row>
    <row r="12" spans="1:14" s="5" customFormat="1" x14ac:dyDescent="0.2">
      <c r="A12" s="1"/>
      <c r="B12" s="1"/>
      <c r="C12" s="1" t="s">
        <v>37</v>
      </c>
      <c r="D12" s="154">
        <v>17352.37799191747</v>
      </c>
      <c r="E12" s="154">
        <v>17612.793428907375</v>
      </c>
      <c r="F12" s="157">
        <v>1.5007478347417435E-2</v>
      </c>
      <c r="G12" s="1"/>
      <c r="H12" s="154">
        <v>5930.5139999999992</v>
      </c>
      <c r="I12" s="154">
        <v>6458.1592000000001</v>
      </c>
      <c r="J12" s="143">
        <v>8.8971242627536321E-2</v>
      </c>
      <c r="K12" s="146"/>
      <c r="L12" s="154">
        <v>1373</v>
      </c>
      <c r="M12" s="154">
        <v>1425</v>
      </c>
      <c r="N12" s="174">
        <v>3.7873270211216316E-2</v>
      </c>
    </row>
    <row r="13" spans="1:14" s="5" customFormat="1" x14ac:dyDescent="0.2">
      <c r="A13" s="1"/>
      <c r="B13" s="1"/>
      <c r="C13" s="1" t="s">
        <v>38</v>
      </c>
      <c r="D13" s="154">
        <v>28988.064465046013</v>
      </c>
      <c r="E13" s="154">
        <v>21761.158780000002</v>
      </c>
      <c r="F13" s="157">
        <v>-0.24930625132837891</v>
      </c>
      <c r="G13" s="1"/>
      <c r="H13" s="154">
        <v>13709.658600000001</v>
      </c>
      <c r="I13" s="154">
        <v>11876.652099999999</v>
      </c>
      <c r="J13" s="143">
        <v>-0.13370183412152956</v>
      </c>
      <c r="K13" s="146"/>
      <c r="L13" s="154">
        <v>494</v>
      </c>
      <c r="M13" s="154">
        <v>462</v>
      </c>
      <c r="N13" s="174">
        <v>-6.4777327935222673E-2</v>
      </c>
    </row>
    <row r="14" spans="1:14" s="5" customFormat="1" ht="23.25" customHeight="1" x14ac:dyDescent="0.25">
      <c r="A14" s="1"/>
      <c r="B14" s="56" t="s">
        <v>8</v>
      </c>
      <c r="C14" s="1"/>
      <c r="D14" s="155">
        <v>27259.57394504601</v>
      </c>
      <c r="E14" s="155">
        <v>20438.75275</v>
      </c>
      <c r="F14" s="142">
        <v>-0.25021745419779701</v>
      </c>
      <c r="G14" s="3"/>
      <c r="H14" s="155">
        <v>9274.5973000000013</v>
      </c>
      <c r="I14" s="155">
        <v>7861.65</v>
      </c>
      <c r="J14" s="142">
        <v>-0.15234594606064475</v>
      </c>
      <c r="K14" s="158"/>
      <c r="L14" s="155">
        <v>9548</v>
      </c>
      <c r="M14" s="155">
        <v>9662</v>
      </c>
      <c r="N14" s="173">
        <v>1.193967322999581E-2</v>
      </c>
    </row>
    <row r="15" spans="1:14" x14ac:dyDescent="0.2">
      <c r="C15" s="1" t="s">
        <v>34</v>
      </c>
      <c r="D15" s="156">
        <v>5540.4942799999999</v>
      </c>
      <c r="E15" s="156">
        <v>6269.3223699999999</v>
      </c>
      <c r="F15" s="143">
        <v>0.13154568043340711</v>
      </c>
      <c r="H15" s="156">
        <v>1727.7014999999999</v>
      </c>
      <c r="I15" s="156">
        <v>1935.6455000000001</v>
      </c>
      <c r="J15" s="143">
        <v>0.12035875410190951</v>
      </c>
      <c r="K15" s="159"/>
      <c r="L15" s="156">
        <v>7348</v>
      </c>
      <c r="M15" s="156">
        <v>7420</v>
      </c>
      <c r="N15" s="174">
        <v>9.7985846488840497E-3</v>
      </c>
    </row>
    <row r="16" spans="1:14" x14ac:dyDescent="0.2">
      <c r="C16" s="1" t="s">
        <v>35</v>
      </c>
      <c r="D16" s="156">
        <v>1804.7460000000001</v>
      </c>
      <c r="E16" s="156">
        <v>2194.7611499999998</v>
      </c>
      <c r="F16" s="143">
        <v>0.21610528572995852</v>
      </c>
      <c r="H16" s="156">
        <v>691.6046</v>
      </c>
      <c r="I16" s="156">
        <v>872.12579999999991</v>
      </c>
      <c r="J16" s="143">
        <v>0.26101792845218191</v>
      </c>
      <c r="K16" s="159"/>
      <c r="L16" s="156">
        <v>1021</v>
      </c>
      <c r="M16" s="156">
        <v>1094</v>
      </c>
      <c r="N16" s="174">
        <v>7.1498530852105779E-2</v>
      </c>
    </row>
    <row r="17" spans="2:14" x14ac:dyDescent="0.2">
      <c r="C17" s="1" t="s">
        <v>36</v>
      </c>
      <c r="D17" s="156">
        <v>3765.3915099999999</v>
      </c>
      <c r="E17" s="156">
        <v>2818.9272799999999</v>
      </c>
      <c r="F17" s="143">
        <v>-0.25135878367134262</v>
      </c>
      <c r="H17" s="156">
        <v>1691.4646</v>
      </c>
      <c r="I17" s="156">
        <v>1112.0072</v>
      </c>
      <c r="J17" s="143">
        <v>-0.34257731435821948</v>
      </c>
      <c r="K17" s="159"/>
      <c r="L17" s="156">
        <v>750</v>
      </c>
      <c r="M17" s="156">
        <v>696</v>
      </c>
      <c r="N17" s="174">
        <v>-7.1999999999999995E-2</v>
      </c>
    </row>
    <row r="18" spans="2:14" x14ac:dyDescent="0.2">
      <c r="C18" s="1" t="s">
        <v>37</v>
      </c>
      <c r="D18" s="156">
        <v>3624.9092300000002</v>
      </c>
      <c r="E18" s="156">
        <v>2844.0670300000002</v>
      </c>
      <c r="F18" s="143">
        <v>-0.2154101386974592</v>
      </c>
      <c r="H18" s="156">
        <v>1047.7675999999999</v>
      </c>
      <c r="I18" s="156">
        <v>951.23339999999996</v>
      </c>
      <c r="J18" s="143">
        <v>-9.2133217327964659E-2</v>
      </c>
      <c r="K18" s="159"/>
      <c r="L18" s="156">
        <v>259</v>
      </c>
      <c r="M18" s="156">
        <v>278</v>
      </c>
      <c r="N18" s="174">
        <v>7.3359073359073365E-2</v>
      </c>
    </row>
    <row r="19" spans="2:14" x14ac:dyDescent="0.2">
      <c r="C19" s="1" t="s">
        <v>38</v>
      </c>
      <c r="D19" s="156">
        <v>12524.032925046011</v>
      </c>
      <c r="E19" s="156">
        <v>6311.6749200000004</v>
      </c>
      <c r="F19" s="143">
        <v>-0.49603494674804899</v>
      </c>
      <c r="H19" s="156">
        <v>4116.0590000000002</v>
      </c>
      <c r="I19" s="156">
        <v>2990.6381000000001</v>
      </c>
      <c r="J19" s="143">
        <v>-0.27342195532182606</v>
      </c>
      <c r="K19" s="159"/>
      <c r="L19" s="156">
        <v>170</v>
      </c>
      <c r="M19" s="156">
        <v>174</v>
      </c>
      <c r="N19" s="174">
        <v>2.3529411764705882E-2</v>
      </c>
    </row>
    <row r="20" spans="2:14" ht="24" customHeight="1" x14ac:dyDescent="0.25">
      <c r="B20" s="56" t="s">
        <v>13</v>
      </c>
      <c r="D20" s="155">
        <v>5209.0630600000022</v>
      </c>
      <c r="E20" s="155">
        <v>5208.508969999999</v>
      </c>
      <c r="F20" s="142">
        <v>-1.0637037671094549E-4</v>
      </c>
      <c r="G20" s="3"/>
      <c r="H20" s="155">
        <v>1658.4173000000001</v>
      </c>
      <c r="I20" s="155">
        <v>1699.4081000000001</v>
      </c>
      <c r="J20" s="142">
        <v>2.4716818860970657E-2</v>
      </c>
      <c r="K20" s="158"/>
      <c r="L20" s="155">
        <v>826</v>
      </c>
      <c r="M20" s="155">
        <v>701</v>
      </c>
      <c r="N20" s="173">
        <v>-0.1513317191283293</v>
      </c>
    </row>
    <row r="21" spans="2:14" x14ac:dyDescent="0.2">
      <c r="C21" s="1" t="s">
        <v>34</v>
      </c>
      <c r="D21" s="156">
        <v>573.92200000000003</v>
      </c>
      <c r="E21" s="156">
        <v>359.04894999999999</v>
      </c>
      <c r="F21" s="143">
        <v>-0.37439416854555152</v>
      </c>
      <c r="H21" s="156">
        <v>173.62299999999999</v>
      </c>
      <c r="I21" s="156">
        <v>98.9452</v>
      </c>
      <c r="J21" s="143">
        <v>-0.43011467374714174</v>
      </c>
      <c r="K21" s="159"/>
      <c r="L21" s="156">
        <v>311</v>
      </c>
      <c r="M21" s="156">
        <v>217</v>
      </c>
      <c r="N21" s="174">
        <v>-0.30225080385852088</v>
      </c>
    </row>
    <row r="22" spans="2:14" x14ac:dyDescent="0.2">
      <c r="C22" s="1" t="s">
        <v>35</v>
      </c>
      <c r="D22" s="156">
        <v>268.85921999999999</v>
      </c>
      <c r="E22" s="156">
        <v>127.41706000000001</v>
      </c>
      <c r="F22" s="143">
        <v>-0.52608260932989392</v>
      </c>
      <c r="H22" s="156">
        <v>94.370699999999999</v>
      </c>
      <c r="I22" s="156">
        <v>41.541600000000003</v>
      </c>
      <c r="J22" s="143">
        <v>-0.55980404935006312</v>
      </c>
      <c r="K22" s="159"/>
      <c r="L22" s="156">
        <v>158</v>
      </c>
      <c r="M22" s="156">
        <v>101</v>
      </c>
      <c r="N22" s="174">
        <v>-0.36075949367088606</v>
      </c>
    </row>
    <row r="23" spans="2:14" x14ac:dyDescent="0.2">
      <c r="C23" s="1" t="s">
        <v>36</v>
      </c>
      <c r="D23" s="156">
        <v>569.78564000000006</v>
      </c>
      <c r="E23" s="156">
        <v>756.37369999999999</v>
      </c>
      <c r="F23" s="143">
        <v>0.3274706256198382</v>
      </c>
      <c r="H23" s="156">
        <v>213.0985</v>
      </c>
      <c r="I23" s="156">
        <v>262.58800000000002</v>
      </c>
      <c r="J23" s="143">
        <v>0.23223767412722296</v>
      </c>
      <c r="K23" s="159"/>
      <c r="L23" s="156">
        <v>123</v>
      </c>
      <c r="M23" s="156">
        <v>131</v>
      </c>
      <c r="N23" s="174">
        <v>6.5040650406504072E-2</v>
      </c>
    </row>
    <row r="24" spans="2:14" x14ac:dyDescent="0.2">
      <c r="C24" s="1" t="s">
        <v>37</v>
      </c>
      <c r="D24" s="156">
        <v>3365.1245400000021</v>
      </c>
      <c r="E24" s="156">
        <v>3542.4232499999989</v>
      </c>
      <c r="F24" s="143">
        <v>5.2687116893449876E-2</v>
      </c>
      <c r="H24" s="156">
        <v>1136.6287</v>
      </c>
      <c r="I24" s="156">
        <v>1190.4114</v>
      </c>
      <c r="J24" s="143">
        <v>4.7317738853505965E-2</v>
      </c>
      <c r="K24" s="159"/>
      <c r="L24" s="156">
        <v>232</v>
      </c>
      <c r="M24" s="156">
        <v>243</v>
      </c>
      <c r="N24" s="174">
        <v>4.7413793103448273E-2</v>
      </c>
    </row>
    <row r="25" spans="2:14" x14ac:dyDescent="0.2">
      <c r="C25" s="1" t="s">
        <v>38</v>
      </c>
      <c r="D25" s="156">
        <v>431.37166000000002</v>
      </c>
      <c r="E25" s="156">
        <v>423.24601000000001</v>
      </c>
      <c r="F25" s="143">
        <v>-1.8836772911785645E-2</v>
      </c>
      <c r="H25" s="156">
        <v>40.696399999999997</v>
      </c>
      <c r="I25" s="156">
        <v>105.92189999999999</v>
      </c>
      <c r="J25" s="143">
        <v>1.6027339027530692</v>
      </c>
      <c r="K25" s="159"/>
      <c r="L25" s="156">
        <v>2</v>
      </c>
      <c r="M25" s="156">
        <v>9</v>
      </c>
      <c r="N25" s="174">
        <v>3.5</v>
      </c>
    </row>
    <row r="26" spans="2:14" ht="21" customHeight="1" x14ac:dyDescent="0.25">
      <c r="B26" s="56" t="s">
        <v>14</v>
      </c>
      <c r="D26" s="155">
        <v>33831.157706085738</v>
      </c>
      <c r="E26" s="155">
        <v>34428.149113868654</v>
      </c>
      <c r="F26" s="142">
        <v>1.7646200965671537E-2</v>
      </c>
      <c r="G26" s="3"/>
      <c r="H26" s="155">
        <v>14996.789200000001</v>
      </c>
      <c r="I26" s="155">
        <v>14731.8251</v>
      </c>
      <c r="J26" s="142">
        <v>-1.7668055239450923E-2</v>
      </c>
      <c r="K26" s="158"/>
      <c r="L26" s="155">
        <v>4989</v>
      </c>
      <c r="M26" s="155">
        <v>4337</v>
      </c>
      <c r="N26" s="173">
        <v>-0.13068751252756064</v>
      </c>
    </row>
    <row r="27" spans="2:14" x14ac:dyDescent="0.2">
      <c r="C27" s="1" t="s">
        <v>34</v>
      </c>
      <c r="D27" s="156">
        <v>5142.0589100000007</v>
      </c>
      <c r="E27" s="156">
        <v>5321.7532900000006</v>
      </c>
      <c r="F27" s="143">
        <v>3.4945997925177386E-2</v>
      </c>
      <c r="H27" s="156">
        <v>1025.492</v>
      </c>
      <c r="I27" s="156">
        <v>907.07449999999994</v>
      </c>
      <c r="J27" s="143">
        <v>-0.11547384084907539</v>
      </c>
      <c r="K27" s="159"/>
      <c r="L27" s="156">
        <v>2672</v>
      </c>
      <c r="M27" s="156">
        <v>2106</v>
      </c>
      <c r="N27" s="174">
        <v>-0.21182634730538921</v>
      </c>
    </row>
    <row r="28" spans="2:14" x14ac:dyDescent="0.2">
      <c r="C28" s="1" t="s">
        <v>35</v>
      </c>
      <c r="D28" s="156">
        <v>1643.41515</v>
      </c>
      <c r="E28" s="156">
        <v>1759.52475</v>
      </c>
      <c r="F28" s="143">
        <v>7.065141148297191E-2</v>
      </c>
      <c r="H28" s="156">
        <v>407.45600000000002</v>
      </c>
      <c r="I28" s="156">
        <v>339.77550000000002</v>
      </c>
      <c r="J28" s="143">
        <v>-0.16610505183381763</v>
      </c>
      <c r="K28" s="159"/>
      <c r="L28" s="156">
        <v>657</v>
      </c>
      <c r="M28" s="156">
        <v>527</v>
      </c>
      <c r="N28" s="174">
        <v>-0.19786910197869101</v>
      </c>
    </row>
    <row r="29" spans="2:14" x14ac:dyDescent="0.2">
      <c r="C29" s="1" t="s">
        <v>36</v>
      </c>
      <c r="D29" s="156">
        <v>888.19614999999999</v>
      </c>
      <c r="E29" s="156">
        <v>1327.0931399999999</v>
      </c>
      <c r="F29" s="143">
        <v>0.49414421577936357</v>
      </c>
      <c r="H29" s="156">
        <v>375.91910000000001</v>
      </c>
      <c r="I29" s="156">
        <v>473.84509999999989</v>
      </c>
      <c r="J29" s="143">
        <v>0.26049753790110658</v>
      </c>
      <c r="K29" s="159"/>
      <c r="L29" s="156">
        <v>471</v>
      </c>
      <c r="M29" s="156">
        <v>535</v>
      </c>
      <c r="N29" s="174">
        <v>0.13588110403397027</v>
      </c>
    </row>
    <row r="30" spans="2:14" x14ac:dyDescent="0.2">
      <c r="C30" s="1" t="s">
        <v>37</v>
      </c>
      <c r="D30" s="156">
        <v>10255.81314608574</v>
      </c>
      <c r="E30" s="156">
        <v>11160.23173386865</v>
      </c>
      <c r="F30" s="143">
        <v>8.8185946340889818E-2</v>
      </c>
      <c r="H30" s="156">
        <v>3707.0940000000001</v>
      </c>
      <c r="I30" s="156">
        <v>4289.4278000000004</v>
      </c>
      <c r="J30" s="143">
        <v>0.1570863323131273</v>
      </c>
      <c r="K30" s="159"/>
      <c r="L30" s="156">
        <v>871</v>
      </c>
      <c r="M30" s="156">
        <v>894</v>
      </c>
      <c r="N30" s="174">
        <v>2.6406429391504019E-2</v>
      </c>
    </row>
    <row r="31" spans="2:14" x14ac:dyDescent="0.2">
      <c r="C31" s="1" t="s">
        <v>38</v>
      </c>
      <c r="D31" s="156">
        <v>15901.674349999999</v>
      </c>
      <c r="E31" s="156">
        <v>14859.546200000001</v>
      </c>
      <c r="F31" s="143">
        <v>-6.5535749699213192E-2</v>
      </c>
      <c r="H31" s="156">
        <v>9480.8281000000006</v>
      </c>
      <c r="I31" s="156">
        <v>8721.7021999999997</v>
      </c>
      <c r="J31" s="143">
        <v>-8.0069577466550718E-2</v>
      </c>
      <c r="K31" s="159"/>
      <c r="L31" s="156">
        <v>318</v>
      </c>
      <c r="M31" s="156">
        <v>275</v>
      </c>
      <c r="N31" s="174">
        <v>-0.13522012578616352</v>
      </c>
    </row>
    <row r="32" spans="2:14" ht="23.25" customHeight="1" x14ac:dyDescent="0.25">
      <c r="B32" s="56" t="s">
        <v>15</v>
      </c>
      <c r="D32" s="155">
        <v>1245.641905831729</v>
      </c>
      <c r="E32" s="155">
        <v>1565.7857750387236</v>
      </c>
      <c r="F32" s="142">
        <v>0.25701115843018385</v>
      </c>
      <c r="G32" s="3"/>
      <c r="H32" s="155">
        <v>619.74620000000004</v>
      </c>
      <c r="I32" s="155">
        <v>658.95749999999998</v>
      </c>
      <c r="J32" s="142">
        <v>6.3269932110918845E-2</v>
      </c>
      <c r="K32" s="158"/>
      <c r="L32" s="155">
        <v>849</v>
      </c>
      <c r="M32" s="155">
        <v>848</v>
      </c>
      <c r="N32" s="173">
        <v>-1.1778563015312131E-3</v>
      </c>
    </row>
    <row r="33" spans="2:14" x14ac:dyDescent="0.2">
      <c r="C33" s="1" t="s">
        <v>34</v>
      </c>
      <c r="D33" s="156">
        <v>653.28946999999994</v>
      </c>
      <c r="E33" s="156">
        <v>895.47501999999997</v>
      </c>
      <c r="F33" s="143">
        <v>0.37071705747836414</v>
      </c>
      <c r="H33" s="156">
        <v>286.15940000000001</v>
      </c>
      <c r="I33" s="156">
        <v>363.83730000000003</v>
      </c>
      <c r="J33" s="143">
        <v>0.27144975842135544</v>
      </c>
      <c r="K33" s="159"/>
      <c r="L33" s="156">
        <v>707</v>
      </c>
      <c r="M33" s="156">
        <v>719</v>
      </c>
      <c r="N33" s="174">
        <v>1.6973125884016973E-2</v>
      </c>
    </row>
    <row r="34" spans="2:14" x14ac:dyDescent="0.2">
      <c r="C34" s="1" t="s">
        <v>35</v>
      </c>
      <c r="D34" s="156">
        <v>334.76342</v>
      </c>
      <c r="E34" s="156">
        <v>273.69267000000002</v>
      </c>
      <c r="F34" s="143">
        <v>-0.1824295796715184</v>
      </c>
      <c r="H34" s="156">
        <v>206.97319999999999</v>
      </c>
      <c r="I34" s="156">
        <v>126.07299999999999</v>
      </c>
      <c r="J34" s="143">
        <v>-0.39087282797966116</v>
      </c>
      <c r="K34" s="159"/>
      <c r="L34" s="156">
        <v>121</v>
      </c>
      <c r="M34" s="156">
        <v>97</v>
      </c>
      <c r="N34" s="174">
        <v>-0.19834710743801653</v>
      </c>
    </row>
    <row r="35" spans="2:14" x14ac:dyDescent="0.2">
      <c r="C35" s="1" t="s">
        <v>36</v>
      </c>
      <c r="D35" s="156">
        <v>20.072410000000001</v>
      </c>
      <c r="E35" s="156">
        <v>163.85502</v>
      </c>
      <c r="F35" s="143">
        <v>7.1631961483449169</v>
      </c>
      <c r="H35" s="156">
        <v>15.514799999999999</v>
      </c>
      <c r="I35" s="156">
        <v>83.570700000000002</v>
      </c>
      <c r="J35" s="143">
        <v>4.3865148116637025</v>
      </c>
      <c r="K35" s="159"/>
      <c r="L35" s="156">
        <v>6</v>
      </c>
      <c r="M35" s="156">
        <v>18</v>
      </c>
      <c r="N35" s="174">
        <v>2</v>
      </c>
    </row>
    <row r="36" spans="2:14" x14ac:dyDescent="0.2">
      <c r="C36" s="1" t="s">
        <v>37</v>
      </c>
      <c r="D36" s="156">
        <v>106.5310758317291</v>
      </c>
      <c r="E36" s="156">
        <v>66.071415038723586</v>
      </c>
      <c r="F36" s="143">
        <v>-0.37979209800634578</v>
      </c>
      <c r="H36" s="156">
        <v>39.023699999999998</v>
      </c>
      <c r="I36" s="156">
        <v>27.086600000000001</v>
      </c>
      <c r="J36" s="143">
        <v>-0.30589359799301447</v>
      </c>
      <c r="K36" s="159"/>
      <c r="L36" s="156">
        <v>11</v>
      </c>
      <c r="M36" s="156">
        <v>10</v>
      </c>
      <c r="N36" s="174">
        <v>-9.0909090909090912E-2</v>
      </c>
    </row>
    <row r="37" spans="2:14" x14ac:dyDescent="0.2">
      <c r="C37" s="1" t="s">
        <v>38</v>
      </c>
      <c r="D37" s="156">
        <v>130.98553000000001</v>
      </c>
      <c r="E37" s="141">
        <v>166.69165000000001</v>
      </c>
      <c r="F37" s="143">
        <v>0.27259591193011928</v>
      </c>
      <c r="H37" s="156">
        <v>72.075100000000006</v>
      </c>
      <c r="I37" s="156">
        <v>58.389899999999997</v>
      </c>
      <c r="J37" s="143">
        <v>-0.18987417291131067</v>
      </c>
      <c r="K37" s="159"/>
      <c r="L37" s="156">
        <v>4</v>
      </c>
      <c r="M37" s="156">
        <v>4</v>
      </c>
      <c r="N37" s="174">
        <v>0</v>
      </c>
    </row>
    <row r="38" spans="2:14" ht="15" thickBot="1" x14ac:dyDescent="0.25">
      <c r="B38" s="8"/>
      <c r="C38" s="8"/>
      <c r="D38" s="8"/>
      <c r="E38" s="199"/>
      <c r="F38" s="8"/>
      <c r="G38" s="8"/>
      <c r="H38" s="72"/>
      <c r="I38" s="160"/>
      <c r="J38" s="8"/>
      <c r="K38" s="72"/>
      <c r="L38" s="72"/>
      <c r="M38" s="160"/>
      <c r="N38" s="8"/>
    </row>
    <row r="39" spans="2:14" x14ac:dyDescent="0.2">
      <c r="E39" s="188"/>
    </row>
    <row r="40" spans="2:14" s="17" customFormat="1" ht="12.75" customHeight="1" x14ac:dyDescent="0.2">
      <c r="B40" s="5"/>
      <c r="C40" s="6" t="s">
        <v>128</v>
      </c>
      <c r="D40" s="5"/>
      <c r="E40" s="5"/>
      <c r="F40" s="5"/>
      <c r="G40" s="5"/>
      <c r="H40" s="5"/>
      <c r="I40" s="5"/>
      <c r="J40" s="5"/>
    </row>
    <row r="41" spans="2:14" x14ac:dyDescent="0.2">
      <c r="B41" s="47"/>
      <c r="C41" s="17" t="s">
        <v>174</v>
      </c>
      <c r="D41" s="5"/>
      <c r="E41" s="5"/>
      <c r="F41" s="5"/>
      <c r="G41" s="5"/>
      <c r="H41" s="5"/>
      <c r="I41" s="5"/>
      <c r="J41" s="5"/>
    </row>
    <row r="42" spans="2:14" x14ac:dyDescent="0.2">
      <c r="B42" s="16"/>
      <c r="C42" s="257" t="s">
        <v>126</v>
      </c>
      <c r="D42" s="257"/>
      <c r="E42" s="257"/>
      <c r="F42" s="257"/>
      <c r="G42" s="257"/>
      <c r="H42" s="257"/>
      <c r="I42" s="257"/>
      <c r="J42" s="257"/>
    </row>
    <row r="43" spans="2:14" x14ac:dyDescent="0.2">
      <c r="B43" s="16"/>
      <c r="C43" s="257"/>
      <c r="D43" s="257"/>
      <c r="E43" s="257"/>
      <c r="F43" s="257"/>
      <c r="G43" s="257"/>
      <c r="H43" s="257"/>
      <c r="I43" s="257"/>
      <c r="J43" s="257"/>
    </row>
    <row r="45" spans="2:14" x14ac:dyDescent="0.2">
      <c r="B45" s="18"/>
    </row>
  </sheetData>
  <mergeCells count="2">
    <mergeCell ref="C42:J43"/>
    <mergeCell ref="C4:N4"/>
  </mergeCells>
  <phoneticPr fontId="46"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P22" sqref="P22"/>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176</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65" t="s">
        <v>119</v>
      </c>
      <c r="D4" s="265"/>
      <c r="E4" s="267" t="s">
        <v>120</v>
      </c>
      <c r="F4" s="267"/>
      <c r="G4" s="266" t="s">
        <v>121</v>
      </c>
      <c r="H4" s="266"/>
      <c r="I4" s="267" t="s">
        <v>123</v>
      </c>
      <c r="J4" s="267"/>
      <c r="K4" s="266" t="s">
        <v>122</v>
      </c>
      <c r="L4" s="266"/>
    </row>
    <row r="5" spans="1:15" x14ac:dyDescent="0.25">
      <c r="B5" s="91"/>
      <c r="C5" s="92"/>
      <c r="D5" s="92"/>
      <c r="E5" s="92"/>
      <c r="F5" s="92"/>
      <c r="G5" s="92"/>
      <c r="H5" s="92"/>
      <c r="I5" s="92"/>
      <c r="J5" s="92"/>
      <c r="K5" s="92"/>
      <c r="L5" s="92"/>
    </row>
    <row r="6" spans="1:15" x14ac:dyDescent="0.25">
      <c r="B6" s="91"/>
      <c r="C6" s="263" t="s">
        <v>125</v>
      </c>
      <c r="D6" s="93" t="s">
        <v>56</v>
      </c>
      <c r="E6" s="263" t="s">
        <v>125</v>
      </c>
      <c r="F6" s="93" t="s">
        <v>56</v>
      </c>
      <c r="G6" s="263" t="s">
        <v>125</v>
      </c>
      <c r="H6" s="93" t="s">
        <v>56</v>
      </c>
      <c r="I6" s="263" t="s">
        <v>125</v>
      </c>
      <c r="J6" s="93" t="s">
        <v>56</v>
      </c>
      <c r="K6" s="263" t="s">
        <v>125</v>
      </c>
      <c r="L6" s="92" t="s">
        <v>56</v>
      </c>
    </row>
    <row r="7" spans="1:15" x14ac:dyDescent="0.25">
      <c r="B7" s="94"/>
      <c r="C7" s="268"/>
      <c r="D7" s="95" t="s">
        <v>118</v>
      </c>
      <c r="E7" s="268"/>
      <c r="F7" s="95" t="s">
        <v>118</v>
      </c>
      <c r="G7" s="268"/>
      <c r="H7" s="95" t="s">
        <v>118</v>
      </c>
      <c r="I7" s="268"/>
      <c r="J7" s="95" t="s">
        <v>118</v>
      </c>
      <c r="K7" s="268"/>
      <c r="L7" s="95" t="s">
        <v>118</v>
      </c>
    </row>
    <row r="8" spans="1:15" x14ac:dyDescent="0.25">
      <c r="B8" s="96"/>
      <c r="C8" s="97"/>
      <c r="D8" s="97"/>
      <c r="E8" s="97"/>
      <c r="F8" s="97"/>
      <c r="G8" s="97"/>
      <c r="H8" s="97"/>
      <c r="I8" s="97"/>
      <c r="J8" s="97"/>
      <c r="K8" s="97"/>
      <c r="L8" s="49"/>
    </row>
    <row r="9" spans="1:15" x14ac:dyDescent="0.25">
      <c r="B9" s="98">
        <v>2023</v>
      </c>
      <c r="C9" s="165"/>
      <c r="D9" s="165"/>
      <c r="E9" s="165"/>
      <c r="F9" s="165"/>
      <c r="G9" s="165"/>
      <c r="H9" s="165"/>
      <c r="I9" s="165"/>
      <c r="J9" s="165"/>
      <c r="K9" s="165"/>
      <c r="L9" s="163"/>
    </row>
    <row r="10" spans="1:15" x14ac:dyDescent="0.25">
      <c r="B10" s="99" t="s">
        <v>44</v>
      </c>
      <c r="C10" s="135">
        <v>63373.510799999996</v>
      </c>
      <c r="D10" s="161">
        <v>96359.31372211405</v>
      </c>
      <c r="E10" s="135">
        <v>42186.6201</v>
      </c>
      <c r="F10" s="161">
        <v>58088.844286055362</v>
      </c>
      <c r="G10" s="146">
        <v>105560.1309</v>
      </c>
      <c r="H10" s="161">
        <v>154448.15800816941</v>
      </c>
      <c r="I10" s="161">
        <v>1451.4174</v>
      </c>
      <c r="J10" s="161">
        <v>1389.0244554846431</v>
      </c>
      <c r="K10" s="161">
        <v>64824.928200000002</v>
      </c>
      <c r="L10" s="161">
        <v>97748.338177598693</v>
      </c>
    </row>
    <row r="11" spans="1:15" x14ac:dyDescent="0.25">
      <c r="B11" s="99" t="s">
        <v>45</v>
      </c>
      <c r="C11" s="185">
        <v>22816.943299999999</v>
      </c>
      <c r="D11" s="185">
        <v>45688.675153375072</v>
      </c>
      <c r="E11" s="185">
        <v>12784.9287</v>
      </c>
      <c r="F11" s="185">
        <v>13025.263274073741</v>
      </c>
      <c r="G11" s="185">
        <v>35601.872000000003</v>
      </c>
      <c r="H11" s="185">
        <v>58713.938427448797</v>
      </c>
      <c r="I11" s="185">
        <v>16544.917099999999</v>
      </c>
      <c r="J11" s="185">
        <v>27293.638824006401</v>
      </c>
      <c r="K11" s="185">
        <v>39361.860399999998</v>
      </c>
      <c r="L11" s="185">
        <v>72982.313977381476</v>
      </c>
    </row>
    <row r="12" spans="1:15" x14ac:dyDescent="0.25">
      <c r="B12" s="99" t="s">
        <v>46</v>
      </c>
      <c r="C12" s="185">
        <v>38503.101000000002</v>
      </c>
      <c r="D12" s="185">
        <v>53879.601493639777</v>
      </c>
      <c r="E12" s="185">
        <v>52470.187299999998</v>
      </c>
      <c r="F12" s="185">
        <v>15537.54391638197</v>
      </c>
      <c r="G12" s="185">
        <v>90973.2883</v>
      </c>
      <c r="H12" s="185">
        <v>69417.145410021738</v>
      </c>
      <c r="I12" s="185">
        <v>2585.9933999999998</v>
      </c>
      <c r="J12" s="185">
        <v>2852.9198048107178</v>
      </c>
      <c r="K12" s="185">
        <v>41089.094400000002</v>
      </c>
      <c r="L12" s="185">
        <v>56732.521298450491</v>
      </c>
    </row>
    <row r="13" spans="1:15" x14ac:dyDescent="0.25">
      <c r="B13" s="99" t="s">
        <v>47</v>
      </c>
      <c r="C13" s="185">
        <v>26657.889200000001</v>
      </c>
      <c r="D13" s="185">
        <v>48460.135293034851</v>
      </c>
      <c r="E13" s="185">
        <v>24690.286400000001</v>
      </c>
      <c r="F13" s="185">
        <v>7616.2423539558104</v>
      </c>
      <c r="G13" s="185">
        <v>51348.175600000002</v>
      </c>
      <c r="H13" s="185">
        <v>56076.377646990673</v>
      </c>
      <c r="I13" s="185">
        <v>1194.8058000000001</v>
      </c>
      <c r="J13" s="185">
        <v>644.14731082128094</v>
      </c>
      <c r="K13" s="185">
        <v>27852.695</v>
      </c>
      <c r="L13" s="185">
        <v>49104.282603856132</v>
      </c>
      <c r="N13" s="133"/>
      <c r="O13" s="133"/>
    </row>
    <row r="14" spans="1:15" x14ac:dyDescent="0.25">
      <c r="B14" s="99" t="s">
        <v>40</v>
      </c>
      <c r="C14" s="185">
        <v>21753.131099999999</v>
      </c>
      <c r="D14" s="185">
        <v>56607.665788805658</v>
      </c>
      <c r="E14" s="185">
        <v>1088.0958000000001</v>
      </c>
      <c r="F14" s="185">
        <v>2796.7091426458178</v>
      </c>
      <c r="G14" s="185">
        <v>22841.226900000001</v>
      </c>
      <c r="H14" s="185">
        <v>59404.374931451479</v>
      </c>
      <c r="I14" s="185">
        <v>1369.5436</v>
      </c>
      <c r="J14" s="185">
        <v>1449.3463919842659</v>
      </c>
      <c r="K14" s="185">
        <v>23122.6747</v>
      </c>
      <c r="L14" s="185">
        <v>58057.012180789927</v>
      </c>
    </row>
    <row r="15" spans="1:15" x14ac:dyDescent="0.25">
      <c r="B15" s="99" t="s">
        <v>48</v>
      </c>
      <c r="C15" s="185">
        <v>23049.6175</v>
      </c>
      <c r="D15" s="185">
        <v>57119.167388907372</v>
      </c>
      <c r="E15" s="185">
        <v>1902.2231999999999</v>
      </c>
      <c r="F15" s="185">
        <v>4522.0292200000004</v>
      </c>
      <c r="G15" s="185">
        <v>24951.840700000001</v>
      </c>
      <c r="H15" s="185">
        <v>61641.196608907368</v>
      </c>
      <c r="I15" s="185">
        <v>1013.9142000000001</v>
      </c>
      <c r="J15" s="185">
        <v>2138.70631</v>
      </c>
      <c r="K15" s="185">
        <v>24063.5317</v>
      </c>
      <c r="L15" s="185">
        <v>59257.873698907373</v>
      </c>
      <c r="N15" s="133"/>
    </row>
    <row r="16" spans="1:15" x14ac:dyDescent="0.25">
      <c r="B16" s="99" t="s">
        <v>49</v>
      </c>
      <c r="C16" s="185"/>
      <c r="D16" s="185"/>
      <c r="E16" s="185"/>
      <c r="F16" s="185"/>
      <c r="G16" s="185"/>
      <c r="H16" s="185"/>
      <c r="I16" s="185"/>
      <c r="J16" s="185"/>
      <c r="K16" s="185"/>
      <c r="L16" s="185"/>
    </row>
    <row r="17" spans="2:15" x14ac:dyDescent="0.25">
      <c r="B17" s="99" t="s">
        <v>50</v>
      </c>
      <c r="C17" s="185"/>
      <c r="D17" s="185"/>
      <c r="E17" s="185"/>
      <c r="F17" s="185"/>
      <c r="G17" s="185"/>
      <c r="H17" s="185"/>
      <c r="I17" s="185"/>
      <c r="J17" s="185"/>
      <c r="K17" s="185"/>
      <c r="L17" s="185"/>
    </row>
    <row r="18" spans="2:15" x14ac:dyDescent="0.25">
      <c r="B18" s="99" t="s">
        <v>51</v>
      </c>
      <c r="C18" s="185"/>
      <c r="D18" s="185"/>
      <c r="E18" s="185"/>
      <c r="F18" s="185"/>
      <c r="G18" s="185"/>
      <c r="H18" s="185"/>
      <c r="I18" s="185"/>
      <c r="J18" s="185"/>
      <c r="K18" s="185"/>
      <c r="L18" s="185"/>
    </row>
    <row r="19" spans="2:15" x14ac:dyDescent="0.25">
      <c r="B19" s="99" t="s">
        <v>52</v>
      </c>
      <c r="C19" s="185"/>
      <c r="D19" s="185"/>
      <c r="E19" s="185"/>
      <c r="F19" s="185"/>
      <c r="G19" s="185"/>
      <c r="H19" s="185"/>
      <c r="I19" s="185"/>
      <c r="J19" s="185"/>
      <c r="K19" s="185"/>
      <c r="L19" s="185"/>
      <c r="N19" s="133"/>
      <c r="O19" s="133"/>
    </row>
    <row r="20" spans="2:15" x14ac:dyDescent="0.25">
      <c r="B20" s="99" t="s">
        <v>53</v>
      </c>
      <c r="C20" s="185"/>
      <c r="D20" s="185"/>
      <c r="E20" s="185"/>
      <c r="F20" s="185"/>
      <c r="G20" s="185"/>
      <c r="H20" s="185"/>
      <c r="I20" s="185"/>
      <c r="J20" s="185"/>
      <c r="K20" s="185"/>
      <c r="L20" s="185"/>
    </row>
    <row r="21" spans="2:15" x14ac:dyDescent="0.25">
      <c r="B21" s="99" t="s">
        <v>54</v>
      </c>
      <c r="C21" s="185"/>
      <c r="D21" s="185"/>
      <c r="E21" s="185"/>
      <c r="F21" s="185"/>
      <c r="G21" s="185"/>
      <c r="H21" s="185"/>
      <c r="I21" s="185"/>
      <c r="J21" s="185"/>
      <c r="K21" s="185"/>
      <c r="L21" s="185"/>
      <c r="N21" s="133"/>
      <c r="O21" s="133"/>
    </row>
    <row r="22" spans="2:15" x14ac:dyDescent="0.25">
      <c r="B22" s="100" t="s">
        <v>55</v>
      </c>
      <c r="C22" s="137">
        <v>196154.19289999999</v>
      </c>
      <c r="D22" s="137">
        <v>358114.55883987679</v>
      </c>
      <c r="E22" s="137">
        <v>135122.34150000004</v>
      </c>
      <c r="F22" s="137">
        <v>101586.6321931127</v>
      </c>
      <c r="G22" s="137">
        <v>331276.53440000006</v>
      </c>
      <c r="H22" s="137">
        <v>459701.19103298942</v>
      </c>
      <c r="I22" s="137">
        <v>24160.591499999999</v>
      </c>
      <c r="J22" s="137">
        <v>35767.783097107313</v>
      </c>
      <c r="K22" s="137">
        <v>220314.7844</v>
      </c>
      <c r="L22" s="137">
        <v>393882.34193698404</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44</v>
      </c>
      <c r="C25" s="164">
        <v>50273.962299999999</v>
      </c>
      <c r="D25" s="164">
        <v>79298.916298052427</v>
      </c>
      <c r="E25" s="164">
        <v>46478.44</v>
      </c>
      <c r="F25" s="164">
        <v>56483.005871790992</v>
      </c>
      <c r="G25" s="164">
        <v>96752.402300000002</v>
      </c>
      <c r="H25" s="164">
        <v>135781.9221698434</v>
      </c>
      <c r="I25" s="164">
        <v>786.45310000000006</v>
      </c>
      <c r="J25" s="164">
        <v>1147.3575959259381</v>
      </c>
      <c r="K25" s="164">
        <v>51060.415400000013</v>
      </c>
      <c r="L25" s="163">
        <v>80446.273893978359</v>
      </c>
      <c r="N25" s="133"/>
      <c r="O25" s="133"/>
    </row>
    <row r="26" spans="2:15" x14ac:dyDescent="0.25">
      <c r="B26" s="99" t="s">
        <v>45</v>
      </c>
      <c r="C26" s="164">
        <v>22040.1404</v>
      </c>
      <c r="D26" s="164">
        <v>38933.209876324727</v>
      </c>
      <c r="E26" s="164">
        <v>14633.6697</v>
      </c>
      <c r="F26" s="164">
        <v>11426.922016291741</v>
      </c>
      <c r="G26" s="164">
        <v>36673.810100000002</v>
      </c>
      <c r="H26" s="164">
        <v>50360.131892616468</v>
      </c>
      <c r="I26" s="164">
        <v>1761.4512</v>
      </c>
      <c r="J26" s="164">
        <v>1553.005418681764</v>
      </c>
      <c r="K26" s="164">
        <v>23801.5916</v>
      </c>
      <c r="L26" s="163">
        <v>40486.215295006492</v>
      </c>
    </row>
    <row r="27" spans="2:15" x14ac:dyDescent="0.25">
      <c r="B27" s="99" t="s">
        <v>46</v>
      </c>
      <c r="C27" s="164">
        <v>33262.450499999999</v>
      </c>
      <c r="D27" s="164">
        <v>52589.274878062897</v>
      </c>
      <c r="E27" s="164">
        <v>30145.1188</v>
      </c>
      <c r="F27" s="164">
        <v>13332.6021629928</v>
      </c>
      <c r="G27" s="164">
        <v>63407.569300000003</v>
      </c>
      <c r="H27" s="164">
        <v>65921.877041055704</v>
      </c>
      <c r="I27" s="164">
        <v>2693.6653000000001</v>
      </c>
      <c r="J27" s="164">
        <v>3643.483998362994</v>
      </c>
      <c r="K27" s="164">
        <v>35956.1158</v>
      </c>
      <c r="L27" s="162">
        <v>56232.758876425898</v>
      </c>
    </row>
    <row r="28" spans="2:15" x14ac:dyDescent="0.25">
      <c r="B28" s="99" t="s">
        <v>47</v>
      </c>
      <c r="C28" s="164">
        <v>23456.963</v>
      </c>
      <c r="D28" s="164">
        <v>49950.675179353297</v>
      </c>
      <c r="E28" s="164">
        <v>9340.1653999999999</v>
      </c>
      <c r="F28" s="164">
        <v>6667.0531973643083</v>
      </c>
      <c r="G28" s="164">
        <v>32797.128400000001</v>
      </c>
      <c r="H28" s="164">
        <v>56617.728376717598</v>
      </c>
      <c r="I28" s="164">
        <v>1703.1076</v>
      </c>
      <c r="J28" s="164">
        <v>1831.7238195417201</v>
      </c>
      <c r="K28" s="164">
        <v>25160.070599999999</v>
      </c>
      <c r="L28" s="162">
        <v>51782.39899889502</v>
      </c>
    </row>
    <row r="29" spans="2:15" x14ac:dyDescent="0.25">
      <c r="B29" s="99" t="s">
        <v>40</v>
      </c>
      <c r="C29" s="164">
        <v>19439.624800000001</v>
      </c>
      <c r="D29" s="164">
        <v>48416.139229437918</v>
      </c>
      <c r="E29" s="164">
        <v>5256.3049000000001</v>
      </c>
      <c r="F29" s="164">
        <v>10990.82499034889</v>
      </c>
      <c r="G29" s="164">
        <v>24695.929700000001</v>
      </c>
      <c r="H29" s="164">
        <v>59406.964219786809</v>
      </c>
      <c r="I29" s="164">
        <v>1874.7578000000001</v>
      </c>
      <c r="J29" s="164">
        <v>1093.85751295196</v>
      </c>
      <c r="K29" s="164">
        <v>21314.382600000001</v>
      </c>
      <c r="L29" s="162">
        <v>49509.996742389878</v>
      </c>
    </row>
    <row r="30" spans="2:15" x14ac:dyDescent="0.25">
      <c r="B30" s="99" t="s">
        <v>48</v>
      </c>
      <c r="C30" s="164">
        <v>24808.572</v>
      </c>
      <c r="D30" s="164">
        <v>61916.863686963479</v>
      </c>
      <c r="E30" s="164">
        <v>1740.9780000000001</v>
      </c>
      <c r="F30" s="164">
        <v>5628.5729300000003</v>
      </c>
      <c r="G30" s="164">
        <v>26549.55</v>
      </c>
      <c r="H30" s="164">
        <v>67545.436616963474</v>
      </c>
      <c r="I30" s="164">
        <v>1440.4519</v>
      </c>
      <c r="J30" s="164">
        <v>923.53980559047739</v>
      </c>
      <c r="K30" s="164">
        <v>26249.0239</v>
      </c>
      <c r="L30" s="162">
        <v>62840.40349255396</v>
      </c>
    </row>
    <row r="31" spans="2:15" x14ac:dyDescent="0.25">
      <c r="B31" s="99" t="s">
        <v>49</v>
      </c>
      <c r="C31" s="164">
        <v>28066.7539</v>
      </c>
      <c r="D31" s="164">
        <v>64812.982492226023</v>
      </c>
      <c r="E31" s="164">
        <v>6834.6880000000001</v>
      </c>
      <c r="F31" s="164">
        <v>6706.5827827657322</v>
      </c>
      <c r="G31" s="164">
        <v>34901.441899999998</v>
      </c>
      <c r="H31" s="164">
        <v>71519.56527499175</v>
      </c>
      <c r="I31" s="164">
        <v>809.78690000000006</v>
      </c>
      <c r="J31" s="164">
        <v>914.11928320628658</v>
      </c>
      <c r="K31" s="164">
        <v>28876.540799999999</v>
      </c>
      <c r="L31" s="162">
        <v>65727.101775432297</v>
      </c>
    </row>
    <row r="32" spans="2:15" x14ac:dyDescent="0.25">
      <c r="B32" s="99" t="s">
        <v>50</v>
      </c>
      <c r="C32" s="164">
        <v>40673.6489</v>
      </c>
      <c r="D32" s="164">
        <v>75613.302050430982</v>
      </c>
      <c r="E32" s="164">
        <v>18873.823</v>
      </c>
      <c r="F32" s="164">
        <v>16129.82703731754</v>
      </c>
      <c r="G32" s="164">
        <v>59547.471899999997</v>
      </c>
      <c r="H32" s="164">
        <v>91743.12908774853</v>
      </c>
      <c r="I32" s="164">
        <v>1293.7548999999999</v>
      </c>
      <c r="J32" s="164">
        <v>1500.455095483369</v>
      </c>
      <c r="K32" s="164">
        <v>41967.4038</v>
      </c>
      <c r="L32" s="162">
        <v>77113.757145914351</v>
      </c>
    </row>
    <row r="33" spans="1:15" x14ac:dyDescent="0.25">
      <c r="B33" s="99" t="s">
        <v>51</v>
      </c>
      <c r="C33" s="164">
        <v>47102.804799999998</v>
      </c>
      <c r="D33" s="164">
        <v>77395.533509328729</v>
      </c>
      <c r="E33" s="164">
        <v>18616.387699999999</v>
      </c>
      <c r="F33" s="164">
        <v>17567.260468082561</v>
      </c>
      <c r="G33" s="164">
        <v>65719.192500000005</v>
      </c>
      <c r="H33" s="164">
        <v>94962.793977411304</v>
      </c>
      <c r="I33" s="164">
        <v>1516.2454</v>
      </c>
      <c r="J33" s="164">
        <v>1972.842870215841</v>
      </c>
      <c r="K33" s="164">
        <v>48619.050199999998</v>
      </c>
      <c r="L33" s="162">
        <v>79368.37637954457</v>
      </c>
    </row>
    <row r="34" spans="1:15" x14ac:dyDescent="0.25">
      <c r="B34" s="99" t="s">
        <v>52</v>
      </c>
      <c r="C34" s="164">
        <v>46292.879500000003</v>
      </c>
      <c r="D34" s="164">
        <v>83214.250715142523</v>
      </c>
      <c r="E34" s="164">
        <v>29907.306799999998</v>
      </c>
      <c r="F34" s="164">
        <v>33535.964128205749</v>
      </c>
      <c r="G34" s="164">
        <v>76200.186300000001</v>
      </c>
      <c r="H34" s="164">
        <v>116750.21484334829</v>
      </c>
      <c r="I34" s="164">
        <v>1134.3320000000001</v>
      </c>
      <c r="J34" s="164">
        <v>1244.0647601774119</v>
      </c>
      <c r="K34" s="164">
        <v>47427.211499999998</v>
      </c>
      <c r="L34" s="162">
        <v>84458.315475319934</v>
      </c>
    </row>
    <row r="35" spans="1:15" x14ac:dyDescent="0.25">
      <c r="B35" s="99" t="s">
        <v>53</v>
      </c>
      <c r="C35" s="164">
        <v>41200.4139</v>
      </c>
      <c r="D35" s="164">
        <v>73908.27800631155</v>
      </c>
      <c r="E35" s="164">
        <v>34301.936199999996</v>
      </c>
      <c r="F35" s="164">
        <v>45989.741223340687</v>
      </c>
      <c r="G35" s="164">
        <v>75502.350099999996</v>
      </c>
      <c r="H35" s="164">
        <v>119898.0192296522</v>
      </c>
      <c r="I35" s="164">
        <v>1081.7585999999999</v>
      </c>
      <c r="J35" s="164">
        <v>1312.3090173269529</v>
      </c>
      <c r="K35" s="164">
        <v>42282.172500000001</v>
      </c>
      <c r="L35" s="162">
        <v>75220.587023638494</v>
      </c>
    </row>
    <row r="36" spans="1:15" x14ac:dyDescent="0.25">
      <c r="B36" s="99" t="s">
        <v>54</v>
      </c>
      <c r="C36" s="164">
        <v>18779.4761</v>
      </c>
      <c r="D36" s="164">
        <v>50719.496952173147</v>
      </c>
      <c r="E36" s="164">
        <v>7793.3743999999997</v>
      </c>
      <c r="F36" s="164">
        <v>10818.5145294755</v>
      </c>
      <c r="G36" s="164">
        <v>26572.8505</v>
      </c>
      <c r="H36" s="164">
        <v>61538.011481648653</v>
      </c>
      <c r="I36" s="164">
        <v>939.77819999999997</v>
      </c>
      <c r="J36" s="164">
        <v>1204.799926404195</v>
      </c>
      <c r="K36" s="164">
        <v>19719.254300000001</v>
      </c>
      <c r="L36" s="162">
        <v>51924.296878577348</v>
      </c>
      <c r="N36" s="133"/>
      <c r="O36" s="133"/>
    </row>
    <row r="37" spans="1:15" x14ac:dyDescent="0.25">
      <c r="B37" s="100" t="s">
        <v>55</v>
      </c>
      <c r="C37" s="165">
        <v>395397.69010000001</v>
      </c>
      <c r="D37" s="165">
        <v>756768.92287380772</v>
      </c>
      <c r="E37" s="165">
        <v>223922.19289999997</v>
      </c>
      <c r="F37" s="165">
        <v>235276.87133797651</v>
      </c>
      <c r="G37" s="165">
        <v>619319.88300000015</v>
      </c>
      <c r="H37" s="165">
        <v>992045.79421178414</v>
      </c>
      <c r="I37" s="165">
        <v>17035.5429</v>
      </c>
      <c r="J37" s="165">
        <v>18341.559103868909</v>
      </c>
      <c r="K37" s="165">
        <v>412433.23300000001</v>
      </c>
      <c r="L37" s="165">
        <v>775110.48197767674</v>
      </c>
      <c r="N37" s="133"/>
    </row>
    <row r="38" spans="1:15" ht="15.75" thickBot="1" x14ac:dyDescent="0.3">
      <c r="A38" s="27"/>
      <c r="B38" s="101"/>
      <c r="C38" s="101"/>
      <c r="D38" s="101"/>
      <c r="E38" s="101"/>
      <c r="F38" s="101"/>
      <c r="G38" s="102"/>
      <c r="H38" s="102"/>
      <c r="I38" s="101"/>
      <c r="J38" s="101"/>
      <c r="K38" s="101"/>
      <c r="L38" s="130"/>
    </row>
    <row r="39" spans="1:15" x14ac:dyDescent="0.25">
      <c r="A39" s="5"/>
      <c r="B39" s="6" t="s">
        <v>128</v>
      </c>
      <c r="C39" s="5"/>
      <c r="D39" s="5"/>
      <c r="E39" s="5"/>
      <c r="F39" s="5"/>
      <c r="G39" s="10" t="s">
        <v>41</v>
      </c>
      <c r="H39" s="5"/>
      <c r="I39" s="5"/>
      <c r="J39" s="5"/>
      <c r="K39" s="5"/>
      <c r="L39" s="5"/>
    </row>
    <row r="40" spans="1:15" x14ac:dyDescent="0.25">
      <c r="A40" s="47"/>
      <c r="B40" s="17" t="s">
        <v>174</v>
      </c>
      <c r="C40" s="5"/>
      <c r="D40" s="5"/>
      <c r="E40" s="5"/>
      <c r="F40" s="5"/>
      <c r="G40" s="5"/>
      <c r="H40" s="5"/>
      <c r="I40" s="5"/>
      <c r="J40" s="5"/>
      <c r="K40" s="5"/>
      <c r="L40" s="5"/>
    </row>
    <row r="41" spans="1:15" x14ac:dyDescent="0.25">
      <c r="A41" s="16"/>
      <c r="B41" s="257" t="s">
        <v>126</v>
      </c>
      <c r="C41" s="257"/>
      <c r="D41" s="257"/>
      <c r="E41" s="257"/>
      <c r="F41" s="257"/>
      <c r="G41" s="257"/>
      <c r="H41" s="257"/>
      <c r="I41" s="257"/>
      <c r="J41" s="257"/>
      <c r="K41" s="257"/>
      <c r="L41" s="257"/>
    </row>
    <row r="42" spans="1:15" x14ac:dyDescent="0.25">
      <c r="A42" s="16"/>
      <c r="B42" s="257"/>
      <c r="C42" s="257"/>
      <c r="D42" s="257"/>
      <c r="E42" s="257"/>
      <c r="F42" s="257"/>
      <c r="G42" s="257"/>
      <c r="H42" s="257"/>
      <c r="I42" s="257"/>
      <c r="J42" s="257"/>
      <c r="K42" s="257"/>
      <c r="L42" s="257"/>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6"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U34" sqref="U3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68"/>
    </row>
    <row r="3" spans="5:18" ht="15" x14ac:dyDescent="0.25">
      <c r="E3" s="169" t="s">
        <v>32</v>
      </c>
      <c r="F3" s="1" t="s">
        <v>139</v>
      </c>
    </row>
    <row r="4" spans="5:18" ht="15" x14ac:dyDescent="0.25">
      <c r="E4" s="169"/>
    </row>
    <row r="5" spans="5:18" ht="15" x14ac:dyDescent="0.25">
      <c r="E5" s="169" t="s">
        <v>6</v>
      </c>
      <c r="F5" s="1" t="s">
        <v>140</v>
      </c>
    </row>
    <row r="6" spans="5:18" ht="15" x14ac:dyDescent="0.25">
      <c r="E6" s="169"/>
    </row>
    <row r="7" spans="5:18" ht="15" x14ac:dyDescent="0.25">
      <c r="E7" s="169" t="s">
        <v>7</v>
      </c>
      <c r="F7" s="1" t="s">
        <v>141</v>
      </c>
    </row>
    <row r="8" spans="5:18" ht="15" x14ac:dyDescent="0.25">
      <c r="E8" s="170"/>
    </row>
    <row r="9" spans="5:18" ht="15" x14ac:dyDescent="0.25">
      <c r="E9" s="168" t="s">
        <v>142</v>
      </c>
      <c r="F9" s="171" t="s">
        <v>143</v>
      </c>
    </row>
    <row r="10" spans="5:18" ht="15" x14ac:dyDescent="0.25">
      <c r="E10" s="168"/>
    </row>
    <row r="11" spans="5:18" ht="15" x14ac:dyDescent="0.25">
      <c r="E11" s="168" t="s">
        <v>56</v>
      </c>
      <c r="F11" s="1" t="s">
        <v>147</v>
      </c>
    </row>
    <row r="12" spans="5:18" ht="15" x14ac:dyDescent="0.25">
      <c r="E12" s="168"/>
      <c r="F12" s="15"/>
      <c r="G12" s="15"/>
      <c r="H12" s="15"/>
      <c r="I12" s="15"/>
      <c r="J12" s="15"/>
      <c r="K12" s="15"/>
      <c r="L12" s="15"/>
      <c r="M12" s="15"/>
      <c r="N12" s="15"/>
      <c r="O12" s="15"/>
      <c r="P12" s="15"/>
      <c r="Q12" s="15"/>
      <c r="R12" s="15"/>
    </row>
    <row r="13" spans="5:18" ht="15" x14ac:dyDescent="0.25">
      <c r="E13" s="168" t="s">
        <v>144</v>
      </c>
      <c r="F13" s="1" t="s">
        <v>145</v>
      </c>
    </row>
    <row r="14" spans="5:18" x14ac:dyDescent="0.2">
      <c r="E14" s="172"/>
    </row>
    <row r="15" spans="5:18" ht="15" x14ac:dyDescent="0.25">
      <c r="E15" s="3" t="s">
        <v>57</v>
      </c>
      <c r="F15" s="184" t="s">
        <v>148</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69"/>
      <c r="F22" s="269"/>
      <c r="G22" s="269"/>
      <c r="H22" s="269"/>
      <c r="I22" s="269"/>
      <c r="J22" s="269"/>
      <c r="K22" s="269"/>
      <c r="L22" s="269"/>
      <c r="M22" s="269"/>
      <c r="N22" s="269"/>
      <c r="O22" s="269"/>
      <c r="P22" s="269"/>
      <c r="Q22" s="269"/>
      <c r="R22" s="269"/>
    </row>
    <row r="23" spans="5:18" x14ac:dyDescent="0.2">
      <c r="E23" s="269"/>
      <c r="F23" s="269"/>
      <c r="G23" s="269"/>
      <c r="H23" s="269"/>
      <c r="I23" s="269"/>
      <c r="J23" s="269"/>
      <c r="K23" s="269"/>
      <c r="L23" s="269"/>
      <c r="M23" s="269"/>
      <c r="N23" s="269"/>
      <c r="O23" s="269"/>
      <c r="P23" s="269"/>
      <c r="Q23" s="269"/>
      <c r="R23" s="269"/>
    </row>
    <row r="24" spans="5:18" x14ac:dyDescent="0.2">
      <c r="E24" s="269"/>
      <c r="F24" s="269"/>
      <c r="G24" s="269"/>
      <c r="H24" s="269"/>
      <c r="I24" s="269"/>
      <c r="J24" s="269"/>
      <c r="K24" s="269"/>
      <c r="L24" s="269"/>
      <c r="M24" s="269"/>
      <c r="N24" s="269"/>
      <c r="O24" s="269"/>
      <c r="P24" s="269"/>
      <c r="Q24" s="269"/>
      <c r="R24" s="269"/>
    </row>
    <row r="25" spans="5:18" x14ac:dyDescent="0.2">
      <c r="E25" s="269"/>
      <c r="F25" s="269"/>
      <c r="G25" s="269"/>
      <c r="H25" s="269"/>
      <c r="I25" s="269"/>
      <c r="J25" s="269"/>
      <c r="K25" s="269"/>
      <c r="L25" s="269"/>
      <c r="M25" s="269"/>
      <c r="N25" s="269"/>
      <c r="O25" s="269"/>
      <c r="P25" s="269"/>
      <c r="Q25" s="269"/>
      <c r="R25" s="269"/>
    </row>
    <row r="26" spans="5:18" x14ac:dyDescent="0.2">
      <c r="E26" s="269"/>
      <c r="F26" s="269"/>
      <c r="G26" s="269"/>
      <c r="H26" s="269"/>
      <c r="I26" s="269"/>
      <c r="J26" s="269"/>
      <c r="K26" s="269"/>
      <c r="L26" s="269"/>
      <c r="M26" s="269"/>
      <c r="N26" s="269"/>
      <c r="O26" s="269"/>
      <c r="P26" s="269"/>
      <c r="Q26" s="269"/>
      <c r="R26" s="269"/>
    </row>
    <row r="27" spans="5:18" x14ac:dyDescent="0.2">
      <c r="E27" s="269"/>
      <c r="F27" s="269"/>
      <c r="G27" s="269"/>
      <c r="H27" s="269"/>
      <c r="I27" s="269"/>
      <c r="J27" s="269"/>
      <c r="K27" s="269"/>
      <c r="L27" s="269"/>
      <c r="M27" s="269"/>
      <c r="N27" s="269"/>
      <c r="O27" s="269"/>
      <c r="P27" s="269"/>
      <c r="Q27" s="269"/>
      <c r="R27" s="269"/>
    </row>
    <row r="28" spans="5:18" x14ac:dyDescent="0.2">
      <c r="E28" s="269"/>
      <c r="F28" s="269"/>
      <c r="G28" s="269"/>
      <c r="H28" s="269"/>
      <c r="I28" s="269"/>
      <c r="J28" s="269"/>
      <c r="K28" s="269"/>
      <c r="L28" s="269"/>
      <c r="M28" s="269"/>
      <c r="N28" s="269"/>
      <c r="O28" s="269"/>
      <c r="P28" s="269"/>
      <c r="Q28" s="269"/>
      <c r="R28" s="269"/>
    </row>
    <row r="29" spans="5:18" x14ac:dyDescent="0.2">
      <c r="E29" s="269"/>
      <c r="F29" s="269"/>
      <c r="G29" s="269"/>
      <c r="H29" s="269"/>
      <c r="I29" s="269"/>
      <c r="J29" s="269"/>
      <c r="K29" s="269"/>
      <c r="L29" s="269"/>
      <c r="M29" s="269"/>
      <c r="N29" s="269"/>
      <c r="O29" s="269"/>
      <c r="P29" s="269"/>
      <c r="Q29" s="269"/>
      <c r="R29" s="269"/>
    </row>
    <row r="30" spans="5:18" x14ac:dyDescent="0.2">
      <c r="E30" s="269"/>
      <c r="F30" s="269"/>
      <c r="G30" s="269"/>
      <c r="H30" s="269"/>
      <c r="I30" s="269"/>
      <c r="J30" s="269"/>
      <c r="K30" s="269"/>
      <c r="L30" s="269"/>
      <c r="M30" s="269"/>
      <c r="N30" s="269"/>
      <c r="O30" s="269"/>
      <c r="P30" s="269"/>
      <c r="Q30" s="269"/>
      <c r="R30" s="269"/>
    </row>
    <row r="31" spans="5:18" x14ac:dyDescent="0.2">
      <c r="E31" s="269"/>
      <c r="F31" s="269"/>
      <c r="G31" s="269"/>
      <c r="H31" s="269"/>
      <c r="I31" s="269"/>
      <c r="J31" s="269"/>
      <c r="K31" s="269"/>
      <c r="L31" s="269"/>
      <c r="M31" s="269"/>
      <c r="N31" s="269"/>
      <c r="O31" s="269"/>
      <c r="P31" s="269"/>
      <c r="Q31" s="269"/>
      <c r="R31" s="269"/>
    </row>
    <row r="32" spans="5:18" x14ac:dyDescent="0.2">
      <c r="E32" s="269"/>
      <c r="F32" s="269"/>
      <c r="G32" s="269"/>
      <c r="H32" s="269"/>
      <c r="I32" s="269"/>
      <c r="J32" s="269"/>
      <c r="K32" s="269"/>
      <c r="L32" s="269"/>
      <c r="M32" s="269"/>
      <c r="N32" s="269"/>
      <c r="O32" s="269"/>
      <c r="P32" s="269"/>
      <c r="Q32" s="269"/>
      <c r="R32" s="269"/>
    </row>
    <row r="33" spans="5:18" x14ac:dyDescent="0.2">
      <c r="E33" s="269"/>
      <c r="F33" s="269"/>
      <c r="G33" s="269"/>
      <c r="H33" s="269"/>
      <c r="I33" s="269"/>
      <c r="J33" s="269"/>
      <c r="K33" s="269"/>
      <c r="L33" s="269"/>
      <c r="M33" s="269"/>
      <c r="N33" s="269"/>
      <c r="O33" s="269"/>
      <c r="P33" s="269"/>
      <c r="Q33" s="269"/>
      <c r="R33" s="269"/>
    </row>
    <row r="34" spans="5:18" x14ac:dyDescent="0.2">
      <c r="E34" s="269"/>
      <c r="F34" s="269"/>
      <c r="G34" s="269"/>
      <c r="H34" s="269"/>
      <c r="I34" s="269"/>
      <c r="J34" s="269"/>
      <c r="K34" s="269"/>
      <c r="L34" s="269"/>
      <c r="M34" s="269"/>
      <c r="N34" s="269"/>
      <c r="O34" s="269"/>
      <c r="P34" s="269"/>
      <c r="Q34" s="269"/>
      <c r="R34" s="269"/>
    </row>
    <row r="35" spans="5:18" x14ac:dyDescent="0.2">
      <c r="E35" s="269"/>
      <c r="F35" s="269"/>
      <c r="G35" s="269"/>
      <c r="H35" s="269"/>
      <c r="I35" s="269"/>
      <c r="J35" s="269"/>
      <c r="K35" s="269"/>
      <c r="L35" s="269"/>
      <c r="M35" s="269"/>
      <c r="N35" s="269"/>
      <c r="O35" s="269"/>
      <c r="P35" s="269"/>
      <c r="Q35" s="269"/>
      <c r="R35" s="269"/>
    </row>
    <row r="36" spans="5:18" x14ac:dyDescent="0.2">
      <c r="E36" s="269"/>
      <c r="F36" s="269"/>
      <c r="G36" s="269"/>
      <c r="H36" s="269"/>
      <c r="I36" s="269"/>
      <c r="J36" s="269"/>
      <c r="K36" s="269"/>
      <c r="L36" s="269"/>
      <c r="M36" s="269"/>
      <c r="N36" s="269"/>
      <c r="O36" s="269"/>
      <c r="P36" s="269"/>
      <c r="Q36" s="269"/>
      <c r="R36" s="269"/>
    </row>
    <row r="37" spans="5:18" x14ac:dyDescent="0.2">
      <c r="E37" s="269"/>
      <c r="F37" s="269"/>
      <c r="G37" s="269"/>
      <c r="H37" s="269"/>
      <c r="I37" s="269"/>
      <c r="J37" s="269"/>
      <c r="K37" s="269"/>
      <c r="L37" s="269"/>
      <c r="M37" s="269"/>
      <c r="N37" s="269"/>
      <c r="O37" s="269"/>
      <c r="P37" s="269"/>
      <c r="Q37" s="269"/>
      <c r="R37" s="269"/>
    </row>
    <row r="38" spans="5:18" x14ac:dyDescent="0.2">
      <c r="E38" s="269"/>
      <c r="F38" s="269"/>
      <c r="G38" s="269"/>
      <c r="H38" s="269"/>
      <c r="I38" s="269"/>
      <c r="J38" s="269"/>
      <c r="K38" s="269"/>
      <c r="L38" s="269"/>
      <c r="M38" s="269"/>
      <c r="N38" s="269"/>
      <c r="O38" s="269"/>
      <c r="P38" s="269"/>
      <c r="Q38" s="269"/>
      <c r="R38" s="269"/>
    </row>
    <row r="39" spans="5:18" x14ac:dyDescent="0.2">
      <c r="E39" s="269"/>
      <c r="F39" s="269"/>
      <c r="G39" s="269"/>
      <c r="H39" s="269"/>
      <c r="I39" s="269"/>
      <c r="J39" s="269"/>
      <c r="K39" s="269"/>
      <c r="L39" s="269"/>
      <c r="M39" s="269"/>
      <c r="N39" s="269"/>
      <c r="O39" s="269"/>
      <c r="P39" s="269"/>
      <c r="Q39" s="269"/>
      <c r="R39" s="269"/>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zoomScale="70" zoomScaleNormal="70" workbookViewId="0">
      <selection activeCell="AF29" sqref="AF29"/>
    </sheetView>
  </sheetViews>
  <sheetFormatPr defaultRowHeight="15" x14ac:dyDescent="0.25"/>
  <cols>
    <col min="3" max="3" width="9.140625" customWidth="1"/>
    <col min="4" max="4" width="18.7109375" customWidth="1"/>
    <col min="5" max="5" width="26.7109375" style="229" customWidth="1"/>
    <col min="12" max="12" width="9.140625" customWidth="1"/>
  </cols>
  <sheetData>
    <row r="2" spans="4:18" ht="20.25" x14ac:dyDescent="0.3">
      <c r="D2" s="2"/>
      <c r="E2" s="2" t="s">
        <v>180</v>
      </c>
    </row>
    <row r="4" spans="4:18" ht="15" customHeight="1" x14ac:dyDescent="0.25">
      <c r="D4" s="228"/>
      <c r="G4" s="230"/>
      <c r="H4" s="230"/>
      <c r="I4" s="231"/>
      <c r="J4" s="231"/>
      <c r="K4" s="231"/>
      <c r="L4" s="231"/>
      <c r="M4" s="231"/>
      <c r="N4" s="231"/>
      <c r="O4" s="231"/>
      <c r="P4" s="231"/>
      <c r="Q4" s="231"/>
      <c r="R4" s="231"/>
    </row>
    <row r="5" spans="4:18" x14ac:dyDescent="0.25">
      <c r="D5" s="229"/>
      <c r="E5" s="232"/>
      <c r="F5" s="232"/>
      <c r="G5" s="232"/>
      <c r="H5" s="231"/>
      <c r="I5" s="231"/>
      <c r="J5" s="231"/>
      <c r="K5" s="231"/>
      <c r="L5" s="231"/>
      <c r="M5" s="231"/>
      <c r="N5" s="231"/>
      <c r="O5" s="231"/>
      <c r="P5" s="231"/>
      <c r="Q5" s="231"/>
      <c r="R5" s="231"/>
    </row>
    <row r="6" spans="4:18" x14ac:dyDescent="0.25">
      <c r="H6" s="231"/>
      <c r="I6" s="231"/>
      <c r="J6" s="231"/>
      <c r="K6" s="231"/>
      <c r="L6" s="231"/>
      <c r="M6" s="231"/>
      <c r="N6" s="231"/>
      <c r="O6" s="231"/>
      <c r="P6" s="231"/>
      <c r="Q6" s="231"/>
      <c r="R6" s="231"/>
    </row>
    <row r="7" spans="4:18" x14ac:dyDescent="0.25">
      <c r="E7" s="231"/>
      <c r="F7" s="231"/>
      <c r="G7" s="231"/>
      <c r="H7" s="231"/>
      <c r="I7" s="231"/>
      <c r="J7" s="231"/>
      <c r="K7" s="231"/>
      <c r="L7" s="231"/>
      <c r="M7" s="231"/>
      <c r="N7" s="231"/>
      <c r="O7" s="231"/>
      <c r="P7" s="231"/>
      <c r="Q7" s="231"/>
      <c r="R7" s="231"/>
    </row>
    <row r="8" spans="4:18" x14ac:dyDescent="0.25">
      <c r="E8" s="231"/>
      <c r="F8" s="231"/>
      <c r="G8" s="231"/>
      <c r="H8" s="231"/>
      <c r="I8" s="231"/>
      <c r="J8" s="231"/>
      <c r="K8" s="231"/>
      <c r="L8" s="231"/>
      <c r="M8" s="231"/>
      <c r="N8" s="231"/>
      <c r="O8" s="231"/>
      <c r="P8" s="231"/>
      <c r="Q8" s="231"/>
      <c r="R8" s="231"/>
    </row>
    <row r="9" spans="4:18" x14ac:dyDescent="0.25">
      <c r="E9" s="231"/>
      <c r="F9" s="231"/>
      <c r="G9" s="231"/>
      <c r="H9" s="231"/>
      <c r="I9" s="231"/>
      <c r="J9" s="231"/>
      <c r="K9" s="231"/>
      <c r="L9" s="231"/>
      <c r="M9" s="231"/>
      <c r="N9" s="231"/>
      <c r="O9" s="231"/>
      <c r="P9" s="231"/>
      <c r="Q9" s="231"/>
      <c r="R9" s="231"/>
    </row>
    <row r="10" spans="4:18" x14ac:dyDescent="0.25">
      <c r="E10" s="231"/>
      <c r="F10" s="231"/>
      <c r="G10" s="231"/>
      <c r="H10" s="231"/>
      <c r="I10" s="231"/>
      <c r="J10" s="231"/>
      <c r="K10" s="231"/>
      <c r="L10" s="231"/>
      <c r="M10" s="231"/>
      <c r="N10" s="231"/>
      <c r="O10" s="231"/>
      <c r="P10" s="231"/>
      <c r="Q10" s="231"/>
      <c r="R10" s="231"/>
    </row>
    <row r="11" spans="4:18" x14ac:dyDescent="0.25">
      <c r="E11" s="231"/>
      <c r="F11" s="231"/>
      <c r="G11" s="231"/>
      <c r="H11" s="231"/>
      <c r="I11" s="231"/>
      <c r="J11" s="231"/>
      <c r="K11" s="231"/>
      <c r="L11" s="231"/>
      <c r="M11" s="231"/>
      <c r="N11" s="231"/>
      <c r="O11" s="231"/>
      <c r="P11" s="231"/>
      <c r="Q11" s="231"/>
      <c r="R11" s="231"/>
    </row>
    <row r="12" spans="4:18" x14ac:dyDescent="0.25">
      <c r="E12" s="231"/>
      <c r="F12" s="231"/>
      <c r="G12" s="231"/>
      <c r="H12" s="231"/>
      <c r="I12" s="231"/>
      <c r="J12" s="231"/>
      <c r="K12" s="231"/>
      <c r="L12" s="231"/>
      <c r="M12" s="231"/>
      <c r="N12" s="231"/>
      <c r="O12" s="231"/>
      <c r="P12" s="231"/>
      <c r="Q12" s="231"/>
      <c r="R12" s="231"/>
    </row>
    <row r="13" spans="4:18" x14ac:dyDescent="0.25">
      <c r="E13" s="231"/>
      <c r="F13" s="231"/>
      <c r="G13" s="231"/>
      <c r="H13" s="231"/>
      <c r="I13" s="231"/>
      <c r="J13" s="231"/>
      <c r="K13" s="231"/>
      <c r="L13" s="231"/>
      <c r="M13" s="231"/>
      <c r="N13" s="231"/>
      <c r="O13" s="231"/>
      <c r="P13" s="231"/>
      <c r="Q13" s="231"/>
      <c r="R13" s="231"/>
    </row>
    <row r="14" spans="4:18" x14ac:dyDescent="0.25">
      <c r="E14" s="231"/>
      <c r="F14" s="231"/>
      <c r="G14" s="231"/>
      <c r="H14" s="231"/>
      <c r="I14" s="231"/>
      <c r="J14" s="231"/>
      <c r="K14" s="231"/>
      <c r="L14" s="231"/>
      <c r="M14" s="231"/>
      <c r="N14" s="231"/>
      <c r="O14" s="231"/>
      <c r="P14" s="231"/>
      <c r="Q14" s="231"/>
      <c r="R14" s="231"/>
    </row>
    <row r="15" spans="4:18" x14ac:dyDescent="0.25">
      <c r="E15" s="231"/>
      <c r="F15" s="231"/>
      <c r="G15" s="231"/>
      <c r="H15" s="231"/>
      <c r="I15" s="231"/>
      <c r="J15" s="231"/>
      <c r="K15" s="231"/>
      <c r="L15" s="231"/>
      <c r="M15" s="231"/>
      <c r="N15" s="231"/>
      <c r="O15" s="231"/>
      <c r="P15" s="231"/>
      <c r="Q15" s="231"/>
      <c r="R15" s="231"/>
    </row>
    <row r="16" spans="4:18" x14ac:dyDescent="0.25">
      <c r="E16" s="231"/>
      <c r="F16" s="231"/>
      <c r="G16" s="231"/>
      <c r="H16" s="231"/>
      <c r="I16" s="231"/>
      <c r="J16" s="231"/>
      <c r="K16" s="231"/>
      <c r="L16" s="231"/>
      <c r="M16" s="231"/>
      <c r="N16" s="231"/>
      <c r="O16" s="231"/>
      <c r="P16" s="231"/>
      <c r="Q16" s="231"/>
      <c r="R16" s="231"/>
    </row>
    <row r="17" spans="5:18" x14ac:dyDescent="0.25">
      <c r="E17" s="231"/>
      <c r="F17" s="231"/>
      <c r="G17" s="231"/>
      <c r="H17" s="231"/>
      <c r="I17" s="231"/>
      <c r="J17" s="231"/>
      <c r="K17" s="231"/>
      <c r="L17" s="231"/>
      <c r="M17" s="231"/>
      <c r="N17" s="231"/>
      <c r="O17" s="231"/>
      <c r="P17" s="231"/>
      <c r="Q17" s="231"/>
      <c r="R17" s="231"/>
    </row>
    <row r="18" spans="5:18" x14ac:dyDescent="0.25">
      <c r="E18" s="231"/>
      <c r="F18" s="231"/>
      <c r="G18" s="231"/>
      <c r="H18" s="231"/>
      <c r="I18" s="231"/>
      <c r="J18" s="231"/>
      <c r="K18" s="231"/>
      <c r="L18" s="231"/>
      <c r="M18" s="231"/>
      <c r="N18" s="231"/>
      <c r="O18" s="231"/>
      <c r="P18" s="231"/>
      <c r="Q18" s="231"/>
      <c r="R18" s="231"/>
    </row>
    <row r="19" spans="5:18" x14ac:dyDescent="0.25">
      <c r="E19" s="231"/>
      <c r="F19" s="231"/>
      <c r="G19" s="231"/>
      <c r="H19" s="231"/>
      <c r="I19" s="231"/>
      <c r="J19" s="231"/>
      <c r="K19" s="231"/>
      <c r="L19" s="231"/>
      <c r="M19" s="231"/>
      <c r="N19" s="231"/>
      <c r="O19" s="231"/>
      <c r="P19" s="231"/>
      <c r="Q19" s="231"/>
      <c r="R19" s="231"/>
    </row>
    <row r="20" spans="5:18" x14ac:dyDescent="0.25">
      <c r="E20" s="231"/>
      <c r="F20" s="231"/>
      <c r="G20" s="231"/>
      <c r="H20" s="231"/>
      <c r="I20" s="231"/>
      <c r="J20" s="231"/>
      <c r="K20" s="231"/>
      <c r="L20" s="231"/>
      <c r="M20" s="231"/>
      <c r="N20" s="231"/>
      <c r="O20" s="231"/>
      <c r="P20" s="231"/>
      <c r="Q20" s="231"/>
      <c r="R20" s="231"/>
    </row>
    <row r="21" spans="5:18" x14ac:dyDescent="0.25">
      <c r="E21" s="231"/>
      <c r="F21" s="231"/>
      <c r="G21" s="231"/>
      <c r="H21" s="231"/>
      <c r="I21" s="231"/>
      <c r="J21" s="231"/>
      <c r="K21" s="231"/>
      <c r="L21" s="231"/>
      <c r="M21" s="231"/>
      <c r="N21" s="231"/>
      <c r="O21" s="231"/>
      <c r="P21" s="231"/>
      <c r="Q21" s="231"/>
      <c r="R21" s="231"/>
    </row>
    <row r="22" spans="5:18" x14ac:dyDescent="0.25">
      <c r="F22" s="231"/>
      <c r="G22" s="231"/>
      <c r="H22" s="231"/>
      <c r="I22" s="231"/>
      <c r="J22" s="231"/>
      <c r="K22" s="231"/>
      <c r="L22" s="231"/>
      <c r="N22" s="231"/>
      <c r="O22" s="231"/>
      <c r="P22" s="231"/>
      <c r="Q22" s="231"/>
      <c r="R22" s="231"/>
    </row>
    <row r="23" spans="5:18" x14ac:dyDescent="0.25">
      <c r="E23" s="231"/>
      <c r="F23" s="231"/>
      <c r="G23" s="231"/>
      <c r="H23" s="231"/>
      <c r="I23" s="231"/>
      <c r="J23" s="231"/>
      <c r="K23" s="231"/>
      <c r="L23" s="231"/>
      <c r="M23" s="231"/>
      <c r="N23" s="231"/>
      <c r="O23" s="231"/>
      <c r="P23" s="231"/>
      <c r="Q23" s="231"/>
      <c r="R23" s="231"/>
    </row>
    <row r="24" spans="5:18" ht="15" customHeight="1" x14ac:dyDescent="0.25">
      <c r="E24" s="231"/>
      <c r="F24" s="231"/>
      <c r="G24" s="231"/>
      <c r="H24" s="231"/>
      <c r="I24" s="231"/>
      <c r="J24" s="231"/>
      <c r="K24" s="231"/>
      <c r="L24" s="231"/>
      <c r="M24" s="231"/>
      <c r="N24" s="231"/>
      <c r="O24" s="231"/>
      <c r="P24" s="231"/>
      <c r="Q24" s="231"/>
      <c r="R24" s="231"/>
    </row>
    <row r="25" spans="5:18" x14ac:dyDescent="0.25">
      <c r="E25" s="231"/>
      <c r="F25" s="231"/>
      <c r="G25" s="231"/>
      <c r="H25" s="231"/>
      <c r="I25" s="231"/>
      <c r="J25" s="231"/>
      <c r="K25" s="231"/>
      <c r="L25" s="231"/>
      <c r="M25" s="231"/>
      <c r="N25" s="231"/>
      <c r="O25" s="231"/>
      <c r="P25" s="231"/>
      <c r="Q25" s="231"/>
      <c r="R25" s="231"/>
    </row>
    <row r="26" spans="5:18" x14ac:dyDescent="0.25">
      <c r="E26" s="233"/>
      <c r="F26" s="231"/>
      <c r="G26" s="231"/>
      <c r="H26" s="231"/>
      <c r="I26" s="231"/>
      <c r="J26" s="231"/>
      <c r="K26" s="231"/>
      <c r="L26" s="231"/>
      <c r="M26" s="231"/>
      <c r="N26" s="231"/>
      <c r="O26" s="231"/>
      <c r="P26" s="231"/>
      <c r="Q26" s="231"/>
      <c r="R26" s="231"/>
    </row>
    <row r="27" spans="5:18" x14ac:dyDescent="0.25">
      <c r="E27" s="231"/>
      <c r="F27" s="231"/>
      <c r="G27" s="231"/>
      <c r="H27" s="231"/>
      <c r="I27" s="231"/>
      <c r="J27" s="231"/>
      <c r="K27" s="231"/>
      <c r="L27" s="231"/>
      <c r="M27" s="231"/>
      <c r="N27" s="231"/>
      <c r="O27" s="231"/>
      <c r="P27" s="231"/>
      <c r="Q27" s="231"/>
      <c r="R27" s="231"/>
    </row>
    <row r="28" spans="5:18" x14ac:dyDescent="0.25">
      <c r="E28" s="231"/>
      <c r="F28" s="231"/>
      <c r="G28" s="231"/>
      <c r="H28" s="231"/>
      <c r="I28" s="231"/>
      <c r="J28" s="231"/>
      <c r="K28" s="231"/>
      <c r="L28" s="231"/>
      <c r="M28" s="231"/>
      <c r="N28" s="231"/>
      <c r="O28" s="231"/>
      <c r="P28" s="231"/>
      <c r="Q28" s="231"/>
      <c r="R28" s="231"/>
    </row>
    <row r="29" spans="5:18" x14ac:dyDescent="0.25">
      <c r="E29" s="231"/>
      <c r="F29" s="231"/>
      <c r="G29" s="231"/>
      <c r="H29" s="231"/>
      <c r="I29" s="231"/>
      <c r="J29" s="231"/>
      <c r="K29" s="231"/>
      <c r="L29" s="231"/>
      <c r="M29" s="231"/>
      <c r="N29" s="231"/>
      <c r="O29" s="231"/>
      <c r="P29" s="231"/>
      <c r="Q29" s="231"/>
      <c r="R29" s="231"/>
    </row>
    <row r="30" spans="5:18" x14ac:dyDescent="0.25">
      <c r="E30" s="231"/>
      <c r="F30" s="231"/>
      <c r="G30" s="231"/>
      <c r="H30" s="231"/>
      <c r="I30" s="231"/>
      <c r="J30" s="231"/>
      <c r="K30" s="231"/>
      <c r="L30" s="231"/>
      <c r="M30" s="231"/>
      <c r="N30" s="231"/>
      <c r="O30" s="231"/>
      <c r="P30" s="231"/>
      <c r="Q30" s="231"/>
      <c r="R30" s="231"/>
    </row>
    <row r="31" spans="5:18" x14ac:dyDescent="0.25">
      <c r="E31" s="231"/>
      <c r="F31" s="231"/>
      <c r="G31" s="231"/>
      <c r="H31" s="231"/>
      <c r="I31" s="231"/>
      <c r="J31" s="231"/>
      <c r="K31" s="231"/>
      <c r="L31" s="231"/>
      <c r="M31" s="231"/>
      <c r="N31" s="231"/>
      <c r="O31" s="231"/>
      <c r="P31" s="231"/>
      <c r="Q31" s="231"/>
      <c r="R31" s="231"/>
    </row>
    <row r="32" spans="5:18" x14ac:dyDescent="0.25">
      <c r="E32" s="231"/>
      <c r="F32" s="231"/>
      <c r="G32" s="231"/>
      <c r="H32" s="231"/>
      <c r="I32" s="231"/>
      <c r="J32" s="231"/>
      <c r="K32" s="231"/>
      <c r="L32" s="231"/>
      <c r="M32" s="231"/>
      <c r="N32" s="231"/>
      <c r="O32" s="231"/>
      <c r="P32" s="231"/>
      <c r="Q32" s="231"/>
      <c r="R32" s="231"/>
    </row>
    <row r="33" spans="5:22" x14ac:dyDescent="0.25">
      <c r="E33" s="231"/>
      <c r="F33" s="231"/>
      <c r="G33" s="231"/>
      <c r="H33" s="231"/>
      <c r="I33" s="231"/>
      <c r="J33" s="231"/>
      <c r="K33" s="231"/>
      <c r="L33" s="231"/>
      <c r="M33" s="231"/>
      <c r="N33" s="231"/>
      <c r="O33" s="231"/>
      <c r="P33" s="231"/>
      <c r="Q33" s="231"/>
      <c r="R33" s="231"/>
    </row>
    <row r="34" spans="5:22" x14ac:dyDescent="0.25">
      <c r="E34" s="231"/>
      <c r="F34" s="231"/>
      <c r="G34" s="231"/>
      <c r="H34" s="231"/>
      <c r="I34" s="231"/>
      <c r="J34" s="231"/>
      <c r="K34" s="231"/>
      <c r="L34" s="231"/>
      <c r="M34" s="231"/>
      <c r="N34" s="231"/>
      <c r="O34" s="231"/>
      <c r="P34" s="231"/>
      <c r="Q34" s="231"/>
      <c r="R34" s="231"/>
    </row>
    <row r="35" spans="5:22" x14ac:dyDescent="0.25">
      <c r="E35" s="231"/>
      <c r="F35" s="231"/>
      <c r="G35" s="231"/>
      <c r="H35" s="231"/>
      <c r="I35" s="231"/>
      <c r="J35" s="231"/>
      <c r="K35" s="231"/>
      <c r="L35" s="231"/>
      <c r="M35" s="231"/>
      <c r="N35" s="231"/>
      <c r="O35" s="231"/>
      <c r="P35" s="231"/>
      <c r="Q35" s="231"/>
      <c r="R35" s="231"/>
    </row>
    <row r="36" spans="5:22" x14ac:dyDescent="0.25">
      <c r="E36" s="231"/>
      <c r="F36" s="231"/>
      <c r="G36" s="231"/>
      <c r="H36" s="231"/>
      <c r="I36" s="231"/>
      <c r="J36" s="231"/>
      <c r="K36" s="231"/>
      <c r="L36" s="231"/>
      <c r="M36" s="231"/>
      <c r="N36" s="231"/>
      <c r="O36" s="231"/>
      <c r="P36" s="231"/>
      <c r="Q36" s="231"/>
      <c r="R36" s="231"/>
    </row>
    <row r="37" spans="5:22" x14ac:dyDescent="0.25">
      <c r="E37" s="231"/>
      <c r="F37" s="231"/>
      <c r="G37" s="231"/>
      <c r="H37" s="231"/>
      <c r="I37" s="231"/>
      <c r="J37" s="231"/>
      <c r="K37" s="231"/>
      <c r="L37" s="231"/>
      <c r="M37" s="231"/>
      <c r="N37" s="231"/>
      <c r="O37" s="231"/>
      <c r="P37" s="231"/>
      <c r="Q37" s="231"/>
      <c r="R37" s="231"/>
    </row>
    <row r="38" spans="5:22" x14ac:dyDescent="0.25">
      <c r="E38" s="231"/>
      <c r="F38" s="231"/>
      <c r="G38" s="231"/>
      <c r="H38" s="231"/>
      <c r="I38" s="231"/>
      <c r="J38" s="231"/>
      <c r="K38" s="231"/>
      <c r="L38" s="231"/>
      <c r="M38" s="231"/>
      <c r="N38" s="231"/>
      <c r="O38" s="231"/>
      <c r="P38" s="231"/>
      <c r="Q38" s="231"/>
      <c r="R38" s="231"/>
    </row>
    <row r="39" spans="5:22" x14ac:dyDescent="0.25">
      <c r="E39" s="231"/>
      <c r="F39" s="231"/>
      <c r="G39" s="231"/>
      <c r="H39" s="231"/>
      <c r="I39" s="231"/>
      <c r="J39" s="231"/>
      <c r="K39" s="231"/>
      <c r="L39" s="231"/>
      <c r="M39" s="231"/>
      <c r="N39" s="231"/>
      <c r="O39" s="231"/>
      <c r="P39" s="231"/>
      <c r="Q39" s="231"/>
    </row>
    <row r="40" spans="5:22" x14ac:dyDescent="0.25">
      <c r="E40" s="231"/>
      <c r="F40" s="231"/>
      <c r="G40" s="231"/>
      <c r="H40" s="231"/>
      <c r="I40" s="231"/>
      <c r="J40" s="231"/>
      <c r="K40" s="231"/>
      <c r="L40" s="231"/>
      <c r="M40" s="231"/>
      <c r="N40" s="231"/>
      <c r="O40" s="231"/>
      <c r="P40" s="231"/>
      <c r="Q40" s="231"/>
    </row>
    <row r="44" spans="5:22" ht="15" customHeight="1" x14ac:dyDescent="0.25">
      <c r="E44" s="234"/>
      <c r="F44" s="231"/>
      <c r="G44" s="231"/>
      <c r="H44" s="231"/>
      <c r="I44" s="231"/>
      <c r="J44" s="231"/>
      <c r="K44" s="231"/>
      <c r="L44" s="231"/>
      <c r="M44" s="231"/>
      <c r="N44" s="234"/>
      <c r="O44" s="231"/>
      <c r="P44" s="231"/>
      <c r="Q44" s="231"/>
    </row>
    <row r="45" spans="5:22" x14ac:dyDescent="0.25">
      <c r="E45" s="235"/>
      <c r="F45" s="231"/>
      <c r="G45" s="231"/>
      <c r="H45" s="231"/>
      <c r="I45" s="231"/>
      <c r="J45" s="231"/>
      <c r="K45" s="231"/>
      <c r="L45" s="231"/>
      <c r="M45" s="231"/>
      <c r="N45" s="235"/>
      <c r="O45" s="231"/>
      <c r="P45" s="231"/>
      <c r="Q45" s="231"/>
    </row>
    <row r="46" spans="5:22" ht="15" customHeight="1" x14ac:dyDescent="0.25">
      <c r="E46" s="231"/>
      <c r="F46" s="231"/>
      <c r="G46" s="231"/>
      <c r="H46" s="231"/>
      <c r="I46" s="231"/>
      <c r="J46" s="231"/>
      <c r="K46" s="231"/>
      <c r="L46" s="231"/>
      <c r="M46" s="231"/>
      <c r="N46" s="231"/>
      <c r="O46" s="231"/>
      <c r="P46" s="231"/>
      <c r="Q46" s="231"/>
    </row>
    <row r="47" spans="5:22" x14ac:dyDescent="0.25">
      <c r="E47" s="231"/>
      <c r="F47" s="231"/>
      <c r="G47" s="231"/>
      <c r="H47" s="231"/>
      <c r="I47" s="231"/>
      <c r="J47" s="231"/>
      <c r="K47" s="231"/>
      <c r="L47" s="231"/>
      <c r="M47" s="231"/>
      <c r="N47" s="231"/>
      <c r="O47" s="231"/>
      <c r="P47" s="231"/>
      <c r="Q47" s="231"/>
      <c r="R47" s="231"/>
      <c r="S47" s="231"/>
      <c r="T47" s="231"/>
      <c r="U47" s="231"/>
      <c r="V47" s="231"/>
    </row>
    <row r="48" spans="5:22" x14ac:dyDescent="0.25">
      <c r="E48" s="231"/>
      <c r="F48" s="231"/>
      <c r="G48" s="231"/>
      <c r="H48" s="231"/>
      <c r="I48" s="231"/>
      <c r="J48" s="231"/>
      <c r="K48" s="231"/>
      <c r="L48" s="231"/>
      <c r="M48" s="231"/>
      <c r="N48" s="231"/>
      <c r="O48" s="231"/>
      <c r="P48" s="231"/>
      <c r="Q48" s="231"/>
      <c r="R48" s="231"/>
      <c r="S48" s="231"/>
      <c r="T48" s="231"/>
      <c r="U48" s="231"/>
      <c r="V48" s="231"/>
    </row>
    <row r="49" spans="5:22" ht="71.25" customHeight="1" x14ac:dyDescent="0.25">
      <c r="E49" s="231"/>
      <c r="F49" s="231"/>
      <c r="G49" s="231"/>
      <c r="H49" s="231"/>
      <c r="I49" s="231"/>
      <c r="J49" s="231"/>
      <c r="K49" s="231"/>
      <c r="L49" s="231"/>
      <c r="M49" s="231"/>
      <c r="N49" s="231"/>
      <c r="O49" s="231"/>
      <c r="P49" s="231"/>
      <c r="Q49" s="231"/>
      <c r="R49" s="231"/>
      <c r="S49" s="231"/>
      <c r="T49" s="231"/>
      <c r="U49" s="236"/>
      <c r="V49" s="236"/>
    </row>
    <row r="50" spans="5:22" x14ac:dyDescent="0.25">
      <c r="E50" s="231"/>
      <c r="F50" s="231"/>
      <c r="G50" s="231"/>
      <c r="H50" s="231"/>
      <c r="I50" s="231"/>
      <c r="J50" s="231"/>
      <c r="K50" s="231"/>
      <c r="L50" s="231"/>
      <c r="M50" s="231"/>
      <c r="N50" s="231"/>
      <c r="O50" s="231"/>
      <c r="P50" s="231"/>
      <c r="Q50" s="231"/>
      <c r="R50" s="231"/>
      <c r="S50" s="231"/>
      <c r="T50" s="231"/>
      <c r="U50" s="236"/>
      <c r="V50" s="236"/>
    </row>
    <row r="51" spans="5:22" x14ac:dyDescent="0.25">
      <c r="E51" s="231"/>
      <c r="F51" s="231"/>
      <c r="G51" s="231"/>
      <c r="H51" s="231"/>
      <c r="I51" s="231"/>
      <c r="J51" s="231"/>
      <c r="K51" s="231"/>
      <c r="L51" s="231"/>
      <c r="M51" s="231"/>
      <c r="N51" s="231"/>
      <c r="O51" s="231"/>
      <c r="P51" s="231"/>
      <c r="Q51" s="231"/>
      <c r="R51" s="231"/>
      <c r="S51" s="231"/>
      <c r="T51" s="231"/>
      <c r="U51" s="236"/>
      <c r="V51" s="236"/>
    </row>
    <row r="52" spans="5:22" x14ac:dyDescent="0.25">
      <c r="E52" s="231"/>
      <c r="F52" s="231"/>
      <c r="G52" s="231"/>
      <c r="H52" s="231"/>
      <c r="I52" s="231"/>
      <c r="J52" s="231"/>
      <c r="K52" s="231"/>
      <c r="L52" s="231"/>
      <c r="M52" s="231"/>
      <c r="N52" s="231"/>
      <c r="O52" s="231"/>
      <c r="P52" s="231"/>
      <c r="Q52" s="231"/>
      <c r="R52" s="231"/>
      <c r="S52" s="231"/>
      <c r="T52" s="231"/>
      <c r="U52" s="236"/>
      <c r="V52" s="236"/>
    </row>
    <row r="53" spans="5:22" x14ac:dyDescent="0.25">
      <c r="E53" s="231"/>
      <c r="F53" s="231"/>
      <c r="G53" s="231"/>
      <c r="H53" s="231"/>
      <c r="I53" s="231"/>
      <c r="J53" s="231"/>
      <c r="K53" s="231"/>
      <c r="L53" s="231"/>
      <c r="M53" s="231"/>
      <c r="N53" s="231"/>
      <c r="O53" s="231"/>
      <c r="P53" s="231"/>
      <c r="Q53" s="231"/>
      <c r="R53" s="231"/>
      <c r="S53" s="231"/>
      <c r="T53" s="231"/>
      <c r="U53" s="236"/>
      <c r="V53" s="236"/>
    </row>
    <row r="54" spans="5:22" x14ac:dyDescent="0.25">
      <c r="E54" s="231"/>
      <c r="F54" s="231"/>
      <c r="G54" s="231"/>
      <c r="H54" s="231"/>
      <c r="I54" s="231"/>
      <c r="J54" s="231"/>
      <c r="K54" s="231"/>
      <c r="L54" s="231"/>
      <c r="M54" s="231"/>
      <c r="N54" s="231"/>
      <c r="O54" s="231"/>
      <c r="P54" s="231"/>
      <c r="Q54" s="231"/>
      <c r="R54" s="231"/>
      <c r="S54" s="231"/>
      <c r="T54" s="231"/>
      <c r="U54" s="236"/>
      <c r="V54" s="236"/>
    </row>
    <row r="55" spans="5:22" x14ac:dyDescent="0.25">
      <c r="E55" s="231"/>
      <c r="F55" s="231"/>
      <c r="G55" s="231"/>
      <c r="H55" s="231"/>
      <c r="I55" s="231"/>
      <c r="J55" s="231"/>
      <c r="K55" s="231"/>
      <c r="L55" s="231"/>
      <c r="M55" s="231"/>
      <c r="N55" s="231"/>
      <c r="O55" s="231"/>
      <c r="P55" s="231"/>
      <c r="Q55" s="231"/>
      <c r="R55" s="231"/>
      <c r="S55" s="231"/>
      <c r="T55" s="231"/>
      <c r="U55" s="236"/>
      <c r="V55" s="236"/>
    </row>
    <row r="56" spans="5:22" x14ac:dyDescent="0.25">
      <c r="E56" s="231"/>
      <c r="F56" s="231"/>
      <c r="G56" s="231"/>
      <c r="H56" s="231"/>
      <c r="I56" s="231"/>
      <c r="J56" s="231"/>
      <c r="K56" s="231"/>
      <c r="L56" s="231"/>
      <c r="M56" s="231"/>
      <c r="N56" s="231"/>
      <c r="O56" s="231"/>
      <c r="P56" s="231"/>
      <c r="Q56" s="231"/>
      <c r="R56" s="231"/>
      <c r="S56" s="231"/>
      <c r="T56" s="231"/>
      <c r="U56" s="236"/>
      <c r="V56" s="236"/>
    </row>
    <row r="57" spans="5:22" x14ac:dyDescent="0.25">
      <c r="E57" s="231"/>
      <c r="F57" s="231"/>
      <c r="G57" s="231"/>
      <c r="H57" s="231"/>
      <c r="I57" s="231"/>
      <c r="J57" s="231"/>
      <c r="K57" s="231"/>
      <c r="L57" s="231"/>
      <c r="M57" s="231"/>
      <c r="N57" s="231"/>
      <c r="O57" s="231"/>
      <c r="P57" s="231"/>
      <c r="Q57" s="231"/>
      <c r="R57" s="231"/>
      <c r="S57" s="231"/>
      <c r="T57" s="231"/>
      <c r="U57" s="236"/>
      <c r="V57" s="236"/>
    </row>
    <row r="58" spans="5:22" x14ac:dyDescent="0.25">
      <c r="E58" s="231"/>
      <c r="F58" s="231"/>
      <c r="G58" s="231"/>
      <c r="H58" s="231"/>
      <c r="I58" s="231"/>
      <c r="J58" s="231"/>
      <c r="K58" s="231"/>
      <c r="L58" s="231"/>
      <c r="M58" s="231"/>
      <c r="N58" s="231"/>
      <c r="O58" s="231"/>
      <c r="P58" s="231"/>
      <c r="Q58" s="231"/>
      <c r="R58" s="231"/>
      <c r="S58" s="231"/>
      <c r="T58" s="231"/>
      <c r="U58" s="236"/>
      <c r="V58" s="236"/>
    </row>
    <row r="59" spans="5:22" x14ac:dyDescent="0.25">
      <c r="E59" s="231"/>
      <c r="F59" s="231"/>
      <c r="G59" s="231"/>
      <c r="H59" s="231"/>
      <c r="I59" s="231"/>
      <c r="J59" s="231"/>
      <c r="K59" s="231"/>
      <c r="L59" s="231"/>
      <c r="M59" s="231"/>
      <c r="N59" s="231"/>
      <c r="O59" s="231"/>
      <c r="P59" s="231"/>
      <c r="Q59" s="231"/>
      <c r="R59" s="231"/>
      <c r="S59" s="231"/>
      <c r="T59" s="231"/>
      <c r="U59" s="236"/>
      <c r="V59" s="236"/>
    </row>
    <row r="60" spans="5:22" x14ac:dyDescent="0.25">
      <c r="E60" s="231"/>
      <c r="F60" s="231"/>
      <c r="G60" s="231"/>
      <c r="H60" s="231"/>
      <c r="I60" s="231"/>
      <c r="J60" s="231"/>
      <c r="K60" s="231"/>
      <c r="L60" s="231"/>
      <c r="M60" s="231"/>
      <c r="N60" s="231"/>
      <c r="O60" s="231"/>
      <c r="P60" s="231"/>
      <c r="Q60" s="231"/>
      <c r="R60" s="231"/>
      <c r="S60" s="231"/>
      <c r="T60" s="231"/>
      <c r="U60" s="236"/>
      <c r="V60" s="236"/>
    </row>
    <row r="61" spans="5:22" x14ac:dyDescent="0.25">
      <c r="E61"/>
      <c r="F61" s="236"/>
      <c r="G61" s="236"/>
      <c r="H61" s="236"/>
      <c r="I61" s="236"/>
      <c r="J61" s="236"/>
      <c r="K61" s="236"/>
      <c r="L61" s="236"/>
      <c r="M61" s="236"/>
      <c r="N61" s="236"/>
      <c r="O61" s="236"/>
      <c r="P61" s="236"/>
      <c r="Q61" s="236"/>
      <c r="R61" s="236"/>
      <c r="S61" s="236"/>
      <c r="T61" s="236"/>
      <c r="U61" s="236"/>
      <c r="V61" s="236"/>
    </row>
    <row r="62" spans="5:22" x14ac:dyDescent="0.25">
      <c r="E62" s="236"/>
      <c r="F62" s="236"/>
      <c r="G62" s="236"/>
      <c r="H62" s="236"/>
      <c r="I62" s="236"/>
      <c r="J62" s="236"/>
      <c r="K62" s="236"/>
      <c r="L62" s="236"/>
      <c r="M62" s="236"/>
      <c r="N62" s="236"/>
      <c r="O62" s="236"/>
      <c r="P62" s="236"/>
      <c r="Q62" s="236"/>
      <c r="R62" s="236"/>
      <c r="S62" s="236"/>
      <c r="T62" s="236"/>
      <c r="U62" s="236"/>
      <c r="V62" s="236"/>
    </row>
    <row r="63" spans="5:22" x14ac:dyDescent="0.25">
      <c r="E63" s="236"/>
      <c r="F63" s="236"/>
      <c r="G63" s="236"/>
      <c r="H63" s="236"/>
      <c r="I63" s="236"/>
      <c r="J63" s="236"/>
      <c r="K63" s="236"/>
      <c r="L63" s="236"/>
      <c r="M63" s="236"/>
      <c r="N63" s="236"/>
      <c r="O63" s="236"/>
      <c r="P63" s="236"/>
      <c r="Q63" s="236"/>
      <c r="R63" s="236"/>
      <c r="S63" s="236"/>
      <c r="T63" s="236"/>
      <c r="U63" s="236"/>
      <c r="V63" s="236"/>
    </row>
    <row r="64" spans="5:22" x14ac:dyDescent="0.25">
      <c r="E64" s="236"/>
      <c r="F64" s="236"/>
      <c r="G64" s="236"/>
      <c r="H64" s="236"/>
      <c r="I64" s="236"/>
      <c r="J64" s="236"/>
      <c r="K64" s="236"/>
      <c r="L64" s="236"/>
      <c r="M64" s="236"/>
      <c r="N64" s="236"/>
      <c r="O64" s="236"/>
      <c r="P64" s="236"/>
      <c r="Q64" s="236"/>
      <c r="R64" s="236"/>
      <c r="S64" s="236"/>
      <c r="T64" s="236"/>
      <c r="U64" s="236"/>
      <c r="V64" s="236"/>
    </row>
    <row r="65" spans="5:22" x14ac:dyDescent="0.25">
      <c r="E65" s="236"/>
      <c r="F65" s="236"/>
      <c r="G65" s="236"/>
      <c r="H65" s="236"/>
      <c r="I65" s="236"/>
      <c r="J65" s="236"/>
      <c r="K65" s="236"/>
      <c r="L65" s="236"/>
      <c r="M65" s="236"/>
      <c r="N65" s="236"/>
      <c r="O65" s="236"/>
      <c r="P65" s="236"/>
      <c r="Q65" s="236"/>
      <c r="R65" s="236"/>
      <c r="S65" s="236"/>
      <c r="T65" s="236"/>
      <c r="U65" s="236"/>
      <c r="V65" s="236"/>
    </row>
    <row r="66" spans="5:22" x14ac:dyDescent="0.25">
      <c r="E66" s="236"/>
      <c r="F66" s="236"/>
      <c r="G66" s="236"/>
      <c r="H66" s="236"/>
      <c r="I66" s="236"/>
      <c r="J66" s="236"/>
      <c r="K66" s="236"/>
      <c r="L66" s="236"/>
      <c r="M66" s="236"/>
      <c r="N66" s="236"/>
      <c r="O66" s="236"/>
      <c r="P66" s="236"/>
      <c r="Q66" s="236"/>
      <c r="R66" s="236"/>
      <c r="S66" s="236"/>
      <c r="T66" s="236"/>
      <c r="U66" s="236"/>
      <c r="V66" s="236"/>
    </row>
    <row r="67" spans="5:22" x14ac:dyDescent="0.25">
      <c r="E67" s="236"/>
      <c r="F67" s="236"/>
      <c r="G67" s="236"/>
      <c r="H67" s="236"/>
      <c r="I67" s="236"/>
      <c r="J67" s="236"/>
      <c r="K67" s="236"/>
      <c r="L67" s="236"/>
      <c r="M67" s="236"/>
      <c r="N67" s="236"/>
      <c r="O67" s="236"/>
      <c r="P67" s="236"/>
      <c r="Q67" s="236"/>
      <c r="R67" s="236"/>
      <c r="S67" s="236"/>
      <c r="T67" s="236"/>
      <c r="U67" s="236"/>
      <c r="V67" s="236"/>
    </row>
    <row r="68" spans="5:22" x14ac:dyDescent="0.25">
      <c r="E68" s="236"/>
      <c r="F68" s="236"/>
      <c r="G68" s="236"/>
      <c r="H68" s="236"/>
      <c r="I68" s="236"/>
      <c r="J68" s="236"/>
      <c r="K68" s="236"/>
      <c r="L68" s="236"/>
      <c r="M68" s="236"/>
      <c r="N68" s="236"/>
      <c r="O68" s="236"/>
      <c r="P68" s="236"/>
      <c r="Q68" s="236"/>
      <c r="R68" s="236"/>
      <c r="S68" s="236"/>
      <c r="T68" s="236"/>
      <c r="U68" s="236"/>
      <c r="V68" s="236"/>
    </row>
    <row r="69" spans="5:22" x14ac:dyDescent="0.25">
      <c r="E69" s="236"/>
      <c r="F69" s="236"/>
      <c r="G69" s="236"/>
      <c r="H69" s="236"/>
      <c r="I69" s="236"/>
      <c r="J69" s="236"/>
      <c r="K69" s="236"/>
      <c r="L69" s="236"/>
      <c r="M69" s="236"/>
      <c r="N69" s="236"/>
      <c r="O69" s="236"/>
      <c r="P69" s="236"/>
      <c r="Q69" s="236"/>
      <c r="R69" s="236"/>
      <c r="S69" s="236"/>
      <c r="T69" s="236"/>
      <c r="U69" s="236"/>
      <c r="V69" s="236"/>
    </row>
    <row r="70" spans="5:22" x14ac:dyDescent="0.25">
      <c r="E70" s="236"/>
      <c r="F70" s="236"/>
      <c r="G70" s="236"/>
      <c r="H70" s="236"/>
      <c r="I70" s="236"/>
      <c r="J70" s="236"/>
      <c r="K70" s="236"/>
      <c r="L70" s="236"/>
      <c r="M70" s="236"/>
      <c r="N70" s="236"/>
      <c r="O70" s="236"/>
      <c r="P70" s="236"/>
      <c r="Q70" s="236"/>
      <c r="R70" s="236"/>
      <c r="S70" s="236"/>
      <c r="T70" s="236"/>
      <c r="U70" s="236"/>
      <c r="V70" s="236"/>
    </row>
    <row r="71" spans="5:22" x14ac:dyDescent="0.25">
      <c r="E71" s="236"/>
      <c r="F71" s="236"/>
      <c r="G71" s="236"/>
      <c r="H71" s="236"/>
      <c r="I71" s="236"/>
      <c r="J71" s="236"/>
      <c r="K71" s="236"/>
      <c r="L71" s="236"/>
      <c r="M71" s="236"/>
      <c r="N71" s="236"/>
      <c r="O71" s="236"/>
      <c r="P71" s="236"/>
      <c r="Q71" s="236"/>
      <c r="R71" s="236"/>
      <c r="S71" s="236"/>
      <c r="T71" s="236"/>
      <c r="U71" s="236"/>
      <c r="V71" s="236"/>
    </row>
    <row r="72" spans="5:22" x14ac:dyDescent="0.25">
      <c r="E72" s="236"/>
      <c r="F72" s="236"/>
      <c r="G72" s="236"/>
      <c r="H72" s="236"/>
      <c r="I72" s="236"/>
      <c r="J72" s="236"/>
      <c r="K72" s="236"/>
      <c r="L72" s="236"/>
      <c r="M72" s="236"/>
      <c r="N72" s="236"/>
      <c r="O72" s="236"/>
      <c r="P72" s="236"/>
      <c r="Q72" s="236"/>
      <c r="R72" s="236"/>
      <c r="S72" s="236"/>
      <c r="T72" s="236"/>
      <c r="U72" s="236"/>
      <c r="V72" s="236"/>
    </row>
    <row r="73" spans="5:22" x14ac:dyDescent="0.25">
      <c r="E73" s="236"/>
      <c r="F73" s="236"/>
      <c r="G73" s="236"/>
      <c r="H73" s="236"/>
      <c r="I73" s="236"/>
      <c r="J73" s="236"/>
      <c r="K73" s="236"/>
      <c r="L73" s="236"/>
      <c r="M73" s="236"/>
      <c r="N73" s="236"/>
      <c r="O73" s="236"/>
      <c r="P73" s="236"/>
      <c r="Q73" s="236"/>
      <c r="R73" s="236"/>
      <c r="S73" s="236"/>
      <c r="T73" s="236"/>
      <c r="U73" s="236"/>
      <c r="V73" s="236"/>
    </row>
    <row r="74" spans="5:22" x14ac:dyDescent="0.25">
      <c r="E74" s="236"/>
      <c r="F74" s="236"/>
      <c r="G74" s="236"/>
      <c r="H74" s="236"/>
      <c r="I74" s="236"/>
      <c r="J74" s="236"/>
      <c r="K74" s="236"/>
      <c r="L74" s="236"/>
      <c r="M74" s="236"/>
      <c r="N74" s="236"/>
      <c r="O74" s="236"/>
      <c r="P74" s="236"/>
      <c r="Q74" s="236"/>
      <c r="R74" s="236"/>
      <c r="S74" s="236"/>
      <c r="T74" s="236"/>
      <c r="U74" s="236"/>
      <c r="V74" s="236"/>
    </row>
    <row r="75" spans="5:22" x14ac:dyDescent="0.25">
      <c r="E75" s="236"/>
      <c r="F75" s="236"/>
      <c r="G75" s="236"/>
      <c r="H75" s="236"/>
      <c r="I75" s="236"/>
      <c r="J75" s="236"/>
      <c r="K75" s="236"/>
      <c r="L75" s="236"/>
      <c r="M75" s="236"/>
      <c r="N75" s="236"/>
      <c r="O75" s="236"/>
      <c r="P75" s="236"/>
      <c r="Q75" s="236"/>
      <c r="R75" s="236"/>
      <c r="S75" s="236"/>
      <c r="T75" s="236"/>
      <c r="U75" s="236"/>
      <c r="V75" s="236"/>
    </row>
    <row r="76" spans="5:22" x14ac:dyDescent="0.25">
      <c r="E76" s="236"/>
      <c r="F76" s="236"/>
      <c r="G76" s="236"/>
      <c r="H76" s="236"/>
      <c r="I76" s="236"/>
      <c r="J76" s="236"/>
      <c r="K76" s="236"/>
      <c r="L76" s="236"/>
      <c r="M76" s="236"/>
      <c r="N76" s="236"/>
      <c r="O76" s="236"/>
      <c r="P76" s="236"/>
      <c r="Q76" s="236"/>
      <c r="R76" s="236"/>
      <c r="S76" s="236"/>
      <c r="T76" s="236"/>
      <c r="U76" s="236"/>
      <c r="V76" s="236"/>
    </row>
    <row r="77" spans="5:22" x14ac:dyDescent="0.25">
      <c r="E77" s="236"/>
      <c r="F77" s="236"/>
      <c r="G77" s="236"/>
      <c r="H77" s="236"/>
      <c r="I77" s="236"/>
      <c r="J77" s="236"/>
      <c r="K77" s="236"/>
      <c r="L77" s="236"/>
      <c r="M77" s="236"/>
      <c r="N77" s="236"/>
      <c r="O77" s="236"/>
      <c r="P77" s="236"/>
      <c r="Q77" s="236"/>
      <c r="R77" s="236"/>
      <c r="S77" s="236"/>
      <c r="T77" s="236"/>
      <c r="U77" s="236"/>
      <c r="V77" s="236"/>
    </row>
    <row r="78" spans="5:22" x14ac:dyDescent="0.25">
      <c r="E78" s="236"/>
      <c r="F78" s="236"/>
      <c r="G78" s="236"/>
      <c r="H78" s="236"/>
      <c r="I78" s="236"/>
      <c r="J78" s="236"/>
      <c r="K78" s="236"/>
      <c r="L78" s="236"/>
      <c r="M78" s="236"/>
      <c r="N78" s="236"/>
      <c r="O78" s="236"/>
      <c r="P78" s="236"/>
      <c r="Q78" s="236"/>
      <c r="R78" s="236"/>
      <c r="S78" s="236"/>
      <c r="T78" s="236"/>
      <c r="U78" s="236"/>
      <c r="V78" s="236"/>
    </row>
    <row r="79" spans="5:22" x14ac:dyDescent="0.25">
      <c r="E79" s="236"/>
      <c r="F79" s="236"/>
      <c r="G79" s="236"/>
      <c r="H79" s="236"/>
      <c r="I79" s="236"/>
      <c r="J79" s="236"/>
      <c r="K79" s="236"/>
      <c r="L79" s="236"/>
      <c r="M79" s="236"/>
      <c r="N79" s="236"/>
      <c r="O79" s="236"/>
      <c r="P79" s="236"/>
      <c r="Q79" s="236"/>
      <c r="R79" s="236"/>
      <c r="S79" s="236"/>
      <c r="T79" s="236"/>
      <c r="U79" s="236"/>
      <c r="V79" s="236"/>
    </row>
    <row r="80" spans="5:22" x14ac:dyDescent="0.25">
      <c r="E80" s="236"/>
      <c r="F80" s="236"/>
      <c r="G80" s="236"/>
      <c r="H80" s="236"/>
      <c r="I80" s="236"/>
      <c r="J80" s="236"/>
      <c r="K80" s="236"/>
      <c r="L80" s="236"/>
      <c r="M80" s="236"/>
      <c r="N80" s="236"/>
      <c r="O80" s="236"/>
      <c r="P80" s="236"/>
      <c r="Q80" s="236"/>
      <c r="R80" s="236"/>
      <c r="S80" s="236"/>
      <c r="T80" s="236"/>
      <c r="U80" s="236"/>
      <c r="V80" s="236"/>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D48" sqref="D48"/>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9" ht="20.25" x14ac:dyDescent="0.3">
      <c r="E3" s="2" t="s">
        <v>197</v>
      </c>
    </row>
    <row r="6" spans="5:19" x14ac:dyDescent="0.25">
      <c r="E6" s="237" t="s">
        <v>181</v>
      </c>
      <c r="F6" s="238"/>
      <c r="G6" s="238"/>
      <c r="H6" s="238"/>
      <c r="I6" s="239"/>
      <c r="J6" s="237" t="s">
        <v>182</v>
      </c>
      <c r="K6" s="238"/>
      <c r="L6" s="238"/>
      <c r="M6" s="238"/>
    </row>
    <row r="7" spans="5:19" x14ac:dyDescent="0.25">
      <c r="E7" s="238" t="s">
        <v>43</v>
      </c>
      <c r="F7" s="238">
        <v>2022</v>
      </c>
      <c r="G7" s="238">
        <v>2023</v>
      </c>
      <c r="H7" s="240" t="s">
        <v>179</v>
      </c>
      <c r="I7" s="239"/>
      <c r="J7" s="238" t="s">
        <v>43</v>
      </c>
      <c r="K7" s="238">
        <v>2022</v>
      </c>
      <c r="L7" s="246">
        <v>2023</v>
      </c>
      <c r="M7" s="240" t="s">
        <v>179</v>
      </c>
    </row>
    <row r="8" spans="5:19" x14ac:dyDescent="0.25">
      <c r="E8" s="238" t="s">
        <v>183</v>
      </c>
      <c r="F8" s="241">
        <v>135781.9221698434</v>
      </c>
      <c r="G8" s="241">
        <v>154448.15800816941</v>
      </c>
      <c r="H8" s="242">
        <f>(G8-F8)/F8</f>
        <v>0.13747217258404454</v>
      </c>
      <c r="I8" s="239"/>
      <c r="J8" s="238" t="s">
        <v>183</v>
      </c>
      <c r="K8" s="241">
        <v>96752.402300000002</v>
      </c>
      <c r="L8" s="146">
        <v>105560.1309</v>
      </c>
      <c r="M8" s="242">
        <f t="shared" ref="M8:M13" si="0">(L8-K8)/K8</f>
        <v>9.1033694157690206E-2</v>
      </c>
    </row>
    <row r="9" spans="5:19" x14ac:dyDescent="0.25">
      <c r="E9" s="239" t="s">
        <v>184</v>
      </c>
      <c r="F9" s="243">
        <v>50360.131892616468</v>
      </c>
      <c r="G9" s="243">
        <v>58713.938427448797</v>
      </c>
      <c r="H9" s="244">
        <f>(G9-F9)/F9</f>
        <v>0.1658813474246901</v>
      </c>
      <c r="I9" s="239"/>
      <c r="J9" s="239" t="s">
        <v>184</v>
      </c>
      <c r="K9" s="243">
        <v>36673.810100000002</v>
      </c>
      <c r="L9" s="185">
        <v>35601.872000000003</v>
      </c>
      <c r="M9" s="244">
        <f t="shared" si="0"/>
        <v>-2.9228981037887833E-2</v>
      </c>
    </row>
    <row r="10" spans="5:19" x14ac:dyDescent="0.25">
      <c r="E10" s="239" t="s">
        <v>185</v>
      </c>
      <c r="F10" s="243">
        <v>65921.877041055704</v>
      </c>
      <c r="G10" s="243">
        <v>69417.145410021738</v>
      </c>
      <c r="H10" s="244">
        <f>(G10-F10)/F10</f>
        <v>5.3021372052091349E-2</v>
      </c>
      <c r="I10" s="239"/>
      <c r="J10" s="239" t="s">
        <v>185</v>
      </c>
      <c r="K10" s="243">
        <v>63407.569300000003</v>
      </c>
      <c r="L10" s="185">
        <v>90973.2883</v>
      </c>
      <c r="M10" s="244">
        <f t="shared" si="0"/>
        <v>0.43473861723950358</v>
      </c>
      <c r="P10" s="189"/>
    </row>
    <row r="11" spans="5:19" x14ac:dyDescent="0.25">
      <c r="E11" s="239" t="s">
        <v>186</v>
      </c>
      <c r="F11" s="243">
        <v>56617.728376717598</v>
      </c>
      <c r="G11" s="243">
        <v>56076.377646990673</v>
      </c>
      <c r="H11" s="244">
        <f>(G11-F11)/F11</f>
        <v>-9.5615056493424978E-3</v>
      </c>
      <c r="I11" s="239"/>
      <c r="J11" s="239" t="s">
        <v>186</v>
      </c>
      <c r="K11" s="243">
        <v>32797.128400000001</v>
      </c>
      <c r="L11" s="185">
        <v>51348.175600000002</v>
      </c>
      <c r="M11" s="244">
        <f t="shared" si="0"/>
        <v>0.56563022755370251</v>
      </c>
    </row>
    <row r="12" spans="5:19" x14ac:dyDescent="0.25">
      <c r="E12" s="239" t="s">
        <v>40</v>
      </c>
      <c r="F12" s="243">
        <v>59406.964219786809</v>
      </c>
      <c r="G12" s="243">
        <v>59404.374931451479</v>
      </c>
      <c r="H12" s="244">
        <f t="shared" ref="H12" si="1">(G12-F12)/F12</f>
        <v>-4.3585602619759707E-5</v>
      </c>
      <c r="I12" s="239"/>
      <c r="J12" s="239" t="s">
        <v>40</v>
      </c>
      <c r="K12" s="243">
        <v>24695.929700000001</v>
      </c>
      <c r="L12" s="185">
        <v>22841.226900000001</v>
      </c>
      <c r="M12" s="244">
        <f t="shared" si="0"/>
        <v>-7.5101558132472296E-2</v>
      </c>
      <c r="S12" s="252"/>
    </row>
    <row r="13" spans="5:19" x14ac:dyDescent="0.25">
      <c r="E13" s="239" t="s">
        <v>187</v>
      </c>
      <c r="F13" s="243">
        <v>67545.436616963474</v>
      </c>
      <c r="G13" s="243">
        <v>61641.196608907368</v>
      </c>
      <c r="H13" s="251">
        <f>(G13-F13)/F13</f>
        <v>-8.7411382674715071E-2</v>
      </c>
      <c r="I13" s="239"/>
      <c r="J13" s="239" t="s">
        <v>187</v>
      </c>
      <c r="K13" s="243">
        <v>26549.55</v>
      </c>
      <c r="L13" s="185">
        <v>24952</v>
      </c>
      <c r="M13" s="251">
        <f t="shared" si="0"/>
        <v>-6.0172394635690601E-2</v>
      </c>
    </row>
    <row r="14" spans="5:19" x14ac:dyDescent="0.25">
      <c r="E14" s="239" t="s">
        <v>188</v>
      </c>
      <c r="F14" s="243">
        <v>71519.56527499175</v>
      </c>
      <c r="G14" s="243"/>
      <c r="H14" s="244"/>
      <c r="I14" s="239"/>
      <c r="J14" s="239" t="s">
        <v>188</v>
      </c>
      <c r="K14" s="243">
        <v>34901.441899999998</v>
      </c>
      <c r="L14" s="243"/>
      <c r="M14" s="244"/>
    </row>
    <row r="15" spans="5:19" x14ac:dyDescent="0.25">
      <c r="E15" s="239" t="s">
        <v>189</v>
      </c>
      <c r="F15" s="243">
        <v>91743.12908774853</v>
      </c>
      <c r="G15" s="243"/>
      <c r="H15" s="244"/>
      <c r="I15" s="239"/>
      <c r="J15" s="239" t="s">
        <v>189</v>
      </c>
      <c r="K15" s="243">
        <v>59547.471899999997</v>
      </c>
      <c r="L15" s="243"/>
      <c r="M15" s="244"/>
    </row>
    <row r="16" spans="5:19" x14ac:dyDescent="0.25">
      <c r="E16" s="239" t="s">
        <v>190</v>
      </c>
      <c r="F16" s="243">
        <v>94962.793977411304</v>
      </c>
      <c r="G16" s="243"/>
      <c r="H16" s="244"/>
      <c r="I16" s="239"/>
      <c r="J16" s="239" t="s">
        <v>190</v>
      </c>
      <c r="K16" s="243">
        <v>65719.192500000005</v>
      </c>
      <c r="L16" s="243"/>
      <c r="M16" s="244"/>
    </row>
    <row r="17" spans="5:13" x14ac:dyDescent="0.25">
      <c r="E17" s="239" t="s">
        <v>191</v>
      </c>
      <c r="F17" s="243">
        <v>116750.21484334829</v>
      </c>
      <c r="G17" s="243"/>
      <c r="H17" s="244"/>
      <c r="I17" s="239"/>
      <c r="J17" s="239" t="s">
        <v>191</v>
      </c>
      <c r="K17" s="243">
        <v>76200.186300000001</v>
      </c>
      <c r="L17" s="243"/>
      <c r="M17" s="244"/>
    </row>
    <row r="18" spans="5:13" x14ac:dyDescent="0.25">
      <c r="E18" s="239" t="s">
        <v>192</v>
      </c>
      <c r="F18" s="243">
        <v>119898.0192296522</v>
      </c>
      <c r="G18" s="243"/>
      <c r="H18" s="244"/>
      <c r="I18" s="239"/>
      <c r="J18" s="239" t="s">
        <v>192</v>
      </c>
      <c r="K18" s="243">
        <v>75502.350099999996</v>
      </c>
      <c r="L18" s="243"/>
      <c r="M18" s="244"/>
    </row>
    <row r="19" spans="5:13" x14ac:dyDescent="0.25">
      <c r="E19" s="239" t="s">
        <v>193</v>
      </c>
      <c r="F19" s="243">
        <v>61538.011481648653</v>
      </c>
      <c r="G19" s="243"/>
      <c r="H19" s="244"/>
      <c r="I19" s="239"/>
      <c r="J19" s="239" t="s">
        <v>193</v>
      </c>
      <c r="K19" s="243">
        <v>26572.8505</v>
      </c>
      <c r="L19" s="243"/>
      <c r="M19" s="244"/>
    </row>
    <row r="20" spans="5:13" x14ac:dyDescent="0.25">
      <c r="E20" s="239"/>
      <c r="F20" s="239"/>
      <c r="G20" s="239"/>
      <c r="H20" s="239"/>
      <c r="I20" s="239"/>
      <c r="J20" s="239"/>
      <c r="K20" s="239"/>
      <c r="L20" s="239"/>
      <c r="M20" s="239"/>
    </row>
    <row r="21" spans="5:13" x14ac:dyDescent="0.25">
      <c r="E21" s="239"/>
      <c r="F21" s="239"/>
      <c r="G21" s="239"/>
      <c r="H21" s="239"/>
      <c r="I21" s="239"/>
      <c r="J21" s="239"/>
      <c r="K21" s="239"/>
      <c r="L21" s="239"/>
      <c r="M21" s="239"/>
    </row>
    <row r="22" spans="5:13" x14ac:dyDescent="0.25">
      <c r="E22" s="239"/>
      <c r="F22" s="239"/>
      <c r="G22" s="239"/>
      <c r="H22" s="239"/>
      <c r="I22" s="239"/>
      <c r="J22" s="239"/>
      <c r="K22" s="239"/>
      <c r="L22" s="239"/>
      <c r="M22" s="239"/>
    </row>
    <row r="23" spans="5:13" x14ac:dyDescent="0.25">
      <c r="E23" s="239"/>
      <c r="F23" s="239"/>
      <c r="G23" s="239"/>
      <c r="H23" s="239"/>
      <c r="I23" s="239"/>
      <c r="J23" s="239"/>
      <c r="K23" s="239"/>
      <c r="L23" s="239"/>
      <c r="M23" s="239"/>
    </row>
    <row r="24" spans="5:13" x14ac:dyDescent="0.25">
      <c r="E24" s="239"/>
      <c r="F24" s="239"/>
      <c r="G24" s="239"/>
      <c r="H24" s="239"/>
      <c r="I24" s="239"/>
      <c r="J24" s="239"/>
      <c r="K24" s="239"/>
      <c r="L24" s="239"/>
      <c r="M24" s="239"/>
    </row>
    <row r="25" spans="5:13" x14ac:dyDescent="0.25">
      <c r="E25" s="237" t="s">
        <v>194</v>
      </c>
      <c r="F25" s="238"/>
      <c r="G25" s="238"/>
      <c r="H25" s="238"/>
      <c r="I25" s="239"/>
      <c r="J25" s="245" t="s">
        <v>195</v>
      </c>
      <c r="K25" s="246"/>
      <c r="L25" s="246"/>
      <c r="M25" s="246"/>
    </row>
    <row r="26" spans="5:13" x14ac:dyDescent="0.25">
      <c r="E26" s="238" t="s">
        <v>43</v>
      </c>
      <c r="F26" s="238">
        <v>2022</v>
      </c>
      <c r="G26" s="238">
        <v>2023</v>
      </c>
      <c r="H26" s="240" t="s">
        <v>179</v>
      </c>
      <c r="I26" s="239"/>
      <c r="J26" s="247" t="s">
        <v>43</v>
      </c>
      <c r="K26" s="246">
        <v>2022</v>
      </c>
      <c r="L26" s="246">
        <v>2023</v>
      </c>
      <c r="M26" s="240" t="s">
        <v>179</v>
      </c>
    </row>
    <row r="27" spans="5:13" x14ac:dyDescent="0.25">
      <c r="E27" s="238" t="s">
        <v>183</v>
      </c>
      <c r="F27" s="241">
        <f>F8</f>
        <v>135781.9221698434</v>
      </c>
      <c r="G27" s="241">
        <f>G8</f>
        <v>154448.15800816941</v>
      </c>
      <c r="H27" s="242">
        <f t="shared" ref="H27:H28" si="2">(G27-F27)/F27</f>
        <v>0.13747217258404454</v>
      </c>
      <c r="I27" s="239"/>
      <c r="J27" s="239" t="s">
        <v>183</v>
      </c>
      <c r="K27" s="243">
        <f>K8</f>
        <v>96752.402300000002</v>
      </c>
      <c r="L27" s="243">
        <f>L8</f>
        <v>105560.1309</v>
      </c>
      <c r="M27" s="242">
        <f t="shared" ref="M27:M32" si="3">(L27-K27)/K27</f>
        <v>9.1033694157690206E-2</v>
      </c>
    </row>
    <row r="28" spans="5:13" x14ac:dyDescent="0.25">
      <c r="E28" s="239" t="s">
        <v>184</v>
      </c>
      <c r="F28" s="243">
        <f>F27+F9</f>
        <v>186142.05406245985</v>
      </c>
      <c r="G28" s="243">
        <f>G27+G9</f>
        <v>213162.09643561821</v>
      </c>
      <c r="H28" s="244">
        <f t="shared" si="2"/>
        <v>0.14515818313733553</v>
      </c>
      <c r="I28" s="239"/>
      <c r="J28" s="239" t="s">
        <v>184</v>
      </c>
      <c r="K28" s="243">
        <f>K27+K9</f>
        <v>133426.21240000002</v>
      </c>
      <c r="L28" s="243">
        <f>L27+L9</f>
        <v>141162.00290000002</v>
      </c>
      <c r="M28" s="244">
        <f t="shared" si="3"/>
        <v>5.7978041652031499E-2</v>
      </c>
    </row>
    <row r="29" spans="5:13" x14ac:dyDescent="0.25">
      <c r="E29" s="239" t="s">
        <v>185</v>
      </c>
      <c r="F29" s="243">
        <f t="shared" ref="F29:F38" si="4">F28+F10</f>
        <v>252063.93110351556</v>
      </c>
      <c r="G29" s="243">
        <f>G28+G10</f>
        <v>282579.24184563995</v>
      </c>
      <c r="H29" s="244">
        <f t="shared" ref="H29" si="5">(G29-F29)/F29</f>
        <v>0.12106179019160267</v>
      </c>
      <c r="I29" s="239"/>
      <c r="J29" s="239" t="s">
        <v>185</v>
      </c>
      <c r="K29" s="243">
        <f t="shared" ref="K29:K38" si="6">K28+K10</f>
        <v>196833.78170000002</v>
      </c>
      <c r="L29" s="243">
        <f>L28+L10</f>
        <v>232135.29120000004</v>
      </c>
      <c r="M29" s="244">
        <f t="shared" si="3"/>
        <v>0.17934680315091467</v>
      </c>
    </row>
    <row r="30" spans="5:13" x14ac:dyDescent="0.25">
      <c r="E30" s="239" t="s">
        <v>186</v>
      </c>
      <c r="F30" s="243">
        <f t="shared" si="4"/>
        <v>308681.65948023315</v>
      </c>
      <c r="G30" s="243">
        <f>G29+G11</f>
        <v>338655.61949263059</v>
      </c>
      <c r="H30" s="244">
        <f t="shared" ref="H30" si="7">(G30-F30)/F30</f>
        <v>9.7103145236644234E-2</v>
      </c>
      <c r="I30" s="239"/>
      <c r="J30" s="239" t="s">
        <v>186</v>
      </c>
      <c r="K30" s="243">
        <f t="shared" si="6"/>
        <v>229630.91010000004</v>
      </c>
      <c r="L30" s="243">
        <f>L29+L11</f>
        <v>283483.46680000005</v>
      </c>
      <c r="M30" s="244">
        <f t="shared" si="3"/>
        <v>0.23451789080376079</v>
      </c>
    </row>
    <row r="31" spans="5:13" x14ac:dyDescent="0.25">
      <c r="E31" s="239" t="s">
        <v>40</v>
      </c>
      <c r="F31" s="243">
        <f t="shared" si="4"/>
        <v>368088.62370001996</v>
      </c>
      <c r="G31" s="243">
        <f>G30+G12</f>
        <v>398059.99442408205</v>
      </c>
      <c r="H31" s="244">
        <f t="shared" ref="H31:H32" si="8">(G31-F31)/F31</f>
        <v>8.1424333147790406E-2</v>
      </c>
      <c r="I31" s="239"/>
      <c r="J31" s="239" t="s">
        <v>40</v>
      </c>
      <c r="K31" s="243">
        <f t="shared" si="6"/>
        <v>254326.83980000005</v>
      </c>
      <c r="L31" s="243">
        <f>L30+L12</f>
        <v>306324.69370000006</v>
      </c>
      <c r="M31" s="244">
        <f t="shared" si="3"/>
        <v>0.20445287623158681</v>
      </c>
    </row>
    <row r="32" spans="5:13" x14ac:dyDescent="0.25">
      <c r="E32" s="239" t="s">
        <v>187</v>
      </c>
      <c r="F32" s="243">
        <f t="shared" si="4"/>
        <v>435634.06031698344</v>
      </c>
      <c r="G32" s="243">
        <f>G31+G13</f>
        <v>459701.19103298942</v>
      </c>
      <c r="H32" s="244">
        <f t="shared" si="8"/>
        <v>5.5246209854421961E-2</v>
      </c>
      <c r="I32" s="239"/>
      <c r="J32" s="239" t="s">
        <v>187</v>
      </c>
      <c r="K32" s="243">
        <f t="shared" si="6"/>
        <v>280876.38980000006</v>
      </c>
      <c r="L32" s="243">
        <f>L31+L13</f>
        <v>331276.69370000006</v>
      </c>
      <c r="M32" s="244">
        <f t="shared" si="3"/>
        <v>0.17943944642655041</v>
      </c>
    </row>
    <row r="33" spans="5:13" x14ac:dyDescent="0.25">
      <c r="E33" s="239" t="s">
        <v>188</v>
      </c>
      <c r="F33" s="243">
        <f t="shared" si="4"/>
        <v>507153.62559197517</v>
      </c>
      <c r="G33" s="243"/>
      <c r="H33" s="244"/>
      <c r="I33" s="239"/>
      <c r="J33" s="239" t="s">
        <v>188</v>
      </c>
      <c r="K33" s="243">
        <f t="shared" si="6"/>
        <v>315777.83170000004</v>
      </c>
      <c r="L33" s="243"/>
      <c r="M33" s="244"/>
    </row>
    <row r="34" spans="5:13" x14ac:dyDescent="0.25">
      <c r="E34" s="239" t="s">
        <v>189</v>
      </c>
      <c r="F34" s="243">
        <f t="shared" si="4"/>
        <v>598896.75467972364</v>
      </c>
      <c r="G34" s="243"/>
      <c r="H34" s="244"/>
      <c r="I34" s="239"/>
      <c r="J34" s="239" t="s">
        <v>189</v>
      </c>
      <c r="K34" s="243">
        <f t="shared" si="6"/>
        <v>375325.30360000004</v>
      </c>
      <c r="L34" s="243"/>
      <c r="M34" s="244"/>
    </row>
    <row r="35" spans="5:13" x14ac:dyDescent="0.25">
      <c r="E35" s="239" t="s">
        <v>190</v>
      </c>
      <c r="F35" s="243">
        <f t="shared" si="4"/>
        <v>693859.54865713499</v>
      </c>
      <c r="G35" s="243"/>
      <c r="H35" s="244"/>
      <c r="I35" s="239"/>
      <c r="J35" s="239" t="s">
        <v>190</v>
      </c>
      <c r="K35" s="243">
        <f t="shared" si="6"/>
        <v>441044.49610000005</v>
      </c>
      <c r="L35" s="243"/>
      <c r="M35" s="244"/>
    </row>
    <row r="36" spans="5:13" x14ac:dyDescent="0.25">
      <c r="E36" s="239" t="s">
        <v>191</v>
      </c>
      <c r="F36" s="243">
        <f t="shared" si="4"/>
        <v>810609.76350048324</v>
      </c>
      <c r="G36" s="243"/>
      <c r="H36" s="244"/>
      <c r="I36" s="239"/>
      <c r="J36" s="239" t="s">
        <v>191</v>
      </c>
      <c r="K36" s="243">
        <f t="shared" si="6"/>
        <v>517244.68240000005</v>
      </c>
      <c r="L36" s="243"/>
      <c r="M36" s="244"/>
    </row>
    <row r="37" spans="5:13" x14ac:dyDescent="0.25">
      <c r="E37" s="239" t="s">
        <v>192</v>
      </c>
      <c r="F37" s="243">
        <f t="shared" si="4"/>
        <v>930507.78273013548</v>
      </c>
      <c r="G37" s="243"/>
      <c r="H37" s="244"/>
      <c r="I37" s="239"/>
      <c r="J37" s="239" t="s">
        <v>192</v>
      </c>
      <c r="K37" s="243">
        <f t="shared" si="6"/>
        <v>592747.03250000009</v>
      </c>
      <c r="L37" s="243"/>
      <c r="M37" s="244"/>
    </row>
    <row r="38" spans="5:13" x14ac:dyDescent="0.25">
      <c r="E38" s="239" t="s">
        <v>193</v>
      </c>
      <c r="F38" s="243">
        <f t="shared" si="4"/>
        <v>992045.79421178414</v>
      </c>
      <c r="G38" s="243"/>
      <c r="H38" s="244"/>
      <c r="I38" s="239"/>
      <c r="J38" s="239" t="s">
        <v>193</v>
      </c>
      <c r="K38" s="243">
        <f t="shared" si="6"/>
        <v>619319.88300000015</v>
      </c>
      <c r="L38" s="243"/>
      <c r="M38" s="244"/>
    </row>
    <row r="39" spans="5:13" x14ac:dyDescent="0.25">
      <c r="E39" s="239"/>
      <c r="F39" s="239"/>
      <c r="G39" s="239"/>
      <c r="H39" s="239"/>
      <c r="I39" s="239"/>
      <c r="J39" s="239"/>
      <c r="K39" s="239"/>
      <c r="L39" s="239"/>
      <c r="M39" s="239"/>
    </row>
    <row r="40" spans="5:13" x14ac:dyDescent="0.25">
      <c r="E40" s="239"/>
      <c r="F40" s="239"/>
      <c r="G40" s="239"/>
      <c r="H40" s="239"/>
      <c r="I40" s="239"/>
      <c r="J40" s="239"/>
      <c r="K40" s="239"/>
      <c r="L40" s="239"/>
      <c r="M40" s="239"/>
    </row>
    <row r="41" spans="5:13" x14ac:dyDescent="0.25">
      <c r="E41" s="239"/>
      <c r="F41" s="239"/>
      <c r="G41" s="239"/>
      <c r="H41" s="239"/>
      <c r="I41" s="239"/>
      <c r="J41" s="239"/>
      <c r="K41" s="239"/>
      <c r="L41" s="239"/>
      <c r="M41" s="239"/>
    </row>
    <row r="42" spans="5:13" x14ac:dyDescent="0.25">
      <c r="E42" s="239"/>
      <c r="F42" s="239"/>
      <c r="G42" s="239"/>
      <c r="H42" s="239"/>
      <c r="I42" s="239"/>
      <c r="J42" s="239"/>
      <c r="K42" s="239"/>
      <c r="L42" s="239"/>
      <c r="M42" s="239"/>
    </row>
    <row r="43" spans="5:13" x14ac:dyDescent="0.25">
      <c r="E43" t="s">
        <v>196</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opLeftCell="A4" zoomScale="90" zoomScaleNormal="90" workbookViewId="0">
      <selection activeCell="Z51" sqref="Z51"/>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208</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1"/>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1"/>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102</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P9" sqref="P9"/>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2"/>
    </row>
    <row r="3" spans="1:19" ht="15" thickBot="1" x14ac:dyDescent="0.25"/>
    <row r="4" spans="1:19" ht="15" x14ac:dyDescent="0.25">
      <c r="B4" s="41"/>
      <c r="C4" s="256">
        <v>45078</v>
      </c>
      <c r="D4" s="256"/>
      <c r="E4" s="256"/>
      <c r="F4" s="256"/>
      <c r="G4" s="256"/>
      <c r="H4" s="256"/>
      <c r="I4" s="256"/>
      <c r="J4" s="256"/>
    </row>
    <row r="5" spans="1:19" s="5" customFormat="1" x14ac:dyDescent="0.2">
      <c r="A5" s="1"/>
      <c r="B5" s="57"/>
      <c r="C5" s="57"/>
      <c r="D5" s="58" t="s">
        <v>4</v>
      </c>
      <c r="E5" s="59"/>
      <c r="F5" s="59"/>
      <c r="G5" s="66"/>
      <c r="H5" s="58" t="s">
        <v>125</v>
      </c>
      <c r="I5" s="59"/>
      <c r="J5" s="59"/>
    </row>
    <row r="6" spans="1:19" s="5" customFormat="1" ht="24.75" customHeight="1" x14ac:dyDescent="0.2">
      <c r="A6" s="1"/>
      <c r="B6" s="60"/>
      <c r="C6" s="60"/>
      <c r="D6" s="60">
        <v>2022</v>
      </c>
      <c r="E6" s="60">
        <v>2023</v>
      </c>
      <c r="F6" s="136" t="s">
        <v>179</v>
      </c>
      <c r="G6" s="60"/>
      <c r="H6" s="62">
        <v>2022</v>
      </c>
      <c r="I6" s="60">
        <v>2023</v>
      </c>
      <c r="J6" s="61" t="s">
        <v>179</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67545.43661696346</v>
      </c>
      <c r="E8" s="144">
        <v>61641.196608907376</v>
      </c>
      <c r="F8" s="216">
        <v>-8.7411382674714766E-2</v>
      </c>
      <c r="G8" s="50"/>
      <c r="H8" s="144">
        <v>26549.550000000003</v>
      </c>
      <c r="I8" s="144">
        <v>24951.840700000004</v>
      </c>
      <c r="J8" s="216">
        <v>-6.0178394737387203E-2</v>
      </c>
      <c r="L8" s="180"/>
      <c r="M8" s="124"/>
    </row>
    <row r="9" spans="1:19" s="6" customFormat="1" ht="22.5" customHeight="1" x14ac:dyDescent="0.25">
      <c r="A9" s="3"/>
      <c r="B9" s="56"/>
      <c r="C9" s="54" t="s">
        <v>12</v>
      </c>
      <c r="D9" s="217">
        <v>11909.764659999999</v>
      </c>
      <c r="E9" s="217">
        <v>12845.599630000001</v>
      </c>
      <c r="F9" s="218">
        <v>7.8577116905012109E-2</v>
      </c>
      <c r="G9" s="50"/>
      <c r="H9" s="217">
        <v>3212.9758999999999</v>
      </c>
      <c r="I9" s="217">
        <v>3305.5025000000005</v>
      </c>
      <c r="J9" s="218">
        <v>2.8797788368098435E-2</v>
      </c>
      <c r="L9" s="180"/>
      <c r="M9" s="181"/>
    </row>
    <row r="10" spans="1:19" s="5" customFormat="1" ht="15" x14ac:dyDescent="0.25">
      <c r="A10" s="1"/>
      <c r="B10" s="49"/>
      <c r="C10" s="52" t="s">
        <v>31</v>
      </c>
      <c r="D10" s="217">
        <v>2792.9000800000003</v>
      </c>
      <c r="E10" s="217">
        <v>3319.5347200000001</v>
      </c>
      <c r="F10" s="218">
        <v>0.1885619338017992</v>
      </c>
      <c r="G10" s="50"/>
      <c r="H10" s="217">
        <v>377.06909999999999</v>
      </c>
      <c r="I10" s="217">
        <v>411.23140000000001</v>
      </c>
      <c r="J10" s="218">
        <v>9.0599574454655704E-2</v>
      </c>
      <c r="L10" s="180"/>
      <c r="M10" s="181"/>
    </row>
    <row r="11" spans="1:19" s="5" customFormat="1" ht="15" x14ac:dyDescent="0.25">
      <c r="A11" s="1"/>
      <c r="B11" s="49"/>
      <c r="C11" s="53" t="s">
        <v>6</v>
      </c>
      <c r="D11" s="217">
        <v>255.04844999999997</v>
      </c>
      <c r="E11" s="217">
        <v>265.73186000000004</v>
      </c>
      <c r="F11" s="218">
        <v>4.1887766814501584E-2</v>
      </c>
      <c r="G11" s="50"/>
      <c r="H11" s="217">
        <v>122.4504</v>
      </c>
      <c r="I11" s="217">
        <v>115.4534</v>
      </c>
      <c r="J11" s="218">
        <v>-5.714150382522229E-2</v>
      </c>
      <c r="L11" s="180"/>
      <c r="M11" s="181"/>
    </row>
    <row r="12" spans="1:19" s="5" customFormat="1" ht="15" x14ac:dyDescent="0.25">
      <c r="A12" s="1"/>
      <c r="B12" s="49"/>
      <c r="C12" s="53" t="s">
        <v>7</v>
      </c>
      <c r="D12" s="217">
        <v>8861.8161299999992</v>
      </c>
      <c r="E12" s="217">
        <v>9260.3330499999993</v>
      </c>
      <c r="F12" s="218">
        <v>4.497011833171493E-2</v>
      </c>
      <c r="G12" s="50"/>
      <c r="H12" s="217">
        <v>2713.4564</v>
      </c>
      <c r="I12" s="217">
        <v>2778.8177000000001</v>
      </c>
      <c r="J12" s="218">
        <v>2.4087838669528659E-2</v>
      </c>
      <c r="L12" s="180"/>
      <c r="M12" s="181"/>
    </row>
    <row r="13" spans="1:19" s="6" customFormat="1" ht="21" customHeight="1" x14ac:dyDescent="0.25">
      <c r="A13" s="3"/>
      <c r="B13" s="56"/>
      <c r="C13" s="70" t="s">
        <v>9</v>
      </c>
      <c r="D13" s="217">
        <v>4051.7837900000004</v>
      </c>
      <c r="E13" s="217">
        <v>4355.39563</v>
      </c>
      <c r="F13" s="218">
        <v>7.4932882832822512E-2</v>
      </c>
      <c r="G13" s="50"/>
      <c r="H13" s="217">
        <v>1400.4045000000001</v>
      </c>
      <c r="I13" s="217">
        <v>1379.5159000000001</v>
      </c>
      <c r="J13" s="218">
        <v>-1.4916118878509741E-2</v>
      </c>
      <c r="L13" s="180"/>
      <c r="M13" s="181"/>
    </row>
    <row r="14" spans="1:19" s="5" customFormat="1" ht="15" x14ac:dyDescent="0.25">
      <c r="A14" s="1"/>
      <c r="B14" s="49"/>
      <c r="C14" s="53" t="s">
        <v>32</v>
      </c>
      <c r="D14" s="217">
        <v>462.73182000000003</v>
      </c>
      <c r="E14" s="217">
        <v>418.08215000000001</v>
      </c>
      <c r="F14" s="218">
        <v>-9.6491462376631046E-2</v>
      </c>
      <c r="G14" s="50"/>
      <c r="H14" s="217">
        <v>118.8484</v>
      </c>
      <c r="I14" s="217">
        <v>125.24930000000001</v>
      </c>
      <c r="J14" s="218">
        <v>5.385768760875205E-2</v>
      </c>
      <c r="L14" s="180"/>
      <c r="M14" s="181"/>
    </row>
    <row r="15" spans="1:19" s="5" customFormat="1" ht="15" x14ac:dyDescent="0.25">
      <c r="A15" s="1"/>
      <c r="B15" s="49"/>
      <c r="C15" s="53" t="s">
        <v>6</v>
      </c>
      <c r="D15" s="217">
        <v>0.37323000000000001</v>
      </c>
      <c r="E15" s="217">
        <v>0.15487000000000001</v>
      </c>
      <c r="F15" s="218" t="s">
        <v>211</v>
      </c>
      <c r="G15" s="50"/>
      <c r="H15" s="217">
        <v>0.1681</v>
      </c>
      <c r="I15" s="217">
        <v>0.1216</v>
      </c>
      <c r="J15" s="218" t="s">
        <v>211</v>
      </c>
      <c r="L15" s="180"/>
      <c r="M15" s="181"/>
      <c r="N15"/>
      <c r="O15"/>
      <c r="P15"/>
      <c r="Q15"/>
      <c r="R15"/>
      <c r="S15"/>
    </row>
    <row r="16" spans="1:19" s="5" customFormat="1" ht="15" x14ac:dyDescent="0.25">
      <c r="A16" s="1"/>
      <c r="B16" s="49"/>
      <c r="C16" s="53" t="s">
        <v>7</v>
      </c>
      <c r="D16" s="217">
        <v>3588.6787399999998</v>
      </c>
      <c r="E16" s="217">
        <v>3937.15861</v>
      </c>
      <c r="F16" s="218">
        <v>9.7105340223349199E-2</v>
      </c>
      <c r="G16" s="50"/>
      <c r="H16" s="217">
        <v>1281.3879999999999</v>
      </c>
      <c r="I16" s="217">
        <v>1254.145</v>
      </c>
      <c r="J16" s="218">
        <v>-2.1260539352639433E-2</v>
      </c>
      <c r="L16" s="180"/>
      <c r="M16" s="181"/>
      <c r="N16"/>
      <c r="O16"/>
      <c r="P16"/>
      <c r="Q16"/>
      <c r="R16"/>
      <c r="S16"/>
    </row>
    <row r="17" spans="1:20" s="6" customFormat="1" ht="24.75" customHeight="1" x14ac:dyDescent="0.25">
      <c r="A17" s="3"/>
      <c r="B17" s="56"/>
      <c r="C17" s="1" t="s">
        <v>10</v>
      </c>
      <c r="D17" s="217">
        <v>51583.888166963465</v>
      </c>
      <c r="E17" s="217">
        <v>44440.201348907372</v>
      </c>
      <c r="F17" s="218">
        <v>-0.13848678476763635</v>
      </c>
      <c r="G17" s="50"/>
      <c r="H17" s="217">
        <v>21936.169600000001</v>
      </c>
      <c r="I17" s="217">
        <v>20266.822300000003</v>
      </c>
      <c r="J17" s="218">
        <v>-7.6100218517639359E-2</v>
      </c>
      <c r="L17" s="180"/>
      <c r="M17" s="181"/>
      <c r="N17" s="138"/>
      <c r="O17" s="138"/>
      <c r="P17" s="138"/>
      <c r="Q17" s="138"/>
      <c r="R17" s="138"/>
      <c r="S17" s="138"/>
      <c r="T17" s="138"/>
    </row>
    <row r="18" spans="1:20" s="5" customFormat="1" ht="15" x14ac:dyDescent="0.25">
      <c r="A18" s="1"/>
      <c r="B18" s="49"/>
      <c r="C18" s="53" t="s">
        <v>31</v>
      </c>
      <c r="D18" s="217">
        <v>29560.836735045999</v>
      </c>
      <c r="E18" s="217">
        <v>23048.978810000001</v>
      </c>
      <c r="F18" s="218">
        <v>-0.22028665776316922</v>
      </c>
      <c r="G18" s="50"/>
      <c r="H18" s="217">
        <v>11978.2559</v>
      </c>
      <c r="I18" s="217">
        <v>11550.2142</v>
      </c>
      <c r="J18" s="218">
        <v>-3.5734893591645486E-2</v>
      </c>
      <c r="L18" s="180"/>
      <c r="M18" s="181"/>
      <c r="N18"/>
      <c r="O18"/>
      <c r="P18"/>
      <c r="Q18"/>
      <c r="R18"/>
      <c r="S18"/>
      <c r="T18"/>
    </row>
    <row r="19" spans="1:20" s="5" customFormat="1" ht="15" x14ac:dyDescent="0.25">
      <c r="A19" s="1"/>
      <c r="B19" s="49"/>
      <c r="C19" s="53" t="s">
        <v>6</v>
      </c>
      <c r="D19" s="217">
        <v>1772.8835799999999</v>
      </c>
      <c r="E19" s="217">
        <v>1304.7043199999998</v>
      </c>
      <c r="F19" s="218">
        <v>-0.26407783640254601</v>
      </c>
      <c r="G19" s="50"/>
      <c r="H19" s="217">
        <v>2754.0621000000001</v>
      </c>
      <c r="I19" s="217">
        <v>1865.6563999999998</v>
      </c>
      <c r="J19" s="218">
        <v>-0.32258012627965077</v>
      </c>
      <c r="L19" s="180"/>
      <c r="M19" s="181"/>
      <c r="N19"/>
      <c r="O19"/>
      <c r="P19"/>
      <c r="Q19"/>
      <c r="R19"/>
      <c r="S19"/>
      <c r="T19"/>
    </row>
    <row r="20" spans="1:20" s="5" customFormat="1" ht="15" x14ac:dyDescent="0.25">
      <c r="A20" s="1"/>
      <c r="B20" s="49"/>
      <c r="C20" s="53" t="s">
        <v>7</v>
      </c>
      <c r="D20" s="217">
        <v>20250.167851917471</v>
      </c>
      <c r="E20" s="217">
        <v>20086.518218907371</v>
      </c>
      <c r="F20" s="218">
        <v>-8.0813963719616327E-3</v>
      </c>
      <c r="G20" s="50"/>
      <c r="H20" s="217">
        <v>7203.8516000000009</v>
      </c>
      <c r="I20" s="217">
        <v>6850.9516999999996</v>
      </c>
      <c r="J20" s="218">
        <v>-4.8987669318451978E-2</v>
      </c>
      <c r="L20" s="180"/>
      <c r="M20" s="181"/>
      <c r="N20"/>
      <c r="O20"/>
      <c r="P20"/>
      <c r="Q20"/>
      <c r="R20"/>
      <c r="S20"/>
      <c r="T20"/>
    </row>
    <row r="21" spans="1:20" s="5" customFormat="1" ht="24" customHeight="1" x14ac:dyDescent="0.25">
      <c r="A21" s="1"/>
      <c r="B21" s="51" t="s">
        <v>8</v>
      </c>
      <c r="C21" s="54"/>
      <c r="D21" s="219">
        <v>27259.573945045995</v>
      </c>
      <c r="E21" s="219">
        <v>20438.75275</v>
      </c>
      <c r="F21" s="216">
        <v>-0.25021745419779656</v>
      </c>
      <c r="G21" s="220"/>
      <c r="H21" s="219">
        <v>9274.5972999999994</v>
      </c>
      <c r="I21" s="219">
        <v>7861.6500000000005</v>
      </c>
      <c r="J21" s="216">
        <v>-0.1523459460606445</v>
      </c>
      <c r="L21" s="180"/>
      <c r="M21" s="181"/>
      <c r="N21"/>
      <c r="O21"/>
      <c r="P21"/>
      <c r="Q21"/>
      <c r="R21"/>
      <c r="S21"/>
      <c r="T21"/>
    </row>
    <row r="22" spans="1:20" s="6" customFormat="1" ht="24" customHeight="1" x14ac:dyDescent="0.25">
      <c r="A22" s="3"/>
      <c r="B22" s="51"/>
      <c r="C22" s="54" t="s">
        <v>12</v>
      </c>
      <c r="D22" s="221">
        <v>5540.4942799999999</v>
      </c>
      <c r="E22" s="221">
        <v>6269.3223699999999</v>
      </c>
      <c r="F22" s="218">
        <v>0.13154568043340711</v>
      </c>
      <c r="G22" s="222"/>
      <c r="H22" s="221">
        <v>1727.7014999999999</v>
      </c>
      <c r="I22" s="221">
        <v>1935.6455000000001</v>
      </c>
      <c r="J22" s="218">
        <v>0.12035875410190951</v>
      </c>
      <c r="L22" s="180"/>
      <c r="M22" s="181"/>
      <c r="N22" s="138"/>
      <c r="O22" s="138"/>
      <c r="P22" s="138"/>
      <c r="Q22" s="138"/>
      <c r="R22" s="138"/>
      <c r="S22" s="138"/>
      <c r="T22" s="138"/>
    </row>
    <row r="23" spans="1:20" s="5" customFormat="1" ht="15" x14ac:dyDescent="0.25">
      <c r="A23" s="1"/>
      <c r="B23" s="54"/>
      <c r="C23" s="52" t="s">
        <v>31</v>
      </c>
      <c r="D23" s="221">
        <v>1628.6582000000001</v>
      </c>
      <c r="E23" s="221">
        <v>1578.8332600000001</v>
      </c>
      <c r="F23" s="218">
        <v>-3.0592631406638891E-2</v>
      </c>
      <c r="G23" s="154"/>
      <c r="H23" s="221">
        <v>299.14490000000001</v>
      </c>
      <c r="I23" s="221">
        <v>315.23739999999998</v>
      </c>
      <c r="J23" s="218">
        <v>5.3795000349328943E-2</v>
      </c>
      <c r="L23" s="180"/>
      <c r="M23" s="181"/>
      <c r="N23"/>
      <c r="O23"/>
      <c r="P23"/>
      <c r="Q23"/>
      <c r="R23"/>
      <c r="S23"/>
      <c r="T23"/>
    </row>
    <row r="24" spans="1:20" s="5" customFormat="1" ht="15" x14ac:dyDescent="0.25">
      <c r="A24" s="1"/>
      <c r="B24" s="1"/>
      <c r="C24" s="53" t="s">
        <v>6</v>
      </c>
      <c r="D24" s="221">
        <v>105.033</v>
      </c>
      <c r="E24" s="221">
        <v>61.6845</v>
      </c>
      <c r="F24" s="218">
        <v>-0.41271314729656394</v>
      </c>
      <c r="G24" s="222"/>
      <c r="H24" s="221">
        <v>35.028300000000002</v>
      </c>
      <c r="I24" s="221">
        <v>15.569699999999999</v>
      </c>
      <c r="J24" s="218">
        <v>-0.55551082981474986</v>
      </c>
      <c r="L24" s="180"/>
      <c r="M24" s="181"/>
      <c r="N24"/>
      <c r="O24"/>
      <c r="P24"/>
      <c r="Q24"/>
      <c r="R24"/>
      <c r="S24"/>
      <c r="T24"/>
    </row>
    <row r="25" spans="1:20" s="5" customFormat="1" ht="15" x14ac:dyDescent="0.25">
      <c r="A25" s="1"/>
      <c r="B25" s="1"/>
      <c r="C25" s="53" t="s">
        <v>7</v>
      </c>
      <c r="D25" s="221">
        <v>3806.8030800000001</v>
      </c>
      <c r="E25" s="221">
        <v>4628.8046099999992</v>
      </c>
      <c r="F25" s="218">
        <v>0.21592961672186076</v>
      </c>
      <c r="G25" s="222"/>
      <c r="H25" s="221">
        <v>1393.5282999999999</v>
      </c>
      <c r="I25" s="221">
        <v>1604.8384000000001</v>
      </c>
      <c r="J25" s="218">
        <v>0.15163674824544299</v>
      </c>
      <c r="L25" s="180"/>
      <c r="M25" s="181"/>
      <c r="N25"/>
      <c r="O25"/>
      <c r="P25"/>
      <c r="Q25"/>
      <c r="R25"/>
      <c r="S25"/>
      <c r="T25"/>
    </row>
    <row r="26" spans="1:20" s="6" customFormat="1" ht="21" customHeight="1" x14ac:dyDescent="0.25">
      <c r="A26" s="3"/>
      <c r="B26" s="3"/>
      <c r="C26" s="70" t="s">
        <v>9</v>
      </c>
      <c r="D26" s="221">
        <v>1804.7459999999999</v>
      </c>
      <c r="E26" s="221">
        <v>2194.7611499999998</v>
      </c>
      <c r="F26" s="218">
        <v>0.21610528572995866</v>
      </c>
      <c r="G26" s="222"/>
      <c r="H26" s="221">
        <v>691.6046</v>
      </c>
      <c r="I26" s="221">
        <v>872.12580000000003</v>
      </c>
      <c r="J26" s="218">
        <v>0.26101792845218208</v>
      </c>
      <c r="L26" s="180"/>
      <c r="M26" s="181"/>
      <c r="N26" s="138"/>
      <c r="O26" s="138"/>
      <c r="P26" s="138"/>
      <c r="Q26" s="138"/>
      <c r="R26" s="138"/>
      <c r="S26" s="138"/>
      <c r="T26" s="138"/>
    </row>
    <row r="27" spans="1:20" s="5" customFormat="1" ht="15" x14ac:dyDescent="0.25">
      <c r="A27" s="1"/>
      <c r="B27" s="1"/>
      <c r="C27" s="208" t="s">
        <v>31</v>
      </c>
      <c r="D27" s="221">
        <v>315.04980999999998</v>
      </c>
      <c r="E27" s="221">
        <v>346.15733999999998</v>
      </c>
      <c r="F27" s="218">
        <v>9.8738450278703552E-2</v>
      </c>
      <c r="G27" s="222"/>
      <c r="H27" s="221">
        <v>112.2996</v>
      </c>
      <c r="I27" s="221">
        <v>123.0831</v>
      </c>
      <c r="J27" s="218">
        <v>9.6024384770738311E-2</v>
      </c>
      <c r="L27" s="180"/>
      <c r="M27" s="181"/>
      <c r="N27"/>
      <c r="O27"/>
      <c r="P27"/>
      <c r="Q27"/>
      <c r="R27"/>
      <c r="S27"/>
      <c r="T27"/>
    </row>
    <row r="28" spans="1:20" s="5" customFormat="1" ht="15" x14ac:dyDescent="0.25">
      <c r="A28" s="1"/>
      <c r="B28" s="1"/>
      <c r="C28" s="53" t="s">
        <v>6</v>
      </c>
      <c r="D28" s="221">
        <v>0.37323000000000001</v>
      </c>
      <c r="E28" s="221">
        <v>0.14792</v>
      </c>
      <c r="F28" s="218" t="s">
        <v>211</v>
      </c>
      <c r="G28" s="222"/>
      <c r="H28" s="221">
        <v>0.1681</v>
      </c>
      <c r="I28" s="221">
        <v>0.1202</v>
      </c>
      <c r="J28" s="218" t="s">
        <v>211</v>
      </c>
      <c r="L28" s="180"/>
      <c r="M28" s="181"/>
      <c r="N28"/>
      <c r="O28"/>
      <c r="P28"/>
      <c r="Q28"/>
      <c r="R28"/>
      <c r="S28"/>
      <c r="T28"/>
    </row>
    <row r="29" spans="1:20" s="5" customFormat="1" ht="15" x14ac:dyDescent="0.25">
      <c r="A29" s="1"/>
      <c r="B29" s="1"/>
      <c r="C29" s="53" t="s">
        <v>7</v>
      </c>
      <c r="D29" s="221">
        <v>1489.32296</v>
      </c>
      <c r="E29" s="221">
        <v>1848.45589</v>
      </c>
      <c r="F29" s="218">
        <v>0.24113838277226318</v>
      </c>
      <c r="G29" s="222"/>
      <c r="H29" s="221">
        <v>579.13689999999997</v>
      </c>
      <c r="I29" s="221">
        <v>748.92250000000001</v>
      </c>
      <c r="J29" s="218">
        <v>0.29317006048138194</v>
      </c>
      <c r="L29" s="180"/>
      <c r="M29" s="181"/>
      <c r="N29"/>
      <c r="O29"/>
      <c r="P29"/>
      <c r="Q29"/>
      <c r="R29"/>
      <c r="S29"/>
      <c r="T29"/>
    </row>
    <row r="30" spans="1:20" s="6" customFormat="1" ht="21.75" customHeight="1" x14ac:dyDescent="0.25">
      <c r="A30" s="3"/>
      <c r="B30" s="3"/>
      <c r="C30" s="1" t="s">
        <v>10</v>
      </c>
      <c r="D30" s="221">
        <v>19914.333665045997</v>
      </c>
      <c r="E30" s="221">
        <v>11974.66923</v>
      </c>
      <c r="F30" s="218">
        <v>-0.39869094133849137</v>
      </c>
      <c r="G30" s="222"/>
      <c r="H30" s="221">
        <v>6855.2911999999997</v>
      </c>
      <c r="I30" s="221">
        <v>5053.8787000000002</v>
      </c>
      <c r="J30" s="218">
        <v>-0.2627769481185569</v>
      </c>
      <c r="L30" s="180"/>
      <c r="M30" s="181"/>
      <c r="N30" s="138"/>
      <c r="O30" s="138"/>
      <c r="P30" s="138"/>
      <c r="Q30" s="138"/>
      <c r="R30" s="138"/>
      <c r="S30" s="138"/>
      <c r="T30" s="138"/>
    </row>
    <row r="31" spans="1:20" s="5" customFormat="1" ht="15" x14ac:dyDescent="0.25">
      <c r="A31" s="1"/>
      <c r="B31" s="1"/>
      <c r="C31" s="53" t="s">
        <v>31</v>
      </c>
      <c r="D31" s="221">
        <v>14040.318805045999</v>
      </c>
      <c r="E31" s="221">
        <v>6974.9079000000002</v>
      </c>
      <c r="F31" s="218">
        <v>-0.50322296830658408</v>
      </c>
      <c r="G31" s="222"/>
      <c r="H31" s="221">
        <v>4330.9629000000004</v>
      </c>
      <c r="I31" s="221">
        <v>2995.8975</v>
      </c>
      <c r="J31" s="218">
        <v>-0.30826064106898726</v>
      </c>
      <c r="L31" s="180"/>
      <c r="M31" s="181"/>
      <c r="N31"/>
      <c r="O31"/>
      <c r="P31"/>
      <c r="Q31"/>
      <c r="R31"/>
      <c r="S31"/>
      <c r="T31"/>
    </row>
    <row r="32" spans="1:20" s="5" customFormat="1" ht="15" x14ac:dyDescent="0.25">
      <c r="A32" s="1"/>
      <c r="B32" s="1"/>
      <c r="C32" s="53" t="s">
        <v>6</v>
      </c>
      <c r="D32" s="221">
        <v>110.36545</v>
      </c>
      <c r="E32" s="221">
        <v>95.474990000000005</v>
      </c>
      <c r="F32" s="218">
        <v>-0.13491957854564079</v>
      </c>
      <c r="G32" s="222"/>
      <c r="H32" s="221">
        <v>83.89739999999999</v>
      </c>
      <c r="I32" s="221">
        <v>51.444299999999998</v>
      </c>
      <c r="J32" s="218">
        <v>-0.38681890022813575</v>
      </c>
      <c r="L32" s="180"/>
      <c r="M32" s="181"/>
      <c r="N32"/>
      <c r="O32"/>
      <c r="P32"/>
      <c r="Q32"/>
      <c r="R32"/>
      <c r="S32"/>
      <c r="T32"/>
    </row>
    <row r="33" spans="1:20" s="5" customFormat="1" ht="15" x14ac:dyDescent="0.25">
      <c r="A33" s="1"/>
      <c r="B33" s="1"/>
      <c r="C33" s="53" t="s">
        <v>7</v>
      </c>
      <c r="D33" s="221">
        <v>5763.64941</v>
      </c>
      <c r="E33" s="221">
        <v>4904.2863399999997</v>
      </c>
      <c r="F33" s="218">
        <v>-0.14910051060860766</v>
      </c>
      <c r="G33" s="222"/>
      <c r="H33" s="221">
        <v>2440.4308999999998</v>
      </c>
      <c r="I33" s="221">
        <v>2006.5369000000001</v>
      </c>
      <c r="J33" s="218">
        <v>-0.17779401170506398</v>
      </c>
      <c r="L33" s="180"/>
      <c r="M33" s="181"/>
      <c r="N33"/>
      <c r="O33"/>
      <c r="P33"/>
      <c r="Q33"/>
      <c r="R33"/>
      <c r="S33"/>
      <c r="T33"/>
    </row>
    <row r="34" spans="1:20" s="5" customFormat="1" ht="27" customHeight="1" x14ac:dyDescent="0.25">
      <c r="A34" s="1"/>
      <c r="B34" s="51" t="s">
        <v>13</v>
      </c>
      <c r="C34" s="54"/>
      <c r="D34" s="219">
        <v>5209.0630600000013</v>
      </c>
      <c r="E34" s="219">
        <v>5208.508969999999</v>
      </c>
      <c r="F34" s="216">
        <v>-1.0637037671077091E-4</v>
      </c>
      <c r="G34" s="220"/>
      <c r="H34" s="219">
        <v>1658.4173000000001</v>
      </c>
      <c r="I34" s="219">
        <v>1699.4080999999999</v>
      </c>
      <c r="J34" s="216">
        <v>2.4716818860970522E-2</v>
      </c>
      <c r="L34" s="180"/>
      <c r="M34" s="181"/>
      <c r="N34"/>
      <c r="O34"/>
      <c r="P34"/>
      <c r="Q34"/>
      <c r="R34"/>
      <c r="S34"/>
      <c r="T34"/>
    </row>
    <row r="35" spans="1:20" s="6" customFormat="1" ht="24" customHeight="1" x14ac:dyDescent="0.25">
      <c r="A35" s="3"/>
      <c r="B35" s="51"/>
      <c r="C35" s="54" t="s">
        <v>12</v>
      </c>
      <c r="D35" s="221">
        <v>573.92200000000003</v>
      </c>
      <c r="E35" s="221">
        <v>359.04894999999999</v>
      </c>
      <c r="F35" s="218">
        <v>-0.37439416854555152</v>
      </c>
      <c r="G35" s="222"/>
      <c r="H35" s="221">
        <v>173.62300000000002</v>
      </c>
      <c r="I35" s="221">
        <v>98.9452</v>
      </c>
      <c r="J35" s="218">
        <v>-0.43011467374714185</v>
      </c>
      <c r="L35" s="180"/>
      <c r="M35" s="181"/>
      <c r="N35" s="138"/>
      <c r="O35" s="138"/>
      <c r="P35" s="138"/>
      <c r="Q35" s="138"/>
      <c r="R35" s="138"/>
      <c r="S35" s="138"/>
      <c r="T35" s="138"/>
    </row>
    <row r="36" spans="1:20" s="5" customFormat="1" ht="15" x14ac:dyDescent="0.25">
      <c r="A36" s="1"/>
      <c r="B36" s="54"/>
      <c r="C36" s="52" t="s">
        <v>31</v>
      </c>
      <c r="D36" s="221">
        <v>2.66927</v>
      </c>
      <c r="E36" s="221">
        <v>3.6933500000000001</v>
      </c>
      <c r="F36" s="218">
        <v>0.3836554563607279</v>
      </c>
      <c r="G36" s="222"/>
      <c r="H36" s="221">
        <v>0.97629999999999995</v>
      </c>
      <c r="I36" s="221">
        <v>0.83550000000000002</v>
      </c>
      <c r="J36" s="218">
        <v>-0.14421796578920407</v>
      </c>
      <c r="L36" s="180"/>
      <c r="M36" s="181"/>
      <c r="N36"/>
      <c r="O36"/>
      <c r="P36"/>
      <c r="Q36"/>
      <c r="R36"/>
      <c r="S36"/>
      <c r="T36"/>
    </row>
    <row r="37" spans="1:20" s="5" customFormat="1" ht="15" x14ac:dyDescent="0.25">
      <c r="A37" s="1"/>
      <c r="B37" s="1"/>
      <c r="C37" s="53" t="s">
        <v>6</v>
      </c>
      <c r="D37" s="221">
        <v>0</v>
      </c>
      <c r="E37" s="221">
        <v>0</v>
      </c>
      <c r="F37" s="218" t="s">
        <v>211</v>
      </c>
      <c r="G37" s="222"/>
      <c r="H37" s="221">
        <v>0</v>
      </c>
      <c r="I37" s="221">
        <v>0</v>
      </c>
      <c r="J37" s="218" t="s">
        <v>211</v>
      </c>
      <c r="L37" s="180"/>
      <c r="M37" s="181"/>
      <c r="N37"/>
      <c r="O37"/>
      <c r="P37"/>
      <c r="Q37"/>
      <c r="R37"/>
      <c r="S37"/>
      <c r="T37"/>
    </row>
    <row r="38" spans="1:20" s="5" customFormat="1" ht="15" x14ac:dyDescent="0.25">
      <c r="A38" s="1"/>
      <c r="B38" s="1"/>
      <c r="C38" s="53" t="s">
        <v>7</v>
      </c>
      <c r="D38" s="221">
        <v>571.25273000000004</v>
      </c>
      <c r="E38" s="221">
        <v>355.35559999999998</v>
      </c>
      <c r="F38" s="218">
        <v>-0.37793627699599797</v>
      </c>
      <c r="G38" s="222"/>
      <c r="H38" s="221">
        <v>172.64670000000001</v>
      </c>
      <c r="I38" s="221">
        <v>98.109700000000004</v>
      </c>
      <c r="J38" s="218">
        <v>-0.43173139133270433</v>
      </c>
      <c r="L38" s="180"/>
      <c r="M38" s="181"/>
      <c r="N38"/>
      <c r="O38"/>
      <c r="P38"/>
      <c r="Q38"/>
      <c r="R38"/>
      <c r="S38"/>
      <c r="T38"/>
    </row>
    <row r="39" spans="1:20" s="6" customFormat="1" ht="22.5" customHeight="1" x14ac:dyDescent="0.25">
      <c r="A39" s="3"/>
      <c r="B39" s="3"/>
      <c r="C39" s="70" t="s">
        <v>9</v>
      </c>
      <c r="D39" s="221">
        <v>268.85921999999999</v>
      </c>
      <c r="E39" s="221">
        <v>127.41705999999999</v>
      </c>
      <c r="F39" s="218">
        <v>-0.52608260932989392</v>
      </c>
      <c r="G39" s="222"/>
      <c r="H39" s="221">
        <v>94.370699999999999</v>
      </c>
      <c r="I39" s="221">
        <v>41.541599999999995</v>
      </c>
      <c r="J39" s="218">
        <v>-0.55980404935006312</v>
      </c>
      <c r="L39" s="180"/>
      <c r="M39" s="181"/>
      <c r="N39" s="138"/>
      <c r="O39" s="138"/>
      <c r="P39" s="138"/>
      <c r="Q39" s="138"/>
      <c r="R39" s="138"/>
      <c r="S39" s="138"/>
      <c r="T39" s="138"/>
    </row>
    <row r="40" spans="1:20" s="5" customFormat="1" ht="15" x14ac:dyDescent="0.25">
      <c r="A40" s="1"/>
      <c r="B40" s="1"/>
      <c r="C40" s="208" t="s">
        <v>31</v>
      </c>
      <c r="D40" s="221">
        <v>3.63035</v>
      </c>
      <c r="E40" s="221">
        <v>2.3746999999999998</v>
      </c>
      <c r="F40" s="218">
        <v>-0.34587574200834637</v>
      </c>
      <c r="G40" s="222"/>
      <c r="H40" s="221">
        <v>0.78420000000000001</v>
      </c>
      <c r="I40" s="221">
        <v>0.4889</v>
      </c>
      <c r="J40" s="218">
        <v>-0.37656210150471819</v>
      </c>
      <c r="L40" s="180"/>
      <c r="M40" s="181"/>
      <c r="N40"/>
      <c r="O40"/>
      <c r="P40"/>
      <c r="Q40"/>
      <c r="R40"/>
      <c r="S40"/>
      <c r="T40"/>
    </row>
    <row r="41" spans="1:20" s="5" customFormat="1" ht="15" x14ac:dyDescent="0.25">
      <c r="A41" s="1"/>
      <c r="B41" s="1"/>
      <c r="C41" s="53" t="s">
        <v>6</v>
      </c>
      <c r="D41" s="221">
        <v>0</v>
      </c>
      <c r="E41" s="221">
        <v>6.9499999999999996E-3</v>
      </c>
      <c r="F41" s="218" t="s">
        <v>211</v>
      </c>
      <c r="G41" s="222"/>
      <c r="H41" s="221">
        <v>0</v>
      </c>
      <c r="I41" s="221">
        <v>1.4E-3</v>
      </c>
      <c r="J41" s="218" t="s">
        <v>211</v>
      </c>
      <c r="L41" s="180"/>
      <c r="M41" s="181"/>
      <c r="N41"/>
      <c r="O41"/>
      <c r="P41"/>
      <c r="Q41"/>
      <c r="R41"/>
      <c r="S41"/>
      <c r="T41"/>
    </row>
    <row r="42" spans="1:20" s="5" customFormat="1" ht="15" x14ac:dyDescent="0.25">
      <c r="A42" s="1"/>
      <c r="B42" s="1"/>
      <c r="C42" s="53" t="s">
        <v>7</v>
      </c>
      <c r="D42" s="221">
        <v>265.22886999999997</v>
      </c>
      <c r="E42" s="221">
        <v>125.03541</v>
      </c>
      <c r="F42" s="218">
        <v>-0.52857541488601889</v>
      </c>
      <c r="G42" s="222"/>
      <c r="H42" s="221">
        <v>93.586500000000001</v>
      </c>
      <c r="I42" s="221">
        <v>41.051299999999998</v>
      </c>
      <c r="J42" s="218">
        <v>-0.56135446886035911</v>
      </c>
      <c r="L42" s="180"/>
      <c r="M42" s="181"/>
      <c r="N42"/>
      <c r="O42"/>
      <c r="P42"/>
      <c r="Q42"/>
      <c r="R42"/>
      <c r="S42"/>
      <c r="T42"/>
    </row>
    <row r="43" spans="1:20" s="6" customFormat="1" ht="21" customHeight="1" x14ac:dyDescent="0.25">
      <c r="A43" s="3"/>
      <c r="B43" s="3"/>
      <c r="C43" s="1" t="s">
        <v>10</v>
      </c>
      <c r="D43" s="221">
        <v>4366.2818400000015</v>
      </c>
      <c r="E43" s="221">
        <v>4722.0429599999989</v>
      </c>
      <c r="F43" s="218">
        <v>8.1479192831949043E-2</v>
      </c>
      <c r="G43" s="222"/>
      <c r="H43" s="221">
        <v>1390.4236000000001</v>
      </c>
      <c r="I43" s="221">
        <v>1558.9213</v>
      </c>
      <c r="J43" s="218">
        <v>0.1211844361675103</v>
      </c>
      <c r="L43" s="180"/>
      <c r="M43" s="181"/>
      <c r="N43" s="138"/>
      <c r="O43" s="138"/>
      <c r="P43" s="138"/>
      <c r="Q43" s="138"/>
      <c r="R43" s="138"/>
      <c r="S43" s="138"/>
      <c r="T43" s="138"/>
    </row>
    <row r="44" spans="1:20" s="5" customFormat="1" ht="15" x14ac:dyDescent="0.25">
      <c r="A44" s="1"/>
      <c r="B44" s="1"/>
      <c r="C44" s="53" t="s">
        <v>31</v>
      </c>
      <c r="D44" s="221">
        <v>258.75796000000003</v>
      </c>
      <c r="E44" s="221">
        <v>139.1746</v>
      </c>
      <c r="F44" s="218">
        <v>-0.46214369598523664</v>
      </c>
      <c r="G44" s="222"/>
      <c r="H44" s="221">
        <v>140.4683</v>
      </c>
      <c r="I44" s="221">
        <v>53.395299999999999</v>
      </c>
      <c r="J44" s="218">
        <v>-0.61987651306380165</v>
      </c>
      <c r="L44" s="180"/>
      <c r="M44" s="181"/>
      <c r="N44"/>
      <c r="O44"/>
      <c r="P44"/>
      <c r="Q44"/>
      <c r="R44"/>
      <c r="S44"/>
      <c r="T44"/>
    </row>
    <row r="45" spans="1:20" s="5" customFormat="1" ht="15" x14ac:dyDescent="0.25">
      <c r="A45" s="1"/>
      <c r="B45" s="1"/>
      <c r="C45" s="53" t="s">
        <v>6</v>
      </c>
      <c r="D45" s="221">
        <v>0.17616999999999999</v>
      </c>
      <c r="E45" s="221">
        <v>0</v>
      </c>
      <c r="F45" s="218" t="s">
        <v>211</v>
      </c>
      <c r="G45" s="222"/>
      <c r="H45" s="221">
        <v>0.10199999999999999</v>
      </c>
      <c r="I45" s="221">
        <v>0</v>
      </c>
      <c r="J45" s="218" t="s">
        <v>211</v>
      </c>
      <c r="L45" s="180"/>
      <c r="M45" s="181"/>
      <c r="N45"/>
      <c r="O45"/>
      <c r="P45"/>
      <c r="Q45"/>
      <c r="R45"/>
      <c r="S45"/>
      <c r="T45"/>
    </row>
    <row r="46" spans="1:20" s="5" customFormat="1" ht="15" x14ac:dyDescent="0.25">
      <c r="A46" s="1"/>
      <c r="B46" s="1"/>
      <c r="C46" s="53" t="s">
        <v>7</v>
      </c>
      <c r="D46" s="221">
        <v>4107.3477100000018</v>
      </c>
      <c r="E46" s="221">
        <v>4582.8683599999986</v>
      </c>
      <c r="F46" s="218">
        <v>0.11577316642617445</v>
      </c>
      <c r="G46" s="222"/>
      <c r="H46" s="221">
        <v>1249.8533</v>
      </c>
      <c r="I46" s="221">
        <v>1505.5260000000001</v>
      </c>
      <c r="J46" s="218">
        <v>0.204562167415968</v>
      </c>
      <c r="L46" s="180"/>
      <c r="M46" s="181"/>
      <c r="N46"/>
      <c r="O46"/>
      <c r="P46"/>
      <c r="Q46"/>
      <c r="R46"/>
      <c r="S46"/>
      <c r="T46"/>
    </row>
    <row r="47" spans="1:20" s="5" customFormat="1" ht="21.75" customHeight="1" x14ac:dyDescent="0.25">
      <c r="A47" s="1"/>
      <c r="B47" s="51" t="s">
        <v>14</v>
      </c>
      <c r="C47" s="54"/>
      <c r="D47" s="219">
        <v>33831.157706085738</v>
      </c>
      <c r="E47" s="219">
        <v>34428.149113868654</v>
      </c>
      <c r="F47" s="216">
        <v>1.7646200965671537E-2</v>
      </c>
      <c r="G47" s="220"/>
      <c r="H47" s="219">
        <v>14996.789200000001</v>
      </c>
      <c r="I47" s="219">
        <v>14731.825100000002</v>
      </c>
      <c r="J47" s="216">
        <v>-1.7668055239450801E-2</v>
      </c>
      <c r="L47" s="180"/>
      <c r="M47" s="181"/>
      <c r="N47"/>
      <c r="O47"/>
      <c r="P47"/>
      <c r="Q47"/>
      <c r="R47"/>
      <c r="S47"/>
      <c r="T47"/>
    </row>
    <row r="48" spans="1:20" s="6" customFormat="1" ht="21" customHeight="1" x14ac:dyDescent="0.25">
      <c r="A48" s="3"/>
      <c r="B48" s="51"/>
      <c r="C48" s="54" t="s">
        <v>12</v>
      </c>
      <c r="D48" s="221">
        <v>5142.0589099999997</v>
      </c>
      <c r="E48" s="221">
        <v>5321.7532900000006</v>
      </c>
      <c r="F48" s="218">
        <v>3.4945997925177566E-2</v>
      </c>
      <c r="G48" s="222"/>
      <c r="H48" s="221">
        <v>1025.492</v>
      </c>
      <c r="I48" s="221">
        <v>907.07449999999994</v>
      </c>
      <c r="J48" s="218">
        <v>-0.11547384084907539</v>
      </c>
      <c r="L48" s="180"/>
      <c r="M48" s="181"/>
      <c r="N48" s="138"/>
      <c r="O48" s="138"/>
      <c r="P48" s="138"/>
      <c r="Q48" s="138"/>
      <c r="R48" s="138"/>
      <c r="S48" s="138"/>
      <c r="T48" s="138"/>
    </row>
    <row r="49" spans="1:20" s="5" customFormat="1" ht="15" x14ac:dyDescent="0.25">
      <c r="A49" s="1"/>
      <c r="B49" s="54"/>
      <c r="C49" s="52" t="s">
        <v>31</v>
      </c>
      <c r="D49" s="221">
        <v>1028.97821</v>
      </c>
      <c r="E49" s="221">
        <v>1573.66129</v>
      </c>
      <c r="F49" s="218">
        <v>0.52934364858902117</v>
      </c>
      <c r="G49" s="222"/>
      <c r="H49" s="221">
        <v>56.113399999999999</v>
      </c>
      <c r="I49" s="221">
        <v>75.922899999999998</v>
      </c>
      <c r="J49" s="218">
        <v>0.35302619338696284</v>
      </c>
      <c r="L49" s="180"/>
      <c r="M49" s="181"/>
      <c r="N49"/>
      <c r="O49"/>
      <c r="P49"/>
      <c r="Q49"/>
      <c r="R49"/>
      <c r="S49"/>
      <c r="T49"/>
    </row>
    <row r="50" spans="1:20" s="5" customFormat="1" ht="15" x14ac:dyDescent="0.25">
      <c r="A50" s="1"/>
      <c r="B50" s="1"/>
      <c r="C50" s="208" t="s">
        <v>6</v>
      </c>
      <c r="D50" s="221">
        <v>150.01464999999999</v>
      </c>
      <c r="E50" s="221">
        <v>203.04228000000001</v>
      </c>
      <c r="F50" s="218">
        <v>0.35348300982604047</v>
      </c>
      <c r="G50" s="223"/>
      <c r="H50" s="221">
        <v>87.421700000000001</v>
      </c>
      <c r="I50" s="221">
        <v>99.497399999999999</v>
      </c>
      <c r="J50" s="218">
        <v>0.13813160805612335</v>
      </c>
      <c r="L50" s="180"/>
      <c r="M50" s="181"/>
      <c r="N50"/>
      <c r="O50"/>
      <c r="P50"/>
      <c r="Q50"/>
      <c r="R50"/>
      <c r="S50"/>
      <c r="T50"/>
    </row>
    <row r="51" spans="1:20" s="5" customFormat="1" ht="15" x14ac:dyDescent="0.25">
      <c r="A51" s="1"/>
      <c r="B51" s="1"/>
      <c r="C51" s="53" t="s">
        <v>7</v>
      </c>
      <c r="D51" s="221">
        <v>3963.0660499999999</v>
      </c>
      <c r="E51" s="221">
        <v>3545.04972</v>
      </c>
      <c r="F51" s="218">
        <v>-0.10547801240910429</v>
      </c>
      <c r="G51" s="222"/>
      <c r="H51" s="221">
        <v>881.95690000000002</v>
      </c>
      <c r="I51" s="221">
        <v>731.65419999999995</v>
      </c>
      <c r="J51" s="218">
        <v>-0.1704195522479614</v>
      </c>
      <c r="L51" s="180"/>
      <c r="M51" s="181"/>
      <c r="N51"/>
      <c r="O51"/>
      <c r="P51"/>
      <c r="Q51"/>
      <c r="R51"/>
      <c r="S51"/>
      <c r="T51"/>
    </row>
    <row r="52" spans="1:20" s="6" customFormat="1" ht="24" customHeight="1" x14ac:dyDescent="0.25">
      <c r="A52" s="3"/>
      <c r="B52" s="3"/>
      <c r="C52" s="70" t="s">
        <v>9</v>
      </c>
      <c r="D52" s="221">
        <v>1643.41515</v>
      </c>
      <c r="E52" s="221">
        <v>1759.52475</v>
      </c>
      <c r="F52" s="218">
        <v>7.065141148297191E-2</v>
      </c>
      <c r="G52" s="222"/>
      <c r="H52" s="221">
        <v>407.45600000000002</v>
      </c>
      <c r="I52" s="221">
        <v>339.77549999999997</v>
      </c>
      <c r="J52" s="218">
        <v>-0.16610505183381777</v>
      </c>
      <c r="L52" s="180"/>
      <c r="M52" s="181"/>
      <c r="N52" s="138"/>
      <c r="O52" s="138"/>
      <c r="P52" s="138"/>
      <c r="Q52" s="138"/>
      <c r="R52" s="138"/>
      <c r="S52" s="138"/>
      <c r="T52" s="138"/>
    </row>
    <row r="53" spans="1:20" s="5" customFormat="1" ht="15" x14ac:dyDescent="0.25">
      <c r="A53" s="1"/>
      <c r="B53" s="1"/>
      <c r="C53" s="208" t="s">
        <v>31</v>
      </c>
      <c r="D53" s="221">
        <v>124.83391</v>
      </c>
      <c r="E53" s="221">
        <v>67.501939999999991</v>
      </c>
      <c r="F53" s="218">
        <v>-0.45926599591409106</v>
      </c>
      <c r="G53" s="223"/>
      <c r="H53" s="221">
        <v>1.7850999999999999</v>
      </c>
      <c r="I53" s="221">
        <v>0.79470000000000007</v>
      </c>
      <c r="J53" s="218">
        <v>-0.55481485631057081</v>
      </c>
      <c r="L53" s="180"/>
      <c r="M53" s="181"/>
      <c r="N53"/>
      <c r="O53"/>
      <c r="P53"/>
      <c r="Q53"/>
      <c r="R53"/>
      <c r="S53"/>
      <c r="T53"/>
    </row>
    <row r="54" spans="1:20" s="5" customFormat="1" ht="15" x14ac:dyDescent="0.25">
      <c r="A54" s="1"/>
      <c r="B54" s="1"/>
      <c r="C54" s="208" t="s">
        <v>6</v>
      </c>
      <c r="D54" s="221">
        <v>0</v>
      </c>
      <c r="E54" s="221">
        <v>0</v>
      </c>
      <c r="F54" s="218" t="s">
        <v>211</v>
      </c>
      <c r="G54" s="223"/>
      <c r="H54" s="221">
        <v>0</v>
      </c>
      <c r="I54" s="221">
        <v>0</v>
      </c>
      <c r="J54" s="218" t="s">
        <v>211</v>
      </c>
      <c r="L54" s="180"/>
      <c r="M54" s="181"/>
      <c r="N54"/>
      <c r="O54"/>
      <c r="P54"/>
      <c r="Q54"/>
      <c r="R54"/>
      <c r="S54"/>
      <c r="T54"/>
    </row>
    <row r="55" spans="1:20" s="5" customFormat="1" ht="15" x14ac:dyDescent="0.25">
      <c r="A55" s="1"/>
      <c r="B55" s="1"/>
      <c r="C55" s="53" t="s">
        <v>7</v>
      </c>
      <c r="D55" s="221">
        <v>1518.58124</v>
      </c>
      <c r="E55" s="221">
        <v>1692.0228099999999</v>
      </c>
      <c r="F55" s="218">
        <v>0.11421290177402689</v>
      </c>
      <c r="G55" s="222"/>
      <c r="H55" s="221">
        <v>405.67090000000002</v>
      </c>
      <c r="I55" s="221">
        <v>338.98079999999999</v>
      </c>
      <c r="J55" s="218">
        <v>-0.16439458684367064</v>
      </c>
      <c r="L55" s="180"/>
      <c r="M55" s="181"/>
      <c r="N55"/>
      <c r="O55"/>
      <c r="P55"/>
      <c r="Q55"/>
      <c r="R55"/>
      <c r="S55"/>
      <c r="T55"/>
    </row>
    <row r="56" spans="1:20" s="6" customFormat="1" ht="22.5" customHeight="1" x14ac:dyDescent="0.25">
      <c r="A56" s="3"/>
      <c r="B56" s="3"/>
      <c r="C56" s="1" t="s">
        <v>10</v>
      </c>
      <c r="D56" s="221">
        <v>27045.683646085738</v>
      </c>
      <c r="E56" s="221">
        <v>27346.87107386865</v>
      </c>
      <c r="F56" s="218">
        <v>1.1136247533032953E-2</v>
      </c>
      <c r="G56" s="222"/>
      <c r="H56" s="221">
        <v>13563.841200000001</v>
      </c>
      <c r="I56" s="221">
        <v>13484.975100000001</v>
      </c>
      <c r="J56" s="218">
        <v>-5.8144369900171994E-3</v>
      </c>
      <c r="L56" s="180"/>
      <c r="M56" s="181"/>
      <c r="N56" s="138"/>
      <c r="O56" s="138"/>
      <c r="P56" s="138"/>
      <c r="Q56" s="138"/>
      <c r="R56" s="138"/>
      <c r="S56" s="138"/>
      <c r="T56" s="138"/>
    </row>
    <row r="57" spans="1:20" s="5" customFormat="1" ht="15" x14ac:dyDescent="0.25">
      <c r="A57" s="1"/>
      <c r="B57" s="1"/>
      <c r="C57" s="208" t="s">
        <v>31</v>
      </c>
      <c r="D57" s="221">
        <v>15058.08862</v>
      </c>
      <c r="E57" s="221">
        <v>15720.770109999999</v>
      </c>
      <c r="F57" s="218">
        <v>4.4008340415783727E-2</v>
      </c>
      <c r="G57" s="222"/>
      <c r="H57" s="221">
        <v>7423.3771000000006</v>
      </c>
      <c r="I57" s="221">
        <v>8434.7821000000004</v>
      </c>
      <c r="J57" s="218">
        <v>0.13624594121723921</v>
      </c>
      <c r="L57" s="180"/>
      <c r="M57" s="181"/>
      <c r="N57"/>
      <c r="O57"/>
      <c r="P57"/>
      <c r="Q57"/>
      <c r="R57"/>
      <c r="S57"/>
      <c r="T57"/>
    </row>
    <row r="58" spans="1:20" s="5" customFormat="1" ht="15" x14ac:dyDescent="0.25">
      <c r="A58" s="1"/>
      <c r="B58" s="1"/>
      <c r="C58" s="53" t="s">
        <v>6</v>
      </c>
      <c r="D58" s="221">
        <v>1662.34196</v>
      </c>
      <c r="E58" s="221">
        <v>1209.2293299999999</v>
      </c>
      <c r="F58" s="218">
        <v>-0.27257486179317769</v>
      </c>
      <c r="G58" s="222"/>
      <c r="H58" s="221">
        <v>2670.0626999999999</v>
      </c>
      <c r="I58" s="221">
        <v>1814.2121</v>
      </c>
      <c r="J58" s="218">
        <v>-0.32053576869187378</v>
      </c>
      <c r="L58" s="180"/>
      <c r="M58" s="181"/>
      <c r="N58"/>
      <c r="O58"/>
      <c r="P58"/>
      <c r="Q58"/>
      <c r="R58"/>
      <c r="S58"/>
      <c r="T58"/>
    </row>
    <row r="59" spans="1:20" s="5" customFormat="1" ht="15" x14ac:dyDescent="0.25">
      <c r="A59" s="1"/>
      <c r="B59" s="1"/>
      <c r="C59" s="53" t="s">
        <v>7</v>
      </c>
      <c r="D59" s="221">
        <v>10325.253066085739</v>
      </c>
      <c r="E59" s="221">
        <v>10416.87163386865</v>
      </c>
      <c r="F59" s="218">
        <v>8.8732515509804336E-3</v>
      </c>
      <c r="G59" s="222"/>
      <c r="H59" s="221">
        <v>3470.4014000000002</v>
      </c>
      <c r="I59" s="221">
        <v>3235.9809</v>
      </c>
      <c r="J59" s="218">
        <v>-6.75485262310003E-2</v>
      </c>
      <c r="L59" s="180"/>
      <c r="M59" s="181"/>
      <c r="N59"/>
      <c r="O59"/>
      <c r="P59"/>
      <c r="Q59"/>
      <c r="R59"/>
      <c r="S59"/>
      <c r="T59"/>
    </row>
    <row r="60" spans="1:20" s="5" customFormat="1" ht="20.25" customHeight="1" x14ac:dyDescent="0.25">
      <c r="A60" s="1"/>
      <c r="B60" s="51" t="s">
        <v>15</v>
      </c>
      <c r="C60" s="54"/>
      <c r="D60" s="219">
        <v>1245.641905831729</v>
      </c>
      <c r="E60" s="219">
        <v>1565.7857750387236</v>
      </c>
      <c r="F60" s="216">
        <v>0.25701115843018385</v>
      </c>
      <c r="G60" s="220"/>
      <c r="H60" s="219">
        <v>619.74620000000004</v>
      </c>
      <c r="I60" s="219">
        <v>658.95749999999998</v>
      </c>
      <c r="J60" s="216">
        <v>6.3269932110918845E-2</v>
      </c>
      <c r="L60" s="180"/>
      <c r="M60" s="181"/>
      <c r="N60"/>
      <c r="O60"/>
      <c r="P60"/>
      <c r="Q60"/>
      <c r="R60"/>
      <c r="S60"/>
      <c r="T60"/>
    </row>
    <row r="61" spans="1:20" s="6" customFormat="1" ht="24.75" customHeight="1" x14ac:dyDescent="0.25">
      <c r="A61" s="3"/>
      <c r="B61" s="51"/>
      <c r="C61" s="54" t="s">
        <v>12</v>
      </c>
      <c r="D61" s="221">
        <v>653.28946999999994</v>
      </c>
      <c r="E61" s="221">
        <v>895.47501999999997</v>
      </c>
      <c r="F61" s="218">
        <v>0.37071705747836414</v>
      </c>
      <c r="G61" s="222"/>
      <c r="H61" s="221">
        <v>286.15940000000001</v>
      </c>
      <c r="I61" s="221">
        <v>363.83729999999997</v>
      </c>
      <c r="J61" s="218">
        <v>0.27144975842135527</v>
      </c>
      <c r="L61" s="180"/>
      <c r="M61" s="181"/>
      <c r="N61" s="138"/>
      <c r="O61" s="138"/>
      <c r="P61" s="138"/>
      <c r="Q61" s="138"/>
      <c r="R61" s="138"/>
      <c r="S61" s="138"/>
      <c r="T61" s="138"/>
    </row>
    <row r="62" spans="1:20" s="5" customFormat="1" ht="15" x14ac:dyDescent="0.25">
      <c r="A62" s="1"/>
      <c r="B62" s="54"/>
      <c r="C62" s="52" t="s">
        <v>31</v>
      </c>
      <c r="D62" s="221">
        <v>132.59440000000001</v>
      </c>
      <c r="E62" s="221">
        <v>163.34682000000001</v>
      </c>
      <c r="F62" s="218">
        <v>0.23192849773444429</v>
      </c>
      <c r="G62" s="222"/>
      <c r="H62" s="221">
        <v>20.834499999999998</v>
      </c>
      <c r="I62" s="221">
        <v>19.235600000000002</v>
      </c>
      <c r="J62" s="218">
        <v>-7.6742902397465604E-2</v>
      </c>
      <c r="L62" s="180"/>
      <c r="M62" s="181"/>
      <c r="N62"/>
      <c r="O62"/>
      <c r="P62"/>
      <c r="Q62"/>
      <c r="R62"/>
      <c r="S62"/>
      <c r="T62"/>
    </row>
    <row r="63" spans="1:20" s="5" customFormat="1" ht="15" x14ac:dyDescent="0.25">
      <c r="A63" s="1"/>
      <c r="B63" s="1"/>
      <c r="C63" s="53" t="s">
        <v>6</v>
      </c>
      <c r="D63" s="221">
        <v>8.0000000000000004E-4</v>
      </c>
      <c r="E63" s="221">
        <v>1.00508</v>
      </c>
      <c r="F63" s="218" t="s">
        <v>211</v>
      </c>
      <c r="G63" s="222"/>
      <c r="H63" s="221">
        <v>4.0000000000000002E-4</v>
      </c>
      <c r="I63" s="221">
        <v>0.38629999999999998</v>
      </c>
      <c r="J63" s="218" t="s">
        <v>211</v>
      </c>
      <c r="L63" s="180"/>
      <c r="M63" s="181"/>
      <c r="N63"/>
      <c r="O63"/>
      <c r="P63"/>
      <c r="Q63"/>
      <c r="R63"/>
      <c r="S63"/>
      <c r="T63"/>
    </row>
    <row r="64" spans="1:20" s="5" customFormat="1" ht="15" x14ac:dyDescent="0.25">
      <c r="A64" s="1"/>
      <c r="B64" s="1"/>
      <c r="C64" s="53" t="s">
        <v>7</v>
      </c>
      <c r="D64" s="221">
        <v>520.69426999999996</v>
      </c>
      <c r="E64" s="221">
        <v>731.12311999999997</v>
      </c>
      <c r="F64" s="218">
        <v>0.40413129570256273</v>
      </c>
      <c r="G64" s="222"/>
      <c r="H64" s="221">
        <v>265.3245</v>
      </c>
      <c r="I64" s="221">
        <v>344.21539999999999</v>
      </c>
      <c r="J64" s="218">
        <v>0.29733741135854391</v>
      </c>
      <c r="L64" s="180"/>
      <c r="M64" s="181"/>
      <c r="N64"/>
      <c r="O64"/>
      <c r="P64"/>
      <c r="Q64"/>
      <c r="R64"/>
      <c r="S64"/>
      <c r="T64"/>
    </row>
    <row r="65" spans="1:20" s="6" customFormat="1" ht="22.5" customHeight="1" x14ac:dyDescent="0.25">
      <c r="A65" s="3"/>
      <c r="B65" s="3"/>
      <c r="C65" s="70" t="s">
        <v>9</v>
      </c>
      <c r="D65" s="221">
        <v>334.76342</v>
      </c>
      <c r="E65" s="221">
        <v>273.69267000000002</v>
      </c>
      <c r="F65" s="218">
        <v>-0.1824295796715184</v>
      </c>
      <c r="G65" s="222"/>
      <c r="H65" s="221">
        <v>206.97319999999999</v>
      </c>
      <c r="I65" s="221">
        <v>126.07299999999999</v>
      </c>
      <c r="J65" s="218">
        <v>-0.39087282797966116</v>
      </c>
      <c r="L65" s="180"/>
      <c r="M65" s="181"/>
      <c r="N65" s="138"/>
      <c r="O65" s="138"/>
      <c r="P65" s="138"/>
      <c r="Q65" s="138"/>
      <c r="R65" s="138"/>
      <c r="S65" s="138"/>
      <c r="T65" s="138"/>
    </row>
    <row r="66" spans="1:20" s="5" customFormat="1" ht="15" x14ac:dyDescent="0.25">
      <c r="A66" s="1"/>
      <c r="B66" s="1"/>
      <c r="C66" s="208" t="s">
        <v>31</v>
      </c>
      <c r="D66" s="221">
        <v>19.217749999999999</v>
      </c>
      <c r="E66" s="221">
        <v>2.0481699999999998</v>
      </c>
      <c r="F66" s="218">
        <v>-0.89342300737599356</v>
      </c>
      <c r="G66" s="222"/>
      <c r="H66" s="221">
        <v>3.9794999999999998</v>
      </c>
      <c r="I66" s="221">
        <v>0.88260000000000005</v>
      </c>
      <c r="J66" s="218">
        <v>-0.77821334338484727</v>
      </c>
      <c r="L66" s="180"/>
      <c r="M66" s="181"/>
      <c r="N66"/>
      <c r="O66"/>
      <c r="P66"/>
      <c r="Q66"/>
      <c r="R66"/>
      <c r="S66"/>
      <c r="T66"/>
    </row>
    <row r="67" spans="1:20" s="5" customFormat="1" ht="15" x14ac:dyDescent="0.25">
      <c r="A67" s="1"/>
      <c r="B67" s="1"/>
      <c r="C67" s="53" t="s">
        <v>6</v>
      </c>
      <c r="D67" s="221">
        <v>0</v>
      </c>
      <c r="E67" s="221">
        <v>0</v>
      </c>
      <c r="F67" s="218" t="s">
        <v>211</v>
      </c>
      <c r="G67" s="222"/>
      <c r="H67" s="221">
        <v>0</v>
      </c>
      <c r="I67" s="221">
        <v>0</v>
      </c>
      <c r="J67" s="218" t="s">
        <v>211</v>
      </c>
      <c r="L67" s="180"/>
      <c r="M67" s="181"/>
      <c r="N67"/>
      <c r="O67"/>
      <c r="P67"/>
      <c r="Q67"/>
      <c r="R67"/>
      <c r="S67"/>
      <c r="T67"/>
    </row>
    <row r="68" spans="1:20" s="5" customFormat="1" ht="15" x14ac:dyDescent="0.25">
      <c r="A68" s="1"/>
      <c r="B68" s="1"/>
      <c r="C68" s="53" t="s">
        <v>7</v>
      </c>
      <c r="D68" s="221">
        <v>315.54566999999997</v>
      </c>
      <c r="E68" s="221">
        <v>271.64449999999999</v>
      </c>
      <c r="F68" s="218">
        <v>-0.13912778457711045</v>
      </c>
      <c r="G68" s="222"/>
      <c r="H68" s="221">
        <v>202.99369999999999</v>
      </c>
      <c r="I68" s="221">
        <v>125.1904</v>
      </c>
      <c r="J68" s="218">
        <v>-0.38327938256211891</v>
      </c>
      <c r="L68" s="180"/>
      <c r="M68" s="181"/>
      <c r="N68"/>
      <c r="O68"/>
      <c r="P68"/>
      <c r="Q68"/>
      <c r="R68"/>
      <c r="S68"/>
      <c r="T68"/>
    </row>
    <row r="69" spans="1:20" s="6" customFormat="1" ht="22.5" customHeight="1" x14ac:dyDescent="0.25">
      <c r="A69" s="3"/>
      <c r="B69" s="3"/>
      <c r="C69" s="1" t="s">
        <v>10</v>
      </c>
      <c r="D69" s="221">
        <v>257.58901583172906</v>
      </c>
      <c r="E69" s="221">
        <v>396.61808503872362</v>
      </c>
      <c r="F69" s="218">
        <v>0.53973213398903541</v>
      </c>
      <c r="G69" s="222"/>
      <c r="H69" s="221">
        <v>126.61359999999999</v>
      </c>
      <c r="I69" s="221">
        <v>169.0472</v>
      </c>
      <c r="J69" s="218">
        <v>0.33514251233674752</v>
      </c>
      <c r="L69" s="180"/>
      <c r="M69" s="181"/>
      <c r="N69" s="138"/>
      <c r="O69" s="138"/>
      <c r="P69" s="138"/>
      <c r="Q69" s="138"/>
      <c r="R69" s="138"/>
      <c r="S69" s="138"/>
      <c r="T69" s="138"/>
    </row>
    <row r="70" spans="1:20" ht="15" x14ac:dyDescent="0.25">
      <c r="C70" s="53" t="s">
        <v>31</v>
      </c>
      <c r="D70" s="221">
        <v>203.67134999999999</v>
      </c>
      <c r="E70" s="221">
        <v>214.12620000000001</v>
      </c>
      <c r="F70" s="218">
        <v>5.1331962006438421E-2</v>
      </c>
      <c r="G70" s="222"/>
      <c r="H70" s="221">
        <v>83.447599999999994</v>
      </c>
      <c r="I70" s="221">
        <v>66.139300000000006</v>
      </c>
      <c r="J70" s="218">
        <v>-0.2074151922883341</v>
      </c>
      <c r="L70" s="180"/>
      <c r="M70" s="181"/>
      <c r="N70"/>
      <c r="O70"/>
      <c r="P70"/>
      <c r="Q70"/>
      <c r="R70"/>
      <c r="S70"/>
      <c r="T70"/>
    </row>
    <row r="71" spans="1:20" ht="15" x14ac:dyDescent="0.25">
      <c r="C71" s="53" t="s">
        <v>6</v>
      </c>
      <c r="D71" s="221">
        <v>0</v>
      </c>
      <c r="E71" s="221">
        <v>0</v>
      </c>
      <c r="F71" s="218" t="s">
        <v>211</v>
      </c>
      <c r="G71" s="222"/>
      <c r="H71" s="221">
        <v>0</v>
      </c>
      <c r="I71" s="221">
        <v>0</v>
      </c>
      <c r="J71" s="218" t="s">
        <v>211</v>
      </c>
      <c r="L71" s="180"/>
      <c r="M71" s="181"/>
      <c r="N71"/>
      <c r="O71"/>
      <c r="P71"/>
      <c r="Q71"/>
      <c r="R71"/>
      <c r="S71"/>
      <c r="T71"/>
    </row>
    <row r="72" spans="1:20" ht="15" x14ac:dyDescent="0.25">
      <c r="C72" s="53" t="s">
        <v>7</v>
      </c>
      <c r="D72" s="221">
        <v>53.917665831729082</v>
      </c>
      <c r="E72" s="221">
        <v>182.49188503872361</v>
      </c>
      <c r="F72" s="218">
        <v>2.3846399361622979</v>
      </c>
      <c r="G72" s="222"/>
      <c r="H72" s="221">
        <v>43.165999999999997</v>
      </c>
      <c r="I72" s="221">
        <v>102.9079</v>
      </c>
      <c r="J72" s="218">
        <v>1.3840036139554279</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7"/>
      <c r="C76" s="17" t="s">
        <v>174</v>
      </c>
      <c r="D76" s="5"/>
      <c r="E76" s="5"/>
      <c r="F76" s="5"/>
      <c r="G76" s="5"/>
      <c r="H76" s="5"/>
      <c r="I76" s="5"/>
      <c r="J76" s="5"/>
      <c r="N76"/>
      <c r="O76"/>
      <c r="P76"/>
      <c r="Q76"/>
      <c r="R76"/>
      <c r="S76"/>
      <c r="T76"/>
    </row>
    <row r="77" spans="1:20" ht="15" x14ac:dyDescent="0.25">
      <c r="B77" s="16"/>
      <c r="C77" s="257" t="s">
        <v>126</v>
      </c>
      <c r="D77" s="257"/>
      <c r="E77" s="257"/>
      <c r="F77" s="257"/>
      <c r="G77" s="257"/>
      <c r="H77" s="257"/>
      <c r="I77" s="257"/>
      <c r="J77" s="257"/>
      <c r="N77"/>
      <c r="O77"/>
      <c r="P77"/>
      <c r="Q77"/>
      <c r="R77"/>
      <c r="S77"/>
      <c r="T77"/>
    </row>
    <row r="78" spans="1:20" ht="21.75" customHeight="1" x14ac:dyDescent="0.25">
      <c r="B78" s="16"/>
      <c r="C78" s="257"/>
      <c r="D78" s="257"/>
      <c r="E78" s="257"/>
      <c r="F78" s="257"/>
      <c r="G78" s="257"/>
      <c r="H78" s="257"/>
      <c r="I78" s="257"/>
      <c r="J78" s="257"/>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O15" sqref="O15"/>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56">
        <v>45078</v>
      </c>
      <c r="D4" s="256"/>
      <c r="E4" s="256"/>
      <c r="F4" s="256"/>
      <c r="G4" s="256"/>
      <c r="H4" s="256"/>
      <c r="I4" s="256"/>
      <c r="J4" s="256"/>
      <c r="K4" s="1"/>
    </row>
    <row r="5" spans="1:14" x14ac:dyDescent="0.25">
      <c r="A5" s="1"/>
      <c r="B5" s="57"/>
      <c r="C5" s="57"/>
      <c r="D5" s="58" t="s">
        <v>4</v>
      </c>
      <c r="E5" s="59"/>
      <c r="F5" s="59"/>
      <c r="G5" s="66"/>
      <c r="H5" s="58" t="s">
        <v>125</v>
      </c>
      <c r="I5" s="59"/>
      <c r="J5" s="59"/>
      <c r="K5" s="5"/>
    </row>
    <row r="6" spans="1:14" x14ac:dyDescent="0.25">
      <c r="A6" s="1"/>
      <c r="B6" s="60"/>
      <c r="C6" s="60"/>
      <c r="D6" s="60">
        <v>2022</v>
      </c>
      <c r="E6" s="60">
        <v>2023</v>
      </c>
      <c r="F6" s="61" t="s">
        <v>179</v>
      </c>
      <c r="G6" s="60"/>
      <c r="H6" s="62">
        <v>2022</v>
      </c>
      <c r="I6" s="60">
        <v>2023</v>
      </c>
      <c r="J6" s="61" t="s">
        <v>179</v>
      </c>
      <c r="K6" s="5"/>
    </row>
    <row r="7" spans="1:14" x14ac:dyDescent="0.25">
      <c r="A7" s="1"/>
      <c r="B7" s="49"/>
      <c r="C7" s="49"/>
      <c r="D7" s="50"/>
      <c r="E7" s="50"/>
      <c r="F7" s="50"/>
      <c r="G7" s="50"/>
      <c r="H7" s="139"/>
      <c r="I7" s="139"/>
      <c r="J7" s="50"/>
      <c r="K7" s="5"/>
    </row>
    <row r="8" spans="1:14" ht="16.5" customHeight="1" x14ac:dyDescent="0.25">
      <c r="A8" s="1"/>
      <c r="B8" s="56" t="s">
        <v>11</v>
      </c>
      <c r="C8" s="49"/>
      <c r="D8" s="144">
        <v>61916.863686963487</v>
      </c>
      <c r="E8" s="144">
        <v>57119.167388907379</v>
      </c>
      <c r="F8" s="216">
        <v>-7.7486100108559858E-2</v>
      </c>
      <c r="G8" s="50"/>
      <c r="H8" s="144">
        <v>24808.572</v>
      </c>
      <c r="I8" s="144">
        <v>23049.6175</v>
      </c>
      <c r="J8" s="216">
        <v>-7.0901078062856657E-2</v>
      </c>
      <c r="K8" s="24"/>
      <c r="M8" s="111"/>
      <c r="N8" s="111"/>
    </row>
    <row r="9" spans="1:14" ht="23.25" customHeight="1" x14ac:dyDescent="0.25">
      <c r="A9" s="1"/>
      <c r="B9" s="56"/>
      <c r="C9" s="54" t="s">
        <v>12</v>
      </c>
      <c r="D9" s="217">
        <v>11872.415659999999</v>
      </c>
      <c r="E9" s="217">
        <v>12829.74778</v>
      </c>
      <c r="F9" s="218">
        <v>8.0634990166777998E-2</v>
      </c>
      <c r="G9" s="50"/>
      <c r="H9" s="217">
        <v>3207.1268999999998</v>
      </c>
      <c r="I9" s="217">
        <v>3302.4185000000002</v>
      </c>
      <c r="J9" s="218">
        <v>2.9712450729654782E-2</v>
      </c>
      <c r="K9" s="24"/>
      <c r="M9" s="111"/>
      <c r="N9" s="111"/>
    </row>
    <row r="10" spans="1:14" x14ac:dyDescent="0.25">
      <c r="A10" s="1"/>
      <c r="B10" s="49"/>
      <c r="C10" s="52" t="s">
        <v>31</v>
      </c>
      <c r="D10" s="217">
        <v>2792.9000800000003</v>
      </c>
      <c r="E10" s="217">
        <v>3319.5347200000001</v>
      </c>
      <c r="F10" s="218">
        <v>0.1885619338017992</v>
      </c>
      <c r="G10" s="50"/>
      <c r="H10" s="217">
        <v>377.06909999999999</v>
      </c>
      <c r="I10" s="217">
        <v>411.23140000000001</v>
      </c>
      <c r="J10" s="218">
        <v>9.0599574454655704E-2</v>
      </c>
      <c r="K10" s="24"/>
      <c r="M10" s="110"/>
      <c r="N10" s="110"/>
    </row>
    <row r="11" spans="1:14" x14ac:dyDescent="0.25">
      <c r="A11" s="1"/>
      <c r="B11" s="49"/>
      <c r="C11" s="53" t="s">
        <v>6</v>
      </c>
      <c r="D11" s="217">
        <v>255.04844999999997</v>
      </c>
      <c r="E11" s="217">
        <v>265.73186000000004</v>
      </c>
      <c r="F11" s="218">
        <v>4.1887766814501584E-2</v>
      </c>
      <c r="G11" s="50"/>
      <c r="H11" s="217">
        <v>122.4504</v>
      </c>
      <c r="I11" s="217">
        <v>115.4534</v>
      </c>
      <c r="J11" s="218">
        <v>-5.714150382522229E-2</v>
      </c>
      <c r="K11" s="24"/>
      <c r="M11" s="110"/>
      <c r="N11" s="110"/>
    </row>
    <row r="12" spans="1:14" x14ac:dyDescent="0.25">
      <c r="A12" s="1"/>
      <c r="B12" s="49"/>
      <c r="C12" s="53" t="s">
        <v>7</v>
      </c>
      <c r="D12" s="217">
        <v>8824.4671299999991</v>
      </c>
      <c r="E12" s="217">
        <v>9244.4811999999984</v>
      </c>
      <c r="F12" s="218">
        <v>4.7596536290798026E-2</v>
      </c>
      <c r="G12" s="50"/>
      <c r="H12" s="217">
        <v>2707.6074000000003</v>
      </c>
      <c r="I12" s="217">
        <v>2775.7336999999998</v>
      </c>
      <c r="J12" s="218">
        <v>2.5161070249696996E-2</v>
      </c>
      <c r="K12" s="24"/>
      <c r="M12" s="103"/>
      <c r="N12" s="103"/>
    </row>
    <row r="13" spans="1:14" ht="27" customHeight="1" x14ac:dyDescent="0.25">
      <c r="A13" s="1"/>
      <c r="B13" s="56"/>
      <c r="C13" s="70" t="s">
        <v>9</v>
      </c>
      <c r="D13" s="217">
        <v>3990.31351</v>
      </c>
      <c r="E13" s="217">
        <v>4355.39563</v>
      </c>
      <c r="F13" s="218">
        <v>9.1492089302025806E-2</v>
      </c>
      <c r="G13" s="50"/>
      <c r="H13" s="217">
        <v>1375.6725999999999</v>
      </c>
      <c r="I13" s="217">
        <v>1378.1159</v>
      </c>
      <c r="J13" s="218">
        <v>1.7760766624269001E-3</v>
      </c>
      <c r="K13" s="24"/>
      <c r="M13" s="103"/>
      <c r="N13" s="103"/>
    </row>
    <row r="14" spans="1:14" x14ac:dyDescent="0.25">
      <c r="A14" s="1"/>
      <c r="B14" s="49"/>
      <c r="C14" s="53" t="s">
        <v>32</v>
      </c>
      <c r="D14" s="217">
        <v>462.73182000000003</v>
      </c>
      <c r="E14" s="217">
        <v>418.08215000000001</v>
      </c>
      <c r="F14" s="218">
        <v>-9.6491462376631046E-2</v>
      </c>
      <c r="G14" s="50"/>
      <c r="H14" s="217">
        <v>118.8484</v>
      </c>
      <c r="I14" s="217">
        <v>125.24930000000001</v>
      </c>
      <c r="J14" s="218">
        <v>5.385768760875205E-2</v>
      </c>
      <c r="K14" s="24"/>
      <c r="M14" s="103"/>
      <c r="N14" s="103"/>
    </row>
    <row r="15" spans="1:14" x14ac:dyDescent="0.25">
      <c r="A15" s="1"/>
      <c r="B15" s="49"/>
      <c r="C15" s="53" t="s">
        <v>6</v>
      </c>
      <c r="D15" s="217">
        <v>0.37323000000000001</v>
      </c>
      <c r="E15" s="217">
        <v>0.15487000000000001</v>
      </c>
      <c r="F15" s="218" t="s">
        <v>211</v>
      </c>
      <c r="G15" s="50"/>
      <c r="H15" s="217">
        <v>0.1681</v>
      </c>
      <c r="I15" s="217">
        <v>0.1216</v>
      </c>
      <c r="J15" s="218" t="s">
        <v>211</v>
      </c>
      <c r="K15" s="24"/>
      <c r="M15" s="110"/>
      <c r="N15" s="110"/>
    </row>
    <row r="16" spans="1:14" x14ac:dyDescent="0.25">
      <c r="A16" s="1"/>
      <c r="B16" s="49"/>
      <c r="C16" s="53" t="s">
        <v>7</v>
      </c>
      <c r="D16" s="217">
        <v>3527.2084599999998</v>
      </c>
      <c r="E16" s="217">
        <v>3937.15861</v>
      </c>
      <c r="F16" s="218">
        <v>0.11622509830337618</v>
      </c>
      <c r="G16" s="50"/>
      <c r="H16" s="217">
        <v>1256.6560999999999</v>
      </c>
      <c r="I16" s="217">
        <v>1252.7449999999999</v>
      </c>
      <c r="J16" s="218">
        <v>-3.1123073369078726E-3</v>
      </c>
      <c r="K16" s="24"/>
      <c r="M16" s="103"/>
      <c r="N16" s="103"/>
    </row>
    <row r="17" spans="1:14" ht="24" customHeight="1" x14ac:dyDescent="0.25">
      <c r="A17" s="1"/>
      <c r="B17" s="56"/>
      <c r="C17" s="1" t="s">
        <v>10</v>
      </c>
      <c r="D17" s="217">
        <v>46054.134516963488</v>
      </c>
      <c r="E17" s="217">
        <v>39934.023978907375</v>
      </c>
      <c r="F17" s="218">
        <v>-0.13288949194782596</v>
      </c>
      <c r="G17" s="50"/>
      <c r="H17" s="217">
        <v>20225.772499999999</v>
      </c>
      <c r="I17" s="217">
        <v>18369.0831</v>
      </c>
      <c r="J17" s="218">
        <v>-9.1798194605422337E-2</v>
      </c>
      <c r="K17" s="24"/>
      <c r="M17" s="103"/>
      <c r="N17" s="103"/>
    </row>
    <row r="18" spans="1:14" x14ac:dyDescent="0.25">
      <c r="A18" s="1"/>
      <c r="B18" s="49"/>
      <c r="C18" s="53" t="s">
        <v>31</v>
      </c>
      <c r="D18" s="217">
        <v>25721.638295046007</v>
      </c>
      <c r="E18" s="217">
        <v>19516.43953</v>
      </c>
      <c r="F18" s="218">
        <v>-0.24124430543139741</v>
      </c>
      <c r="G18" s="50"/>
      <c r="H18" s="217">
        <v>10620.263099999998</v>
      </c>
      <c r="I18" s="217">
        <v>9935.7846000000009</v>
      </c>
      <c r="J18" s="218">
        <v>-6.4450239467231052E-2</v>
      </c>
      <c r="K18" s="24"/>
      <c r="M18" s="103"/>
      <c r="N18" s="103"/>
    </row>
    <row r="19" spans="1:14" x14ac:dyDescent="0.25">
      <c r="A19" s="1"/>
      <c r="B19" s="49"/>
      <c r="C19" s="53" t="s">
        <v>6</v>
      </c>
      <c r="D19" s="217">
        <v>1671.2027499999999</v>
      </c>
      <c r="E19" s="217">
        <v>1226.3697399999999</v>
      </c>
      <c r="F19" s="218">
        <v>-0.26617536980477091</v>
      </c>
      <c r="G19" s="50"/>
      <c r="H19" s="217">
        <v>2676.6055000000001</v>
      </c>
      <c r="I19" s="217">
        <v>1827.4164000000001</v>
      </c>
      <c r="J19" s="218">
        <v>-0.317263451786227</v>
      </c>
      <c r="K19" s="24"/>
      <c r="M19" s="110"/>
      <c r="N19" s="110"/>
    </row>
    <row r="20" spans="1:14" x14ac:dyDescent="0.25">
      <c r="A20" s="1"/>
      <c r="B20" s="49"/>
      <c r="C20" s="53" t="s">
        <v>7</v>
      </c>
      <c r="D20" s="217">
        <v>18661.293471917477</v>
      </c>
      <c r="E20" s="217">
        <v>19191.214708907373</v>
      </c>
      <c r="F20" s="218">
        <v>2.8396811710150214E-2</v>
      </c>
      <c r="G20" s="50"/>
      <c r="H20" s="217">
        <v>6928.9038999999993</v>
      </c>
      <c r="I20" s="217">
        <v>6605.8820999999998</v>
      </c>
      <c r="J20" s="218">
        <v>-4.6619466031272212E-2</v>
      </c>
      <c r="K20" s="24"/>
      <c r="M20" s="103"/>
      <c r="N20" s="103"/>
    </row>
    <row r="21" spans="1:14" ht="21.75" customHeight="1" x14ac:dyDescent="0.25">
      <c r="A21" s="1"/>
      <c r="B21" s="51" t="s">
        <v>8</v>
      </c>
      <c r="C21" s="54"/>
      <c r="D21" s="219">
        <v>25002.500395046009</v>
      </c>
      <c r="E21" s="219">
        <v>17891.949240000002</v>
      </c>
      <c r="F21" s="216">
        <v>-0.2843936023476632</v>
      </c>
      <c r="G21" s="220"/>
      <c r="H21" s="219">
        <v>8335.0799000000006</v>
      </c>
      <c r="I21" s="219">
        <v>6652.2239</v>
      </c>
      <c r="J21" s="216">
        <v>-0.20190040409810595</v>
      </c>
      <c r="K21" s="24"/>
      <c r="M21" s="103"/>
      <c r="N21" s="103"/>
    </row>
    <row r="22" spans="1:14" ht="26.25" customHeight="1" x14ac:dyDescent="0.25">
      <c r="A22" s="1"/>
      <c r="B22" s="51"/>
      <c r="C22" s="54" t="s">
        <v>12</v>
      </c>
      <c r="D22" s="221">
        <v>5540.4752799999997</v>
      </c>
      <c r="E22" s="221">
        <v>6268.4258699999991</v>
      </c>
      <c r="F22" s="218">
        <v>0.13138775162985647</v>
      </c>
      <c r="G22" s="222"/>
      <c r="H22" s="221">
        <v>1727.5174999999999</v>
      </c>
      <c r="I22" s="221">
        <v>1935.4465</v>
      </c>
      <c r="J22" s="218">
        <v>0.12036289067983398</v>
      </c>
      <c r="K22" s="24"/>
      <c r="M22" s="209"/>
      <c r="N22" s="103"/>
    </row>
    <row r="23" spans="1:14" x14ac:dyDescent="0.25">
      <c r="A23" s="1"/>
      <c r="B23" s="54"/>
      <c r="C23" s="52" t="s">
        <v>31</v>
      </c>
      <c r="D23" s="221">
        <v>1628.6582000000001</v>
      </c>
      <c r="E23" s="221">
        <v>1578.8332600000001</v>
      </c>
      <c r="F23" s="218">
        <v>-3.0592631406638891E-2</v>
      </c>
      <c r="G23" s="154"/>
      <c r="H23" s="221">
        <v>299.14490000000001</v>
      </c>
      <c r="I23" s="221">
        <v>315.23739999999998</v>
      </c>
      <c r="J23" s="218">
        <v>5.3795000349328943E-2</v>
      </c>
      <c r="K23" s="24"/>
      <c r="M23" s="209"/>
      <c r="N23" s="110"/>
    </row>
    <row r="24" spans="1:14" x14ac:dyDescent="0.25">
      <c r="A24" s="1"/>
      <c r="B24" s="1"/>
      <c r="C24" s="53" t="s">
        <v>6</v>
      </c>
      <c r="D24" s="221">
        <v>105.033</v>
      </c>
      <c r="E24" s="221">
        <v>61.6845</v>
      </c>
      <c r="F24" s="218">
        <v>-0.41271314729656394</v>
      </c>
      <c r="G24" s="222"/>
      <c r="H24" s="221">
        <v>35.028300000000002</v>
      </c>
      <c r="I24" s="221">
        <v>15.569699999999999</v>
      </c>
      <c r="J24" s="218">
        <v>-0.55551082981474986</v>
      </c>
      <c r="K24" s="24"/>
      <c r="M24" s="110"/>
      <c r="N24" s="110"/>
    </row>
    <row r="25" spans="1:14" x14ac:dyDescent="0.25">
      <c r="A25" s="1"/>
      <c r="B25" s="1"/>
      <c r="C25" s="53" t="s">
        <v>7</v>
      </c>
      <c r="D25" s="221">
        <v>3806.7840799999999</v>
      </c>
      <c r="E25" s="221">
        <v>4627.9081099999994</v>
      </c>
      <c r="F25" s="218">
        <v>0.21570018491828921</v>
      </c>
      <c r="G25" s="222"/>
      <c r="H25" s="221">
        <v>1393.3443</v>
      </c>
      <c r="I25" s="221">
        <v>1604.6394</v>
      </c>
      <c r="J25" s="218">
        <v>0.15164600737951134</v>
      </c>
      <c r="K25" s="24"/>
      <c r="M25" s="103"/>
      <c r="N25" s="103"/>
    </row>
    <row r="26" spans="1:14" ht="25.5" customHeight="1" x14ac:dyDescent="0.25">
      <c r="A26" s="1"/>
      <c r="B26" s="3"/>
      <c r="C26" s="70" t="s">
        <v>9</v>
      </c>
      <c r="D26" s="221">
        <v>1804.7459999999999</v>
      </c>
      <c r="E26" s="221">
        <v>2194.7611499999998</v>
      </c>
      <c r="F26" s="218">
        <v>0.21610528572995866</v>
      </c>
      <c r="G26" s="222"/>
      <c r="H26" s="221">
        <v>691.6046</v>
      </c>
      <c r="I26" s="221">
        <v>872.12580000000003</v>
      </c>
      <c r="J26" s="218">
        <v>0.26101792845218208</v>
      </c>
      <c r="K26" s="24"/>
      <c r="M26" s="103"/>
      <c r="N26" s="103"/>
    </row>
    <row r="27" spans="1:14" x14ac:dyDescent="0.25">
      <c r="A27" s="1"/>
      <c r="B27" s="1"/>
      <c r="C27" s="208" t="s">
        <v>31</v>
      </c>
      <c r="D27" s="221">
        <v>315.04980999999998</v>
      </c>
      <c r="E27" s="221">
        <v>346.15733999999998</v>
      </c>
      <c r="F27" s="218">
        <v>9.8738450278703552E-2</v>
      </c>
      <c r="G27" s="222"/>
      <c r="H27" s="221">
        <v>112.2996</v>
      </c>
      <c r="I27" s="221">
        <v>123.0831</v>
      </c>
      <c r="J27" s="218">
        <v>9.6024384770738311E-2</v>
      </c>
      <c r="K27" s="24"/>
      <c r="M27" s="110"/>
      <c r="N27" s="110"/>
    </row>
    <row r="28" spans="1:14" x14ac:dyDescent="0.25">
      <c r="A28" s="1"/>
      <c r="B28" s="1"/>
      <c r="C28" s="53" t="s">
        <v>6</v>
      </c>
      <c r="D28" s="221">
        <v>0.37323000000000001</v>
      </c>
      <c r="E28" s="221">
        <v>0.14792</v>
      </c>
      <c r="F28" s="218" t="s">
        <v>211</v>
      </c>
      <c r="G28" s="222"/>
      <c r="H28" s="221">
        <v>0.1681</v>
      </c>
      <c r="I28" s="221">
        <v>0.1202</v>
      </c>
      <c r="J28" s="218" t="s">
        <v>211</v>
      </c>
      <c r="K28" s="24"/>
      <c r="M28" s="103"/>
      <c r="N28" s="103"/>
    </row>
    <row r="29" spans="1:14" x14ac:dyDescent="0.25">
      <c r="A29" s="1"/>
      <c r="B29" s="1"/>
      <c r="C29" s="53" t="s">
        <v>7</v>
      </c>
      <c r="D29" s="221">
        <v>1489.32296</v>
      </c>
      <c r="E29" s="221">
        <v>1848.45589</v>
      </c>
      <c r="F29" s="218">
        <v>0.24113838277226318</v>
      </c>
      <c r="G29" s="222"/>
      <c r="H29" s="221">
        <v>579.13689999999997</v>
      </c>
      <c r="I29" s="221">
        <v>748.92250000000001</v>
      </c>
      <c r="J29" s="218">
        <v>0.29317006048138194</v>
      </c>
      <c r="K29" s="24"/>
      <c r="M29" s="103"/>
      <c r="N29" s="103"/>
    </row>
    <row r="30" spans="1:14" ht="25.5" customHeight="1" x14ac:dyDescent="0.25">
      <c r="A30" s="1"/>
      <c r="B30" s="3"/>
      <c r="C30" s="1" t="s">
        <v>10</v>
      </c>
      <c r="D30" s="221">
        <v>17657.279115046011</v>
      </c>
      <c r="E30" s="221">
        <v>9428.7622200000005</v>
      </c>
      <c r="F30" s="218">
        <v>-0.46601273284706574</v>
      </c>
      <c r="G30" s="222"/>
      <c r="H30" s="221">
        <v>5915.9578000000001</v>
      </c>
      <c r="I30" s="221">
        <v>3844.6516000000001</v>
      </c>
      <c r="J30" s="218">
        <v>-0.3501218686854054</v>
      </c>
      <c r="K30" s="24"/>
      <c r="M30" s="110"/>
      <c r="N30" s="110"/>
    </row>
    <row r="31" spans="1:14" x14ac:dyDescent="0.25">
      <c r="A31" s="1"/>
      <c r="B31" s="1"/>
      <c r="C31" s="53" t="s">
        <v>31</v>
      </c>
      <c r="D31" s="221">
        <v>12371.410945046009</v>
      </c>
      <c r="E31" s="221">
        <v>4864.7292100000004</v>
      </c>
      <c r="F31" s="218">
        <v>-0.60677652439085572</v>
      </c>
      <c r="G31" s="222"/>
      <c r="H31" s="221">
        <v>3578.8879999999999</v>
      </c>
      <c r="I31" s="221">
        <v>1930.5097000000001</v>
      </c>
      <c r="J31" s="218">
        <v>-0.46058392998048553</v>
      </c>
      <c r="K31" s="24"/>
      <c r="M31" s="103"/>
      <c r="N31" s="103"/>
    </row>
    <row r="32" spans="1:14" x14ac:dyDescent="0.25">
      <c r="A32" s="1"/>
      <c r="B32" s="1"/>
      <c r="C32" s="53" t="s">
        <v>6</v>
      </c>
      <c r="D32" s="221">
        <v>8.8061000000000007</v>
      </c>
      <c r="E32" s="221">
        <v>17.140409999999999</v>
      </c>
      <c r="F32" s="218">
        <v>0.94642463746720995</v>
      </c>
      <c r="G32" s="222"/>
      <c r="H32" s="221">
        <v>6.5729000000000006</v>
      </c>
      <c r="I32" s="221">
        <v>13.2043</v>
      </c>
      <c r="J32" s="218">
        <v>1.0089001810464178</v>
      </c>
      <c r="K32" s="24"/>
      <c r="M32" s="103"/>
      <c r="N32" s="103"/>
    </row>
    <row r="33" spans="1:14" x14ac:dyDescent="0.25">
      <c r="A33" s="1"/>
      <c r="B33" s="1"/>
      <c r="C33" s="53" t="s">
        <v>7</v>
      </c>
      <c r="D33" s="221">
        <v>5277.0620699999999</v>
      </c>
      <c r="E33" s="221">
        <v>4546.8926000000001</v>
      </c>
      <c r="F33" s="218">
        <v>-0.13836666317627752</v>
      </c>
      <c r="G33" s="222"/>
      <c r="H33" s="221">
        <v>2330.4969000000001</v>
      </c>
      <c r="I33" s="221">
        <v>1900.9376</v>
      </c>
      <c r="J33" s="218">
        <v>-0.18432090598361239</v>
      </c>
      <c r="K33" s="24"/>
      <c r="M33" s="103"/>
      <c r="N33" s="103"/>
    </row>
    <row r="34" spans="1:14" ht="20.25" customHeight="1" x14ac:dyDescent="0.25">
      <c r="A34" s="1"/>
      <c r="B34" s="51" t="s">
        <v>13</v>
      </c>
      <c r="C34" s="54"/>
      <c r="D34" s="219">
        <v>4417.620170000002</v>
      </c>
      <c r="E34" s="219">
        <v>4816.839289999999</v>
      </c>
      <c r="F34" s="216">
        <v>9.0369725018707714E-2</v>
      </c>
      <c r="G34" s="220"/>
      <c r="H34" s="219">
        <v>1552.2463</v>
      </c>
      <c r="I34" s="219">
        <v>1604.8610000000001</v>
      </c>
      <c r="J34" s="216">
        <v>3.3895845008617566E-2</v>
      </c>
      <c r="K34" s="24"/>
      <c r="M34" s="110"/>
      <c r="N34" s="110"/>
    </row>
    <row r="35" spans="1:14" ht="27" customHeight="1" x14ac:dyDescent="0.25">
      <c r="A35" s="1"/>
      <c r="B35" s="51"/>
      <c r="C35" s="54" t="s">
        <v>12</v>
      </c>
      <c r="D35" s="221">
        <v>536.59199999999998</v>
      </c>
      <c r="E35" s="221">
        <v>348.21010000000001</v>
      </c>
      <c r="F35" s="218">
        <v>-0.35107101857649758</v>
      </c>
      <c r="G35" s="222"/>
      <c r="H35" s="221">
        <v>167.958</v>
      </c>
      <c r="I35" s="221">
        <v>96.985200000000006</v>
      </c>
      <c r="J35" s="218">
        <v>-0.42256278355303106</v>
      </c>
      <c r="K35" s="24"/>
      <c r="M35" s="110"/>
      <c r="N35" s="110"/>
    </row>
    <row r="36" spans="1:14" x14ac:dyDescent="0.25">
      <c r="A36" s="1"/>
      <c r="B36" s="54"/>
      <c r="C36" s="52" t="s">
        <v>31</v>
      </c>
      <c r="D36" s="221">
        <v>2.66927</v>
      </c>
      <c r="E36" s="221">
        <v>3.6933500000000001</v>
      </c>
      <c r="F36" s="218">
        <v>0.3836554563607279</v>
      </c>
      <c r="G36" s="222"/>
      <c r="H36" s="221">
        <v>0.97629999999999995</v>
      </c>
      <c r="I36" s="221">
        <v>0.83550000000000002</v>
      </c>
      <c r="J36" s="218">
        <v>-0.14421796578920407</v>
      </c>
      <c r="K36" s="24"/>
      <c r="M36" s="103"/>
      <c r="N36" s="103"/>
    </row>
    <row r="37" spans="1:14" x14ac:dyDescent="0.25">
      <c r="A37" s="1"/>
      <c r="B37" s="1"/>
      <c r="C37" s="53" t="s">
        <v>6</v>
      </c>
      <c r="D37" s="221">
        <v>0</v>
      </c>
      <c r="E37" s="221">
        <v>0</v>
      </c>
      <c r="F37" s="218" t="s">
        <v>211</v>
      </c>
      <c r="G37" s="222"/>
      <c r="H37" s="221">
        <v>0</v>
      </c>
      <c r="I37" s="221">
        <v>0</v>
      </c>
      <c r="J37" s="218" t="s">
        <v>211</v>
      </c>
      <c r="K37" s="24"/>
      <c r="M37" s="103"/>
      <c r="N37" s="103"/>
    </row>
    <row r="38" spans="1:14" x14ac:dyDescent="0.25">
      <c r="A38" s="1"/>
      <c r="B38" s="1"/>
      <c r="C38" s="53" t="s">
        <v>7</v>
      </c>
      <c r="D38" s="221">
        <v>533.92273</v>
      </c>
      <c r="E38" s="221">
        <v>344.51675</v>
      </c>
      <c r="F38" s="218">
        <v>-0.35474417805737546</v>
      </c>
      <c r="G38" s="222"/>
      <c r="H38" s="221">
        <v>166.98169999999999</v>
      </c>
      <c r="I38" s="221">
        <v>96.14970000000001</v>
      </c>
      <c r="J38" s="218">
        <v>-0.4241901956921027</v>
      </c>
      <c r="K38" s="24"/>
      <c r="M38" s="103"/>
      <c r="N38" s="103"/>
    </row>
    <row r="39" spans="1:14" ht="26.25" customHeight="1" x14ac:dyDescent="0.25">
      <c r="A39" s="1"/>
      <c r="B39" s="3"/>
      <c r="C39" s="70" t="s">
        <v>9</v>
      </c>
      <c r="D39" s="221">
        <v>207.38893999999999</v>
      </c>
      <c r="E39" s="221">
        <v>127.41705999999999</v>
      </c>
      <c r="F39" s="218">
        <v>-0.38561304185266582</v>
      </c>
      <c r="G39" s="222"/>
      <c r="H39" s="221">
        <v>69.638799999999989</v>
      </c>
      <c r="I39" s="221">
        <v>40.141599999999997</v>
      </c>
      <c r="J39" s="218">
        <v>-0.42357421437474507</v>
      </c>
      <c r="K39" s="24"/>
      <c r="M39" s="110"/>
      <c r="N39" s="110"/>
    </row>
    <row r="40" spans="1:14" x14ac:dyDescent="0.25">
      <c r="A40" s="1"/>
      <c r="B40" s="1"/>
      <c r="C40" s="208" t="s">
        <v>31</v>
      </c>
      <c r="D40" s="221">
        <v>3.63035</v>
      </c>
      <c r="E40" s="221">
        <v>2.3746999999999998</v>
      </c>
      <c r="F40" s="218">
        <v>-0.34587574200834637</v>
      </c>
      <c r="G40" s="222"/>
      <c r="H40" s="221">
        <v>0.78420000000000001</v>
      </c>
      <c r="I40" s="221">
        <v>0.4889</v>
      </c>
      <c r="J40" s="218">
        <v>-0.37656210150471819</v>
      </c>
      <c r="K40" s="24"/>
      <c r="M40" s="103"/>
      <c r="N40" s="103"/>
    </row>
    <row r="41" spans="1:14" x14ac:dyDescent="0.25">
      <c r="A41" s="1"/>
      <c r="B41" s="1"/>
      <c r="C41" s="53" t="s">
        <v>6</v>
      </c>
      <c r="D41" s="221">
        <v>0</v>
      </c>
      <c r="E41" s="221">
        <v>6.9499999999999996E-3</v>
      </c>
      <c r="F41" s="218" t="s">
        <v>211</v>
      </c>
      <c r="G41" s="222"/>
      <c r="H41" s="221">
        <v>0</v>
      </c>
      <c r="I41" s="221">
        <v>1.4E-3</v>
      </c>
      <c r="J41" s="218" t="s">
        <v>211</v>
      </c>
      <c r="K41" s="24"/>
      <c r="M41" s="103"/>
      <c r="N41" s="103"/>
    </row>
    <row r="42" spans="1:14" x14ac:dyDescent="0.25">
      <c r="A42" s="1"/>
      <c r="B42" s="1"/>
      <c r="C42" s="53" t="s">
        <v>7</v>
      </c>
      <c r="D42" s="221">
        <v>203.75859</v>
      </c>
      <c r="E42" s="221">
        <v>125.03541</v>
      </c>
      <c r="F42" s="218">
        <v>-0.38635514703944507</v>
      </c>
      <c r="G42" s="222"/>
      <c r="H42" s="221">
        <v>68.854599999999991</v>
      </c>
      <c r="I42" s="221">
        <v>39.651299999999999</v>
      </c>
      <c r="J42" s="218">
        <v>-0.42412997824400978</v>
      </c>
      <c r="K42" s="24"/>
      <c r="M42" s="110"/>
      <c r="N42" s="110"/>
    </row>
    <row r="43" spans="1:14" ht="26.25" customHeight="1" x14ac:dyDescent="0.25">
      <c r="A43" s="1"/>
      <c r="B43" s="3"/>
      <c r="C43" s="1" t="s">
        <v>10</v>
      </c>
      <c r="D43" s="221">
        <v>3673.6392300000016</v>
      </c>
      <c r="E43" s="221">
        <v>4341.212129999999</v>
      </c>
      <c r="F43" s="218">
        <v>0.18171977654975038</v>
      </c>
      <c r="G43" s="222"/>
      <c r="H43" s="221">
        <v>1314.6495</v>
      </c>
      <c r="I43" s="221">
        <v>1467.7342000000001</v>
      </c>
      <c r="J43" s="218">
        <v>0.11644525784248966</v>
      </c>
      <c r="K43" s="24"/>
      <c r="M43" s="103"/>
      <c r="N43" s="103"/>
    </row>
    <row r="44" spans="1:14" x14ac:dyDescent="0.25">
      <c r="A44" s="1"/>
      <c r="B44" s="1"/>
      <c r="C44" s="53" t="s">
        <v>31</v>
      </c>
      <c r="D44" s="221">
        <v>241.93973</v>
      </c>
      <c r="E44" s="221">
        <v>112.88584</v>
      </c>
      <c r="F44" s="218">
        <v>-0.53341338357284274</v>
      </c>
      <c r="G44" s="222"/>
      <c r="H44" s="221">
        <v>131.77209999999999</v>
      </c>
      <c r="I44" s="221">
        <v>44.638500000000001</v>
      </c>
      <c r="J44" s="218">
        <v>-0.66124467926063257</v>
      </c>
      <c r="K44" s="24"/>
      <c r="M44" s="103"/>
      <c r="N44" s="103"/>
    </row>
    <row r="45" spans="1:14" x14ac:dyDescent="0.25">
      <c r="A45" s="1"/>
      <c r="B45" s="1"/>
      <c r="C45" s="53" t="s">
        <v>6</v>
      </c>
      <c r="D45" s="221">
        <v>0.17616999999999999</v>
      </c>
      <c r="E45" s="221">
        <v>0</v>
      </c>
      <c r="F45" s="218" t="s">
        <v>211</v>
      </c>
      <c r="G45" s="222"/>
      <c r="H45" s="221">
        <v>0.10199999999999999</v>
      </c>
      <c r="I45" s="221">
        <v>0</v>
      </c>
      <c r="J45" s="218" t="s">
        <v>211</v>
      </c>
      <c r="K45" s="24"/>
      <c r="M45" s="103"/>
      <c r="N45" s="103"/>
    </row>
    <row r="46" spans="1:14" x14ac:dyDescent="0.25">
      <c r="A46" s="1"/>
      <c r="B46" s="1"/>
      <c r="C46" s="53" t="s">
        <v>7</v>
      </c>
      <c r="D46" s="221">
        <v>3431.5233300000018</v>
      </c>
      <c r="E46" s="221">
        <v>4228.3262899999991</v>
      </c>
      <c r="F46" s="218">
        <v>0.23220094499546848</v>
      </c>
      <c r="G46" s="222"/>
      <c r="H46" s="221">
        <v>1182.7754</v>
      </c>
      <c r="I46" s="221">
        <v>1423.0957000000001</v>
      </c>
      <c r="J46" s="218">
        <v>0.20318337699617364</v>
      </c>
      <c r="K46" s="24"/>
      <c r="M46" s="110"/>
      <c r="N46" s="110"/>
    </row>
    <row r="47" spans="1:14" ht="23.25" customHeight="1" x14ac:dyDescent="0.25">
      <c r="A47" s="1"/>
      <c r="B47" s="51" t="s">
        <v>14</v>
      </c>
      <c r="C47" s="54"/>
      <c r="D47" s="219">
        <v>31382.086746085744</v>
      </c>
      <c r="E47" s="219">
        <v>32964.73597386865</v>
      </c>
      <c r="F47" s="216">
        <v>5.0431612167419294E-2</v>
      </c>
      <c r="G47" s="220"/>
      <c r="H47" s="219">
        <v>14373.574700000001</v>
      </c>
      <c r="I47" s="219">
        <v>14182.720599999999</v>
      </c>
      <c r="J47" s="216">
        <v>-1.3278123499786193E-2</v>
      </c>
      <c r="K47" s="24"/>
      <c r="M47" s="110"/>
      <c r="N47" s="110"/>
    </row>
    <row r="48" spans="1:14" ht="23.25" customHeight="1" x14ac:dyDescent="0.25">
      <c r="A48" s="1"/>
      <c r="B48" s="51"/>
      <c r="C48" s="54" t="s">
        <v>12</v>
      </c>
      <c r="D48" s="221">
        <v>5142.0589099999997</v>
      </c>
      <c r="E48" s="221">
        <v>5317.6367900000005</v>
      </c>
      <c r="F48" s="218">
        <v>3.4145443113953108E-2</v>
      </c>
      <c r="G48" s="222"/>
      <c r="H48" s="221">
        <v>1025.492</v>
      </c>
      <c r="I48" s="221">
        <v>906.14949999999999</v>
      </c>
      <c r="J48" s="218">
        <v>-0.11637584691055608</v>
      </c>
      <c r="K48" s="24"/>
      <c r="M48" s="103"/>
      <c r="N48" s="103"/>
    </row>
    <row r="49" spans="1:14" x14ac:dyDescent="0.25">
      <c r="A49" s="1"/>
      <c r="B49" s="54"/>
      <c r="C49" s="52" t="s">
        <v>31</v>
      </c>
      <c r="D49" s="221">
        <v>1028.97821</v>
      </c>
      <c r="E49" s="221">
        <v>1573.66129</v>
      </c>
      <c r="F49" s="218">
        <v>0.52934364858902117</v>
      </c>
      <c r="G49" s="222"/>
      <c r="H49" s="221">
        <v>56.113399999999999</v>
      </c>
      <c r="I49" s="221">
        <v>75.922899999999998</v>
      </c>
      <c r="J49" s="218">
        <v>0.35302619338696284</v>
      </c>
      <c r="K49" s="24"/>
      <c r="M49" s="103"/>
      <c r="N49" s="103"/>
    </row>
    <row r="50" spans="1:14" x14ac:dyDescent="0.25">
      <c r="A50" s="1"/>
      <c r="B50" s="1"/>
      <c r="C50" s="208" t="s">
        <v>6</v>
      </c>
      <c r="D50" s="221">
        <v>150.01464999999999</v>
      </c>
      <c r="E50" s="221">
        <v>203.04228000000001</v>
      </c>
      <c r="F50" s="218">
        <v>0.35348300982604047</v>
      </c>
      <c r="G50" s="223"/>
      <c r="H50" s="221">
        <v>87.421700000000001</v>
      </c>
      <c r="I50" s="221">
        <v>99.497399999999999</v>
      </c>
      <c r="J50" s="218">
        <v>0.13813160805612335</v>
      </c>
      <c r="K50" s="24"/>
      <c r="M50" s="103"/>
      <c r="N50" s="103"/>
    </row>
    <row r="51" spans="1:14" x14ac:dyDescent="0.25">
      <c r="A51" s="1"/>
      <c r="B51" s="1"/>
      <c r="C51" s="53" t="s">
        <v>7</v>
      </c>
      <c r="D51" s="221">
        <v>3963.0660499999999</v>
      </c>
      <c r="E51" s="221">
        <v>3540.9332199999999</v>
      </c>
      <c r="F51" s="218">
        <v>-0.10651672838003798</v>
      </c>
      <c r="G51" s="222"/>
      <c r="H51" s="221">
        <v>881.95690000000002</v>
      </c>
      <c r="I51" s="221">
        <v>730.72919999999999</v>
      </c>
      <c r="J51" s="218">
        <v>-0.17146835633351246</v>
      </c>
      <c r="K51" s="24"/>
      <c r="M51" s="110"/>
      <c r="N51" s="110"/>
    </row>
    <row r="52" spans="1:14" ht="24.75" customHeight="1" x14ac:dyDescent="0.25">
      <c r="A52" s="1"/>
      <c r="B52" s="3"/>
      <c r="C52" s="70" t="s">
        <v>9</v>
      </c>
      <c r="D52" s="221">
        <v>1643.41515</v>
      </c>
      <c r="E52" s="221">
        <v>1759.52475</v>
      </c>
      <c r="F52" s="218">
        <v>7.065141148297191E-2</v>
      </c>
      <c r="G52" s="222"/>
      <c r="H52" s="221">
        <v>407.45600000000002</v>
      </c>
      <c r="I52" s="221">
        <v>339.77549999999997</v>
      </c>
      <c r="J52" s="218">
        <v>-0.16610505183381777</v>
      </c>
      <c r="K52" s="24"/>
      <c r="M52" s="103"/>
      <c r="N52" s="103"/>
    </row>
    <row r="53" spans="1:14" x14ac:dyDescent="0.25">
      <c r="A53" s="1"/>
      <c r="B53" s="1"/>
      <c r="C53" s="208" t="s">
        <v>31</v>
      </c>
      <c r="D53" s="221">
        <v>124.83391</v>
      </c>
      <c r="E53" s="221">
        <v>67.501939999999991</v>
      </c>
      <c r="F53" s="218">
        <v>-0.45926599591409106</v>
      </c>
      <c r="G53" s="223"/>
      <c r="H53" s="221">
        <v>1.7850999999999999</v>
      </c>
      <c r="I53" s="221">
        <v>0.79470000000000007</v>
      </c>
      <c r="J53" s="218">
        <v>-0.55481485631057081</v>
      </c>
      <c r="K53" s="24"/>
      <c r="M53" s="110"/>
      <c r="N53" s="110"/>
    </row>
    <row r="54" spans="1:14" x14ac:dyDescent="0.25">
      <c r="A54" s="1"/>
      <c r="B54" s="1"/>
      <c r="C54" s="208" t="s">
        <v>6</v>
      </c>
      <c r="D54" s="221">
        <v>0</v>
      </c>
      <c r="E54" s="221">
        <v>0</v>
      </c>
      <c r="F54" s="218" t="s">
        <v>211</v>
      </c>
      <c r="G54" s="223"/>
      <c r="H54" s="221">
        <v>0</v>
      </c>
      <c r="I54" s="221">
        <v>0</v>
      </c>
      <c r="J54" s="218" t="s">
        <v>211</v>
      </c>
      <c r="K54" s="24"/>
      <c r="M54" s="103"/>
      <c r="N54" s="103"/>
    </row>
    <row r="55" spans="1:14" x14ac:dyDescent="0.25">
      <c r="A55" s="1"/>
      <c r="B55" s="1"/>
      <c r="C55" s="53" t="s">
        <v>7</v>
      </c>
      <c r="D55" s="221">
        <v>1518.58124</v>
      </c>
      <c r="E55" s="221">
        <v>1692.0228099999999</v>
      </c>
      <c r="F55" s="218">
        <v>0.11421290177402689</v>
      </c>
      <c r="G55" s="222"/>
      <c r="H55" s="221">
        <v>405.67090000000002</v>
      </c>
      <c r="I55" s="221">
        <v>338.98079999999999</v>
      </c>
      <c r="J55" s="218">
        <v>-0.16439458684367064</v>
      </c>
      <c r="K55" s="24"/>
      <c r="M55" s="103"/>
      <c r="N55" s="103"/>
    </row>
    <row r="56" spans="1:14" ht="23.25" customHeight="1" x14ac:dyDescent="0.25">
      <c r="A56" s="1"/>
      <c r="B56" s="3"/>
      <c r="C56" s="1" t="s">
        <v>10</v>
      </c>
      <c r="D56" s="221">
        <v>24596.612686085744</v>
      </c>
      <c r="E56" s="221">
        <v>25887.574433868649</v>
      </c>
      <c r="F56" s="218">
        <v>5.2485346834493178E-2</v>
      </c>
      <c r="G56" s="222"/>
      <c r="H56" s="221">
        <v>12940.626700000001</v>
      </c>
      <c r="I56" s="221">
        <v>12936.795599999999</v>
      </c>
      <c r="J56" s="218">
        <v>-2.9605212242164768E-4</v>
      </c>
      <c r="K56" s="24"/>
    </row>
    <row r="57" spans="1:14" x14ac:dyDescent="0.25">
      <c r="A57" s="1"/>
      <c r="B57" s="1"/>
      <c r="C57" s="208" t="s">
        <v>31</v>
      </c>
      <c r="D57" s="221">
        <v>13035.323700000001</v>
      </c>
      <c r="E57" s="221">
        <v>14444.84117</v>
      </c>
      <c r="F57" s="218">
        <v>0.10813060745089122</v>
      </c>
      <c r="G57" s="222"/>
      <c r="H57" s="221">
        <v>6897.9249</v>
      </c>
      <c r="I57" s="221">
        <v>7943.4625999999998</v>
      </c>
      <c r="J57" s="218">
        <v>0.15157278676664049</v>
      </c>
      <c r="K57" s="24"/>
    </row>
    <row r="58" spans="1:14" x14ac:dyDescent="0.25">
      <c r="A58" s="1"/>
      <c r="B58" s="1"/>
      <c r="C58" s="53" t="s">
        <v>6</v>
      </c>
      <c r="D58" s="221">
        <v>1662.22048</v>
      </c>
      <c r="E58" s="221">
        <v>1209.2293299999999</v>
      </c>
      <c r="F58" s="218">
        <v>-0.27252169940777055</v>
      </c>
      <c r="G58" s="222"/>
      <c r="H58" s="221">
        <v>2669.9306000000001</v>
      </c>
      <c r="I58" s="221">
        <v>1814.2121</v>
      </c>
      <c r="J58" s="218">
        <v>-0.32050215087987688</v>
      </c>
      <c r="K58" s="24"/>
    </row>
    <row r="59" spans="1:14" x14ac:dyDescent="0.25">
      <c r="A59" s="1"/>
      <c r="B59" s="1"/>
      <c r="C59" s="53" t="s">
        <v>7</v>
      </c>
      <c r="D59" s="221">
        <v>9899.0685060857431</v>
      </c>
      <c r="E59" s="221">
        <v>10233.503933868649</v>
      </c>
      <c r="F59" s="218">
        <v>3.3784535138564012E-2</v>
      </c>
      <c r="G59" s="222"/>
      <c r="H59" s="221">
        <v>3372.7712000000001</v>
      </c>
      <c r="I59" s="221">
        <v>3179.1208999999999</v>
      </c>
      <c r="J59" s="218">
        <v>-5.7415783199287349E-2</v>
      </c>
      <c r="K59" s="24"/>
    </row>
    <row r="60" spans="1:14" ht="26.25" customHeight="1" x14ac:dyDescent="0.25">
      <c r="A60" s="1"/>
      <c r="B60" s="51" t="s">
        <v>15</v>
      </c>
      <c r="C60" s="54"/>
      <c r="D60" s="219">
        <v>1114.6563758317291</v>
      </c>
      <c r="E60" s="219">
        <v>1445.6428850387235</v>
      </c>
      <c r="F60" s="216">
        <v>0.29694039919703552</v>
      </c>
      <c r="G60" s="220"/>
      <c r="H60" s="219">
        <v>547.67110000000002</v>
      </c>
      <c r="I60" s="219">
        <v>609.8119999999999</v>
      </c>
      <c r="J60" s="216">
        <v>0.11346390196597898</v>
      </c>
      <c r="K60" s="24"/>
    </row>
    <row r="61" spans="1:14" ht="22.5" customHeight="1" x14ac:dyDescent="0.25">
      <c r="A61" s="1"/>
      <c r="B61" s="51"/>
      <c r="C61" s="54" t="s">
        <v>12</v>
      </c>
      <c r="D61" s="221">
        <v>653.28946999999994</v>
      </c>
      <c r="E61" s="221">
        <v>895.47501999999997</v>
      </c>
      <c r="F61" s="218">
        <v>0.37071705747836414</v>
      </c>
      <c r="G61" s="222"/>
      <c r="H61" s="221">
        <v>286.15940000000001</v>
      </c>
      <c r="I61" s="221">
        <v>363.83729999999997</v>
      </c>
      <c r="J61" s="218">
        <v>0.27144975842135527</v>
      </c>
      <c r="K61" s="24"/>
    </row>
    <row r="62" spans="1:14" x14ac:dyDescent="0.25">
      <c r="A62" s="1"/>
      <c r="B62" s="54"/>
      <c r="C62" s="52" t="s">
        <v>31</v>
      </c>
      <c r="D62" s="221">
        <v>132.59440000000001</v>
      </c>
      <c r="E62" s="221">
        <v>163.34682000000001</v>
      </c>
      <c r="F62" s="218">
        <v>0.23192849773444429</v>
      </c>
      <c r="G62" s="222"/>
      <c r="H62" s="221">
        <v>20.834499999999998</v>
      </c>
      <c r="I62" s="221">
        <v>19.235600000000002</v>
      </c>
      <c r="J62" s="218">
        <v>-7.6742902397465604E-2</v>
      </c>
      <c r="K62" s="24"/>
    </row>
    <row r="63" spans="1:14" x14ac:dyDescent="0.25">
      <c r="A63" s="1"/>
      <c r="B63" s="1"/>
      <c r="C63" s="53" t="s">
        <v>6</v>
      </c>
      <c r="D63" s="221">
        <v>8.0000000000000004E-4</v>
      </c>
      <c r="E63" s="221">
        <v>1.00508</v>
      </c>
      <c r="F63" s="218" t="s">
        <v>211</v>
      </c>
      <c r="G63" s="222"/>
      <c r="H63" s="221">
        <v>4.0000000000000002E-4</v>
      </c>
      <c r="I63" s="221">
        <v>0.38629999999999998</v>
      </c>
      <c r="J63" s="218" t="s">
        <v>211</v>
      </c>
      <c r="K63" s="24"/>
    </row>
    <row r="64" spans="1:14" x14ac:dyDescent="0.25">
      <c r="A64" s="1"/>
      <c r="B64" s="1"/>
      <c r="C64" s="53" t="s">
        <v>7</v>
      </c>
      <c r="D64" s="221">
        <v>520.69426999999996</v>
      </c>
      <c r="E64" s="221">
        <v>731.12311999999997</v>
      </c>
      <c r="F64" s="218">
        <v>0.40413129570256273</v>
      </c>
      <c r="G64" s="222"/>
      <c r="H64" s="221">
        <v>265.3245</v>
      </c>
      <c r="I64" s="221">
        <v>344.21539999999999</v>
      </c>
      <c r="J64" s="218">
        <v>0.29733741135854391</v>
      </c>
      <c r="K64" s="24"/>
    </row>
    <row r="65" spans="1:11" ht="23.25" customHeight="1" x14ac:dyDescent="0.25">
      <c r="A65" s="1"/>
      <c r="B65" s="3"/>
      <c r="C65" s="70" t="s">
        <v>9</v>
      </c>
      <c r="D65" s="221">
        <v>334.76342</v>
      </c>
      <c r="E65" s="221">
        <v>273.69267000000002</v>
      </c>
      <c r="F65" s="218">
        <v>-0.1824295796715184</v>
      </c>
      <c r="G65" s="222"/>
      <c r="H65" s="221">
        <v>206.97319999999999</v>
      </c>
      <c r="I65" s="221">
        <v>126.07299999999999</v>
      </c>
      <c r="J65" s="218">
        <v>-0.39087282797966116</v>
      </c>
      <c r="K65" s="24"/>
    </row>
    <row r="66" spans="1:11" x14ac:dyDescent="0.25">
      <c r="A66" s="1"/>
      <c r="B66" s="1"/>
      <c r="C66" s="208" t="s">
        <v>31</v>
      </c>
      <c r="D66" s="221">
        <v>19.217749999999999</v>
      </c>
      <c r="E66" s="221">
        <v>2.0481699999999998</v>
      </c>
      <c r="F66" s="218">
        <v>-0.89342300737599356</v>
      </c>
      <c r="G66" s="222"/>
      <c r="H66" s="221">
        <v>3.9794999999999998</v>
      </c>
      <c r="I66" s="221">
        <v>0.88260000000000005</v>
      </c>
      <c r="J66" s="218">
        <v>-0.77821334338484727</v>
      </c>
      <c r="K66" s="24"/>
    </row>
    <row r="67" spans="1:11" x14ac:dyDescent="0.25">
      <c r="A67" s="1"/>
      <c r="B67" s="1"/>
      <c r="C67" s="53" t="s">
        <v>6</v>
      </c>
      <c r="D67" s="221">
        <v>0</v>
      </c>
      <c r="E67" s="221">
        <v>0</v>
      </c>
      <c r="F67" s="218" t="s">
        <v>211</v>
      </c>
      <c r="G67" s="222"/>
      <c r="H67" s="221">
        <v>0</v>
      </c>
      <c r="I67" s="221">
        <v>0</v>
      </c>
      <c r="J67" s="218" t="s">
        <v>211</v>
      </c>
      <c r="K67" s="24"/>
    </row>
    <row r="68" spans="1:11" x14ac:dyDescent="0.25">
      <c r="A68" s="1"/>
      <c r="B68" s="1"/>
      <c r="C68" s="53" t="s">
        <v>7</v>
      </c>
      <c r="D68" s="221">
        <v>315.54566999999997</v>
      </c>
      <c r="E68" s="221">
        <v>271.64449999999999</v>
      </c>
      <c r="F68" s="218">
        <v>-0.13912778457711045</v>
      </c>
      <c r="G68" s="222"/>
      <c r="H68" s="221">
        <v>202.99369999999999</v>
      </c>
      <c r="I68" s="221">
        <v>125.1904</v>
      </c>
      <c r="J68" s="218">
        <v>-0.38327938256211891</v>
      </c>
      <c r="K68" s="24"/>
    </row>
    <row r="69" spans="1:11" ht="23.25" customHeight="1" x14ac:dyDescent="0.25">
      <c r="A69" s="1"/>
      <c r="B69" s="3"/>
      <c r="C69" s="1" t="s">
        <v>10</v>
      </c>
      <c r="D69" s="221">
        <v>126.60348583172907</v>
      </c>
      <c r="E69" s="221">
        <v>276.4751950387236</v>
      </c>
      <c r="F69" s="218">
        <v>1.1837881731486577</v>
      </c>
      <c r="G69" s="222"/>
      <c r="H69" s="221">
        <v>54.538499999999999</v>
      </c>
      <c r="I69" s="221">
        <v>119.90170000000001</v>
      </c>
      <c r="J69" s="218">
        <v>1.1984781392960937</v>
      </c>
      <c r="K69" s="24"/>
    </row>
    <row r="70" spans="1:11" x14ac:dyDescent="0.25">
      <c r="A70" s="1"/>
      <c r="B70" s="1"/>
      <c r="C70" s="53" t="s">
        <v>31</v>
      </c>
      <c r="D70" s="221">
        <v>72.963920000000002</v>
      </c>
      <c r="E70" s="221">
        <v>93.983310000000003</v>
      </c>
      <c r="F70" s="218">
        <v>0.28807923148865905</v>
      </c>
      <c r="G70" s="222"/>
      <c r="H70" s="221">
        <v>11.678100000000001</v>
      </c>
      <c r="I70" s="221">
        <v>17.1738</v>
      </c>
      <c r="J70" s="218">
        <v>0.47059881316310009</v>
      </c>
      <c r="K70" s="24"/>
    </row>
    <row r="71" spans="1:11" x14ac:dyDescent="0.25">
      <c r="A71" s="1"/>
      <c r="B71" s="1"/>
      <c r="C71" s="53" t="s">
        <v>6</v>
      </c>
      <c r="D71" s="221">
        <v>0</v>
      </c>
      <c r="E71" s="221">
        <v>0</v>
      </c>
      <c r="F71" s="218" t="s">
        <v>211</v>
      </c>
      <c r="G71" s="222"/>
      <c r="H71" s="221">
        <v>0</v>
      </c>
      <c r="I71" s="221">
        <v>0</v>
      </c>
      <c r="J71" s="218" t="s">
        <v>211</v>
      </c>
      <c r="K71" s="24"/>
    </row>
    <row r="72" spans="1:11" x14ac:dyDescent="0.25">
      <c r="A72" s="1"/>
      <c r="B72" s="1"/>
      <c r="C72" s="53" t="s">
        <v>7</v>
      </c>
      <c r="D72" s="221">
        <v>53.63956583172908</v>
      </c>
      <c r="E72" s="221">
        <v>182.49188503872361</v>
      </c>
      <c r="F72" s="218">
        <v>2.4021879597462239</v>
      </c>
      <c r="G72" s="222"/>
      <c r="H72" s="221">
        <v>42.860399999999998</v>
      </c>
      <c r="I72" s="221">
        <v>102.72790000000001</v>
      </c>
      <c r="J72" s="218">
        <v>1.3968021763679295</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7"/>
      <c r="B76" s="17" t="s">
        <v>174</v>
      </c>
      <c r="C76" s="5"/>
      <c r="D76" s="5"/>
      <c r="E76" s="5"/>
      <c r="F76" s="5"/>
      <c r="G76" s="5"/>
      <c r="H76" s="5"/>
      <c r="I76" s="5"/>
      <c r="J76" s="48"/>
      <c r="K76" s="1"/>
    </row>
    <row r="77" spans="1:11" ht="24.75" customHeight="1" x14ac:dyDescent="0.25">
      <c r="A77" s="16"/>
      <c r="B77" s="257" t="s">
        <v>126</v>
      </c>
      <c r="C77" s="257"/>
      <c r="D77" s="257"/>
      <c r="E77" s="257"/>
      <c r="F77" s="257"/>
      <c r="G77" s="257"/>
      <c r="H77" s="257"/>
      <c r="I77" s="257"/>
      <c r="J77" s="48"/>
      <c r="K77" s="1"/>
    </row>
    <row r="78" spans="1:11" x14ac:dyDescent="0.25">
      <c r="A78" s="16"/>
      <c r="B78" s="257"/>
      <c r="C78" s="257"/>
      <c r="D78" s="257"/>
      <c r="E78" s="257"/>
      <c r="F78" s="257"/>
      <c r="G78" s="257"/>
      <c r="H78" s="257"/>
      <c r="I78" s="257"/>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6"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R11" sqref="R11"/>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202</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56">
        <v>45078</v>
      </c>
      <c r="D4" s="256"/>
      <c r="E4" s="256"/>
      <c r="F4" s="256"/>
      <c r="G4" s="256"/>
      <c r="H4" s="256"/>
      <c r="I4" s="256"/>
      <c r="J4" s="256"/>
      <c r="K4" s="1"/>
    </row>
    <row r="5" spans="1:20" x14ac:dyDescent="0.25">
      <c r="A5" s="1"/>
      <c r="B5" s="57"/>
      <c r="C5" s="57"/>
      <c r="D5" s="58" t="s">
        <v>4</v>
      </c>
      <c r="E5" s="59"/>
      <c r="F5" s="59"/>
      <c r="G5" s="66"/>
      <c r="H5" s="58" t="s">
        <v>125</v>
      </c>
      <c r="I5" s="59"/>
      <c r="J5" s="59"/>
      <c r="K5" s="5"/>
    </row>
    <row r="6" spans="1:20" x14ac:dyDescent="0.25">
      <c r="A6" s="1"/>
      <c r="B6" s="60"/>
      <c r="C6" s="60"/>
      <c r="D6" s="60">
        <v>2022</v>
      </c>
      <c r="E6" s="60">
        <v>2023</v>
      </c>
      <c r="F6" s="61" t="s">
        <v>179</v>
      </c>
      <c r="G6" s="60"/>
      <c r="H6" s="62">
        <v>2022</v>
      </c>
      <c r="I6" s="60">
        <v>2023</v>
      </c>
      <c r="J6" s="60" t="s">
        <v>179</v>
      </c>
      <c r="K6" s="5"/>
    </row>
    <row r="7" spans="1:20" x14ac:dyDescent="0.25">
      <c r="A7" s="1"/>
      <c r="B7" s="49"/>
      <c r="C7" s="49"/>
      <c r="D7" s="50"/>
      <c r="E7" s="50"/>
      <c r="F7" s="50"/>
      <c r="G7" s="50"/>
      <c r="H7" s="63"/>
      <c r="I7" s="50"/>
      <c r="J7" s="50"/>
      <c r="K7" s="5"/>
    </row>
    <row r="8" spans="1:20" x14ac:dyDescent="0.25">
      <c r="A8" s="1"/>
      <c r="B8" s="56" t="s">
        <v>11</v>
      </c>
      <c r="C8" s="49"/>
      <c r="D8" s="144">
        <v>5628.5729299999994</v>
      </c>
      <c r="E8" s="144">
        <v>4522.0292200000004</v>
      </c>
      <c r="F8" s="216">
        <v>-0.19659400771058308</v>
      </c>
      <c r="G8" s="50"/>
      <c r="H8" s="144">
        <v>1740.9780000000001</v>
      </c>
      <c r="I8" s="144">
        <v>1902.2232000000001</v>
      </c>
      <c r="J8" s="216">
        <v>9.2617597695088663E-2</v>
      </c>
      <c r="K8" s="24"/>
      <c r="N8" s="189"/>
    </row>
    <row r="9" spans="1:20" ht="22.5" customHeight="1" x14ac:dyDescent="0.25">
      <c r="A9" s="1"/>
      <c r="B9" s="56"/>
      <c r="C9" s="54" t="s">
        <v>12</v>
      </c>
      <c r="D9" s="221">
        <v>37.348999999999997</v>
      </c>
      <c r="E9" s="221">
        <v>15.851850000000001</v>
      </c>
      <c r="F9" s="218">
        <v>-0.575574981927227</v>
      </c>
      <c r="G9" s="50"/>
      <c r="H9" s="221">
        <v>5.8490000000000002</v>
      </c>
      <c r="I9" s="221">
        <v>3.0839999999999996</v>
      </c>
      <c r="J9" s="218">
        <v>-0.47273038126175421</v>
      </c>
      <c r="K9" s="24"/>
      <c r="N9" s="189"/>
    </row>
    <row r="10" spans="1:20" x14ac:dyDescent="0.25">
      <c r="A10" s="1"/>
      <c r="B10" s="49"/>
      <c r="C10" s="52" t="s">
        <v>31</v>
      </c>
      <c r="D10" s="221">
        <v>0</v>
      </c>
      <c r="E10" s="221">
        <v>0</v>
      </c>
      <c r="F10" s="218" t="s">
        <v>211</v>
      </c>
      <c r="G10" s="50"/>
      <c r="H10" s="221">
        <v>0</v>
      </c>
      <c r="I10" s="221">
        <v>0</v>
      </c>
      <c r="J10" s="218" t="s">
        <v>211</v>
      </c>
      <c r="K10" s="24"/>
      <c r="M10" s="189"/>
      <c r="O10" s="104"/>
      <c r="P10" s="104"/>
      <c r="Q10" s="104"/>
      <c r="R10" s="104"/>
      <c r="S10" s="104"/>
      <c r="T10" s="104"/>
    </row>
    <row r="11" spans="1:20" x14ac:dyDescent="0.25">
      <c r="A11" s="1"/>
      <c r="B11" s="49"/>
      <c r="C11" s="53" t="s">
        <v>6</v>
      </c>
      <c r="D11" s="221">
        <v>0</v>
      </c>
      <c r="E11" s="221">
        <v>0</v>
      </c>
      <c r="F11" s="218" t="s">
        <v>211</v>
      </c>
      <c r="G11" s="50"/>
      <c r="H11" s="221">
        <v>0</v>
      </c>
      <c r="I11" s="221">
        <v>0</v>
      </c>
      <c r="J11" s="218" t="s">
        <v>211</v>
      </c>
      <c r="K11" s="24"/>
      <c r="O11" s="104"/>
      <c r="P11" s="104"/>
      <c r="Q11" s="104"/>
      <c r="R11" s="104"/>
      <c r="S11" s="104"/>
      <c r="T11" s="104"/>
    </row>
    <row r="12" spans="1:20" x14ac:dyDescent="0.25">
      <c r="A12" s="1"/>
      <c r="B12" s="49"/>
      <c r="C12" s="53" t="s">
        <v>7</v>
      </c>
      <c r="D12" s="221">
        <v>37.348999999999997</v>
      </c>
      <c r="E12" s="221">
        <v>15.851850000000001</v>
      </c>
      <c r="F12" s="218">
        <v>-0.575574981927227</v>
      </c>
      <c r="G12" s="50"/>
      <c r="H12" s="221">
        <v>5.8490000000000002</v>
      </c>
      <c r="I12" s="221">
        <v>3.0839999999999996</v>
      </c>
      <c r="J12" s="218">
        <v>-0.47273038126175421</v>
      </c>
      <c r="K12" s="24"/>
      <c r="O12" s="106"/>
      <c r="P12" s="106"/>
      <c r="Q12" s="106"/>
      <c r="R12" s="106"/>
      <c r="S12" s="106"/>
      <c r="T12" s="106"/>
    </row>
    <row r="13" spans="1:20" ht="23.25" customHeight="1" x14ac:dyDescent="0.25">
      <c r="A13" s="1"/>
      <c r="B13" s="56"/>
      <c r="C13" s="70" t="s">
        <v>9</v>
      </c>
      <c r="D13" s="221">
        <v>61.470280000000002</v>
      </c>
      <c r="E13" s="221">
        <v>0</v>
      </c>
      <c r="F13" s="218">
        <v>-1</v>
      </c>
      <c r="G13" s="50"/>
      <c r="H13" s="221">
        <v>24.7319</v>
      </c>
      <c r="I13" s="221">
        <v>1.4</v>
      </c>
      <c r="J13" s="218">
        <v>-0.94339294595239354</v>
      </c>
      <c r="K13" s="24"/>
      <c r="O13" s="106"/>
      <c r="P13" s="106"/>
      <c r="Q13" s="106"/>
      <c r="R13" s="106"/>
      <c r="S13" s="106"/>
      <c r="T13" s="106"/>
    </row>
    <row r="14" spans="1:20" x14ac:dyDescent="0.25">
      <c r="A14" s="1"/>
      <c r="B14" s="49"/>
      <c r="C14" s="53" t="s">
        <v>32</v>
      </c>
      <c r="D14" s="221">
        <v>0</v>
      </c>
      <c r="E14" s="221">
        <v>0</v>
      </c>
      <c r="F14" s="218" t="s">
        <v>211</v>
      </c>
      <c r="G14" s="50"/>
      <c r="H14" s="221">
        <v>0</v>
      </c>
      <c r="I14" s="221">
        <v>0</v>
      </c>
      <c r="J14" s="218" t="s">
        <v>211</v>
      </c>
      <c r="K14" s="24"/>
      <c r="O14" s="109"/>
      <c r="P14" s="109"/>
      <c r="Q14" s="109"/>
      <c r="R14" s="109"/>
      <c r="S14" s="109"/>
      <c r="T14" s="109"/>
    </row>
    <row r="15" spans="1:20" x14ac:dyDescent="0.25">
      <c r="A15" s="1"/>
      <c r="B15" s="49"/>
      <c r="C15" s="53" t="s">
        <v>6</v>
      </c>
      <c r="D15" s="221">
        <v>0</v>
      </c>
      <c r="E15" s="221">
        <v>0</v>
      </c>
      <c r="F15" s="218" t="s">
        <v>211</v>
      </c>
      <c r="G15" s="50"/>
      <c r="H15" s="221">
        <v>0</v>
      </c>
      <c r="I15" s="221">
        <v>0</v>
      </c>
      <c r="J15" s="218" t="s">
        <v>211</v>
      </c>
      <c r="K15" s="24"/>
      <c r="O15" s="109"/>
      <c r="P15" s="109"/>
      <c r="Q15" s="109"/>
      <c r="R15" s="109"/>
      <c r="S15" s="109"/>
      <c r="T15" s="109"/>
    </row>
    <row r="16" spans="1:20" x14ac:dyDescent="0.25">
      <c r="A16" s="1"/>
      <c r="B16" s="49"/>
      <c r="C16" s="53" t="s">
        <v>7</v>
      </c>
      <c r="D16" s="221">
        <v>61.470280000000002</v>
      </c>
      <c r="E16" s="221">
        <v>0</v>
      </c>
      <c r="F16" s="218">
        <v>-1</v>
      </c>
      <c r="G16" s="50"/>
      <c r="H16" s="221">
        <v>24.7319</v>
      </c>
      <c r="I16" s="221">
        <v>1.4</v>
      </c>
      <c r="J16" s="218">
        <v>-0.94339294595239354</v>
      </c>
      <c r="K16" s="24"/>
      <c r="O16" s="109"/>
      <c r="P16" s="109"/>
      <c r="Q16" s="109"/>
      <c r="R16" s="109"/>
      <c r="S16" s="109"/>
      <c r="T16" s="109"/>
    </row>
    <row r="17" spans="1:20" s="166" customFormat="1" ht="23.25" customHeight="1" x14ac:dyDescent="0.25">
      <c r="A17" s="1"/>
      <c r="B17" s="56"/>
      <c r="C17" s="1" t="s">
        <v>10</v>
      </c>
      <c r="D17" s="217">
        <v>5529.7536499999997</v>
      </c>
      <c r="E17" s="217">
        <v>4506.1773700000003</v>
      </c>
      <c r="F17" s="218">
        <v>-0.18510341414576387</v>
      </c>
      <c r="G17" s="50"/>
      <c r="H17" s="217">
        <v>1710.3971000000001</v>
      </c>
      <c r="I17" s="217">
        <v>1897.7392000000002</v>
      </c>
      <c r="J17" s="218">
        <v>0.10953134801269253</v>
      </c>
      <c r="K17" s="24"/>
      <c r="O17" s="109"/>
      <c r="P17" s="109"/>
      <c r="Q17" s="109"/>
      <c r="R17" s="109"/>
      <c r="S17" s="109"/>
      <c r="T17" s="109"/>
    </row>
    <row r="18" spans="1:20" x14ac:dyDescent="0.25">
      <c r="A18" s="1"/>
      <c r="B18" s="49"/>
      <c r="C18" s="53" t="s">
        <v>31</v>
      </c>
      <c r="D18" s="217">
        <v>3839.1984400000001</v>
      </c>
      <c r="E18" s="217">
        <v>3532.53928</v>
      </c>
      <c r="F18" s="218">
        <v>-7.9875829497367726E-2</v>
      </c>
      <c r="G18" s="50"/>
      <c r="H18" s="217">
        <v>1357.9928</v>
      </c>
      <c r="I18" s="217">
        <v>1614.4296000000002</v>
      </c>
      <c r="J18" s="218">
        <v>0.18883516908189807</v>
      </c>
      <c r="K18" s="24"/>
      <c r="N18" s="108"/>
      <c r="O18" s="109"/>
      <c r="P18" s="109"/>
      <c r="Q18" s="109"/>
      <c r="R18" s="109"/>
      <c r="S18" s="109"/>
      <c r="T18" s="109"/>
    </row>
    <row r="19" spans="1:20" x14ac:dyDescent="0.25">
      <c r="A19" s="1"/>
      <c r="B19" s="49"/>
      <c r="C19" s="53" t="s">
        <v>6</v>
      </c>
      <c r="D19" s="217">
        <v>101.68083</v>
      </c>
      <c r="E19" s="217">
        <v>78.334580000000003</v>
      </c>
      <c r="F19" s="218">
        <v>-0.2296032595327949</v>
      </c>
      <c r="G19" s="50"/>
      <c r="H19" s="217">
        <v>77.456599999999995</v>
      </c>
      <c r="I19" s="217">
        <v>38.24</v>
      </c>
      <c r="J19" s="218">
        <v>-0.50630417549957007</v>
      </c>
      <c r="K19" s="24"/>
      <c r="N19" s="107"/>
      <c r="O19" s="106"/>
      <c r="P19" s="106"/>
      <c r="Q19" s="106"/>
      <c r="R19" s="106"/>
      <c r="S19" s="106"/>
      <c r="T19" s="106"/>
    </row>
    <row r="20" spans="1:20" x14ac:dyDescent="0.25">
      <c r="A20" s="1"/>
      <c r="B20" s="49"/>
      <c r="C20" s="53" t="s">
        <v>7</v>
      </c>
      <c r="D20" s="217">
        <v>1588.87438</v>
      </c>
      <c r="E20" s="217">
        <v>895.30350999999996</v>
      </c>
      <c r="F20" s="218">
        <v>-0.43651712100738893</v>
      </c>
      <c r="G20" s="50"/>
      <c r="H20" s="217">
        <v>274.94770000000005</v>
      </c>
      <c r="I20" s="217">
        <v>245.06959999999998</v>
      </c>
      <c r="J20" s="218">
        <v>-0.10866830309909874</v>
      </c>
      <c r="K20" s="24"/>
      <c r="N20" s="108"/>
      <c r="O20" s="109"/>
      <c r="P20" s="109"/>
      <c r="Q20" s="109"/>
      <c r="R20" s="109"/>
      <c r="S20" s="109"/>
      <c r="T20" s="109"/>
    </row>
    <row r="21" spans="1:20" ht="21" customHeight="1" x14ac:dyDescent="0.25">
      <c r="A21" s="1"/>
      <c r="B21" s="51" t="s">
        <v>8</v>
      </c>
      <c r="C21" s="54"/>
      <c r="D21" s="219">
        <v>2257.0735499999996</v>
      </c>
      <c r="E21" s="219">
        <v>2546.8035100000002</v>
      </c>
      <c r="F21" s="216">
        <v>0.12836531622994768</v>
      </c>
      <c r="G21" s="220"/>
      <c r="H21" s="219">
        <v>939.51739999999995</v>
      </c>
      <c r="I21" s="219">
        <v>1209.4261000000001</v>
      </c>
      <c r="J21" s="216">
        <v>0.28728440793113591</v>
      </c>
      <c r="K21" s="24"/>
      <c r="N21" s="108"/>
      <c r="O21" s="109"/>
      <c r="P21" s="109"/>
      <c r="Q21" s="109"/>
      <c r="R21" s="109"/>
      <c r="S21" s="109"/>
      <c r="T21" s="109"/>
    </row>
    <row r="22" spans="1:20" s="166" customFormat="1" ht="23.25" customHeight="1" x14ac:dyDescent="0.25">
      <c r="A22" s="1"/>
      <c r="B22" s="51"/>
      <c r="C22" s="54" t="s">
        <v>12</v>
      </c>
      <c r="D22" s="221">
        <v>1.9E-2</v>
      </c>
      <c r="E22" s="221">
        <v>0.89650000000000007</v>
      </c>
      <c r="F22" s="218" t="s">
        <v>211</v>
      </c>
      <c r="G22" s="222"/>
      <c r="H22" s="221">
        <v>0.184</v>
      </c>
      <c r="I22" s="221">
        <v>0.19900000000000001</v>
      </c>
      <c r="J22" s="218" t="s">
        <v>211</v>
      </c>
      <c r="K22" s="24"/>
      <c r="N22" s="108"/>
      <c r="O22" s="109"/>
      <c r="P22" s="109"/>
      <c r="Q22" s="109"/>
      <c r="R22" s="109"/>
      <c r="S22" s="109"/>
      <c r="T22" s="109"/>
    </row>
    <row r="23" spans="1:20" x14ac:dyDescent="0.25">
      <c r="A23" s="1"/>
      <c r="B23" s="54"/>
      <c r="C23" s="52" t="s">
        <v>31</v>
      </c>
      <c r="D23" s="221">
        <v>0</v>
      </c>
      <c r="E23" s="221">
        <v>0</v>
      </c>
      <c r="F23" s="218" t="s">
        <v>211</v>
      </c>
      <c r="G23" s="154"/>
      <c r="H23" s="221">
        <v>0</v>
      </c>
      <c r="I23" s="221">
        <v>0</v>
      </c>
      <c r="J23" s="218" t="s">
        <v>211</v>
      </c>
      <c r="K23" s="24"/>
      <c r="N23" s="105"/>
      <c r="O23" s="106"/>
      <c r="P23" s="106"/>
      <c r="Q23" s="106"/>
      <c r="R23" s="106"/>
      <c r="S23" s="106"/>
      <c r="T23" s="106"/>
    </row>
    <row r="24" spans="1:20" x14ac:dyDescent="0.25">
      <c r="A24" s="1"/>
      <c r="B24" s="1"/>
      <c r="C24" s="53" t="s">
        <v>6</v>
      </c>
      <c r="D24" s="221">
        <v>0</v>
      </c>
      <c r="E24" s="221">
        <v>0</v>
      </c>
      <c r="F24" s="218" t="s">
        <v>211</v>
      </c>
      <c r="G24" s="222"/>
      <c r="H24" s="221">
        <v>0</v>
      </c>
      <c r="I24" s="221">
        <v>0</v>
      </c>
      <c r="J24" s="218" t="s">
        <v>211</v>
      </c>
      <c r="K24" s="24"/>
      <c r="N24" s="107"/>
      <c r="O24" s="106"/>
      <c r="P24" s="106"/>
      <c r="Q24" s="106"/>
      <c r="R24" s="106"/>
      <c r="S24" s="106"/>
      <c r="T24" s="106"/>
    </row>
    <row r="25" spans="1:20" x14ac:dyDescent="0.25">
      <c r="A25" s="1"/>
      <c r="B25" s="1"/>
      <c r="C25" s="53" t="s">
        <v>7</v>
      </c>
      <c r="D25" s="221">
        <v>1.9E-2</v>
      </c>
      <c r="E25" s="221">
        <v>0.89650000000000007</v>
      </c>
      <c r="F25" s="218" t="s">
        <v>211</v>
      </c>
      <c r="G25" s="222"/>
      <c r="H25" s="221">
        <v>0.184</v>
      </c>
      <c r="I25" s="221">
        <v>0.19900000000000001</v>
      </c>
      <c r="J25" s="218" t="s">
        <v>211</v>
      </c>
      <c r="K25" s="24"/>
      <c r="N25" s="108"/>
      <c r="O25" s="109"/>
      <c r="P25" s="109"/>
      <c r="Q25" s="109"/>
      <c r="R25" s="109"/>
      <c r="S25" s="109"/>
      <c r="T25" s="109"/>
    </row>
    <row r="26" spans="1:20" s="166" customFormat="1" ht="23.25" customHeight="1" x14ac:dyDescent="0.25">
      <c r="A26" s="1"/>
      <c r="B26" s="3"/>
      <c r="C26" s="70" t="s">
        <v>9</v>
      </c>
      <c r="D26" s="221">
        <v>0</v>
      </c>
      <c r="E26" s="221">
        <v>0</v>
      </c>
      <c r="F26" s="218" t="s">
        <v>211</v>
      </c>
      <c r="G26" s="222"/>
      <c r="H26" s="221">
        <v>0</v>
      </c>
      <c r="I26" s="221">
        <v>0</v>
      </c>
      <c r="J26" s="218" t="s">
        <v>211</v>
      </c>
      <c r="K26" s="24"/>
      <c r="N26" s="167"/>
      <c r="O26" s="109"/>
      <c r="P26" s="109"/>
      <c r="Q26" s="109"/>
      <c r="R26" s="109"/>
      <c r="S26" s="109"/>
      <c r="T26" s="109"/>
    </row>
    <row r="27" spans="1:20" x14ac:dyDescent="0.25">
      <c r="A27" s="1"/>
      <c r="B27" s="1"/>
      <c r="C27" s="208" t="s">
        <v>31</v>
      </c>
      <c r="D27" s="221">
        <v>0</v>
      </c>
      <c r="E27" s="221">
        <v>0</v>
      </c>
      <c r="F27" s="218" t="s">
        <v>211</v>
      </c>
      <c r="G27" s="222"/>
      <c r="H27" s="221">
        <v>0</v>
      </c>
      <c r="I27" s="221">
        <v>0</v>
      </c>
      <c r="J27" s="218" t="s">
        <v>211</v>
      </c>
      <c r="K27" s="24"/>
      <c r="N27" s="108"/>
      <c r="O27" s="109"/>
      <c r="P27" s="109"/>
      <c r="Q27" s="109"/>
      <c r="R27" s="109"/>
      <c r="S27" s="109"/>
      <c r="T27" s="109"/>
    </row>
    <row r="28" spans="1:20" x14ac:dyDescent="0.25">
      <c r="A28" s="1"/>
      <c r="B28" s="1"/>
      <c r="C28" s="53" t="s">
        <v>6</v>
      </c>
      <c r="D28" s="221">
        <v>0</v>
      </c>
      <c r="E28" s="221">
        <v>0</v>
      </c>
      <c r="F28" s="218" t="s">
        <v>211</v>
      </c>
      <c r="G28" s="222"/>
      <c r="H28" s="221">
        <v>0</v>
      </c>
      <c r="I28" s="221">
        <v>0</v>
      </c>
      <c r="J28" s="218" t="s">
        <v>211</v>
      </c>
      <c r="K28" s="24"/>
      <c r="N28" s="107"/>
      <c r="O28" s="106"/>
      <c r="P28" s="106"/>
      <c r="Q28" s="106"/>
      <c r="R28" s="106"/>
      <c r="S28" s="106"/>
      <c r="T28" s="106"/>
    </row>
    <row r="29" spans="1:20" x14ac:dyDescent="0.25">
      <c r="A29" s="1"/>
      <c r="B29" s="1"/>
      <c r="C29" s="53" t="s">
        <v>7</v>
      </c>
      <c r="D29" s="221">
        <v>0</v>
      </c>
      <c r="E29" s="221">
        <v>0</v>
      </c>
      <c r="F29" s="218" t="s">
        <v>211</v>
      </c>
      <c r="G29" s="222"/>
      <c r="H29" s="221">
        <v>0</v>
      </c>
      <c r="I29" s="221">
        <v>0</v>
      </c>
      <c r="J29" s="218" t="s">
        <v>211</v>
      </c>
      <c r="K29" s="24"/>
      <c r="N29" s="108"/>
      <c r="O29" s="109"/>
      <c r="P29" s="109"/>
      <c r="Q29" s="109"/>
      <c r="R29" s="109"/>
      <c r="S29" s="109"/>
      <c r="T29" s="109"/>
    </row>
    <row r="30" spans="1:20" s="166" customFormat="1" ht="22.5" customHeight="1" x14ac:dyDescent="0.25">
      <c r="A30" s="1"/>
      <c r="B30" s="3"/>
      <c r="C30" s="1" t="s">
        <v>10</v>
      </c>
      <c r="D30" s="221">
        <v>2257.0545499999998</v>
      </c>
      <c r="E30" s="221">
        <v>2545.9070100000004</v>
      </c>
      <c r="F30" s="218">
        <v>0.12797761578248099</v>
      </c>
      <c r="G30" s="222"/>
      <c r="H30" s="221">
        <v>939.33339999999998</v>
      </c>
      <c r="I30" s="221">
        <v>1209.2271000000001</v>
      </c>
      <c r="J30" s="218">
        <v>0.28732471346169536</v>
      </c>
      <c r="K30" s="24"/>
      <c r="N30" s="108"/>
      <c r="O30" s="109"/>
      <c r="P30" s="109"/>
      <c r="Q30" s="109"/>
      <c r="R30" s="109"/>
      <c r="S30" s="109"/>
      <c r="T30" s="109"/>
    </row>
    <row r="31" spans="1:20" x14ac:dyDescent="0.25">
      <c r="A31" s="1"/>
      <c r="B31" s="1"/>
      <c r="C31" s="53" t="s">
        <v>31</v>
      </c>
      <c r="D31" s="221">
        <v>1668.90786</v>
      </c>
      <c r="E31" s="221">
        <v>2110.1786900000002</v>
      </c>
      <c r="F31" s="218">
        <v>0.26440694574953955</v>
      </c>
      <c r="G31" s="222"/>
      <c r="H31" s="221">
        <v>752.07489999999996</v>
      </c>
      <c r="I31" s="221">
        <v>1065.3878</v>
      </c>
      <c r="J31" s="218">
        <v>0.41659800107675449</v>
      </c>
      <c r="K31" s="24"/>
      <c r="N31" s="108"/>
      <c r="O31" s="109"/>
      <c r="P31" s="109"/>
      <c r="Q31" s="109"/>
      <c r="R31" s="109"/>
      <c r="S31" s="109"/>
      <c r="T31" s="109"/>
    </row>
    <row r="32" spans="1:20" x14ac:dyDescent="0.25">
      <c r="A32" s="1"/>
      <c r="B32" s="1"/>
      <c r="C32" s="53" t="s">
        <v>6</v>
      </c>
      <c r="D32" s="221">
        <v>101.55934999999999</v>
      </c>
      <c r="E32" s="221">
        <v>78.334580000000003</v>
      </c>
      <c r="F32" s="218">
        <v>-0.22868175111400371</v>
      </c>
      <c r="G32" s="222"/>
      <c r="H32" s="221">
        <v>77.3245</v>
      </c>
      <c r="I32" s="221">
        <v>38.24</v>
      </c>
      <c r="J32" s="218">
        <v>-0.50546075306015559</v>
      </c>
      <c r="K32" s="24"/>
      <c r="N32" s="105"/>
      <c r="O32" s="106"/>
      <c r="P32" s="106"/>
      <c r="Q32" s="106"/>
      <c r="R32" s="106"/>
      <c r="S32" s="106"/>
      <c r="T32" s="106"/>
    </row>
    <row r="33" spans="1:20" x14ac:dyDescent="0.25">
      <c r="A33" s="1"/>
      <c r="B33" s="1"/>
      <c r="C33" s="53" t="s">
        <v>7</v>
      </c>
      <c r="D33" s="221">
        <v>486.58733999999998</v>
      </c>
      <c r="E33" s="221">
        <v>357.39373999999998</v>
      </c>
      <c r="F33" s="218">
        <v>-0.26550957943131032</v>
      </c>
      <c r="G33" s="222"/>
      <c r="H33" s="221">
        <v>109.934</v>
      </c>
      <c r="I33" s="221">
        <v>105.5993</v>
      </c>
      <c r="J33" s="218">
        <v>-3.9430021649353234E-2</v>
      </c>
      <c r="K33" s="24"/>
      <c r="N33" s="107"/>
      <c r="O33" s="106"/>
      <c r="P33" s="106"/>
      <c r="Q33" s="106"/>
      <c r="R33" s="106"/>
      <c r="S33" s="106"/>
      <c r="T33" s="106"/>
    </row>
    <row r="34" spans="1:20" ht="21" customHeight="1" x14ac:dyDescent="0.25">
      <c r="A34" s="1"/>
      <c r="B34" s="51" t="s">
        <v>13</v>
      </c>
      <c r="C34" s="54"/>
      <c r="D34" s="219">
        <v>791.44289000000003</v>
      </c>
      <c r="E34" s="219">
        <v>391.66968000000003</v>
      </c>
      <c r="F34" s="216">
        <v>-0.50511946604258451</v>
      </c>
      <c r="G34" s="220"/>
      <c r="H34" s="219">
        <v>106.17100000000001</v>
      </c>
      <c r="I34" s="219">
        <v>94.547099999999986</v>
      </c>
      <c r="J34" s="216">
        <v>-0.10948281545808196</v>
      </c>
      <c r="K34" s="24"/>
      <c r="N34" s="108"/>
      <c r="O34" s="109"/>
      <c r="P34" s="109"/>
      <c r="Q34" s="109"/>
      <c r="R34" s="109"/>
      <c r="S34" s="109"/>
      <c r="T34" s="109"/>
    </row>
    <row r="35" spans="1:20" s="166" customFormat="1" ht="22.5" customHeight="1" x14ac:dyDescent="0.25">
      <c r="A35" s="1"/>
      <c r="B35" s="51"/>
      <c r="C35" s="54" t="s">
        <v>12</v>
      </c>
      <c r="D35" s="221">
        <v>37.33</v>
      </c>
      <c r="E35" s="221">
        <v>10.838850000000001</v>
      </c>
      <c r="F35" s="218">
        <v>-0.70964773640503609</v>
      </c>
      <c r="G35" s="222"/>
      <c r="H35" s="221">
        <v>5.665</v>
      </c>
      <c r="I35" s="221">
        <v>1.96</v>
      </c>
      <c r="J35" s="218">
        <v>-0.65401588702559577</v>
      </c>
      <c r="K35" s="24"/>
      <c r="N35" s="108"/>
      <c r="O35" s="109"/>
      <c r="P35" s="109"/>
      <c r="Q35" s="109"/>
      <c r="R35" s="109"/>
      <c r="S35" s="109"/>
      <c r="T35" s="109"/>
    </row>
    <row r="36" spans="1:20" x14ac:dyDescent="0.25">
      <c r="A36" s="1"/>
      <c r="B36" s="54"/>
      <c r="C36" s="52" t="s">
        <v>31</v>
      </c>
      <c r="D36" s="221">
        <v>0</v>
      </c>
      <c r="E36" s="221">
        <v>0</v>
      </c>
      <c r="F36" s="218" t="s">
        <v>211</v>
      </c>
      <c r="G36" s="222"/>
      <c r="H36" s="221">
        <v>0</v>
      </c>
      <c r="I36" s="221">
        <v>0</v>
      </c>
      <c r="J36" s="218" t="s">
        <v>211</v>
      </c>
      <c r="K36" s="24"/>
      <c r="N36" s="108"/>
      <c r="O36" s="109"/>
      <c r="P36" s="109"/>
      <c r="Q36" s="109"/>
      <c r="R36" s="109"/>
      <c r="S36" s="109"/>
      <c r="T36" s="109"/>
    </row>
    <row r="37" spans="1:20" x14ac:dyDescent="0.25">
      <c r="A37" s="1"/>
      <c r="B37" s="1"/>
      <c r="C37" s="53" t="s">
        <v>6</v>
      </c>
      <c r="D37" s="221">
        <v>0</v>
      </c>
      <c r="E37" s="221">
        <v>0</v>
      </c>
      <c r="F37" s="218" t="s">
        <v>211</v>
      </c>
      <c r="G37" s="222"/>
      <c r="H37" s="221">
        <v>0</v>
      </c>
      <c r="I37" s="221">
        <v>0</v>
      </c>
      <c r="J37" s="218" t="s">
        <v>211</v>
      </c>
      <c r="K37" s="24"/>
      <c r="N37" s="105"/>
      <c r="O37" s="106"/>
      <c r="P37" s="106"/>
      <c r="Q37" s="106"/>
      <c r="R37" s="106"/>
      <c r="S37" s="106"/>
      <c r="T37" s="106"/>
    </row>
    <row r="38" spans="1:20" x14ac:dyDescent="0.25">
      <c r="A38" s="1"/>
      <c r="B38" s="1"/>
      <c r="C38" s="53" t="s">
        <v>7</v>
      </c>
      <c r="D38" s="221">
        <v>37.33</v>
      </c>
      <c r="E38" s="221">
        <v>10.838850000000001</v>
      </c>
      <c r="F38" s="218">
        <v>-0.70964773640503609</v>
      </c>
      <c r="G38" s="222"/>
      <c r="H38" s="221">
        <v>5.665</v>
      </c>
      <c r="I38" s="221">
        <v>1.96</v>
      </c>
      <c r="J38" s="218">
        <v>-0.65401588702559577</v>
      </c>
      <c r="K38" s="24"/>
      <c r="N38" s="107"/>
      <c r="O38" s="106"/>
      <c r="P38" s="106"/>
      <c r="Q38" s="106"/>
      <c r="R38" s="106"/>
      <c r="S38" s="106"/>
      <c r="T38" s="106"/>
    </row>
    <row r="39" spans="1:20" s="166" customFormat="1" ht="23.25" customHeight="1" x14ac:dyDescent="0.25">
      <c r="A39" s="1"/>
      <c r="B39" s="3"/>
      <c r="C39" s="70" t="s">
        <v>9</v>
      </c>
      <c r="D39" s="221">
        <v>61.470280000000002</v>
      </c>
      <c r="E39" s="221">
        <v>0</v>
      </c>
      <c r="F39" s="218">
        <v>-1</v>
      </c>
      <c r="G39" s="222"/>
      <c r="H39" s="221">
        <v>24.7319</v>
      </c>
      <c r="I39" s="221">
        <v>1.4</v>
      </c>
      <c r="J39" s="218">
        <v>-0.94339294595239354</v>
      </c>
      <c r="K39" s="24"/>
      <c r="N39" s="108"/>
      <c r="O39" s="109"/>
      <c r="P39" s="109"/>
      <c r="Q39" s="109"/>
      <c r="R39" s="109"/>
      <c r="S39" s="109"/>
      <c r="T39" s="109"/>
    </row>
    <row r="40" spans="1:20" x14ac:dyDescent="0.25">
      <c r="A40" s="1"/>
      <c r="B40" s="1"/>
      <c r="C40" s="208" t="s">
        <v>31</v>
      </c>
      <c r="D40" s="221">
        <v>0</v>
      </c>
      <c r="E40" s="221">
        <v>0</v>
      </c>
      <c r="F40" s="218" t="s">
        <v>211</v>
      </c>
      <c r="G40" s="222"/>
      <c r="H40" s="221">
        <v>0</v>
      </c>
      <c r="I40" s="221">
        <v>0</v>
      </c>
      <c r="J40" s="218" t="s">
        <v>211</v>
      </c>
      <c r="K40" s="24"/>
      <c r="N40" s="108"/>
      <c r="O40" s="109"/>
      <c r="P40" s="109"/>
      <c r="Q40" s="109"/>
      <c r="R40" s="109"/>
      <c r="S40" s="109"/>
      <c r="T40" s="109"/>
    </row>
    <row r="41" spans="1:20" x14ac:dyDescent="0.25">
      <c r="A41" s="1"/>
      <c r="B41" s="1"/>
      <c r="C41" s="53" t="s">
        <v>6</v>
      </c>
      <c r="D41" s="221">
        <v>0</v>
      </c>
      <c r="E41" s="221">
        <v>0</v>
      </c>
      <c r="F41" s="218" t="s">
        <v>211</v>
      </c>
      <c r="G41" s="222"/>
      <c r="H41" s="221">
        <v>0</v>
      </c>
      <c r="I41" s="221">
        <v>0</v>
      </c>
      <c r="J41" s="218" t="s">
        <v>211</v>
      </c>
      <c r="K41" s="24"/>
      <c r="N41" s="105"/>
      <c r="O41" s="106"/>
      <c r="P41" s="106"/>
      <c r="Q41" s="106"/>
      <c r="R41" s="106"/>
      <c r="S41" s="106"/>
      <c r="T41" s="106"/>
    </row>
    <row r="42" spans="1:20" x14ac:dyDescent="0.25">
      <c r="A42" s="1"/>
      <c r="B42" s="1"/>
      <c r="C42" s="53" t="s">
        <v>7</v>
      </c>
      <c r="D42" s="221">
        <v>61.470280000000002</v>
      </c>
      <c r="E42" s="221">
        <v>0</v>
      </c>
      <c r="F42" s="218">
        <v>-1</v>
      </c>
      <c r="G42" s="222"/>
      <c r="H42" s="221">
        <v>24.7319</v>
      </c>
      <c r="I42" s="221">
        <v>1.4</v>
      </c>
      <c r="J42" s="218">
        <v>-0.94339294595239354</v>
      </c>
      <c r="K42" s="24"/>
    </row>
    <row r="43" spans="1:20" s="166" customFormat="1" ht="23.25" customHeight="1" x14ac:dyDescent="0.25">
      <c r="A43" s="1"/>
      <c r="B43" s="3"/>
      <c r="C43" s="1" t="s">
        <v>10</v>
      </c>
      <c r="D43" s="221">
        <v>692.64260999999999</v>
      </c>
      <c r="E43" s="221">
        <v>380.83083000000005</v>
      </c>
      <c r="F43" s="218">
        <v>-0.45017701120062475</v>
      </c>
      <c r="G43" s="222"/>
      <c r="H43" s="221">
        <v>75.774100000000004</v>
      </c>
      <c r="I43" s="221">
        <v>91.187099999999987</v>
      </c>
      <c r="J43" s="218">
        <v>0.20340723281437828</v>
      </c>
      <c r="K43" s="24"/>
    </row>
    <row r="44" spans="1:20" x14ac:dyDescent="0.25">
      <c r="A44" s="1"/>
      <c r="B44" s="1"/>
      <c r="C44" s="53" t="s">
        <v>31</v>
      </c>
      <c r="D44" s="221">
        <v>16.81823</v>
      </c>
      <c r="E44" s="221">
        <v>26.28876</v>
      </c>
      <c r="F44" s="218">
        <v>0.56311098135772908</v>
      </c>
      <c r="G44" s="222"/>
      <c r="H44" s="221">
        <v>8.696200000000001</v>
      </c>
      <c r="I44" s="221">
        <v>8.7568000000000001</v>
      </c>
      <c r="J44" s="218">
        <v>6.9685609806581141E-3</v>
      </c>
      <c r="K44" s="24"/>
    </row>
    <row r="45" spans="1:20" x14ac:dyDescent="0.25">
      <c r="A45" s="1"/>
      <c r="B45" s="1"/>
      <c r="C45" s="53" t="s">
        <v>6</v>
      </c>
      <c r="D45" s="221">
        <v>0</v>
      </c>
      <c r="E45" s="221">
        <v>0</v>
      </c>
      <c r="F45" s="218" t="s">
        <v>211</v>
      </c>
      <c r="G45" s="222"/>
      <c r="H45" s="221">
        <v>0</v>
      </c>
      <c r="I45" s="221">
        <v>0</v>
      </c>
      <c r="J45" s="218" t="s">
        <v>211</v>
      </c>
      <c r="K45" s="24"/>
    </row>
    <row r="46" spans="1:20" x14ac:dyDescent="0.25">
      <c r="A46" s="1"/>
      <c r="B46" s="1"/>
      <c r="C46" s="53" t="s">
        <v>7</v>
      </c>
      <c r="D46" s="221">
        <v>675.82438000000002</v>
      </c>
      <c r="E46" s="221">
        <v>354.54207000000002</v>
      </c>
      <c r="F46" s="218">
        <v>-0.47539319312511336</v>
      </c>
      <c r="G46" s="222"/>
      <c r="H46" s="221">
        <v>67.0779</v>
      </c>
      <c r="I46" s="221">
        <v>82.430299999999988</v>
      </c>
      <c r="J46" s="218">
        <v>0.22887418956168856</v>
      </c>
      <c r="K46" s="24"/>
    </row>
    <row r="47" spans="1:20" ht="21" customHeight="1" x14ac:dyDescent="0.25">
      <c r="A47" s="1"/>
      <c r="B47" s="51" t="s">
        <v>14</v>
      </c>
      <c r="C47" s="54"/>
      <c r="D47" s="219">
        <v>2449.07096</v>
      </c>
      <c r="E47" s="219">
        <v>1463.4131400000001</v>
      </c>
      <c r="F47" s="216">
        <v>-0.40246192784875451</v>
      </c>
      <c r="G47" s="220"/>
      <c r="H47" s="219">
        <v>623.21450000000004</v>
      </c>
      <c r="I47" s="219">
        <v>549.10449999999992</v>
      </c>
      <c r="J47" s="216">
        <v>-0.11891571842439501</v>
      </c>
      <c r="K47" s="24"/>
    </row>
    <row r="48" spans="1:20" s="166" customFormat="1" ht="24.75" customHeight="1" x14ac:dyDescent="0.25">
      <c r="A48" s="1"/>
      <c r="B48" s="51"/>
      <c r="C48" s="54" t="s">
        <v>12</v>
      </c>
      <c r="D48" s="221">
        <v>0</v>
      </c>
      <c r="E48" s="221">
        <v>4.1165000000000003</v>
      </c>
      <c r="F48" s="218" t="s">
        <v>211</v>
      </c>
      <c r="G48" s="222"/>
      <c r="H48" s="221">
        <v>0</v>
      </c>
      <c r="I48" s="221">
        <v>0.92500000000000004</v>
      </c>
      <c r="J48" s="218" t="s">
        <v>211</v>
      </c>
      <c r="K48" s="24"/>
    </row>
    <row r="49" spans="1:11" x14ac:dyDescent="0.25">
      <c r="A49" s="1"/>
      <c r="B49" s="54"/>
      <c r="C49" s="52" t="s">
        <v>31</v>
      </c>
      <c r="D49" s="221">
        <v>0</v>
      </c>
      <c r="E49" s="221">
        <v>0</v>
      </c>
      <c r="F49" s="218" t="s">
        <v>211</v>
      </c>
      <c r="G49" s="222"/>
      <c r="H49" s="221">
        <v>0</v>
      </c>
      <c r="I49" s="221">
        <v>0</v>
      </c>
      <c r="J49" s="218" t="s">
        <v>211</v>
      </c>
      <c r="K49" s="24"/>
    </row>
    <row r="50" spans="1:11" x14ac:dyDescent="0.25">
      <c r="A50" s="1"/>
      <c r="B50" s="1"/>
      <c r="C50" s="208" t="s">
        <v>6</v>
      </c>
      <c r="D50" s="221">
        <v>0</v>
      </c>
      <c r="E50" s="221">
        <v>0</v>
      </c>
      <c r="F50" s="218" t="s">
        <v>211</v>
      </c>
      <c r="G50" s="223"/>
      <c r="H50" s="221">
        <v>0</v>
      </c>
      <c r="I50" s="221">
        <v>0</v>
      </c>
      <c r="J50" s="218" t="s">
        <v>211</v>
      </c>
      <c r="K50" s="24"/>
    </row>
    <row r="51" spans="1:11" x14ac:dyDescent="0.25">
      <c r="A51" s="1"/>
      <c r="B51" s="1"/>
      <c r="C51" s="53" t="s">
        <v>7</v>
      </c>
      <c r="D51" s="221">
        <v>0</v>
      </c>
      <c r="E51" s="221">
        <v>4.1165000000000003</v>
      </c>
      <c r="F51" s="218" t="s">
        <v>211</v>
      </c>
      <c r="G51" s="222"/>
      <c r="H51" s="221">
        <v>0</v>
      </c>
      <c r="I51" s="221">
        <v>0.92500000000000004</v>
      </c>
      <c r="J51" s="218" t="s">
        <v>211</v>
      </c>
      <c r="K51" s="24"/>
    </row>
    <row r="52" spans="1:11" s="166" customFormat="1" ht="23.25" customHeight="1" x14ac:dyDescent="0.25">
      <c r="A52" s="1"/>
      <c r="B52" s="3"/>
      <c r="C52" s="70" t="s">
        <v>9</v>
      </c>
      <c r="D52" s="221">
        <v>0</v>
      </c>
      <c r="E52" s="221">
        <v>0</v>
      </c>
      <c r="F52" s="218" t="s">
        <v>211</v>
      </c>
      <c r="G52" s="222"/>
      <c r="H52" s="221">
        <v>0</v>
      </c>
      <c r="I52" s="221">
        <v>0</v>
      </c>
      <c r="J52" s="218" t="s">
        <v>211</v>
      </c>
      <c r="K52" s="24"/>
    </row>
    <row r="53" spans="1:11" x14ac:dyDescent="0.25">
      <c r="A53" s="1"/>
      <c r="B53" s="1"/>
      <c r="C53" s="208" t="s">
        <v>31</v>
      </c>
      <c r="D53" s="221">
        <v>0</v>
      </c>
      <c r="E53" s="221">
        <v>0</v>
      </c>
      <c r="F53" s="218" t="s">
        <v>211</v>
      </c>
      <c r="G53" s="223"/>
      <c r="H53" s="221">
        <v>0</v>
      </c>
      <c r="I53" s="221">
        <v>0</v>
      </c>
      <c r="J53" s="218" t="s">
        <v>211</v>
      </c>
      <c r="K53" s="24"/>
    </row>
    <row r="54" spans="1:11" x14ac:dyDescent="0.25">
      <c r="A54" s="1"/>
      <c r="B54" s="1"/>
      <c r="C54" s="208" t="s">
        <v>6</v>
      </c>
      <c r="D54" s="221">
        <v>0</v>
      </c>
      <c r="E54" s="221">
        <v>0</v>
      </c>
      <c r="F54" s="218" t="s">
        <v>211</v>
      </c>
      <c r="G54" s="223"/>
      <c r="H54" s="221">
        <v>0</v>
      </c>
      <c r="I54" s="221">
        <v>0</v>
      </c>
      <c r="J54" s="218" t="s">
        <v>211</v>
      </c>
      <c r="K54" s="24"/>
    </row>
    <row r="55" spans="1:11" x14ac:dyDescent="0.25">
      <c r="A55" s="1"/>
      <c r="B55" s="1"/>
      <c r="C55" s="53" t="s">
        <v>7</v>
      </c>
      <c r="D55" s="221">
        <v>0</v>
      </c>
      <c r="E55" s="221">
        <v>0</v>
      </c>
      <c r="F55" s="218" t="s">
        <v>211</v>
      </c>
      <c r="G55" s="222"/>
      <c r="H55" s="221">
        <v>0</v>
      </c>
      <c r="I55" s="221">
        <v>0</v>
      </c>
      <c r="J55" s="218" t="s">
        <v>211</v>
      </c>
      <c r="K55" s="24"/>
    </row>
    <row r="56" spans="1:11" s="166" customFormat="1" ht="23.25" customHeight="1" x14ac:dyDescent="0.25">
      <c r="A56" s="1"/>
      <c r="B56" s="3"/>
      <c r="C56" s="1" t="s">
        <v>10</v>
      </c>
      <c r="D56" s="221">
        <v>2449.07096</v>
      </c>
      <c r="E56" s="221">
        <v>1459.29664</v>
      </c>
      <c r="F56" s="218">
        <v>-0.40414276930546755</v>
      </c>
      <c r="G56" s="222"/>
      <c r="H56" s="221">
        <v>623.21450000000004</v>
      </c>
      <c r="I56" s="221">
        <v>548.17949999999996</v>
      </c>
      <c r="J56" s="218">
        <v>-0.12039995860173355</v>
      </c>
      <c r="K56" s="24"/>
    </row>
    <row r="57" spans="1:11" x14ac:dyDescent="0.25">
      <c r="A57" s="1"/>
      <c r="B57" s="1"/>
      <c r="C57" s="208" t="s">
        <v>31</v>
      </c>
      <c r="D57" s="221">
        <v>2022.7649200000001</v>
      </c>
      <c r="E57" s="221">
        <v>1275.92894</v>
      </c>
      <c r="F57" s="218">
        <v>-0.36921541036019156</v>
      </c>
      <c r="G57" s="222"/>
      <c r="H57" s="221">
        <v>525.45219999999995</v>
      </c>
      <c r="I57" s="221">
        <v>491.31950000000001</v>
      </c>
      <c r="J57" s="218">
        <v>-6.4958715559664509E-2</v>
      </c>
      <c r="K57" s="24"/>
    </row>
    <row r="58" spans="1:11" x14ac:dyDescent="0.25">
      <c r="A58" s="1"/>
      <c r="B58" s="1"/>
      <c r="C58" s="53" t="s">
        <v>6</v>
      </c>
      <c r="D58" s="221">
        <v>0.12148</v>
      </c>
      <c r="E58" s="221">
        <v>0</v>
      </c>
      <c r="F58" s="218" t="s">
        <v>211</v>
      </c>
      <c r="G58" s="222"/>
      <c r="H58" s="221">
        <v>0.1321</v>
      </c>
      <c r="I58" s="221">
        <v>0</v>
      </c>
      <c r="J58" s="218" t="s">
        <v>211</v>
      </c>
      <c r="K58" s="24"/>
    </row>
    <row r="59" spans="1:11" x14ac:dyDescent="0.25">
      <c r="A59" s="1"/>
      <c r="B59" s="1"/>
      <c r="C59" s="53" t="s">
        <v>7</v>
      </c>
      <c r="D59" s="221">
        <v>426.18455999999998</v>
      </c>
      <c r="E59" s="221">
        <v>183.36770000000001</v>
      </c>
      <c r="F59" s="218">
        <v>-0.56974579276170867</v>
      </c>
      <c r="G59" s="222"/>
      <c r="H59" s="221">
        <v>97.630200000000002</v>
      </c>
      <c r="I59" s="221">
        <v>56.86</v>
      </c>
      <c r="J59" s="218">
        <v>-0.41759824316656119</v>
      </c>
      <c r="K59" s="24"/>
    </row>
    <row r="60" spans="1:11" x14ac:dyDescent="0.25">
      <c r="A60" s="1"/>
      <c r="B60" s="51" t="s">
        <v>15</v>
      </c>
      <c r="C60" s="54"/>
      <c r="D60" s="219">
        <v>130.98552999999998</v>
      </c>
      <c r="E60" s="219">
        <v>120.14288999999999</v>
      </c>
      <c r="F60" s="216">
        <v>-8.2777387700763511E-2</v>
      </c>
      <c r="G60" s="220"/>
      <c r="H60" s="219">
        <v>72.075099999999992</v>
      </c>
      <c r="I60" s="219">
        <v>49.145499999999998</v>
      </c>
      <c r="J60" s="216">
        <v>-0.3181348343602714</v>
      </c>
      <c r="K60" s="24"/>
    </row>
    <row r="61" spans="1:11" s="166" customFormat="1" ht="23.25" customHeight="1" x14ac:dyDescent="0.25">
      <c r="A61" s="1"/>
      <c r="B61" s="51"/>
      <c r="C61" s="54" t="s">
        <v>12</v>
      </c>
      <c r="D61" s="221">
        <v>0</v>
      </c>
      <c r="E61" s="221">
        <v>0</v>
      </c>
      <c r="F61" s="218" t="s">
        <v>211</v>
      </c>
      <c r="G61" s="222"/>
      <c r="H61" s="221">
        <v>0</v>
      </c>
      <c r="I61" s="221">
        <v>0</v>
      </c>
      <c r="J61" s="218" t="s">
        <v>211</v>
      </c>
      <c r="K61" s="24"/>
    </row>
    <row r="62" spans="1:11" x14ac:dyDescent="0.25">
      <c r="A62" s="1"/>
      <c r="B62" s="54"/>
      <c r="C62" s="52" t="s">
        <v>31</v>
      </c>
      <c r="D62" s="221">
        <v>0</v>
      </c>
      <c r="E62" s="221">
        <v>0</v>
      </c>
      <c r="F62" s="218" t="s">
        <v>211</v>
      </c>
      <c r="G62" s="222"/>
      <c r="H62" s="221">
        <v>0</v>
      </c>
      <c r="I62" s="221">
        <v>0</v>
      </c>
      <c r="J62" s="218" t="s">
        <v>211</v>
      </c>
      <c r="K62" s="24"/>
    </row>
    <row r="63" spans="1:11" x14ac:dyDescent="0.25">
      <c r="A63" s="1"/>
      <c r="B63" s="1"/>
      <c r="C63" s="53" t="s">
        <v>6</v>
      </c>
      <c r="D63" s="221">
        <v>0</v>
      </c>
      <c r="E63" s="221">
        <v>0</v>
      </c>
      <c r="F63" s="218" t="s">
        <v>211</v>
      </c>
      <c r="G63" s="222"/>
      <c r="H63" s="221">
        <v>0</v>
      </c>
      <c r="I63" s="221">
        <v>0</v>
      </c>
      <c r="J63" s="218" t="s">
        <v>211</v>
      </c>
      <c r="K63" s="24"/>
    </row>
    <row r="64" spans="1:11" x14ac:dyDescent="0.25">
      <c r="A64" s="1"/>
      <c r="B64" s="1"/>
      <c r="C64" s="53" t="s">
        <v>7</v>
      </c>
      <c r="D64" s="221">
        <v>0</v>
      </c>
      <c r="E64" s="221">
        <v>0</v>
      </c>
      <c r="F64" s="218" t="s">
        <v>211</v>
      </c>
      <c r="G64" s="222"/>
      <c r="H64" s="221">
        <v>0</v>
      </c>
      <c r="I64" s="221">
        <v>0</v>
      </c>
      <c r="J64" s="218" t="s">
        <v>211</v>
      </c>
      <c r="K64" s="24"/>
    </row>
    <row r="65" spans="1:11" s="166" customFormat="1" ht="21.75" customHeight="1" x14ac:dyDescent="0.25">
      <c r="A65" s="1"/>
      <c r="B65" s="3"/>
      <c r="C65" s="70" t="s">
        <v>9</v>
      </c>
      <c r="D65" s="221">
        <v>0</v>
      </c>
      <c r="E65" s="221">
        <v>0</v>
      </c>
      <c r="F65" s="218" t="s">
        <v>211</v>
      </c>
      <c r="G65" s="222"/>
      <c r="H65" s="221">
        <v>0</v>
      </c>
      <c r="I65" s="221">
        <v>0</v>
      </c>
      <c r="J65" s="218" t="s">
        <v>211</v>
      </c>
      <c r="K65" s="24"/>
    </row>
    <row r="66" spans="1:11" x14ac:dyDescent="0.25">
      <c r="A66" s="1"/>
      <c r="B66" s="1"/>
      <c r="C66" s="208" t="s">
        <v>31</v>
      </c>
      <c r="D66" s="221">
        <v>0</v>
      </c>
      <c r="E66" s="221">
        <v>0</v>
      </c>
      <c r="F66" s="218" t="s">
        <v>211</v>
      </c>
      <c r="G66" s="222"/>
      <c r="H66" s="221">
        <v>0</v>
      </c>
      <c r="I66" s="221">
        <v>0</v>
      </c>
      <c r="J66" s="218" t="s">
        <v>211</v>
      </c>
      <c r="K66" s="24"/>
    </row>
    <row r="67" spans="1:11" x14ac:dyDescent="0.25">
      <c r="A67" s="1"/>
      <c r="B67" s="1"/>
      <c r="C67" s="53" t="s">
        <v>6</v>
      </c>
      <c r="D67" s="221">
        <v>0</v>
      </c>
      <c r="E67" s="221">
        <v>0</v>
      </c>
      <c r="F67" s="218" t="s">
        <v>211</v>
      </c>
      <c r="G67" s="222"/>
      <c r="H67" s="221">
        <v>0</v>
      </c>
      <c r="I67" s="221">
        <v>0</v>
      </c>
      <c r="J67" s="218" t="s">
        <v>211</v>
      </c>
      <c r="K67" s="24"/>
    </row>
    <row r="68" spans="1:11" x14ac:dyDescent="0.25">
      <c r="A68" s="1"/>
      <c r="B68" s="1"/>
      <c r="C68" s="53" t="s">
        <v>7</v>
      </c>
      <c r="D68" s="221">
        <v>0</v>
      </c>
      <c r="E68" s="221">
        <v>0</v>
      </c>
      <c r="F68" s="218" t="s">
        <v>211</v>
      </c>
      <c r="G68" s="222"/>
      <c r="H68" s="221">
        <v>0</v>
      </c>
      <c r="I68" s="221">
        <v>0</v>
      </c>
      <c r="J68" s="218" t="s">
        <v>211</v>
      </c>
      <c r="K68" s="24"/>
    </row>
    <row r="69" spans="1:11" s="166" customFormat="1" ht="24" customHeight="1" x14ac:dyDescent="0.25">
      <c r="A69" s="1"/>
      <c r="B69" s="3"/>
      <c r="C69" s="1" t="s">
        <v>10</v>
      </c>
      <c r="D69" s="221">
        <v>130.98552999999998</v>
      </c>
      <c r="E69" s="221">
        <v>120.14288999999999</v>
      </c>
      <c r="F69" s="218">
        <v>-8.2777387700763511E-2</v>
      </c>
      <c r="G69" s="222"/>
      <c r="H69" s="221">
        <v>72.075099999999992</v>
      </c>
      <c r="I69" s="221">
        <v>49.145499999999998</v>
      </c>
      <c r="J69" s="218">
        <v>-0.3181348343602714</v>
      </c>
      <c r="K69" s="24"/>
    </row>
    <row r="70" spans="1:11" x14ac:dyDescent="0.25">
      <c r="A70" s="1"/>
      <c r="B70" s="1"/>
      <c r="C70" s="53" t="s">
        <v>31</v>
      </c>
      <c r="D70" s="221">
        <v>130.70742999999999</v>
      </c>
      <c r="E70" s="221">
        <v>120.14288999999999</v>
      </c>
      <c r="F70" s="218">
        <v>-8.0825856647934971E-2</v>
      </c>
      <c r="G70" s="222"/>
      <c r="H70" s="221">
        <v>71.769499999999994</v>
      </c>
      <c r="I70" s="221">
        <v>48.965499999999999</v>
      </c>
      <c r="J70" s="218">
        <v>-0.31773942970203217</v>
      </c>
      <c r="K70" s="24"/>
    </row>
    <row r="71" spans="1:11" x14ac:dyDescent="0.25">
      <c r="A71" s="1"/>
      <c r="B71" s="1"/>
      <c r="C71" s="53" t="s">
        <v>6</v>
      </c>
      <c r="D71" s="221">
        <v>0</v>
      </c>
      <c r="E71" s="221">
        <v>0</v>
      </c>
      <c r="F71" s="218" t="s">
        <v>211</v>
      </c>
      <c r="G71" s="222"/>
      <c r="H71" s="221">
        <v>0</v>
      </c>
      <c r="I71" s="221">
        <v>0</v>
      </c>
      <c r="J71" s="218" t="s">
        <v>211</v>
      </c>
      <c r="K71" s="24"/>
    </row>
    <row r="72" spans="1:11" x14ac:dyDescent="0.25">
      <c r="A72" s="1"/>
      <c r="B72" s="1"/>
      <c r="C72" s="53" t="s">
        <v>7</v>
      </c>
      <c r="D72" s="221">
        <v>0.27810000000000001</v>
      </c>
      <c r="E72" s="221">
        <v>0</v>
      </c>
      <c r="F72" s="218" t="s">
        <v>211</v>
      </c>
      <c r="G72" s="222"/>
      <c r="H72" s="221">
        <v>0.30559999999999998</v>
      </c>
      <c r="I72" s="221">
        <v>0.18</v>
      </c>
      <c r="J72" s="218" t="s">
        <v>211</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7"/>
      <c r="C76" s="17" t="s">
        <v>174</v>
      </c>
      <c r="D76" s="5"/>
      <c r="E76" s="5"/>
      <c r="F76" s="5"/>
      <c r="G76" s="5"/>
      <c r="H76" s="5"/>
      <c r="I76" s="5"/>
      <c r="J76" s="5"/>
      <c r="K76" s="1"/>
    </row>
    <row r="77" spans="1:11" x14ac:dyDescent="0.25">
      <c r="A77" s="1"/>
      <c r="B77" s="16"/>
      <c r="C77" s="257" t="s">
        <v>126</v>
      </c>
      <c r="D77" s="257"/>
      <c r="E77" s="257"/>
      <c r="F77" s="257"/>
      <c r="G77" s="257"/>
      <c r="H77" s="257"/>
      <c r="I77" s="257"/>
      <c r="J77" s="257"/>
      <c r="K77" s="1"/>
    </row>
    <row r="78" spans="1:11" x14ac:dyDescent="0.25">
      <c r="A78" s="1"/>
      <c r="B78" s="16"/>
      <c r="C78" s="257"/>
      <c r="D78" s="257"/>
      <c r="E78" s="257"/>
      <c r="F78" s="257"/>
      <c r="G78" s="257"/>
      <c r="H78" s="257"/>
      <c r="I78" s="257"/>
      <c r="J78" s="257"/>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6"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topLeftCell="A25" workbookViewId="0">
      <selection activeCell="J48" sqref="J48"/>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146</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56">
        <v>45078</v>
      </c>
      <c r="D4" s="256"/>
      <c r="E4" s="256"/>
      <c r="F4" s="74"/>
    </row>
    <row r="5" spans="1:12" x14ac:dyDescent="0.25">
      <c r="B5" s="75"/>
      <c r="C5" s="258" t="s">
        <v>125</v>
      </c>
      <c r="D5" s="86" t="s">
        <v>56</v>
      </c>
      <c r="E5" s="87" t="s">
        <v>57</v>
      </c>
      <c r="F5" s="77"/>
      <c r="H5" s="35"/>
      <c r="I5" s="35"/>
      <c r="J5" s="35"/>
    </row>
    <row r="6" spans="1:12" x14ac:dyDescent="0.25">
      <c r="B6" s="78"/>
      <c r="C6" s="259"/>
      <c r="D6" s="123" t="s">
        <v>164</v>
      </c>
      <c r="E6" s="116" t="s">
        <v>58</v>
      </c>
      <c r="F6" s="79"/>
      <c r="H6" s="190"/>
      <c r="I6" s="122"/>
      <c r="J6" s="122"/>
    </row>
    <row r="7" spans="1:12" x14ac:dyDescent="0.25">
      <c r="B7" s="80" t="s">
        <v>59</v>
      </c>
      <c r="C7" s="213">
        <v>52.839299999999987</v>
      </c>
      <c r="D7" s="213">
        <v>557.91572999999994</v>
      </c>
      <c r="E7" s="177">
        <v>10558.726743162762</v>
      </c>
      <c r="F7" s="76"/>
      <c r="H7" s="192"/>
      <c r="I7" s="103"/>
      <c r="J7" s="103"/>
      <c r="K7" s="44"/>
      <c r="L7" s="44"/>
    </row>
    <row r="8" spans="1:12" x14ac:dyDescent="0.25">
      <c r="B8" s="80" t="s">
        <v>60</v>
      </c>
      <c r="C8" s="141">
        <v>0.88570000000000004</v>
      </c>
      <c r="D8" s="141">
        <v>7.0932599999999999</v>
      </c>
      <c r="E8" s="176">
        <v>8008.6485265891379</v>
      </c>
      <c r="F8" s="76"/>
      <c r="H8" s="192"/>
      <c r="I8" s="103"/>
      <c r="J8" s="103"/>
      <c r="K8" s="44"/>
      <c r="L8" s="44"/>
    </row>
    <row r="9" spans="1:12" x14ac:dyDescent="0.25">
      <c r="B9" s="80" t="s">
        <v>61</v>
      </c>
      <c r="C9" s="141">
        <v>13.859400000000001</v>
      </c>
      <c r="D9" s="141">
        <v>118.72535999999999</v>
      </c>
      <c r="E9" s="176">
        <v>8566.4141304818386</v>
      </c>
      <c r="F9" s="76"/>
      <c r="H9" s="192"/>
      <c r="I9" s="103"/>
      <c r="J9" s="103"/>
      <c r="K9" s="44"/>
      <c r="L9" s="44"/>
    </row>
    <row r="10" spans="1:12" x14ac:dyDescent="0.25">
      <c r="B10" s="80" t="s">
        <v>62</v>
      </c>
      <c r="C10" s="141">
        <v>951.08770000000004</v>
      </c>
      <c r="D10" s="141">
        <v>3314.4159899999991</v>
      </c>
      <c r="E10" s="176">
        <v>3484.868945313875</v>
      </c>
      <c r="F10" s="76"/>
      <c r="H10" s="192"/>
      <c r="I10" s="103"/>
      <c r="J10" s="103"/>
      <c r="K10" s="44"/>
      <c r="L10" s="44"/>
    </row>
    <row r="11" spans="1:12" x14ac:dyDescent="0.25">
      <c r="B11" s="80" t="s">
        <v>63</v>
      </c>
      <c r="C11" s="141">
        <v>100.5723</v>
      </c>
      <c r="D11" s="141">
        <v>38.580479999999987</v>
      </c>
      <c r="E11" s="176">
        <v>383.60940338443078</v>
      </c>
      <c r="F11" s="76"/>
      <c r="H11" s="192"/>
      <c r="I11" s="103"/>
      <c r="J11" s="103"/>
      <c r="K11" s="44"/>
      <c r="L11" s="44"/>
    </row>
    <row r="12" spans="1:12" x14ac:dyDescent="0.25">
      <c r="B12" s="80" t="s">
        <v>64</v>
      </c>
      <c r="C12" s="141">
        <v>78.331599999999995</v>
      </c>
      <c r="D12" s="141">
        <v>97.586500000000001</v>
      </c>
      <c r="E12" s="176">
        <v>1245.8126733017073</v>
      </c>
      <c r="F12" s="76"/>
      <c r="H12" s="192"/>
      <c r="I12" s="103"/>
      <c r="J12" s="103"/>
      <c r="K12" s="44"/>
      <c r="L12" s="44"/>
    </row>
    <row r="13" spans="1:12" x14ac:dyDescent="0.25">
      <c r="B13" s="80" t="s">
        <v>65</v>
      </c>
      <c r="C13" s="141">
        <v>3745.5666000000001</v>
      </c>
      <c r="D13" s="141">
        <v>3981.98668</v>
      </c>
      <c r="E13" s="176">
        <v>1063.1199776290189</v>
      </c>
      <c r="F13" s="76"/>
      <c r="H13" s="192"/>
      <c r="I13" s="103"/>
      <c r="J13" s="103"/>
      <c r="K13" s="44"/>
      <c r="L13" s="44"/>
    </row>
    <row r="14" spans="1:12" x14ac:dyDescent="0.25">
      <c r="B14" s="80" t="s">
        <v>66</v>
      </c>
      <c r="C14" s="141">
        <v>596.70830000000001</v>
      </c>
      <c r="D14" s="141">
        <v>2033.7619999999999</v>
      </c>
      <c r="E14" s="176">
        <v>3408.3018453069949</v>
      </c>
      <c r="F14" s="76"/>
      <c r="H14" s="192"/>
      <c r="I14" s="103"/>
      <c r="J14" s="103"/>
      <c r="K14" s="44"/>
      <c r="L14" s="44"/>
    </row>
    <row r="15" spans="1:12" x14ac:dyDescent="0.25">
      <c r="B15" s="80" t="s">
        <v>67</v>
      </c>
      <c r="C15" s="141">
        <v>15.042199999999999</v>
      </c>
      <c r="D15" s="141">
        <v>176.60196999999999</v>
      </c>
      <c r="E15" s="176">
        <v>11740.434909787133</v>
      </c>
      <c r="F15" s="76"/>
      <c r="H15" s="192"/>
      <c r="I15" s="103"/>
      <c r="J15" s="103"/>
      <c r="K15" s="44"/>
      <c r="L15" s="44"/>
    </row>
    <row r="16" spans="1:12" x14ac:dyDescent="0.25">
      <c r="B16" s="80" t="s">
        <v>68</v>
      </c>
      <c r="C16" s="141">
        <v>89.438600000000008</v>
      </c>
      <c r="D16" s="141">
        <v>437.34323000000001</v>
      </c>
      <c r="E16" s="176">
        <v>4889.8711518292994</v>
      </c>
      <c r="F16" s="76"/>
      <c r="H16" s="192"/>
      <c r="I16" s="103"/>
      <c r="J16" s="103"/>
      <c r="K16" s="44"/>
      <c r="L16" s="44"/>
    </row>
    <row r="17" spans="2:12" x14ac:dyDescent="0.25">
      <c r="B17" s="80" t="s">
        <v>69</v>
      </c>
      <c r="C17" s="141">
        <v>578.37219999999991</v>
      </c>
      <c r="D17" s="141">
        <v>814.06493</v>
      </c>
      <c r="E17" s="176">
        <v>1407.5104750885332</v>
      </c>
      <c r="F17" s="76"/>
      <c r="H17" s="192"/>
      <c r="I17" s="103"/>
      <c r="J17" s="103"/>
      <c r="K17" s="44"/>
      <c r="L17" s="44"/>
    </row>
    <row r="18" spans="2:12" x14ac:dyDescent="0.25">
      <c r="B18" s="80" t="s">
        <v>70</v>
      </c>
      <c r="C18" s="141">
        <v>364.661</v>
      </c>
      <c r="D18" s="141">
        <v>790.00207</v>
      </c>
      <c r="E18" s="176">
        <v>2166.4013151941117</v>
      </c>
      <c r="F18" s="76"/>
      <c r="H18" s="192"/>
      <c r="I18" s="103"/>
      <c r="J18" s="103"/>
      <c r="K18" s="44"/>
      <c r="L18" s="44"/>
    </row>
    <row r="19" spans="2:12" x14ac:dyDescent="0.25">
      <c r="B19" s="80" t="s">
        <v>71</v>
      </c>
      <c r="C19" s="141">
        <v>1204.7364</v>
      </c>
      <c r="D19" s="141">
        <v>3523.4839699999989</v>
      </c>
      <c r="E19" s="176">
        <v>2924.6928788737509</v>
      </c>
      <c r="F19" s="76"/>
      <c r="H19" s="192"/>
      <c r="I19" s="103"/>
      <c r="J19" s="103"/>
      <c r="K19" s="44"/>
      <c r="L19" s="44"/>
    </row>
    <row r="20" spans="2:12" x14ac:dyDescent="0.25">
      <c r="B20" s="80" t="s">
        <v>72</v>
      </c>
      <c r="C20" s="141">
        <v>7.2335000000000012</v>
      </c>
      <c r="D20" s="141">
        <v>27.809529999999999</v>
      </c>
      <c r="E20" s="176">
        <v>3844.5468998410165</v>
      </c>
      <c r="F20" s="76"/>
      <c r="H20" s="192"/>
      <c r="I20" s="103"/>
      <c r="J20" s="103"/>
      <c r="K20" s="44"/>
      <c r="L20" s="44"/>
    </row>
    <row r="21" spans="2:12" x14ac:dyDescent="0.25">
      <c r="B21" s="80" t="s">
        <v>73</v>
      </c>
      <c r="C21" s="141">
        <v>146.08099999999999</v>
      </c>
      <c r="D21" s="141">
        <v>309.47820999999999</v>
      </c>
      <c r="E21" s="176">
        <v>2118.5384136198409</v>
      </c>
      <c r="F21" s="76"/>
      <c r="H21" s="192"/>
      <c r="I21" s="103"/>
      <c r="J21" s="103"/>
      <c r="K21" s="44"/>
      <c r="L21" s="44"/>
    </row>
    <row r="22" spans="2:12" x14ac:dyDescent="0.25">
      <c r="B22" s="80" t="s">
        <v>74</v>
      </c>
      <c r="C22" s="141">
        <v>104.623</v>
      </c>
      <c r="D22" s="141">
        <v>371.96658000000002</v>
      </c>
      <c r="E22" s="176">
        <v>3555.3040918344914</v>
      </c>
      <c r="F22" s="76"/>
      <c r="H22" s="192"/>
      <c r="I22" s="103"/>
      <c r="J22" s="103"/>
      <c r="K22" s="44"/>
      <c r="L22" s="44"/>
    </row>
    <row r="23" spans="2:12" x14ac:dyDescent="0.25">
      <c r="B23" s="80" t="s">
        <v>75</v>
      </c>
      <c r="C23" s="141">
        <v>715.80349999999999</v>
      </c>
      <c r="D23" s="141">
        <v>900.13367000000005</v>
      </c>
      <c r="E23" s="176">
        <v>1257.5150442824045</v>
      </c>
      <c r="F23" s="76"/>
      <c r="H23" s="192"/>
      <c r="I23" s="103"/>
      <c r="J23" s="103"/>
      <c r="L23" s="44"/>
    </row>
    <row r="24" spans="2:12" x14ac:dyDescent="0.25">
      <c r="B24" s="80" t="s">
        <v>76</v>
      </c>
      <c r="C24" s="141">
        <v>0.32540000000000002</v>
      </c>
      <c r="D24" s="141">
        <v>1.01498</v>
      </c>
      <c r="E24" s="176">
        <v>3119.1763982790408</v>
      </c>
      <c r="F24" s="76"/>
      <c r="H24" s="192"/>
      <c r="I24" s="103"/>
      <c r="J24" s="103"/>
      <c r="K24" s="44"/>
    </row>
    <row r="25" spans="2:12" x14ac:dyDescent="0.25">
      <c r="B25" s="80" t="s">
        <v>77</v>
      </c>
      <c r="C25" s="141">
        <v>171.9427</v>
      </c>
      <c r="D25" s="141">
        <v>237.81335000000001</v>
      </c>
      <c r="E25" s="176">
        <v>1383.0965199453074</v>
      </c>
      <c r="F25" s="76"/>
      <c r="H25" s="192"/>
      <c r="I25" s="103"/>
      <c r="J25" s="103"/>
      <c r="K25" s="44"/>
      <c r="L25" s="44"/>
    </row>
    <row r="26" spans="2:12" x14ac:dyDescent="0.25">
      <c r="B26" s="80" t="s">
        <v>78</v>
      </c>
      <c r="C26" s="141">
        <v>102.5946</v>
      </c>
      <c r="D26" s="141">
        <v>1490.0642600000001</v>
      </c>
      <c r="E26" s="176">
        <v>14523.807880726667</v>
      </c>
      <c r="F26" s="76"/>
      <c r="H26" s="192"/>
      <c r="I26" s="103"/>
      <c r="J26" s="103"/>
      <c r="K26" s="44"/>
      <c r="L26" s="44"/>
    </row>
    <row r="27" spans="2:12" x14ac:dyDescent="0.25">
      <c r="B27" s="80" t="s">
        <v>79</v>
      </c>
      <c r="C27" s="141">
        <v>55.6678</v>
      </c>
      <c r="D27" s="141">
        <v>620.32624999999996</v>
      </c>
      <c r="E27" s="176">
        <v>11143.358458570305</v>
      </c>
      <c r="F27" s="76"/>
      <c r="H27" s="192"/>
      <c r="I27" s="103"/>
      <c r="J27" s="103"/>
      <c r="K27" s="44"/>
      <c r="L27" s="44"/>
    </row>
    <row r="28" spans="2:12" x14ac:dyDescent="0.25">
      <c r="B28" s="80" t="s">
        <v>80</v>
      </c>
      <c r="C28" s="141">
        <v>647.97719999999993</v>
      </c>
      <c r="D28" s="141">
        <v>748.32792999999992</v>
      </c>
      <c r="E28" s="176">
        <v>1154.867686702557</v>
      </c>
      <c r="F28" s="76"/>
      <c r="H28" s="192"/>
      <c r="I28" s="103"/>
      <c r="J28" s="103"/>
      <c r="K28" s="44"/>
      <c r="L28" s="44"/>
    </row>
    <row r="29" spans="2:12" x14ac:dyDescent="0.25">
      <c r="B29" s="80" t="s">
        <v>81</v>
      </c>
      <c r="C29" s="141">
        <v>65.728899999999996</v>
      </c>
      <c r="D29" s="141">
        <v>57.05997</v>
      </c>
      <c r="E29" s="176">
        <v>868.11083100432245</v>
      </c>
      <c r="F29" s="76"/>
      <c r="H29" s="192"/>
      <c r="I29" s="110"/>
      <c r="J29" s="110"/>
      <c r="K29" s="44"/>
      <c r="L29" s="44"/>
    </row>
    <row r="30" spans="2:12" x14ac:dyDescent="0.25">
      <c r="B30" s="81" t="s">
        <v>82</v>
      </c>
      <c r="C30" s="141">
        <v>662.18640000000005</v>
      </c>
      <c r="D30" s="141">
        <v>2598.4994999999999</v>
      </c>
      <c r="E30" s="176">
        <v>3924.1209121782022</v>
      </c>
      <c r="F30" s="76"/>
      <c r="H30" s="193"/>
      <c r="I30" s="103"/>
      <c r="J30" s="103"/>
      <c r="L30" s="44"/>
    </row>
    <row r="31" spans="2:12" x14ac:dyDescent="0.25">
      <c r="B31" s="82" t="s">
        <v>31</v>
      </c>
      <c r="C31" s="140">
        <v>10472.265299999999</v>
      </c>
      <c r="D31" s="140">
        <v>23254.056399999994</v>
      </c>
      <c r="E31" s="204">
        <v>2220.5373654924492</v>
      </c>
      <c r="F31" s="83"/>
      <c r="H31" s="192"/>
      <c r="I31" s="103"/>
      <c r="J31" s="103"/>
    </row>
    <row r="32" spans="2:12" x14ac:dyDescent="0.25">
      <c r="B32" s="82"/>
      <c r="C32" s="215"/>
      <c r="D32" s="215"/>
      <c r="E32" s="203"/>
      <c r="F32" s="83"/>
      <c r="H32" s="192"/>
      <c r="I32" s="103"/>
      <c r="J32" s="103"/>
    </row>
    <row r="33" spans="2:15" x14ac:dyDescent="0.25">
      <c r="B33" s="80" t="s">
        <v>83</v>
      </c>
      <c r="C33" s="141">
        <v>0</v>
      </c>
      <c r="D33" s="141">
        <v>0</v>
      </c>
      <c r="E33" s="203" t="s">
        <v>211</v>
      </c>
      <c r="F33" s="76"/>
      <c r="H33" s="192"/>
      <c r="I33" s="103"/>
      <c r="J33" s="103"/>
    </row>
    <row r="34" spans="2:15" x14ac:dyDescent="0.25">
      <c r="B34" s="80" t="s">
        <v>84</v>
      </c>
      <c r="C34" s="141">
        <v>1721.8910000000001</v>
      </c>
      <c r="D34" s="141">
        <v>1122.9871800000001</v>
      </c>
      <c r="E34" s="203">
        <v>652.18250167983922</v>
      </c>
      <c r="F34" s="76"/>
      <c r="H34" s="192"/>
      <c r="I34" s="103"/>
      <c r="J34" s="103"/>
    </row>
    <row r="35" spans="2:15" x14ac:dyDescent="0.25">
      <c r="B35" s="80" t="s">
        <v>85</v>
      </c>
      <c r="C35" s="141">
        <v>6.2080000000000002</v>
      </c>
      <c r="D35" s="141">
        <v>4.8690800000000003</v>
      </c>
      <c r="E35" s="203">
        <v>784.32345360824741</v>
      </c>
      <c r="F35" s="76"/>
      <c r="H35" s="192"/>
      <c r="I35" s="110"/>
      <c r="J35" s="110"/>
      <c r="K35" s="35"/>
    </row>
    <row r="36" spans="2:15" x14ac:dyDescent="0.25">
      <c r="B36" s="80" t="s">
        <v>86</v>
      </c>
      <c r="C36" s="141">
        <v>214.84979999999999</v>
      </c>
      <c r="D36" s="141">
        <v>364.36604</v>
      </c>
      <c r="E36" s="203">
        <v>1695.9105384319651</v>
      </c>
      <c r="F36" s="76"/>
      <c r="G36" s="35"/>
      <c r="H36" s="193"/>
      <c r="I36" s="103"/>
      <c r="J36" s="103"/>
      <c r="K36" s="35"/>
    </row>
    <row r="37" spans="2:15" x14ac:dyDescent="0.25">
      <c r="B37" s="187" t="s">
        <v>129</v>
      </c>
      <c r="C37" s="141">
        <v>0</v>
      </c>
      <c r="D37" s="141">
        <v>0</v>
      </c>
      <c r="E37" s="203" t="s">
        <v>211</v>
      </c>
      <c r="F37" s="76"/>
      <c r="G37" s="35"/>
      <c r="H37" s="192"/>
      <c r="I37" s="103"/>
      <c r="J37" s="103"/>
      <c r="K37" s="35"/>
    </row>
    <row r="38" spans="2:15" x14ac:dyDescent="0.25">
      <c r="B38" s="80" t="s">
        <v>88</v>
      </c>
      <c r="C38" s="141">
        <v>4.2599999999999999E-2</v>
      </c>
      <c r="D38" s="141">
        <v>3.4169999999999999E-2</v>
      </c>
      <c r="E38" s="203" t="s">
        <v>211</v>
      </c>
      <c r="F38" s="76"/>
      <c r="G38" s="35"/>
      <c r="H38" s="192"/>
      <c r="I38" s="103"/>
      <c r="J38" s="103"/>
      <c r="K38" s="35"/>
    </row>
    <row r="39" spans="2:15" x14ac:dyDescent="0.25">
      <c r="B39" s="82" t="s">
        <v>6</v>
      </c>
      <c r="C39" s="140">
        <v>1942.9914000000001</v>
      </c>
      <c r="D39" s="140">
        <v>1492.2564699999998</v>
      </c>
      <c r="E39" s="175">
        <v>768.02011063970735</v>
      </c>
      <c r="F39" s="83"/>
      <c r="G39" s="35"/>
      <c r="H39" s="192"/>
      <c r="I39" s="103"/>
      <c r="J39" s="103"/>
      <c r="K39" s="35"/>
    </row>
    <row r="40" spans="2:15" x14ac:dyDescent="0.25">
      <c r="B40" s="82"/>
      <c r="C40" s="215"/>
      <c r="D40" s="215"/>
      <c r="E40" s="176"/>
      <c r="F40" s="83"/>
      <c r="G40" s="35"/>
      <c r="H40" s="192"/>
      <c r="I40" s="103"/>
      <c r="J40" s="103"/>
      <c r="K40" s="35"/>
    </row>
    <row r="41" spans="2:15" x14ac:dyDescent="0.25">
      <c r="B41" s="80" t="s">
        <v>89</v>
      </c>
      <c r="C41" s="141">
        <v>161.13300000000001</v>
      </c>
      <c r="D41" s="141">
        <v>165.24270000000001</v>
      </c>
      <c r="E41" s="176">
        <v>1025.5050175941612</v>
      </c>
      <c r="F41" s="35"/>
      <c r="G41" s="121"/>
      <c r="H41" s="192"/>
      <c r="I41" s="103"/>
      <c r="J41" s="103"/>
      <c r="K41" s="35"/>
    </row>
    <row r="42" spans="2:15" x14ac:dyDescent="0.25">
      <c r="B42" s="80" t="s">
        <v>90</v>
      </c>
      <c r="C42" s="141">
        <v>1489.9811999999999</v>
      </c>
      <c r="D42" s="141">
        <v>3813.8128299999998</v>
      </c>
      <c r="E42" s="176">
        <v>2559.6382222809252</v>
      </c>
      <c r="F42" s="35"/>
      <c r="G42" s="121"/>
      <c r="H42" s="192"/>
      <c r="I42" s="103"/>
      <c r="J42" s="103"/>
      <c r="K42" s="35"/>
    </row>
    <row r="43" spans="2:15" x14ac:dyDescent="0.25">
      <c r="B43" s="80" t="s">
        <v>91</v>
      </c>
      <c r="C43" s="141">
        <v>69.748699999999999</v>
      </c>
      <c r="D43" s="141">
        <v>191.20479</v>
      </c>
      <c r="E43" s="176">
        <v>2741.3384048734961</v>
      </c>
      <c r="F43" s="35"/>
      <c r="G43" s="121"/>
      <c r="H43" s="192"/>
      <c r="I43" s="103"/>
      <c r="J43" s="103"/>
      <c r="K43" s="35"/>
      <c r="N43" s="35"/>
      <c r="O43" s="35"/>
    </row>
    <row r="44" spans="2:15" x14ac:dyDescent="0.25">
      <c r="B44" s="80" t="s">
        <v>92</v>
      </c>
      <c r="C44" s="141">
        <v>306.44799999999998</v>
      </c>
      <c r="D44" s="141">
        <v>4314.4863399999986</v>
      </c>
      <c r="E44" s="176">
        <v>14079.016146295615</v>
      </c>
      <c r="F44" s="35"/>
      <c r="G44" s="121"/>
      <c r="H44" s="192"/>
      <c r="I44" s="103"/>
      <c r="J44" s="103"/>
      <c r="K44" s="35"/>
      <c r="N44" s="35"/>
      <c r="O44" s="35"/>
    </row>
    <row r="45" spans="2:15" x14ac:dyDescent="0.25">
      <c r="B45" s="80" t="s">
        <v>93</v>
      </c>
      <c r="C45" s="141">
        <v>0</v>
      </c>
      <c r="D45" s="141">
        <v>0</v>
      </c>
      <c r="E45" s="176" t="s">
        <v>211</v>
      </c>
      <c r="F45" s="35"/>
      <c r="G45" s="121"/>
      <c r="H45" s="192"/>
      <c r="I45" s="103"/>
      <c r="J45" s="103"/>
      <c r="K45" s="35"/>
      <c r="N45" s="35"/>
      <c r="O45" s="35"/>
    </row>
    <row r="46" spans="2:15" x14ac:dyDescent="0.25">
      <c r="B46" s="80" t="s">
        <v>94</v>
      </c>
      <c r="C46" s="141">
        <v>4093.8715000000002</v>
      </c>
      <c r="D46" s="141">
        <v>14302.549720000001</v>
      </c>
      <c r="E46" s="176">
        <v>3493.6489139925375</v>
      </c>
      <c r="F46" s="35"/>
      <c r="G46" s="121"/>
      <c r="H46" s="192"/>
      <c r="I46" s="103"/>
      <c r="J46" s="103"/>
      <c r="K46" s="35"/>
      <c r="N46" s="35"/>
      <c r="O46" s="35"/>
    </row>
    <row r="47" spans="2:15" x14ac:dyDescent="0.25">
      <c r="B47" s="80" t="s">
        <v>95</v>
      </c>
      <c r="C47" s="141">
        <v>0</v>
      </c>
      <c r="D47" s="141">
        <v>0</v>
      </c>
      <c r="E47" s="176" t="s">
        <v>211</v>
      </c>
      <c r="F47" s="35"/>
      <c r="G47" s="121"/>
      <c r="H47" s="192"/>
      <c r="I47" s="110"/>
      <c r="J47" s="110"/>
      <c r="K47" s="35"/>
      <c r="M47" s="35"/>
      <c r="N47" s="35"/>
      <c r="O47" s="35"/>
    </row>
    <row r="48" spans="2:15" x14ac:dyDescent="0.25">
      <c r="B48" s="80" t="s">
        <v>96</v>
      </c>
      <c r="C48" s="141">
        <v>2100.2008999999998</v>
      </c>
      <c r="D48" s="141">
        <v>4832.4904100000003</v>
      </c>
      <c r="E48" s="176">
        <v>2300.9657837971599</v>
      </c>
      <c r="F48" s="35"/>
      <c r="G48" s="121"/>
      <c r="H48" s="193"/>
      <c r="I48" s="110"/>
      <c r="J48" s="110"/>
      <c r="M48" s="35"/>
      <c r="N48" s="35"/>
      <c r="O48" s="35"/>
    </row>
    <row r="49" spans="1:15" x14ac:dyDescent="0.25">
      <c r="B49" s="80" t="s">
        <v>97</v>
      </c>
      <c r="C49" s="141">
        <v>6.0663999999999998</v>
      </c>
      <c r="D49" s="141">
        <v>31.397629999999999</v>
      </c>
      <c r="E49" s="176">
        <v>5175.6610180667285</v>
      </c>
      <c r="F49" s="35"/>
      <c r="G49" s="121"/>
      <c r="H49" s="193"/>
      <c r="I49" s="186"/>
      <c r="J49" s="186"/>
      <c r="M49" s="35"/>
      <c r="N49" s="35"/>
      <c r="O49" s="35"/>
    </row>
    <row r="50" spans="1:15" x14ac:dyDescent="0.25">
      <c r="B50" s="80" t="s">
        <v>98</v>
      </c>
      <c r="C50" s="141">
        <v>68.631500000000003</v>
      </c>
      <c r="D50" s="141">
        <v>499.59532000000002</v>
      </c>
      <c r="E50" s="176">
        <v>7279.3880361058691</v>
      </c>
      <c r="F50" s="35"/>
      <c r="G50" s="121"/>
      <c r="H50" s="186"/>
      <c r="I50" s="186"/>
      <c r="J50" s="186"/>
      <c r="M50" s="35"/>
      <c r="N50" s="35"/>
      <c r="O50" s="35"/>
    </row>
    <row r="51" spans="1:15" x14ac:dyDescent="0.25">
      <c r="B51" s="80" t="s">
        <v>99</v>
      </c>
      <c r="C51" s="141">
        <v>2166.6278000000002</v>
      </c>
      <c r="D51" s="141">
        <v>2944.2920489073699</v>
      </c>
      <c r="E51" s="176">
        <v>1358.9283996574627</v>
      </c>
      <c r="F51" s="120"/>
      <c r="G51" s="122"/>
      <c r="H51" s="186"/>
      <c r="M51" s="35"/>
      <c r="N51" s="35"/>
      <c r="O51" s="35"/>
    </row>
    <row r="52" spans="1:15" x14ac:dyDescent="0.25">
      <c r="B52" s="80" t="s">
        <v>100</v>
      </c>
      <c r="C52" s="141">
        <v>171.65180000000001</v>
      </c>
      <c r="D52" s="141">
        <v>1277.7827299999999</v>
      </c>
      <c r="E52" s="176">
        <v>7444.0392119395183</v>
      </c>
      <c r="F52" s="76"/>
      <c r="K52" s="35"/>
      <c r="M52" s="35"/>
      <c r="N52" s="35"/>
    </row>
    <row r="53" spans="1:15" x14ac:dyDescent="0.25">
      <c r="B53" s="84" t="s">
        <v>7</v>
      </c>
      <c r="C53" s="140">
        <v>10634.360799999999</v>
      </c>
      <c r="D53" s="140">
        <v>32372.854518907367</v>
      </c>
      <c r="E53" s="175">
        <v>3044.1749276465562</v>
      </c>
      <c r="F53" s="83"/>
      <c r="K53" s="35"/>
      <c r="L53" s="35"/>
      <c r="M53" s="35"/>
      <c r="N53" s="35"/>
    </row>
    <row r="54" spans="1:15" x14ac:dyDescent="0.25">
      <c r="B54" s="84"/>
      <c r="C54" s="141"/>
      <c r="D54" s="76"/>
      <c r="E54" s="175" t="s">
        <v>211</v>
      </c>
      <c r="F54" s="83"/>
      <c r="K54" s="205"/>
      <c r="L54" s="205"/>
      <c r="M54" s="35"/>
      <c r="N54" s="35"/>
    </row>
    <row r="55" spans="1:15" x14ac:dyDescent="0.25">
      <c r="B55" s="84" t="s">
        <v>101</v>
      </c>
      <c r="C55" s="140">
        <v>23049.6175</v>
      </c>
      <c r="D55" s="140">
        <v>57119.167388907357</v>
      </c>
      <c r="E55" s="175">
        <v>2478.0961067535004</v>
      </c>
      <c r="F55" s="83"/>
      <c r="I55" s="5"/>
      <c r="J55" s="5"/>
      <c r="K55" s="35"/>
      <c r="L55" s="35"/>
      <c r="N55" s="35"/>
    </row>
    <row r="56" spans="1:15" ht="15.75" thickBot="1" x14ac:dyDescent="0.3">
      <c r="B56" s="85"/>
      <c r="C56" s="85"/>
      <c r="D56" s="85"/>
      <c r="E56" s="85"/>
      <c r="F56" s="85"/>
      <c r="H56" s="5"/>
      <c r="I56" s="5"/>
      <c r="J56" s="5"/>
      <c r="K56" s="195"/>
      <c r="L56" s="35"/>
      <c r="N56" s="35"/>
    </row>
    <row r="57" spans="1:15" x14ac:dyDescent="0.25">
      <c r="A57" s="5"/>
      <c r="B57" s="6" t="s">
        <v>128</v>
      </c>
      <c r="C57" s="5"/>
      <c r="D57" s="5"/>
      <c r="E57" s="5"/>
      <c r="F57" s="5"/>
      <c r="G57" s="10" t="s">
        <v>41</v>
      </c>
      <c r="H57" s="5"/>
      <c r="I57" s="5"/>
      <c r="J57" s="5"/>
      <c r="K57" s="195"/>
      <c r="L57" s="195"/>
      <c r="N57" s="35"/>
    </row>
    <row r="58" spans="1:15" x14ac:dyDescent="0.25">
      <c r="A58" s="5"/>
      <c r="B58" s="18" t="s">
        <v>173</v>
      </c>
      <c r="C58" s="5"/>
      <c r="D58" s="5"/>
      <c r="E58" s="5"/>
      <c r="F58" s="5"/>
      <c r="G58" s="10"/>
      <c r="H58" s="5"/>
      <c r="I58" s="5"/>
      <c r="J58" s="5"/>
      <c r="K58" s="5"/>
      <c r="L58" s="195"/>
      <c r="N58" s="35"/>
    </row>
    <row r="59" spans="1:15" x14ac:dyDescent="0.25">
      <c r="A59" s="5"/>
      <c r="B59" s="18" t="s">
        <v>165</v>
      </c>
      <c r="C59" s="5"/>
      <c r="D59" s="5"/>
      <c r="E59" s="5"/>
      <c r="F59" s="5"/>
      <c r="G59" s="10"/>
      <c r="H59" s="5"/>
      <c r="I59" s="5"/>
      <c r="J59" s="5"/>
      <c r="K59" s="5"/>
      <c r="L59" s="5"/>
    </row>
    <row r="60" spans="1:15" x14ac:dyDescent="0.25">
      <c r="A60" s="5"/>
      <c r="B60" s="18" t="s">
        <v>167</v>
      </c>
      <c r="C60" s="5"/>
      <c r="D60" s="5"/>
      <c r="E60" s="5"/>
      <c r="F60" s="5"/>
      <c r="G60" s="10"/>
      <c r="H60" s="5"/>
      <c r="I60" s="5"/>
      <c r="J60" s="5"/>
      <c r="K60" s="5"/>
      <c r="L60" s="5"/>
    </row>
    <row r="61" spans="1:15" x14ac:dyDescent="0.25">
      <c r="A61" s="5"/>
      <c r="B61" s="18" t="s">
        <v>166</v>
      </c>
      <c r="C61" s="5"/>
      <c r="D61" s="5"/>
      <c r="E61" s="5"/>
      <c r="F61" s="5"/>
      <c r="G61" s="10"/>
      <c r="H61" s="5"/>
      <c r="I61" s="5"/>
      <c r="J61" s="5"/>
      <c r="K61" s="5"/>
      <c r="L61" s="5"/>
    </row>
    <row r="62" spans="1:15" x14ac:dyDescent="0.25">
      <c r="A62" s="5"/>
      <c r="B62" s="18" t="s">
        <v>168</v>
      </c>
      <c r="C62" s="5"/>
      <c r="D62" s="5"/>
      <c r="E62" s="5"/>
      <c r="F62" s="5"/>
      <c r="G62" s="10"/>
      <c r="H62" s="5"/>
      <c r="I62" s="5"/>
      <c r="J62" s="5"/>
      <c r="K62" s="5"/>
      <c r="L62" s="5"/>
    </row>
    <row r="63" spans="1:15" x14ac:dyDescent="0.25">
      <c r="A63" s="5"/>
      <c r="B63" s="18" t="s">
        <v>169</v>
      </c>
      <c r="C63" s="5"/>
      <c r="D63" s="5"/>
      <c r="E63" s="5"/>
      <c r="F63" s="5"/>
      <c r="G63" s="10"/>
      <c r="H63" s="5"/>
      <c r="I63" s="5"/>
      <c r="J63" s="5"/>
      <c r="K63" s="5"/>
      <c r="L63" s="5"/>
    </row>
    <row r="64" spans="1:15"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202"/>
      <c r="J66" s="202"/>
      <c r="K66" s="5"/>
      <c r="L66" s="5"/>
    </row>
    <row r="67" spans="1:12" x14ac:dyDescent="0.25">
      <c r="A67" s="47"/>
      <c r="B67" s="17" t="s">
        <v>174</v>
      </c>
      <c r="C67" s="5"/>
      <c r="D67" s="5"/>
      <c r="E67" s="5"/>
      <c r="F67" s="5"/>
      <c r="G67" s="5"/>
      <c r="H67" s="202"/>
      <c r="I67" s="202"/>
      <c r="J67" s="202"/>
      <c r="K67" s="202"/>
      <c r="L67" s="5"/>
    </row>
    <row r="68" spans="1:12" s="45" customFormat="1" ht="10.5" customHeight="1" x14ac:dyDescent="0.25">
      <c r="A68" s="225"/>
      <c r="B68" s="257" t="s">
        <v>126</v>
      </c>
      <c r="C68" s="257"/>
      <c r="D68" s="257"/>
      <c r="E68" s="257"/>
      <c r="F68" s="257"/>
      <c r="G68" s="257"/>
      <c r="H68" s="257"/>
      <c r="I68" s="257"/>
      <c r="J68" s="257"/>
      <c r="K68" s="257"/>
      <c r="L68" s="257"/>
    </row>
    <row r="69" spans="1:12" x14ac:dyDescent="0.25">
      <c r="A69" s="16"/>
      <c r="B69" s="257"/>
      <c r="C69" s="257"/>
      <c r="D69" s="257"/>
      <c r="E69" s="257"/>
      <c r="F69" s="257"/>
      <c r="G69" s="257"/>
      <c r="H69" s="257"/>
      <c r="I69" s="257"/>
      <c r="J69" s="257"/>
      <c r="K69" s="257"/>
      <c r="L69" s="257"/>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J10" sqref="J10"/>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56">
        <v>45078</v>
      </c>
      <c r="D4" s="256"/>
      <c r="E4" s="256"/>
      <c r="F4" s="74"/>
    </row>
    <row r="5" spans="1:10" x14ac:dyDescent="0.25">
      <c r="B5" s="75"/>
      <c r="C5" s="258" t="s">
        <v>125</v>
      </c>
      <c r="D5" s="86" t="s">
        <v>56</v>
      </c>
      <c r="E5" s="87" t="s">
        <v>57</v>
      </c>
      <c r="F5" s="77"/>
    </row>
    <row r="6" spans="1:10" x14ac:dyDescent="0.25">
      <c r="B6" s="78"/>
      <c r="C6" s="260"/>
      <c r="D6" s="115" t="s">
        <v>164</v>
      </c>
      <c r="E6" s="116" t="s">
        <v>58</v>
      </c>
      <c r="F6" s="79"/>
      <c r="H6" s="190"/>
      <c r="I6" s="122"/>
      <c r="J6" s="122"/>
    </row>
    <row r="7" spans="1:10" x14ac:dyDescent="0.25">
      <c r="B7" s="80" t="s">
        <v>59</v>
      </c>
      <c r="C7" s="213">
        <v>52.980099999999993</v>
      </c>
      <c r="D7" s="213">
        <v>559.79372000000001</v>
      </c>
      <c r="E7" s="177">
        <v>10566.112936744175</v>
      </c>
      <c r="F7" s="76"/>
      <c r="G7" s="190"/>
      <c r="H7" s="122"/>
      <c r="I7" s="122"/>
      <c r="J7" s="110"/>
    </row>
    <row r="8" spans="1:10" x14ac:dyDescent="0.25">
      <c r="B8" s="80" t="s">
        <v>60</v>
      </c>
      <c r="C8" s="141">
        <v>0.88570000000000004</v>
      </c>
      <c r="D8" s="141">
        <v>7.0932599999999999</v>
      </c>
      <c r="E8" s="176">
        <v>8008.6485265891379</v>
      </c>
      <c r="F8" s="76"/>
      <c r="G8" s="191"/>
      <c r="H8" s="121"/>
      <c r="I8" s="121"/>
      <c r="J8" s="103"/>
    </row>
    <row r="9" spans="1:10" x14ac:dyDescent="0.25">
      <c r="B9" s="80" t="s">
        <v>61</v>
      </c>
      <c r="C9" s="141">
        <v>18.791</v>
      </c>
      <c r="D9" s="141">
        <v>161.96128999999999</v>
      </c>
      <c r="E9" s="176">
        <v>8619.0883933798086</v>
      </c>
      <c r="F9" s="76"/>
      <c r="G9" s="191"/>
      <c r="H9" s="121"/>
      <c r="I9" s="121"/>
      <c r="J9" s="103"/>
    </row>
    <row r="10" spans="1:10" x14ac:dyDescent="0.25">
      <c r="B10" s="80" t="s">
        <v>62</v>
      </c>
      <c r="C10" s="141">
        <v>1049.1343999999999</v>
      </c>
      <c r="D10" s="141">
        <v>3604.5421899999992</v>
      </c>
      <c r="E10" s="176">
        <v>3435.7296739102248</v>
      </c>
      <c r="F10" s="76"/>
      <c r="G10" s="191"/>
      <c r="H10" s="121"/>
      <c r="I10" s="121"/>
      <c r="J10" s="103"/>
    </row>
    <row r="11" spans="1:10" x14ac:dyDescent="0.25">
      <c r="B11" s="80" t="s">
        <v>63</v>
      </c>
      <c r="C11" s="141">
        <v>100.7363</v>
      </c>
      <c r="D11" s="141">
        <v>38.770719999999997</v>
      </c>
      <c r="E11" s="176">
        <v>384.8733773227724</v>
      </c>
      <c r="F11" s="76"/>
      <c r="G11" s="191"/>
      <c r="H11" s="121"/>
      <c r="I11" s="121"/>
      <c r="J11" s="103"/>
    </row>
    <row r="12" spans="1:10" x14ac:dyDescent="0.25">
      <c r="B12" s="80" t="s">
        <v>64</v>
      </c>
      <c r="C12" s="141">
        <v>92.244100000000003</v>
      </c>
      <c r="D12" s="141">
        <v>128.15966</v>
      </c>
      <c r="E12" s="176">
        <v>1389.353465424889</v>
      </c>
      <c r="F12" s="76"/>
      <c r="G12" s="191"/>
      <c r="H12" s="121"/>
      <c r="I12" s="121"/>
      <c r="J12" s="103"/>
    </row>
    <row r="13" spans="1:10" x14ac:dyDescent="0.25">
      <c r="B13" s="80" t="s">
        <v>65</v>
      </c>
      <c r="C13" s="141">
        <v>3800.4492</v>
      </c>
      <c r="D13" s="141">
        <v>4036.7602299999999</v>
      </c>
      <c r="E13" s="176">
        <v>1062.1797628554013</v>
      </c>
      <c r="F13" s="76"/>
      <c r="G13" s="191"/>
      <c r="H13" s="121"/>
      <c r="I13" s="121"/>
      <c r="J13" s="103"/>
    </row>
    <row r="14" spans="1:10" x14ac:dyDescent="0.25">
      <c r="B14" s="80" t="s">
        <v>66</v>
      </c>
      <c r="C14" s="141">
        <v>630.51649999999995</v>
      </c>
      <c r="D14" s="141">
        <v>2105.1792399999999</v>
      </c>
      <c r="E14" s="176">
        <v>3338.8170491969681</v>
      </c>
      <c r="F14" s="76"/>
      <c r="G14" s="191"/>
      <c r="H14" s="121"/>
      <c r="I14" s="121"/>
      <c r="J14" s="103"/>
    </row>
    <row r="15" spans="1:10" x14ac:dyDescent="0.25">
      <c r="B15" s="80" t="s">
        <v>67</v>
      </c>
      <c r="C15" s="141">
        <v>16.959800000000001</v>
      </c>
      <c r="D15" s="141">
        <v>193.95511999999999</v>
      </c>
      <c r="E15" s="176">
        <v>11436.167879338198</v>
      </c>
      <c r="F15" s="76"/>
      <c r="G15" s="191"/>
      <c r="H15" s="121"/>
      <c r="I15" s="121"/>
      <c r="J15" s="103"/>
    </row>
    <row r="16" spans="1:10" x14ac:dyDescent="0.25">
      <c r="B16" s="80" t="s">
        <v>68</v>
      </c>
      <c r="C16" s="141">
        <v>128.91409999999999</v>
      </c>
      <c r="D16" s="141">
        <v>624.53581999999994</v>
      </c>
      <c r="E16" s="176">
        <v>4844.5889161852738</v>
      </c>
      <c r="F16" s="76"/>
      <c r="G16" s="191"/>
      <c r="H16" s="121"/>
      <c r="I16" s="121"/>
      <c r="J16" s="103"/>
    </row>
    <row r="17" spans="2:10" x14ac:dyDescent="0.25">
      <c r="B17" s="80" t="s">
        <v>69</v>
      </c>
      <c r="C17" s="141">
        <v>585.99309999999991</v>
      </c>
      <c r="D17" s="141">
        <v>823.34173999999996</v>
      </c>
      <c r="E17" s="176">
        <v>1405.0365780757488</v>
      </c>
      <c r="F17" s="76"/>
      <c r="G17" s="191"/>
      <c r="H17" s="121"/>
      <c r="I17" s="121"/>
      <c r="J17" s="103"/>
    </row>
    <row r="18" spans="2:10" x14ac:dyDescent="0.25">
      <c r="B18" s="80" t="s">
        <v>70</v>
      </c>
      <c r="C18" s="141">
        <v>520.17460000000005</v>
      </c>
      <c r="D18" s="141">
        <v>1115.38003</v>
      </c>
      <c r="E18" s="176">
        <v>2144.2416257925702</v>
      </c>
      <c r="F18" s="76"/>
      <c r="G18" s="191"/>
      <c r="H18" s="121"/>
      <c r="I18" s="121"/>
      <c r="J18" s="103"/>
    </row>
    <row r="19" spans="2:10" x14ac:dyDescent="0.25">
      <c r="B19" s="80" t="s">
        <v>71</v>
      </c>
      <c r="C19" s="141">
        <v>1435.5352</v>
      </c>
      <c r="D19" s="141">
        <v>3912.1885599999991</v>
      </c>
      <c r="E19" s="176">
        <v>2725.2473920528032</v>
      </c>
      <c r="F19" s="76"/>
      <c r="G19" s="191"/>
      <c r="H19" s="121"/>
      <c r="I19" s="121"/>
      <c r="J19" s="103"/>
    </row>
    <row r="20" spans="2:10" x14ac:dyDescent="0.25">
      <c r="B20" s="80" t="s">
        <v>72</v>
      </c>
      <c r="C20" s="141">
        <v>7.2335000000000012</v>
      </c>
      <c r="D20" s="141">
        <v>27.809529999999999</v>
      </c>
      <c r="E20" s="176">
        <v>3844.5468998410165</v>
      </c>
      <c r="F20" s="76"/>
      <c r="G20" s="191"/>
      <c r="H20" s="121"/>
      <c r="I20" s="121"/>
      <c r="J20" s="103"/>
    </row>
    <row r="21" spans="2:10" x14ac:dyDescent="0.25">
      <c r="B21" s="80" t="s">
        <v>73</v>
      </c>
      <c r="C21" s="141">
        <v>848.19489999999996</v>
      </c>
      <c r="D21" s="141">
        <v>1856.9263100000001</v>
      </c>
      <c r="E21" s="176">
        <v>2189.2684216799703</v>
      </c>
      <c r="F21" s="76"/>
      <c r="G21" s="191"/>
      <c r="H21" s="121"/>
      <c r="I21" s="121"/>
      <c r="J21" s="103"/>
    </row>
    <row r="22" spans="2:10" x14ac:dyDescent="0.25">
      <c r="B22" s="80" t="s">
        <v>74</v>
      </c>
      <c r="C22" s="141">
        <v>117.30800000000001</v>
      </c>
      <c r="D22" s="141">
        <v>433.95427999999998</v>
      </c>
      <c r="E22" s="176">
        <v>3699.2726838749272</v>
      </c>
      <c r="F22" s="76"/>
      <c r="G22" s="191"/>
      <c r="H22" s="121"/>
      <c r="I22" s="121"/>
      <c r="J22" s="103"/>
    </row>
    <row r="23" spans="2:10" x14ac:dyDescent="0.25">
      <c r="B23" s="80" t="s">
        <v>75</v>
      </c>
      <c r="C23" s="141">
        <v>847.27289999999994</v>
      </c>
      <c r="D23" s="141">
        <v>1047.98352</v>
      </c>
      <c r="E23" s="176">
        <v>1236.8901684451375</v>
      </c>
      <c r="F23" s="76"/>
      <c r="G23" s="191"/>
      <c r="H23" s="121"/>
      <c r="I23" s="121"/>
      <c r="J23" s="103"/>
    </row>
    <row r="24" spans="2:10" x14ac:dyDescent="0.25">
      <c r="B24" s="80" t="s">
        <v>76</v>
      </c>
      <c r="C24" s="141">
        <v>0.32540000000000002</v>
      </c>
      <c r="D24" s="141">
        <v>1.01498</v>
      </c>
      <c r="E24" s="176">
        <v>3119.1763982790408</v>
      </c>
      <c r="F24" s="76"/>
      <c r="G24" s="191"/>
      <c r="H24" s="121"/>
      <c r="I24" s="121"/>
      <c r="J24" s="103"/>
    </row>
    <row r="25" spans="2:10" x14ac:dyDescent="0.25">
      <c r="B25" s="80" t="s">
        <v>77</v>
      </c>
      <c r="C25" s="141">
        <v>191.1259</v>
      </c>
      <c r="D25" s="141">
        <v>250.34674000000001</v>
      </c>
      <c r="E25" s="176">
        <v>1309.8525108318652</v>
      </c>
      <c r="F25" s="76"/>
      <c r="G25" s="191"/>
      <c r="H25" s="121"/>
      <c r="I25" s="121"/>
      <c r="J25" s="103"/>
    </row>
    <row r="26" spans="2:10" x14ac:dyDescent="0.25">
      <c r="B26" s="80" t="s">
        <v>78</v>
      </c>
      <c r="C26" s="141">
        <v>107.6528</v>
      </c>
      <c r="D26" s="141">
        <v>1544.0773099999999</v>
      </c>
      <c r="E26" s="176">
        <v>14343.122612695628</v>
      </c>
      <c r="F26" s="76"/>
      <c r="G26" s="191"/>
      <c r="H26" s="121"/>
      <c r="I26" s="121"/>
      <c r="J26" s="103"/>
    </row>
    <row r="27" spans="2:10" x14ac:dyDescent="0.25">
      <c r="B27" s="80" t="s">
        <v>79</v>
      </c>
      <c r="C27" s="141">
        <v>70.866600000000005</v>
      </c>
      <c r="D27" s="141">
        <v>762.00319000000002</v>
      </c>
      <c r="E27" s="176">
        <v>10752.642147358558</v>
      </c>
      <c r="F27" s="76"/>
      <c r="G27" s="191"/>
      <c r="H27" s="121"/>
      <c r="I27" s="121"/>
      <c r="J27" s="103"/>
    </row>
    <row r="28" spans="2:10" x14ac:dyDescent="0.25">
      <c r="B28" s="80" t="s">
        <v>80</v>
      </c>
      <c r="C28" s="141">
        <v>652.37899999999991</v>
      </c>
      <c r="D28" s="141">
        <v>753.2490499999999</v>
      </c>
      <c r="E28" s="176">
        <v>1154.6187875452767</v>
      </c>
      <c r="F28" s="76"/>
      <c r="G28" s="191"/>
      <c r="H28" s="121"/>
      <c r="I28" s="121"/>
      <c r="J28" s="103"/>
    </row>
    <row r="29" spans="2:10" x14ac:dyDescent="0.25">
      <c r="B29" s="80" t="s">
        <v>81</v>
      </c>
      <c r="C29" s="141">
        <v>112.2261</v>
      </c>
      <c r="D29" s="141">
        <v>117.45323</v>
      </c>
      <c r="E29" s="176">
        <v>1046.5767767034583</v>
      </c>
      <c r="F29" s="76"/>
      <c r="G29" s="191"/>
      <c r="H29" s="121"/>
      <c r="I29" s="121"/>
      <c r="J29" s="103"/>
    </row>
    <row r="30" spans="2:10" x14ac:dyDescent="0.25">
      <c r="B30" s="81" t="s">
        <v>82</v>
      </c>
      <c r="C30" s="141">
        <v>698.79570000000001</v>
      </c>
      <c r="D30" s="141">
        <v>2680.1159600000001</v>
      </c>
      <c r="E30" s="176">
        <v>3835.335506500684</v>
      </c>
      <c r="F30" s="76"/>
      <c r="G30" s="191"/>
      <c r="H30" s="121"/>
      <c r="I30" s="121"/>
      <c r="J30" s="103"/>
    </row>
    <row r="31" spans="2:10" x14ac:dyDescent="0.25">
      <c r="B31" s="82" t="s">
        <v>31</v>
      </c>
      <c r="C31" s="140">
        <v>12086.6949</v>
      </c>
      <c r="D31" s="140">
        <v>26786.595679999999</v>
      </c>
      <c r="E31" s="175">
        <v>2216.2051662278654</v>
      </c>
      <c r="F31" s="83"/>
      <c r="G31" s="190"/>
      <c r="H31" s="122"/>
      <c r="I31" s="122"/>
      <c r="J31" s="103"/>
    </row>
    <row r="32" spans="2:10" x14ac:dyDescent="0.25">
      <c r="B32" s="82"/>
      <c r="C32" s="214"/>
      <c r="D32" s="214"/>
      <c r="E32" s="175" t="s">
        <v>211</v>
      </c>
      <c r="F32" s="83"/>
      <c r="G32" s="191"/>
      <c r="H32" s="121"/>
      <c r="I32" s="121"/>
      <c r="J32" s="122"/>
    </row>
    <row r="33" spans="2:12" x14ac:dyDescent="0.25">
      <c r="B33" s="80" t="s">
        <v>83</v>
      </c>
      <c r="C33" s="141">
        <v>0</v>
      </c>
      <c r="D33" s="141">
        <v>0</v>
      </c>
      <c r="E33" s="176" t="s">
        <v>211</v>
      </c>
      <c r="F33" s="76"/>
      <c r="G33" s="191"/>
      <c r="H33" s="121"/>
      <c r="I33" s="121"/>
      <c r="J33" s="121"/>
    </row>
    <row r="34" spans="2:12" x14ac:dyDescent="0.25">
      <c r="B34" s="80" t="s">
        <v>84</v>
      </c>
      <c r="C34" s="141">
        <v>1721.8910000000001</v>
      </c>
      <c r="D34" s="141">
        <v>1122.9871800000001</v>
      </c>
      <c r="E34" s="176">
        <v>652.18250167983922</v>
      </c>
      <c r="F34" s="76"/>
      <c r="G34" s="191"/>
      <c r="H34" s="121"/>
      <c r="I34" s="121"/>
      <c r="J34" s="121"/>
      <c r="K34" s="206"/>
      <c r="L34" s="206"/>
    </row>
    <row r="35" spans="2:12" x14ac:dyDescent="0.25">
      <c r="B35" s="80" t="s">
        <v>85</v>
      </c>
      <c r="C35" s="141">
        <v>9.9339999999999993</v>
      </c>
      <c r="D35" s="141">
        <v>4.8690800000000003</v>
      </c>
      <c r="E35" s="176">
        <v>490.14294342661572</v>
      </c>
      <c r="F35" s="76"/>
      <c r="G35" s="191"/>
      <c r="H35" s="121"/>
      <c r="I35" s="121"/>
      <c r="J35" s="121"/>
    </row>
    <row r="36" spans="2:12" x14ac:dyDescent="0.25">
      <c r="B36" s="80" t="s">
        <v>86</v>
      </c>
      <c r="C36" s="141">
        <v>249.2158</v>
      </c>
      <c r="D36" s="141">
        <v>441.99473</v>
      </c>
      <c r="E36" s="176">
        <v>1773.5421670696639</v>
      </c>
      <c r="F36" s="76"/>
      <c r="G36" s="191"/>
      <c r="H36" s="121"/>
      <c r="I36" s="121"/>
      <c r="J36" s="121"/>
    </row>
    <row r="37" spans="2:12" x14ac:dyDescent="0.25">
      <c r="B37" s="187" t="s">
        <v>129</v>
      </c>
      <c r="C37" s="141">
        <v>0.14799999999999999</v>
      </c>
      <c r="D37" s="141">
        <v>0.70589000000000002</v>
      </c>
      <c r="E37" s="176" t="s">
        <v>211</v>
      </c>
      <c r="F37" s="76"/>
      <c r="G37" s="191"/>
      <c r="H37" s="121"/>
      <c r="I37" s="121"/>
      <c r="J37" s="121"/>
    </row>
    <row r="38" spans="2:12" x14ac:dyDescent="0.25">
      <c r="B38" s="80" t="s">
        <v>88</v>
      </c>
      <c r="C38" s="141">
        <v>4.2599999999999999E-2</v>
      </c>
      <c r="D38" s="141">
        <v>3.4169999999999999E-2</v>
      </c>
      <c r="E38" s="176" t="s">
        <v>211</v>
      </c>
      <c r="F38" s="76"/>
      <c r="G38" s="190"/>
      <c r="H38" s="122"/>
      <c r="I38" s="122"/>
      <c r="J38" s="110"/>
    </row>
    <row r="39" spans="2:12" x14ac:dyDescent="0.25">
      <c r="B39" s="82" t="s">
        <v>6</v>
      </c>
      <c r="C39" s="140">
        <v>1981.2313999999999</v>
      </c>
      <c r="D39" s="140">
        <v>1570.5910499999998</v>
      </c>
      <c r="E39" s="175">
        <v>792.73478605275477</v>
      </c>
      <c r="F39" s="83"/>
      <c r="G39" s="191"/>
      <c r="H39" s="121"/>
      <c r="I39" s="121"/>
      <c r="J39" s="103"/>
    </row>
    <row r="40" spans="2:12" x14ac:dyDescent="0.25">
      <c r="B40" s="82"/>
      <c r="C40" s="214"/>
      <c r="D40" s="214"/>
      <c r="E40" s="176" t="s">
        <v>211</v>
      </c>
      <c r="F40" s="83"/>
      <c r="G40" s="46"/>
      <c r="H40" s="44"/>
      <c r="I40" s="44"/>
      <c r="J40" s="103"/>
    </row>
    <row r="41" spans="2:12" x14ac:dyDescent="0.25">
      <c r="B41" s="80" t="s">
        <v>89</v>
      </c>
      <c r="C41" s="141">
        <v>161.13300000000001</v>
      </c>
      <c r="D41" s="141">
        <v>165.24270000000001</v>
      </c>
      <c r="E41" s="176">
        <v>1025.5050175941612</v>
      </c>
      <c r="F41" s="35"/>
      <c r="G41" s="46"/>
      <c r="H41" s="44"/>
      <c r="I41" s="44"/>
      <c r="J41" s="103"/>
    </row>
    <row r="42" spans="2:12" x14ac:dyDescent="0.25">
      <c r="B42" s="80" t="s">
        <v>90</v>
      </c>
      <c r="C42" s="141">
        <v>1647.1687999999999</v>
      </c>
      <c r="D42" s="141">
        <v>4314.2102400000003</v>
      </c>
      <c r="E42" s="176">
        <v>2619.1670459032498</v>
      </c>
      <c r="F42" s="35"/>
      <c r="G42" s="46"/>
      <c r="H42" s="44"/>
      <c r="I42" s="44"/>
      <c r="J42" s="103"/>
    </row>
    <row r="43" spans="2:12" x14ac:dyDescent="0.25">
      <c r="B43" s="80" t="s">
        <v>91</v>
      </c>
      <c r="C43" s="141">
        <v>69.795299999999997</v>
      </c>
      <c r="D43" s="141">
        <v>191.34961000000001</v>
      </c>
      <c r="E43" s="176">
        <v>2741.5830292297619</v>
      </c>
      <c r="F43" s="35"/>
      <c r="G43" s="46"/>
      <c r="H43" s="44"/>
      <c r="I43" s="44"/>
      <c r="J43" s="103"/>
    </row>
    <row r="44" spans="2:12" x14ac:dyDescent="0.25">
      <c r="B44" s="80" t="s">
        <v>92</v>
      </c>
      <c r="C44" s="141">
        <v>309.80950000000001</v>
      </c>
      <c r="D44" s="141">
        <v>4367.70759</v>
      </c>
      <c r="E44" s="176">
        <v>14098.042797267351</v>
      </c>
      <c r="F44" s="35"/>
      <c r="G44" s="46"/>
      <c r="H44" s="44"/>
      <c r="I44" s="44"/>
      <c r="J44" s="103"/>
    </row>
    <row r="45" spans="2:12" x14ac:dyDescent="0.25">
      <c r="B45" s="80" t="s">
        <v>93</v>
      </c>
      <c r="C45" s="141">
        <v>0</v>
      </c>
      <c r="D45" s="141">
        <v>0</v>
      </c>
      <c r="E45" s="176" t="s">
        <v>211</v>
      </c>
      <c r="F45" s="35"/>
      <c r="G45" s="46"/>
      <c r="H45" s="44"/>
      <c r="I45" s="44"/>
      <c r="J45" s="103"/>
    </row>
    <row r="46" spans="2:12" x14ac:dyDescent="0.25">
      <c r="B46" s="80" t="s">
        <v>94</v>
      </c>
      <c r="C46" s="141">
        <v>4166.6770000000006</v>
      </c>
      <c r="D46" s="141">
        <v>14634.76604</v>
      </c>
      <c r="E46" s="176">
        <v>3512.3351390088546</v>
      </c>
      <c r="F46" s="35"/>
      <c r="G46" s="46"/>
      <c r="H46" s="44"/>
      <c r="I46" s="44"/>
      <c r="J46" s="103"/>
    </row>
    <row r="47" spans="2:12" x14ac:dyDescent="0.25">
      <c r="B47" s="80" t="s">
        <v>95</v>
      </c>
      <c r="C47" s="141">
        <v>0</v>
      </c>
      <c r="D47" s="141">
        <v>0</v>
      </c>
      <c r="E47" s="176" t="s">
        <v>211</v>
      </c>
      <c r="F47" s="35"/>
      <c r="G47" s="46"/>
      <c r="H47" s="44"/>
      <c r="I47" s="44"/>
      <c r="J47" s="103"/>
    </row>
    <row r="48" spans="2:12" x14ac:dyDescent="0.25">
      <c r="B48" s="80" t="s">
        <v>96</v>
      </c>
      <c r="C48" s="141">
        <v>2101.1259</v>
      </c>
      <c r="D48" s="141">
        <v>4836.6069100000004</v>
      </c>
      <c r="E48" s="176">
        <v>2301.9119939457223</v>
      </c>
      <c r="F48" s="35"/>
      <c r="G48" s="46"/>
      <c r="H48" s="44"/>
      <c r="I48" s="44"/>
      <c r="J48" s="103"/>
    </row>
    <row r="49" spans="1:12" x14ac:dyDescent="0.25">
      <c r="B49" s="80" t="s">
        <v>97</v>
      </c>
      <c r="C49" s="141">
        <v>6.0663999999999998</v>
      </c>
      <c r="D49" s="141">
        <v>31.397629999999999</v>
      </c>
      <c r="E49" s="176">
        <v>5175.6610180667285</v>
      </c>
      <c r="F49" s="35"/>
      <c r="G49" s="46"/>
      <c r="H49" s="44"/>
      <c r="I49" s="44"/>
      <c r="J49" s="103"/>
    </row>
    <row r="50" spans="1:12" x14ac:dyDescent="0.25">
      <c r="B50" s="80" t="s">
        <v>98</v>
      </c>
      <c r="C50" s="141">
        <v>70.497100000000003</v>
      </c>
      <c r="D50" s="141">
        <v>513.84819000000005</v>
      </c>
      <c r="E50" s="176">
        <v>7288.9266366985312</v>
      </c>
      <c r="F50" s="35"/>
      <c r="G50" s="122"/>
      <c r="H50" s="193"/>
      <c r="I50" s="110"/>
      <c r="J50" s="110"/>
    </row>
    <row r="51" spans="1:12" x14ac:dyDescent="0.25">
      <c r="B51" s="80" t="s">
        <v>99</v>
      </c>
      <c r="C51" s="141">
        <v>2173.9477000000002</v>
      </c>
      <c r="D51" s="141">
        <v>2944.2920489073699</v>
      </c>
      <c r="E51" s="176">
        <v>1354.3527514058271</v>
      </c>
      <c r="F51" s="120"/>
      <c r="H51" s="193"/>
      <c r="I51" s="110"/>
      <c r="J51" s="110"/>
    </row>
    <row r="52" spans="1:12" x14ac:dyDescent="0.25">
      <c r="B52" s="80" t="s">
        <v>100</v>
      </c>
      <c r="C52" s="141">
        <v>177.69370000000001</v>
      </c>
      <c r="D52" s="141">
        <v>1284.5889199999999</v>
      </c>
      <c r="E52" s="176">
        <v>7229.2316497433494</v>
      </c>
      <c r="F52" s="76"/>
      <c r="H52" s="186"/>
      <c r="I52" s="186"/>
      <c r="J52" s="186"/>
    </row>
    <row r="53" spans="1:12" x14ac:dyDescent="0.25">
      <c r="B53" s="84" t="s">
        <v>7</v>
      </c>
      <c r="C53" s="140">
        <v>10883.914400000001</v>
      </c>
      <c r="D53" s="140">
        <v>33284.009878907375</v>
      </c>
      <c r="E53" s="175">
        <v>3058.0918459729314</v>
      </c>
      <c r="F53" s="83"/>
    </row>
    <row r="54" spans="1:12" x14ac:dyDescent="0.25">
      <c r="B54" s="84"/>
      <c r="C54" s="141"/>
      <c r="D54" s="76"/>
      <c r="E54" s="175" t="s">
        <v>211</v>
      </c>
      <c r="F54" s="83"/>
    </row>
    <row r="55" spans="1:12" x14ac:dyDescent="0.25">
      <c r="B55" s="84" t="s">
        <v>101</v>
      </c>
      <c r="C55" s="140">
        <v>24951.840700000001</v>
      </c>
      <c r="D55" s="140">
        <v>61641.196608907376</v>
      </c>
      <c r="E55" s="175">
        <v>2470.4067868190332</v>
      </c>
      <c r="F55" s="83"/>
    </row>
    <row r="56" spans="1:12" ht="15.75" thickBot="1" x14ac:dyDescent="0.3">
      <c r="B56" s="85"/>
      <c r="C56" s="85"/>
      <c r="D56" s="85"/>
      <c r="E56" s="85"/>
      <c r="F56" s="85"/>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174</v>
      </c>
      <c r="C67" s="5"/>
      <c r="D67" s="5"/>
      <c r="E67" s="5"/>
      <c r="F67" s="5"/>
      <c r="G67" s="5"/>
      <c r="H67" s="5"/>
      <c r="I67" s="5"/>
      <c r="J67" s="5"/>
      <c r="K67" s="5"/>
      <c r="L67" s="5"/>
    </row>
    <row r="68" spans="1:12" ht="15" customHeight="1" x14ac:dyDescent="0.25">
      <c r="A68" s="16"/>
      <c r="B68" s="257" t="s">
        <v>126</v>
      </c>
      <c r="C68" s="257"/>
      <c r="D68" s="257"/>
      <c r="E68" s="257"/>
      <c r="F68" s="257"/>
      <c r="G68" s="257"/>
      <c r="H68" s="257"/>
      <c r="I68" s="257"/>
      <c r="J68" s="257"/>
      <c r="K68" s="257"/>
      <c r="L68" s="257"/>
    </row>
    <row r="69" spans="1:12" x14ac:dyDescent="0.25">
      <c r="A69" s="16"/>
      <c r="B69" s="257"/>
      <c r="C69" s="257"/>
      <c r="D69" s="257"/>
      <c r="E69" s="257"/>
      <c r="F69" s="257"/>
      <c r="G69" s="257"/>
      <c r="H69" s="257"/>
      <c r="I69" s="257"/>
      <c r="J69" s="257"/>
      <c r="K69" s="257"/>
      <c r="L69" s="257"/>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June</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Kennedy, William (MMO)</cp:lastModifiedBy>
  <cp:lastPrinted>2021-01-25T20:24:32Z</cp:lastPrinted>
  <dcterms:created xsi:type="dcterms:W3CDTF">2020-03-30T10:55:09Z</dcterms:created>
  <dcterms:modified xsi:type="dcterms:W3CDTF">2023-07-27T09:07:02Z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