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50" yWindow="32760" windowWidth="15410" windowHeight="13190" activeTab="0"/>
  </bookViews>
  <sheets>
    <sheet name="Imports of Oil and Oil Product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<sst xmlns="http://schemas.openxmlformats.org/spreadsheetml/2006/main" count="36" uniqueCount="26">
  <si>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 xml:space="preserve">Crude Oil </t>
  </si>
  <si>
    <t>Other Spirits</t>
  </si>
  <si>
    <t>Kerosene</t>
  </si>
  <si>
    <t>Aviation</t>
  </si>
  <si>
    <t>and process</t>
  </si>
  <si>
    <t>Motor</t>
  </si>
  <si>
    <t>Wide Cut</t>
  </si>
  <si>
    <t>Industrial</t>
  </si>
  <si>
    <t>White</t>
  </si>
  <si>
    <t>Turbine</t>
  </si>
  <si>
    <t>Burning</t>
  </si>
  <si>
    <t>Gas</t>
  </si>
  <si>
    <t>Diesel</t>
  </si>
  <si>
    <t>Fuel</t>
  </si>
  <si>
    <t>Lubricating</t>
  </si>
  <si>
    <t>Misc.</t>
  </si>
  <si>
    <t>TOTAL</t>
  </si>
  <si>
    <t>oils</t>
  </si>
  <si>
    <t>Spirit</t>
  </si>
  <si>
    <t>Gasoline</t>
  </si>
  <si>
    <t>Naphtha</t>
  </si>
  <si>
    <t>Oil</t>
  </si>
  <si>
    <t>Products</t>
  </si>
  <si>
    <t>PRODUCTS</t>
  </si>
  <si>
    <t>Thousand Tonnes</t>
  </si>
  <si>
    <t>Crude oil and petroleum products: Imports by product 1920-2022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</si>
</sst>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\p;;;@&quot; p&quot;"/>
    <numFmt numFmtId="165" formatCode="#,##0.00\ ;\-#,##0.00\ &quot;- &quot;"/>
    <numFmt numFmtId="166" formatCode="#,##0\r"/>
    <numFmt numFmtId="167" formatCode="#,##0;\-#,##0;\ &quot;- &quot;"/>
    <numFmt numFmtId="168" formatCode="0.000"/>
    <numFmt numFmtId="169" formatCode="0.0"/>
    <numFmt numFmtId="170" formatCode="#,##0\ ;\-#,##0\ ;&quot;- &quot;"/>
    <numFmt numFmtId="171" formatCode="#,##0_ ;[Red]\-#,##0\ "/>
    <numFmt numFmtId="172" formatCode="#,##0\r;\-#,##0\r;&quot;-r&quot;"/>
  </numFmts>
  <fonts count="45">
    <font>
      <sz val="12"/>
      <name val="Arial"/>
      <family val="0"/>
    </font>
    <font>
      <sz val="10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3" fillId="33" borderId="0" xfId="55" applyFont="1" applyFill="1" applyBorder="1">
      <alignment/>
      <protection/>
    </xf>
    <xf numFmtId="0" fontId="3" fillId="33" borderId="0" xfId="55" applyFont="1" applyFill="1">
      <alignment/>
      <protection/>
    </xf>
    <xf numFmtId="0" fontId="4" fillId="33" borderId="0" xfId="55" applyFont="1" applyFill="1">
      <alignment/>
      <protection/>
    </xf>
    <xf numFmtId="0" fontId="1" fillId="33" borderId="0" xfId="55" applyFill="1" applyBorder="1">
      <alignment/>
      <protection/>
    </xf>
    <xf numFmtId="0" fontId="1" fillId="33" borderId="0" xfId="55" applyFill="1">
      <alignment/>
      <protection/>
    </xf>
    <xf numFmtId="0" fontId="4" fillId="33" borderId="10" xfId="55" applyFont="1" applyFill="1" applyBorder="1">
      <alignment/>
      <protection/>
    </xf>
    <xf numFmtId="0" fontId="1" fillId="33" borderId="10" xfId="55" applyFill="1" applyBorder="1">
      <alignment/>
      <protection/>
    </xf>
    <xf numFmtId="0" fontId="5" fillId="33" borderId="10" xfId="55" applyFont="1" applyFill="1" applyBorder="1" applyAlignment="1">
      <alignment horizontal="right"/>
      <protection/>
    </xf>
    <xf numFmtId="0" fontId="6" fillId="33" borderId="11" xfId="55" applyFont="1" applyFill="1" applyBorder="1">
      <alignment/>
      <protection/>
    </xf>
    <xf numFmtId="0" fontId="7" fillId="33" borderId="0" xfId="55" applyFont="1" applyFill="1" applyBorder="1">
      <alignment/>
      <protection/>
    </xf>
    <xf numFmtId="0" fontId="6" fillId="33" borderId="12" xfId="55" applyFont="1" applyFill="1" applyBorder="1" applyAlignment="1">
      <alignment horizontal="center"/>
      <protection/>
    </xf>
    <xf numFmtId="0" fontId="6" fillId="33" borderId="13" xfId="55" applyFont="1" applyFill="1" applyBorder="1" applyAlignment="1">
      <alignment horizontal="center"/>
      <protection/>
    </xf>
    <xf numFmtId="0" fontId="7" fillId="33" borderId="0" xfId="55" applyFont="1" applyFill="1" applyAlignment="1">
      <alignment horizontal="center"/>
      <protection/>
    </xf>
    <xf numFmtId="0" fontId="7" fillId="33" borderId="0" xfId="55" applyFont="1" applyFill="1" applyBorder="1" applyAlignment="1">
      <alignment horizontal="center"/>
      <protection/>
    </xf>
    <xf numFmtId="0" fontId="7" fillId="33" borderId="14" xfId="55" applyFont="1" applyFill="1" applyBorder="1">
      <alignment/>
      <protection/>
    </xf>
    <xf numFmtId="0" fontId="7" fillId="33" borderId="0" xfId="55" applyFont="1" applyFill="1">
      <alignment/>
      <protection/>
    </xf>
    <xf numFmtId="0" fontId="6" fillId="33" borderId="15" xfId="55" applyFont="1" applyFill="1" applyBorder="1" applyAlignment="1">
      <alignment horizontal="right"/>
      <protection/>
    </xf>
    <xf numFmtId="0" fontId="7" fillId="33" borderId="0" xfId="55" applyFont="1" applyFill="1" applyBorder="1" applyAlignment="1">
      <alignment horizontal="right"/>
      <protection/>
    </xf>
    <xf numFmtId="0" fontId="7" fillId="33" borderId="16" xfId="55" applyFont="1" applyFill="1" applyBorder="1" applyAlignment="1">
      <alignment horizontal="right"/>
      <protection/>
    </xf>
    <xf numFmtId="0" fontId="7" fillId="33" borderId="0" xfId="55" applyFont="1" applyFill="1" applyAlignment="1">
      <alignment horizontal="right"/>
      <protection/>
    </xf>
    <xf numFmtId="0" fontId="6" fillId="33" borderId="0" xfId="55" applyFont="1" applyFill="1" applyAlignment="1">
      <alignment horizontal="center"/>
      <protection/>
    </xf>
    <xf numFmtId="0" fontId="6" fillId="33" borderId="17" xfId="55" applyFont="1" applyFill="1" applyBorder="1" applyAlignment="1">
      <alignment horizontal="right"/>
      <protection/>
    </xf>
    <xf numFmtId="0" fontId="7" fillId="33" borderId="18" xfId="55" applyFont="1" applyFill="1" applyBorder="1" applyAlignment="1">
      <alignment horizontal="right"/>
      <protection/>
    </xf>
    <xf numFmtId="0" fontId="7" fillId="33" borderId="18" xfId="55" applyFont="1" applyFill="1" applyBorder="1" applyAlignment="1">
      <alignment horizontal="center"/>
      <protection/>
    </xf>
    <xf numFmtId="49" fontId="7" fillId="33" borderId="18" xfId="55" applyNumberFormat="1" applyFont="1" applyFill="1" applyBorder="1" applyAlignment="1">
      <alignment horizontal="center"/>
      <protection/>
    </xf>
    <xf numFmtId="0" fontId="6" fillId="33" borderId="18" xfId="55" applyFont="1" applyFill="1" applyBorder="1" applyAlignment="1">
      <alignment horizontal="center"/>
      <protection/>
    </xf>
    <xf numFmtId="49" fontId="7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 applyBorder="1" applyAlignment="1">
      <alignment horizontal="center"/>
      <protection/>
    </xf>
    <xf numFmtId="0" fontId="6" fillId="33" borderId="15" xfId="55" applyFont="1" applyFill="1" applyBorder="1">
      <alignment/>
      <protection/>
    </xf>
    <xf numFmtId="3" fontId="7" fillId="33" borderId="0" xfId="55" applyNumberFormat="1" applyFont="1" applyFill="1" applyBorder="1" applyAlignment="1">
      <alignment horizontal="center"/>
      <protection/>
    </xf>
    <xf numFmtId="3" fontId="7" fillId="33" borderId="0" xfId="55" applyNumberFormat="1" applyFont="1" applyFill="1" applyAlignment="1">
      <alignment horizontal="center"/>
      <protection/>
    </xf>
    <xf numFmtId="3" fontId="6" fillId="33" borderId="0" xfId="55" applyNumberFormat="1" applyFont="1" applyFill="1" applyAlignment="1">
      <alignment horizontal="center"/>
      <protection/>
    </xf>
    <xf numFmtId="0" fontId="6" fillId="33" borderId="16" xfId="55" applyFont="1" applyFill="1" applyBorder="1">
      <alignment/>
      <protection/>
    </xf>
    <xf numFmtId="0" fontId="6" fillId="33" borderId="15" xfId="55" applyFont="1" applyFill="1" applyBorder="1" applyAlignment="1">
      <alignment/>
      <protection/>
    </xf>
    <xf numFmtId="0" fontId="6" fillId="33" borderId="16" xfId="55" applyFont="1" applyFill="1" applyBorder="1" applyAlignment="1">
      <alignment/>
      <protection/>
    </xf>
    <xf numFmtId="0" fontId="7" fillId="33" borderId="0" xfId="55" applyFont="1" applyFill="1" applyAlignment="1">
      <alignment/>
      <protection/>
    </xf>
    <xf numFmtId="3" fontId="7" fillId="33" borderId="0" xfId="55" applyNumberFormat="1" applyFont="1" applyFill="1" applyBorder="1" applyAlignment="1">
      <alignment horizontal="center" vertical="top"/>
      <protection/>
    </xf>
    <xf numFmtId="0" fontId="7" fillId="33" borderId="10" xfId="55" applyFont="1" applyFill="1" applyBorder="1" applyAlignment="1">
      <alignment horizontal="center"/>
      <protection/>
    </xf>
    <xf numFmtId="3" fontId="7" fillId="33" borderId="10" xfId="55" applyNumberFormat="1" applyFont="1" applyFill="1" applyBorder="1" applyAlignment="1">
      <alignment horizontal="center"/>
      <protection/>
    </xf>
    <xf numFmtId="3" fontId="6" fillId="33" borderId="19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8" fillId="33" borderId="0" xfId="55" applyFont="1" applyFill="1">
      <alignment/>
      <protection/>
    </xf>
    <xf numFmtId="0" fontId="10" fillId="33" borderId="10" xfId="55" applyFont="1" applyFill="1" applyBorder="1">
      <alignment/>
      <protection/>
    </xf>
    <xf numFmtId="3" fontId="6" fillId="33" borderId="15" xfId="55" applyNumberFormat="1" applyFont="1" applyFill="1" applyBorder="1" applyAlignment="1">
      <alignment horizontal="center"/>
      <protection/>
    </xf>
    <xf numFmtId="0" fontId="10" fillId="33" borderId="10" xfId="55" applyFont="1" applyFill="1" applyBorder="1" applyAlignment="1">
      <alignment horizontal="right"/>
      <protection/>
    </xf>
    <xf numFmtId="170" fontId="8" fillId="33" borderId="0" xfId="0" applyNumberFormat="1" applyFont="1" applyFill="1" applyAlignment="1">
      <alignment horizontal="center"/>
    </xf>
    <xf numFmtId="170" fontId="8" fillId="33" borderId="0" xfId="0" applyNumberFormat="1" applyFont="1" applyFill="1" applyBorder="1" applyAlignment="1">
      <alignment horizontal="center"/>
    </xf>
    <xf numFmtId="171" fontId="8" fillId="33" borderId="0" xfId="0" applyNumberFormat="1" applyFont="1" applyFill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6" fillId="33" borderId="0" xfId="55" applyFont="1" applyFill="1" applyBorder="1">
      <alignment/>
      <protection/>
    </xf>
    <xf numFmtId="0" fontId="6" fillId="33" borderId="10" xfId="55" applyFont="1" applyFill="1" applyBorder="1">
      <alignment/>
      <protection/>
    </xf>
    <xf numFmtId="0" fontId="6" fillId="33" borderId="20" xfId="55" applyFont="1" applyFill="1" applyBorder="1">
      <alignment/>
      <protection/>
    </xf>
    <xf numFmtId="170" fontId="6" fillId="33" borderId="0" xfId="56" applyNumberFormat="1" applyFont="1" applyFill="1" applyAlignment="1">
      <alignment horizontal="center"/>
      <protection/>
    </xf>
    <xf numFmtId="170" fontId="7" fillId="33" borderId="0" xfId="56" applyNumberFormat="1" applyFont="1" applyFill="1" applyAlignment="1">
      <alignment horizontal="center"/>
      <protection/>
    </xf>
    <xf numFmtId="3" fontId="7" fillId="33" borderId="0" xfId="55" applyNumberFormat="1" applyFont="1" applyFill="1" applyAlignment="1">
      <alignment/>
      <protection/>
    </xf>
    <xf numFmtId="3" fontId="7" fillId="33" borderId="10" xfId="55" applyNumberFormat="1" applyFont="1" applyFill="1" applyBorder="1" applyAlignment="1">
      <alignment/>
      <protection/>
    </xf>
    <xf numFmtId="3" fontId="7" fillId="33" borderId="0" xfId="55" applyNumberFormat="1" applyFont="1" applyFill="1" applyBorder="1" applyAlignment="1">
      <alignment horizontal="center"/>
      <protection/>
    </xf>
    <xf numFmtId="167" fontId="7" fillId="33" borderId="0" xfId="55" applyNumberFormat="1" applyFont="1" applyFill="1" applyBorder="1" applyAlignment="1">
      <alignment horizontal="center"/>
      <protection/>
    </xf>
    <xf numFmtId="0" fontId="6" fillId="33" borderId="12" xfId="55" applyFont="1" applyFill="1" applyBorder="1" applyAlignment="1">
      <alignment horizontal="center"/>
      <protection/>
    </xf>
    <xf numFmtId="3" fontId="7" fillId="33" borderId="0" xfId="55" applyNumberFormat="1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ukes3_1_3" xfId="55"/>
    <cellStyle name="Normal_dukes3_4-3_6W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31</xdr:row>
      <xdr:rowOff>28575</xdr:rowOff>
    </xdr:from>
    <xdr:to>
      <xdr:col>6</xdr:col>
      <xdr:colOff>561975</xdr:colOff>
      <xdr:row>31</xdr:row>
      <xdr:rowOff>161925</xdr:rowOff>
    </xdr:to>
    <xdr:sp>
      <xdr:nvSpPr>
        <xdr:cNvPr id="1" name="AutoShape 1"/>
        <xdr:cNvSpPr>
          <a:spLocks/>
        </xdr:cNvSpPr>
      </xdr:nvSpPr>
      <xdr:spPr>
        <a:xfrm rot="16200000">
          <a:off x="4200525" y="4133850"/>
          <a:ext cx="76200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8</xdr:row>
      <xdr:rowOff>133350</xdr:rowOff>
    </xdr:from>
    <xdr:to>
      <xdr:col>6</xdr:col>
      <xdr:colOff>561975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4257675" y="1133475"/>
          <a:ext cx="7048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133350</xdr:rowOff>
    </xdr:from>
    <xdr:to>
      <xdr:col>10</xdr:col>
      <xdr:colOff>561975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4991100" y="1133475"/>
          <a:ext cx="22193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8</xdr:row>
      <xdr:rowOff>133350</xdr:rowOff>
    </xdr:from>
    <xdr:to>
      <xdr:col>13</xdr:col>
      <xdr:colOff>600075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 rot="5400000">
          <a:off x="7734300" y="1133475"/>
          <a:ext cx="6762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8</xdr:row>
      <xdr:rowOff>95250</xdr:rowOff>
    </xdr:from>
    <xdr:to>
      <xdr:col>17</xdr:col>
      <xdr:colOff>561975</xdr:colOff>
      <xdr:row>8</xdr:row>
      <xdr:rowOff>133350</xdr:rowOff>
    </xdr:to>
    <xdr:sp>
      <xdr:nvSpPr>
        <xdr:cNvPr id="5" name="AutoShape 5"/>
        <xdr:cNvSpPr>
          <a:spLocks/>
        </xdr:cNvSpPr>
      </xdr:nvSpPr>
      <xdr:spPr>
        <a:xfrm rot="5400000">
          <a:off x="9448800" y="1095375"/>
          <a:ext cx="74295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35</xdr:row>
      <xdr:rowOff>28575</xdr:rowOff>
    </xdr:from>
    <xdr:to>
      <xdr:col>17</xdr:col>
      <xdr:colOff>561975</xdr:colOff>
      <xdr:row>35</xdr:row>
      <xdr:rowOff>180975</xdr:rowOff>
    </xdr:to>
    <xdr:sp>
      <xdr:nvSpPr>
        <xdr:cNvPr id="6" name="AutoShape 6"/>
        <xdr:cNvSpPr>
          <a:spLocks/>
        </xdr:cNvSpPr>
      </xdr:nvSpPr>
      <xdr:spPr>
        <a:xfrm rot="16200000">
          <a:off x="9448800" y="4762500"/>
          <a:ext cx="7429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16</xdr:col>
      <xdr:colOff>476250</xdr:colOff>
      <xdr:row>57</xdr:row>
      <xdr:rowOff>180975</xdr:rowOff>
    </xdr:to>
    <xdr:sp>
      <xdr:nvSpPr>
        <xdr:cNvPr id="7" name="AutoShape 7"/>
        <xdr:cNvSpPr>
          <a:spLocks/>
        </xdr:cNvSpPr>
      </xdr:nvSpPr>
      <xdr:spPr>
        <a:xfrm rot="5400000">
          <a:off x="8858250" y="7772400"/>
          <a:ext cx="77152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60</xdr:row>
      <xdr:rowOff>0</xdr:rowOff>
    </xdr:from>
    <xdr:to>
      <xdr:col>13</xdr:col>
      <xdr:colOff>600075</xdr:colOff>
      <xdr:row>60</xdr:row>
      <xdr:rowOff>180975</xdr:rowOff>
    </xdr:to>
    <xdr:sp>
      <xdr:nvSpPr>
        <xdr:cNvPr id="8" name="AutoShape 8"/>
        <xdr:cNvSpPr>
          <a:spLocks/>
        </xdr:cNvSpPr>
      </xdr:nvSpPr>
      <xdr:spPr>
        <a:xfrm rot="16200000">
          <a:off x="7562850" y="8277225"/>
          <a:ext cx="847725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59</xdr:row>
      <xdr:rowOff>133350</xdr:rowOff>
    </xdr:from>
    <xdr:to>
      <xdr:col>6</xdr:col>
      <xdr:colOff>561975</xdr:colOff>
      <xdr:row>60</xdr:row>
      <xdr:rowOff>161925</xdr:rowOff>
    </xdr:to>
    <xdr:sp>
      <xdr:nvSpPr>
        <xdr:cNvPr id="9" name="AutoShape 9"/>
        <xdr:cNvSpPr>
          <a:spLocks/>
        </xdr:cNvSpPr>
      </xdr:nvSpPr>
      <xdr:spPr>
        <a:xfrm rot="5400000">
          <a:off x="4200525" y="8277225"/>
          <a:ext cx="762000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zoomScalePageLayoutView="0"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6.99609375" defaultRowHeight="15"/>
  <cols>
    <col min="1" max="1" width="26.5546875" style="4" customWidth="1"/>
    <col min="2" max="2" width="3.4453125" style="5" customWidth="1"/>
    <col min="3" max="3" width="8.5546875" style="5" customWidth="1"/>
    <col min="4" max="4" width="4.10546875" style="5" customWidth="1"/>
    <col min="5" max="5" width="2.10546875" style="6" customWidth="1"/>
    <col min="6" max="11" width="6.5546875" style="6" customWidth="1"/>
    <col min="12" max="12" width="1.5625" style="6" customWidth="1"/>
    <col min="13" max="13" width="5.4453125" style="6" customWidth="1"/>
    <col min="14" max="14" width="6.99609375" style="6" customWidth="1"/>
    <col min="15" max="15" width="2.10546875" style="6" customWidth="1"/>
    <col min="16" max="16" width="6.5546875" style="6" customWidth="1"/>
    <col min="17" max="17" width="5.5546875" style="6" customWidth="1"/>
    <col min="18" max="19" width="6.5546875" style="6" customWidth="1"/>
    <col min="20" max="20" width="6.99609375" style="6" customWidth="1"/>
    <col min="21" max="21" width="10.10546875" style="6" customWidth="1"/>
    <col min="22" max="16384" width="6.99609375" style="6" customWidth="1"/>
  </cols>
  <sheetData>
    <row r="1" spans="1:8" s="3" customFormat="1" ht="22.5">
      <c r="A1" s="1" t="s">
        <v>25</v>
      </c>
      <c r="B1" s="1"/>
      <c r="C1" s="2"/>
      <c r="D1" s="2"/>
      <c r="H1" s="1"/>
    </row>
    <row r="2" spans="1:8" s="3" customFormat="1" ht="22.5" hidden="1">
      <c r="A2" s="1"/>
      <c r="B2" s="1"/>
      <c r="C2" s="2"/>
      <c r="D2" s="2"/>
      <c r="H2" s="1"/>
    </row>
    <row r="3" spans="2:22" ht="22.5" hidden="1">
      <c r="B3" s="1"/>
      <c r="V3" s="5"/>
    </row>
    <row r="4" spans="1:22" ht="13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8"/>
      <c r="S4" s="8"/>
      <c r="T4" s="8"/>
      <c r="U4" s="44"/>
      <c r="V4" s="46" t="s">
        <v>24</v>
      </c>
    </row>
    <row r="5" spans="1:22" s="17" customFormat="1" ht="11.25" thickTop="1">
      <c r="A5" s="10"/>
      <c r="B5" s="11"/>
      <c r="C5" s="12" t="s">
        <v>0</v>
      </c>
      <c r="D5" s="11"/>
      <c r="E5" s="13"/>
      <c r="F5" s="13"/>
      <c r="G5" s="14"/>
      <c r="H5" s="60" t="s">
        <v>1</v>
      </c>
      <c r="I5" s="60"/>
      <c r="J5" s="60"/>
      <c r="K5" s="60"/>
      <c r="L5" s="14"/>
      <c r="M5" s="60" t="s">
        <v>2</v>
      </c>
      <c r="N5" s="60"/>
      <c r="O5" s="13"/>
      <c r="P5" s="13"/>
      <c r="Q5" s="15"/>
      <c r="R5" s="14"/>
      <c r="S5" s="14"/>
      <c r="T5" s="14"/>
      <c r="U5" s="14"/>
      <c r="V5" s="16"/>
    </row>
    <row r="6" spans="1:22" s="21" customFormat="1" ht="10.5">
      <c r="A6" s="18"/>
      <c r="B6" s="19"/>
      <c r="C6" s="15" t="s">
        <v>0</v>
      </c>
      <c r="D6" s="19"/>
      <c r="E6" s="15"/>
      <c r="F6" s="15"/>
      <c r="G6" s="15"/>
      <c r="H6" s="15"/>
      <c r="I6" s="15"/>
      <c r="J6" s="15"/>
      <c r="K6" s="15"/>
      <c r="L6" s="15"/>
      <c r="M6" s="15" t="s">
        <v>3</v>
      </c>
      <c r="N6" s="15"/>
      <c r="O6" s="15"/>
      <c r="P6" s="15"/>
      <c r="Q6" s="14"/>
      <c r="R6" s="14"/>
      <c r="S6" s="14"/>
      <c r="T6" s="14"/>
      <c r="U6" s="14"/>
      <c r="V6" s="20"/>
    </row>
    <row r="7" spans="1:22" s="21" customFormat="1" ht="10.5">
      <c r="A7" s="18"/>
      <c r="B7" s="19"/>
      <c r="C7" s="15" t="s">
        <v>4</v>
      </c>
      <c r="D7" s="19"/>
      <c r="E7" s="14"/>
      <c r="F7" s="14" t="s">
        <v>5</v>
      </c>
      <c r="G7" s="14" t="s">
        <v>3</v>
      </c>
      <c r="H7" s="14" t="s">
        <v>6</v>
      </c>
      <c r="I7" s="14" t="s">
        <v>7</v>
      </c>
      <c r="J7" s="14" t="s">
        <v>8</v>
      </c>
      <c r="L7" s="14"/>
      <c r="M7" s="14" t="s">
        <v>9</v>
      </c>
      <c r="N7" s="14" t="s">
        <v>10</v>
      </c>
      <c r="O7" s="14"/>
      <c r="P7" s="14" t="s">
        <v>11</v>
      </c>
      <c r="Q7" s="14" t="s">
        <v>12</v>
      </c>
      <c r="R7" s="14" t="s">
        <v>13</v>
      </c>
      <c r="S7" s="14" t="s">
        <v>14</v>
      </c>
      <c r="T7" s="14" t="s">
        <v>15</v>
      </c>
      <c r="U7" s="22" t="s">
        <v>16</v>
      </c>
      <c r="V7" s="20"/>
    </row>
    <row r="8" spans="1:22" s="21" customFormat="1" ht="10.5">
      <c r="A8" s="23"/>
      <c r="B8" s="24"/>
      <c r="C8" s="25" t="s">
        <v>17</v>
      </c>
      <c r="D8" s="24"/>
      <c r="E8" s="25"/>
      <c r="F8" s="25" t="s">
        <v>18</v>
      </c>
      <c r="G8" s="25" t="s">
        <v>18</v>
      </c>
      <c r="H8" s="25" t="s">
        <v>19</v>
      </c>
      <c r="I8" s="25" t="s">
        <v>18</v>
      </c>
      <c r="J8" s="26" t="s">
        <v>18</v>
      </c>
      <c r="K8" s="14" t="s">
        <v>20</v>
      </c>
      <c r="L8" s="25"/>
      <c r="M8" s="25" t="s">
        <v>13</v>
      </c>
      <c r="N8" s="25" t="s">
        <v>21</v>
      </c>
      <c r="O8" s="25"/>
      <c r="P8" s="25" t="s">
        <v>21</v>
      </c>
      <c r="Q8" s="25" t="s">
        <v>21</v>
      </c>
      <c r="R8" s="25" t="s">
        <v>21</v>
      </c>
      <c r="S8" s="25" t="s">
        <v>21</v>
      </c>
      <c r="T8" s="25" t="s">
        <v>22</v>
      </c>
      <c r="U8" s="27" t="s">
        <v>23</v>
      </c>
      <c r="V8" s="20"/>
    </row>
    <row r="9" spans="1:22" s="21" customFormat="1" ht="10.5">
      <c r="A9" s="18"/>
      <c r="B9" s="15"/>
      <c r="C9" s="15"/>
      <c r="D9" s="15"/>
      <c r="E9" s="15"/>
      <c r="F9" s="15"/>
      <c r="G9" s="15"/>
      <c r="H9" s="15"/>
      <c r="I9" s="15"/>
      <c r="J9" s="28"/>
      <c r="K9" s="28"/>
      <c r="L9" s="15"/>
      <c r="M9" s="15"/>
      <c r="N9" s="15"/>
      <c r="O9" s="15"/>
      <c r="P9" s="15"/>
      <c r="Q9" s="15"/>
      <c r="R9" s="15"/>
      <c r="S9" s="15"/>
      <c r="T9" s="15"/>
      <c r="U9" s="29"/>
      <c r="V9" s="20"/>
    </row>
    <row r="10" spans="1:22" s="17" customFormat="1" ht="10.5">
      <c r="A10" s="30">
        <v>1920</v>
      </c>
      <c r="B10" s="15"/>
      <c r="C10" s="31">
        <v>17.27279747</v>
      </c>
      <c r="D10" s="31"/>
      <c r="E10" s="31"/>
      <c r="F10" s="58">
        <v>701.0723679</v>
      </c>
      <c r="G10" s="58"/>
      <c r="H10" s="59">
        <v>0</v>
      </c>
      <c r="I10" s="59"/>
      <c r="J10" s="59"/>
      <c r="K10" s="59"/>
      <c r="L10" s="31"/>
      <c r="M10" s="58">
        <v>584.22697325</v>
      </c>
      <c r="N10" s="58"/>
      <c r="O10" s="31"/>
      <c r="P10" s="31">
        <v>217.43403874</v>
      </c>
      <c r="Q10" s="58">
        <v>1413.32125181</v>
      </c>
      <c r="R10" s="58"/>
      <c r="S10" s="32">
        <v>430.80388984</v>
      </c>
      <c r="T10" s="31">
        <v>89.41212808</v>
      </c>
      <c r="U10" s="45">
        <f>SUM(F10:T10)</f>
        <v>3436.27064962</v>
      </c>
      <c r="V10" s="34">
        <v>1920</v>
      </c>
    </row>
    <row r="11" spans="1:22" s="17" customFormat="1" ht="10.5">
      <c r="A11" s="30">
        <v>1921</v>
      </c>
      <c r="B11" s="15"/>
      <c r="C11" s="31">
        <v>412.51504546</v>
      </c>
      <c r="D11" s="31"/>
      <c r="E11" s="31"/>
      <c r="F11" s="58">
        <v>850.43126367</v>
      </c>
      <c r="G11" s="58"/>
      <c r="H11" s="59">
        <v>0</v>
      </c>
      <c r="I11" s="59"/>
      <c r="J11" s="59"/>
      <c r="K11" s="59"/>
      <c r="L11" s="31"/>
      <c r="M11" s="58">
        <v>542.56904994</v>
      </c>
      <c r="N11" s="58"/>
      <c r="O11" s="31"/>
      <c r="P11" s="31">
        <v>311.92640137</v>
      </c>
      <c r="Q11" s="58">
        <v>2159.09968375</v>
      </c>
      <c r="R11" s="58"/>
      <c r="S11" s="32">
        <v>207.27356964</v>
      </c>
      <c r="T11" s="31">
        <v>39.62582949</v>
      </c>
      <c r="U11" s="45">
        <f aca="true" t="shared" si="0" ref="U11:U74">SUM(F11:T11)</f>
        <v>4110.92579786</v>
      </c>
      <c r="V11" s="34">
        <v>1921</v>
      </c>
    </row>
    <row r="12" spans="1:22" s="17" customFormat="1" ht="10.5">
      <c r="A12" s="30">
        <v>1922</v>
      </c>
      <c r="B12" s="15"/>
      <c r="C12" s="31">
        <v>882.94476479</v>
      </c>
      <c r="D12" s="31"/>
      <c r="E12" s="31"/>
      <c r="F12" s="58">
        <v>1053.6406456700001</v>
      </c>
      <c r="G12" s="58"/>
      <c r="H12" s="59">
        <v>0</v>
      </c>
      <c r="I12" s="59"/>
      <c r="J12" s="59"/>
      <c r="K12" s="59"/>
      <c r="L12" s="31"/>
      <c r="M12" s="58">
        <v>553.74556595</v>
      </c>
      <c r="N12" s="58"/>
      <c r="O12" s="31"/>
      <c r="P12" s="31">
        <v>285.50918171</v>
      </c>
      <c r="Q12" s="58">
        <v>1596.20969561</v>
      </c>
      <c r="R12" s="58"/>
      <c r="S12" s="32">
        <v>282.46104098</v>
      </c>
      <c r="T12" s="31">
        <v>48.77025168</v>
      </c>
      <c r="U12" s="45">
        <f t="shared" si="0"/>
        <v>3820.3363816</v>
      </c>
      <c r="V12" s="34">
        <v>1922</v>
      </c>
    </row>
    <row r="13" spans="1:22" s="17" customFormat="1" ht="10.5">
      <c r="A13" s="30">
        <v>1923</v>
      </c>
      <c r="B13" s="15"/>
      <c r="C13" s="31">
        <v>1360.48681249</v>
      </c>
      <c r="D13" s="31"/>
      <c r="E13" s="31"/>
      <c r="F13" s="58">
        <v>1108.50717881</v>
      </c>
      <c r="G13" s="58"/>
      <c r="H13" s="58">
        <v>8.12837528</v>
      </c>
      <c r="I13" s="58"/>
      <c r="J13" s="58"/>
      <c r="K13" s="58"/>
      <c r="L13" s="31"/>
      <c r="M13" s="58">
        <v>523.26415865</v>
      </c>
      <c r="N13" s="58"/>
      <c r="O13" s="31"/>
      <c r="P13" s="31">
        <v>287.54127553</v>
      </c>
      <c r="Q13" s="58">
        <v>1478.34825405</v>
      </c>
      <c r="R13" s="58"/>
      <c r="S13" s="32">
        <v>334.27943339</v>
      </c>
      <c r="T13" s="31">
        <v>57.91467387</v>
      </c>
      <c r="U13" s="45">
        <f t="shared" si="0"/>
        <v>3797.98334958</v>
      </c>
      <c r="V13" s="34">
        <v>1923</v>
      </c>
    </row>
    <row r="14" spans="1:22" s="17" customFormat="1" ht="10.5">
      <c r="A14" s="30">
        <v>1924</v>
      </c>
      <c r="B14" s="15"/>
      <c r="C14" s="31">
        <v>1887.81515878</v>
      </c>
      <c r="D14" s="31"/>
      <c r="E14" s="31"/>
      <c r="F14" s="58">
        <v>1430.59404928</v>
      </c>
      <c r="G14" s="58"/>
      <c r="H14" s="58">
        <v>10.1604691</v>
      </c>
      <c r="I14" s="58"/>
      <c r="J14" s="58"/>
      <c r="K14" s="58"/>
      <c r="L14" s="31"/>
      <c r="M14" s="58">
        <v>452.14087495</v>
      </c>
      <c r="N14" s="58"/>
      <c r="O14" s="31"/>
      <c r="P14" s="31">
        <v>276.36475952</v>
      </c>
      <c r="Q14" s="58">
        <v>1566.74433522</v>
      </c>
      <c r="R14" s="58"/>
      <c r="S14" s="32">
        <v>413.53109237</v>
      </c>
      <c r="T14" s="31">
        <v>74.17142443</v>
      </c>
      <c r="U14" s="45">
        <f t="shared" si="0"/>
        <v>4223.70700487</v>
      </c>
      <c r="V14" s="34">
        <v>1924</v>
      </c>
    </row>
    <row r="15" spans="1:22" s="17" customFormat="1" ht="10.5">
      <c r="A15" s="30">
        <v>1925</v>
      </c>
      <c r="B15" s="15"/>
      <c r="C15" s="31">
        <v>2312.52276716</v>
      </c>
      <c r="D15" s="31"/>
      <c r="E15" s="31"/>
      <c r="F15" s="58">
        <v>1370.6472815900001</v>
      </c>
      <c r="G15" s="58"/>
      <c r="H15" s="58">
        <v>20.3209382</v>
      </c>
      <c r="I15" s="58"/>
      <c r="J15" s="58"/>
      <c r="K15" s="58"/>
      <c r="L15" s="31"/>
      <c r="M15" s="58">
        <v>514.11973646</v>
      </c>
      <c r="N15" s="58"/>
      <c r="O15" s="31"/>
      <c r="P15" s="31">
        <v>295.66965081</v>
      </c>
      <c r="Q15" s="58">
        <v>1359.47076558</v>
      </c>
      <c r="R15" s="58"/>
      <c r="S15" s="32">
        <v>342.40780867</v>
      </c>
      <c r="T15" s="31">
        <v>64.01095533</v>
      </c>
      <c r="U15" s="45">
        <f t="shared" si="0"/>
        <v>3966.64713664</v>
      </c>
      <c r="V15" s="34">
        <v>1925</v>
      </c>
    </row>
    <row r="16" spans="1:22" s="17" customFormat="1" ht="10.5">
      <c r="A16" s="30">
        <v>1926</v>
      </c>
      <c r="B16" s="15"/>
      <c r="C16" s="31">
        <v>2184.5008565</v>
      </c>
      <c r="D16" s="31"/>
      <c r="E16" s="31"/>
      <c r="F16" s="58">
        <v>1904.07190934</v>
      </c>
      <c r="G16" s="58"/>
      <c r="H16" s="58">
        <v>10.1604691</v>
      </c>
      <c r="I16" s="58"/>
      <c r="J16" s="58"/>
      <c r="K16" s="58"/>
      <c r="L16" s="31"/>
      <c r="M16" s="58">
        <v>732.56982211</v>
      </c>
      <c r="N16" s="58"/>
      <c r="O16" s="31"/>
      <c r="P16" s="31">
        <v>478.55809461</v>
      </c>
      <c r="Q16" s="58">
        <v>1620.59482145</v>
      </c>
      <c r="R16" s="58"/>
      <c r="S16" s="32">
        <v>372.88921597</v>
      </c>
      <c r="T16" s="31">
        <v>66.04304915</v>
      </c>
      <c r="U16" s="45">
        <f t="shared" si="0"/>
        <v>5184.88738173</v>
      </c>
      <c r="V16" s="34">
        <v>1926</v>
      </c>
    </row>
    <row r="17" spans="1:22" s="17" customFormat="1" ht="10.5">
      <c r="A17" s="30">
        <v>1927</v>
      </c>
      <c r="B17" s="15"/>
      <c r="C17" s="31">
        <v>2701.66873369</v>
      </c>
      <c r="D17" s="31"/>
      <c r="E17" s="31"/>
      <c r="F17" s="58">
        <v>1822.78815654</v>
      </c>
      <c r="G17" s="58"/>
      <c r="H17" s="58">
        <v>23.36907893</v>
      </c>
      <c r="I17" s="58"/>
      <c r="J17" s="58"/>
      <c r="K17" s="58"/>
      <c r="L17" s="31"/>
      <c r="M17" s="58">
        <v>777.27588615</v>
      </c>
      <c r="N17" s="58"/>
      <c r="O17" s="31"/>
      <c r="P17" s="31">
        <v>390.16201344</v>
      </c>
      <c r="Q17" s="58">
        <v>1786.21046778</v>
      </c>
      <c r="R17" s="58"/>
      <c r="S17" s="32">
        <v>371.87316906</v>
      </c>
      <c r="T17" s="31">
        <v>78.23561207</v>
      </c>
      <c r="U17" s="45">
        <f t="shared" si="0"/>
        <v>5249.91438397</v>
      </c>
      <c r="V17" s="34">
        <v>1927</v>
      </c>
    </row>
    <row r="18" spans="1:22" s="17" customFormat="1" ht="10.5">
      <c r="A18" s="30">
        <v>1928</v>
      </c>
      <c r="B18" s="15"/>
      <c r="C18" s="31">
        <v>2023.96544472</v>
      </c>
      <c r="D18" s="31"/>
      <c r="E18" s="31"/>
      <c r="F18" s="58">
        <v>2488.29888259</v>
      </c>
      <c r="G18" s="58"/>
      <c r="H18" s="58">
        <v>40.6418764</v>
      </c>
      <c r="I18" s="58"/>
      <c r="J18" s="58"/>
      <c r="K18" s="58"/>
      <c r="L18" s="31"/>
      <c r="M18" s="58">
        <v>688.87980498</v>
      </c>
      <c r="N18" s="58"/>
      <c r="O18" s="31"/>
      <c r="P18" s="31">
        <v>479.57414152</v>
      </c>
      <c r="Q18" s="58">
        <v>1831.93257873</v>
      </c>
      <c r="R18" s="58"/>
      <c r="S18" s="32">
        <v>428.77179602</v>
      </c>
      <c r="T18" s="31">
        <v>80.26770589</v>
      </c>
      <c r="U18" s="45">
        <f t="shared" si="0"/>
        <v>6038.36678613</v>
      </c>
      <c r="V18" s="34">
        <v>1928</v>
      </c>
    </row>
    <row r="19" spans="1:22" s="17" customFormat="1" ht="10.5">
      <c r="A19" s="30">
        <v>1929</v>
      </c>
      <c r="B19" s="15"/>
      <c r="C19" s="31">
        <v>1980.2754275900002</v>
      </c>
      <c r="D19" s="31"/>
      <c r="E19" s="31"/>
      <c r="F19" s="58">
        <v>2743.326657</v>
      </c>
      <c r="G19" s="58"/>
      <c r="H19" s="58">
        <v>83.31584662</v>
      </c>
      <c r="I19" s="58"/>
      <c r="J19" s="58"/>
      <c r="K19" s="58"/>
      <c r="L19" s="31"/>
      <c r="M19" s="58">
        <v>925.61873501</v>
      </c>
      <c r="N19" s="58"/>
      <c r="O19" s="31"/>
      <c r="P19" s="31">
        <v>463.31739096</v>
      </c>
      <c r="Q19" s="58">
        <v>1649.04413493</v>
      </c>
      <c r="R19" s="58"/>
      <c r="S19" s="32">
        <v>398.29038872</v>
      </c>
      <c r="T19" s="31">
        <v>78.23561207</v>
      </c>
      <c r="U19" s="45">
        <f t="shared" si="0"/>
        <v>6341.148765309999</v>
      </c>
      <c r="V19" s="34">
        <v>1929</v>
      </c>
    </row>
    <row r="20" spans="1:22" s="17" customFormat="1" ht="10.5">
      <c r="A20" s="30">
        <v>1930</v>
      </c>
      <c r="B20" s="15"/>
      <c r="C20" s="31">
        <v>1873.59050204</v>
      </c>
      <c r="D20" s="31"/>
      <c r="E20" s="31"/>
      <c r="F20" s="58">
        <v>3233.06126762</v>
      </c>
      <c r="G20" s="58"/>
      <c r="H20" s="58">
        <v>61.97886151</v>
      </c>
      <c r="I20" s="58"/>
      <c r="J20" s="58"/>
      <c r="K20" s="58"/>
      <c r="L20" s="31"/>
      <c r="M20" s="58">
        <v>892.08918698</v>
      </c>
      <c r="N20" s="58"/>
      <c r="O20" s="31"/>
      <c r="P20" s="31">
        <v>531.39253393</v>
      </c>
      <c r="Q20" s="58">
        <v>1995.51613124</v>
      </c>
      <c r="R20" s="58"/>
      <c r="S20" s="32">
        <v>414.54713928</v>
      </c>
      <c r="T20" s="31">
        <v>73.15537752</v>
      </c>
      <c r="U20" s="45">
        <f t="shared" si="0"/>
        <v>7201.74049808</v>
      </c>
      <c r="V20" s="34">
        <v>1930</v>
      </c>
    </row>
    <row r="21" spans="1:22" s="17" customFormat="1" ht="10.5">
      <c r="A21" s="30">
        <v>1931</v>
      </c>
      <c r="B21" s="15"/>
      <c r="C21" s="31">
        <v>1400.11264198</v>
      </c>
      <c r="D21" s="31"/>
      <c r="E21" s="31"/>
      <c r="F21" s="58">
        <v>3065.41352747</v>
      </c>
      <c r="G21" s="58"/>
      <c r="H21" s="58">
        <v>60.9628146</v>
      </c>
      <c r="I21" s="58"/>
      <c r="J21" s="58"/>
      <c r="K21" s="58"/>
      <c r="L21" s="31"/>
      <c r="M21" s="58">
        <v>983.53340888</v>
      </c>
      <c r="N21" s="58"/>
      <c r="O21" s="31"/>
      <c r="P21" s="31">
        <v>345.4559494</v>
      </c>
      <c r="Q21" s="58">
        <v>1974.17914613</v>
      </c>
      <c r="R21" s="58"/>
      <c r="S21" s="32">
        <v>396.2582949</v>
      </c>
      <c r="T21" s="31">
        <v>68.07514297</v>
      </c>
      <c r="U21" s="45">
        <f t="shared" si="0"/>
        <v>6893.878284350001</v>
      </c>
      <c r="V21" s="34">
        <v>1931</v>
      </c>
    </row>
    <row r="22" spans="1:22" s="17" customFormat="1" ht="10.5">
      <c r="A22" s="30">
        <v>1932</v>
      </c>
      <c r="B22" s="15"/>
      <c r="C22" s="31">
        <v>1497.65314534</v>
      </c>
      <c r="D22" s="31"/>
      <c r="E22" s="32"/>
      <c r="F22" s="61">
        <v>3288.94384767</v>
      </c>
      <c r="G22" s="61"/>
      <c r="H22" s="58">
        <v>50.8023455</v>
      </c>
      <c r="I22" s="58"/>
      <c r="J22" s="58"/>
      <c r="K22" s="58"/>
      <c r="L22" s="32"/>
      <c r="M22" s="58">
        <v>786.42030834</v>
      </c>
      <c r="N22" s="58"/>
      <c r="O22" s="32"/>
      <c r="P22" s="32">
        <v>394.22620108</v>
      </c>
      <c r="Q22" s="58">
        <v>2005.67660034</v>
      </c>
      <c r="R22" s="58"/>
      <c r="S22" s="32">
        <v>350.53618395</v>
      </c>
      <c r="T22" s="31">
        <v>64.01095533</v>
      </c>
      <c r="U22" s="45">
        <f t="shared" si="0"/>
        <v>6940.616442209999</v>
      </c>
      <c r="V22" s="34">
        <v>1932</v>
      </c>
    </row>
    <row r="23" spans="1:22" s="17" customFormat="1" ht="10.5">
      <c r="A23" s="30">
        <v>1933</v>
      </c>
      <c r="B23" s="15"/>
      <c r="C23" s="31">
        <v>1596.20969561</v>
      </c>
      <c r="D23" s="31"/>
      <c r="E23" s="32"/>
      <c r="F23" s="61">
        <v>3634.39979707</v>
      </c>
      <c r="G23" s="61"/>
      <c r="H23" s="58">
        <v>51.81839241</v>
      </c>
      <c r="I23" s="58"/>
      <c r="J23" s="58"/>
      <c r="K23" s="58"/>
      <c r="L23" s="32"/>
      <c r="M23" s="58">
        <v>672.62305442</v>
      </c>
      <c r="N23" s="58"/>
      <c r="O23" s="32"/>
      <c r="P23" s="32">
        <v>462.30134405</v>
      </c>
      <c r="Q23" s="58">
        <v>2271.88089076</v>
      </c>
      <c r="R23" s="58"/>
      <c r="S23" s="32">
        <v>416.5792331</v>
      </c>
      <c r="T23" s="31">
        <v>53.85048623</v>
      </c>
      <c r="U23" s="45">
        <f t="shared" si="0"/>
        <v>7563.45319804</v>
      </c>
      <c r="V23" s="34">
        <v>1933</v>
      </c>
    </row>
    <row r="24" spans="1:22" s="17" customFormat="1" ht="10.5">
      <c r="A24" s="30">
        <v>1934</v>
      </c>
      <c r="B24" s="15"/>
      <c r="C24" s="31">
        <v>1934.55331664</v>
      </c>
      <c r="D24" s="31"/>
      <c r="E24" s="32"/>
      <c r="F24" s="61">
        <v>3813.22405323</v>
      </c>
      <c r="G24" s="61"/>
      <c r="H24" s="58">
        <v>67.05909606</v>
      </c>
      <c r="I24" s="58"/>
      <c r="J24" s="58"/>
      <c r="K24" s="58"/>
      <c r="L24" s="32"/>
      <c r="M24" s="58">
        <v>803.69310581</v>
      </c>
      <c r="N24" s="58"/>
      <c r="O24" s="32"/>
      <c r="P24" s="32">
        <v>530.37648702</v>
      </c>
      <c r="Q24" s="58">
        <v>2716.9094373400003</v>
      </c>
      <c r="R24" s="58"/>
      <c r="S24" s="32">
        <v>419.62737383</v>
      </c>
      <c r="T24" s="31">
        <v>55.88258005</v>
      </c>
      <c r="U24" s="45">
        <f t="shared" si="0"/>
        <v>8406.77213334</v>
      </c>
      <c r="V24" s="34">
        <v>1934</v>
      </c>
    </row>
    <row r="25" spans="1:22" s="17" customFormat="1" ht="10.5">
      <c r="A25" s="30">
        <v>1935</v>
      </c>
      <c r="B25" s="15"/>
      <c r="C25" s="31">
        <v>1985.35566214</v>
      </c>
      <c r="D25" s="31"/>
      <c r="E25" s="32"/>
      <c r="F25" s="61">
        <v>4168.84047173</v>
      </c>
      <c r="G25" s="61"/>
      <c r="H25" s="58">
        <v>54.86653314</v>
      </c>
      <c r="I25" s="58"/>
      <c r="J25" s="58"/>
      <c r="K25" s="58"/>
      <c r="L25" s="32"/>
      <c r="M25" s="58">
        <v>697.00818026</v>
      </c>
      <c r="N25" s="58"/>
      <c r="O25" s="32"/>
      <c r="P25" s="32">
        <v>437.91621821</v>
      </c>
      <c r="Q25" s="58">
        <v>2663.05895111</v>
      </c>
      <c r="R25" s="58"/>
      <c r="S25" s="32">
        <v>420.64342074</v>
      </c>
      <c r="T25" s="31">
        <v>59.94676769</v>
      </c>
      <c r="U25" s="45">
        <f t="shared" si="0"/>
        <v>8502.28054288</v>
      </c>
      <c r="V25" s="34">
        <v>1935</v>
      </c>
    </row>
    <row r="26" spans="1:22" s="17" customFormat="1" ht="11.25" customHeight="1">
      <c r="A26" s="30">
        <v>1936</v>
      </c>
      <c r="B26" s="15"/>
      <c r="C26" s="31">
        <v>2079.84802477</v>
      </c>
      <c r="D26" s="31"/>
      <c r="E26" s="32"/>
      <c r="F26" s="61">
        <v>4294.83028857</v>
      </c>
      <c r="G26" s="61"/>
      <c r="H26" s="58">
        <v>64.01095533</v>
      </c>
      <c r="I26" s="58"/>
      <c r="J26" s="58"/>
      <c r="K26" s="58"/>
      <c r="L26" s="32"/>
      <c r="M26" s="58">
        <v>773.21169851</v>
      </c>
      <c r="N26" s="58"/>
      <c r="O26" s="32"/>
      <c r="P26" s="32">
        <v>442.99645276</v>
      </c>
      <c r="Q26" s="58">
        <v>2753.4871261</v>
      </c>
      <c r="R26" s="58"/>
      <c r="S26" s="32">
        <v>479.57414152</v>
      </c>
      <c r="T26" s="31">
        <v>55.88258005</v>
      </c>
      <c r="U26" s="45">
        <f t="shared" si="0"/>
        <v>8863.99324284</v>
      </c>
      <c r="V26" s="34">
        <v>1936</v>
      </c>
    </row>
    <row r="27" spans="1:22" s="17" customFormat="1" ht="11.25" customHeight="1">
      <c r="A27" s="30">
        <v>1937</v>
      </c>
      <c r="B27" s="15"/>
      <c r="C27" s="31">
        <v>2142.84293319</v>
      </c>
      <c r="D27" s="31"/>
      <c r="E27" s="32"/>
      <c r="F27" s="61">
        <v>4425.900339960001</v>
      </c>
      <c r="G27" s="61"/>
      <c r="H27" s="58">
        <v>56.89862696</v>
      </c>
      <c r="I27" s="58"/>
      <c r="J27" s="58"/>
      <c r="K27" s="58"/>
      <c r="L27" s="32"/>
      <c r="M27" s="58">
        <v>803.69310581</v>
      </c>
      <c r="N27" s="58"/>
      <c r="O27" s="32"/>
      <c r="P27" s="32">
        <v>545.61719067</v>
      </c>
      <c r="Q27" s="58">
        <v>2898.78183423</v>
      </c>
      <c r="R27" s="58"/>
      <c r="S27" s="32">
        <v>490.75065753</v>
      </c>
      <c r="T27" s="31">
        <v>56.89862696</v>
      </c>
      <c r="U27" s="45">
        <f t="shared" si="0"/>
        <v>9278.540382120002</v>
      </c>
      <c r="V27" s="34">
        <v>1937</v>
      </c>
    </row>
    <row r="28" spans="1:22" s="17" customFormat="1" ht="11.25" customHeight="1">
      <c r="A28" s="30">
        <v>1938</v>
      </c>
      <c r="B28" s="15"/>
      <c r="C28" s="31">
        <v>2308.45857952</v>
      </c>
      <c r="D28" s="31"/>
      <c r="E28" s="32"/>
      <c r="F28" s="61">
        <v>4774.4044300900005</v>
      </c>
      <c r="G28" s="61"/>
      <c r="H28" s="58">
        <v>66.04304915</v>
      </c>
      <c r="I28" s="58"/>
      <c r="J28" s="58"/>
      <c r="K28" s="58"/>
      <c r="L28" s="32"/>
      <c r="M28" s="58">
        <v>760.00308868</v>
      </c>
      <c r="N28" s="58"/>
      <c r="O28" s="32"/>
      <c r="P28" s="32">
        <v>616.74047437</v>
      </c>
      <c r="Q28" s="58">
        <v>2838.8350665400003</v>
      </c>
      <c r="R28" s="58"/>
      <c r="S28" s="32">
        <v>439.94831203</v>
      </c>
      <c r="T28" s="31">
        <v>44.70606404</v>
      </c>
      <c r="U28" s="45">
        <f t="shared" si="0"/>
        <v>9540.6804849</v>
      </c>
      <c r="V28" s="34">
        <v>1938</v>
      </c>
    </row>
    <row r="29" spans="1:22" s="17" customFormat="1" ht="11.25" customHeight="1">
      <c r="A29" s="30">
        <v>1939</v>
      </c>
      <c r="B29" s="15"/>
      <c r="C29" s="31">
        <v>2200.75760706</v>
      </c>
      <c r="D29" s="31"/>
      <c r="E29" s="32"/>
      <c r="F29" s="61">
        <v>4505.15199894</v>
      </c>
      <c r="G29" s="61"/>
      <c r="H29" s="58">
        <v>57.91467387</v>
      </c>
      <c r="I29" s="58"/>
      <c r="J29" s="58"/>
      <c r="K29" s="58"/>
      <c r="L29" s="32"/>
      <c r="M29" s="58">
        <v>766.09937014</v>
      </c>
      <c r="N29" s="58"/>
      <c r="O29" s="32"/>
      <c r="P29" s="32">
        <v>709.20074318</v>
      </c>
      <c r="Q29" s="58">
        <v>2372.46953485</v>
      </c>
      <c r="R29" s="58"/>
      <c r="S29" s="32">
        <v>415.56318619</v>
      </c>
      <c r="T29" s="31">
        <v>46.73815786</v>
      </c>
      <c r="U29" s="45">
        <f t="shared" si="0"/>
        <v>8873.13766503</v>
      </c>
      <c r="V29" s="34">
        <v>1939</v>
      </c>
    </row>
    <row r="30" spans="1:22" s="17" customFormat="1" ht="10.5">
      <c r="A30" s="30">
        <v>1940</v>
      </c>
      <c r="B30" s="15"/>
      <c r="C30" s="31">
        <v>1589.09736724</v>
      </c>
      <c r="D30" s="31"/>
      <c r="E30" s="32"/>
      <c r="F30" s="61">
        <v>3661.83306364</v>
      </c>
      <c r="G30" s="61"/>
      <c r="H30" s="58">
        <v>62.99490842</v>
      </c>
      <c r="I30" s="58"/>
      <c r="J30" s="58"/>
      <c r="K30" s="58"/>
      <c r="L30" s="32"/>
      <c r="M30" s="58">
        <v>1010.96667545</v>
      </c>
      <c r="N30" s="58"/>
      <c r="O30" s="32"/>
      <c r="P30" s="32">
        <v>788.45240216</v>
      </c>
      <c r="Q30" s="58">
        <v>3936.1657293400003</v>
      </c>
      <c r="R30" s="58"/>
      <c r="S30" s="32">
        <v>631.98117802</v>
      </c>
      <c r="T30" s="31">
        <v>69.09118988</v>
      </c>
      <c r="U30" s="45">
        <f t="shared" si="0"/>
        <v>10161.485146910001</v>
      </c>
      <c r="V30" s="34">
        <v>1940</v>
      </c>
    </row>
    <row r="31" spans="1:22" s="17" customFormat="1" ht="10.5">
      <c r="A31" s="30">
        <v>1941</v>
      </c>
      <c r="B31" s="15"/>
      <c r="C31" s="31">
        <v>991.66178416</v>
      </c>
      <c r="D31" s="31"/>
      <c r="E31" s="32"/>
      <c r="F31" s="61">
        <v>4768.30814863</v>
      </c>
      <c r="G31" s="61"/>
      <c r="H31" s="58">
        <v>97.54050336</v>
      </c>
      <c r="I31" s="58"/>
      <c r="J31" s="58"/>
      <c r="K31" s="58"/>
      <c r="L31" s="32"/>
      <c r="M31" s="58">
        <v>1081.07391224</v>
      </c>
      <c r="N31" s="58"/>
      <c r="O31" s="32"/>
      <c r="P31" s="32">
        <v>1014.01481618</v>
      </c>
      <c r="Q31" s="58">
        <v>4743.92302279</v>
      </c>
      <c r="R31" s="58"/>
      <c r="S31" s="32">
        <v>512.08764264</v>
      </c>
      <c r="T31" s="31">
        <v>57.91467387</v>
      </c>
      <c r="U31" s="45">
        <f t="shared" si="0"/>
        <v>12274.86271971</v>
      </c>
      <c r="V31" s="34">
        <v>1941</v>
      </c>
    </row>
    <row r="32" spans="1:22" s="17" customFormat="1" ht="18" customHeight="1">
      <c r="A32" s="30">
        <v>1942</v>
      </c>
      <c r="B32" s="15"/>
      <c r="C32" s="31">
        <v>600.48372381</v>
      </c>
      <c r="D32" s="31"/>
      <c r="E32" s="32"/>
      <c r="F32" s="32">
        <v>1078.0257715100001</v>
      </c>
      <c r="G32" s="32">
        <v>3136.53681117</v>
      </c>
      <c r="H32" s="58">
        <v>107.70097246</v>
      </c>
      <c r="I32" s="58"/>
      <c r="J32" s="58"/>
      <c r="K32" s="58"/>
      <c r="L32" s="32"/>
      <c r="M32" s="58">
        <v>871.76824878</v>
      </c>
      <c r="N32" s="58"/>
      <c r="O32" s="32"/>
      <c r="P32" s="32">
        <v>1032.30366056</v>
      </c>
      <c r="Q32" s="58">
        <v>3089.79865331</v>
      </c>
      <c r="R32" s="58"/>
      <c r="S32" s="32">
        <v>565.93812887</v>
      </c>
      <c r="T32" s="31">
        <v>59.94676769</v>
      </c>
      <c r="U32" s="45">
        <f t="shared" si="0"/>
        <v>9942.019014350002</v>
      </c>
      <c r="V32" s="34">
        <v>1942</v>
      </c>
    </row>
    <row r="33" spans="1:22" s="17" customFormat="1" ht="10.5">
      <c r="A33" s="30">
        <v>1943</v>
      </c>
      <c r="B33" s="15"/>
      <c r="C33" s="31">
        <v>535.45672157</v>
      </c>
      <c r="D33" s="31"/>
      <c r="E33" s="32"/>
      <c r="F33" s="32">
        <v>2210.91807616</v>
      </c>
      <c r="G33" s="32">
        <v>3416.96575833</v>
      </c>
      <c r="H33" s="58">
        <v>67.05909606</v>
      </c>
      <c r="I33" s="58"/>
      <c r="J33" s="58"/>
      <c r="K33" s="58"/>
      <c r="L33" s="32"/>
      <c r="M33" s="58">
        <v>1227.38466728</v>
      </c>
      <c r="N33" s="58"/>
      <c r="O33" s="32"/>
      <c r="P33" s="32">
        <v>1654.12436948</v>
      </c>
      <c r="Q33" s="58">
        <v>5626.86778758</v>
      </c>
      <c r="R33" s="58"/>
      <c r="S33" s="32">
        <v>441.98040585</v>
      </c>
      <c r="T33" s="31">
        <v>38.60978258</v>
      </c>
      <c r="U33" s="45">
        <f t="shared" si="0"/>
        <v>14683.90994332</v>
      </c>
      <c r="V33" s="34">
        <v>1943</v>
      </c>
    </row>
    <row r="34" spans="1:22" s="17" customFormat="1" ht="10.5">
      <c r="A34" s="30">
        <v>1944</v>
      </c>
      <c r="B34" s="15"/>
      <c r="C34" s="31">
        <v>694.97608644</v>
      </c>
      <c r="D34" s="31"/>
      <c r="E34" s="32"/>
      <c r="F34" s="32">
        <v>4813.01421267</v>
      </c>
      <c r="G34" s="32">
        <v>4912.5868098500005</v>
      </c>
      <c r="H34" s="58">
        <v>112.78120701</v>
      </c>
      <c r="I34" s="58"/>
      <c r="J34" s="58"/>
      <c r="K34" s="58"/>
      <c r="L34" s="32"/>
      <c r="M34" s="58">
        <v>1362.5189063100001</v>
      </c>
      <c r="N34" s="58"/>
      <c r="O34" s="32"/>
      <c r="P34" s="32">
        <v>2385.67814468</v>
      </c>
      <c r="Q34" s="58">
        <v>5694.94293055</v>
      </c>
      <c r="R34" s="58"/>
      <c r="S34" s="32">
        <v>581.17883252</v>
      </c>
      <c r="T34" s="31">
        <v>28.44931348</v>
      </c>
      <c r="U34" s="45">
        <f t="shared" si="0"/>
        <v>19891.15035707</v>
      </c>
      <c r="V34" s="34">
        <v>1944</v>
      </c>
    </row>
    <row r="35" spans="1:22" s="17" customFormat="1" ht="10.5">
      <c r="A35" s="30">
        <v>1945</v>
      </c>
      <c r="B35" s="15"/>
      <c r="C35" s="31">
        <v>964.22851759</v>
      </c>
      <c r="D35" s="31"/>
      <c r="E35" s="32"/>
      <c r="F35" s="32">
        <v>2099.1529160600003</v>
      </c>
      <c r="G35" s="32">
        <v>5000.98289102</v>
      </c>
      <c r="H35" s="58">
        <v>166.63169324</v>
      </c>
      <c r="I35" s="58"/>
      <c r="J35" s="58"/>
      <c r="K35" s="58"/>
      <c r="L35" s="32"/>
      <c r="M35" s="58">
        <v>1269.0425905900001</v>
      </c>
      <c r="N35" s="58"/>
      <c r="O35" s="32"/>
      <c r="P35" s="32">
        <v>1862.4139860300002</v>
      </c>
      <c r="Q35" s="58">
        <v>4301.94261694</v>
      </c>
      <c r="R35" s="58"/>
      <c r="S35" s="32">
        <v>322.08687047</v>
      </c>
      <c r="T35" s="31">
        <v>33.52954803</v>
      </c>
      <c r="U35" s="45">
        <f t="shared" si="0"/>
        <v>15055.78311238</v>
      </c>
      <c r="V35" s="34">
        <v>1945</v>
      </c>
    </row>
    <row r="36" spans="1:22" s="37" customFormat="1" ht="18.75" customHeight="1">
      <c r="A36" s="35">
        <v>1946</v>
      </c>
      <c r="B36" s="15"/>
      <c r="C36" s="31">
        <v>2213.96621689</v>
      </c>
      <c r="D36" s="31"/>
      <c r="E36" s="32"/>
      <c r="F36" s="32">
        <v>153.42308341</v>
      </c>
      <c r="G36" s="32">
        <v>3917.87688496</v>
      </c>
      <c r="H36" s="58">
        <v>107.70097246</v>
      </c>
      <c r="I36" s="58"/>
      <c r="J36" s="58"/>
      <c r="K36" s="58"/>
      <c r="L36" s="32"/>
      <c r="M36" s="58">
        <v>1488.5087231500002</v>
      </c>
      <c r="N36" s="58"/>
      <c r="O36" s="32"/>
      <c r="P36" s="32">
        <v>1890.8632995100002</v>
      </c>
      <c r="Q36" s="32">
        <v>781.34007379</v>
      </c>
      <c r="R36" s="32">
        <v>3684.1860956600003</v>
      </c>
      <c r="S36" s="32">
        <v>370.85712215</v>
      </c>
      <c r="T36" s="31">
        <v>33.52954803</v>
      </c>
      <c r="U36" s="45">
        <f t="shared" si="0"/>
        <v>12428.285803120001</v>
      </c>
      <c r="V36" s="36">
        <v>1946</v>
      </c>
    </row>
    <row r="37" spans="1:22" s="17" customFormat="1" ht="10.5">
      <c r="A37" s="30">
        <v>1947</v>
      </c>
      <c r="B37" s="15"/>
      <c r="C37" s="31">
        <v>2513.7000553400003</v>
      </c>
      <c r="D37" s="31"/>
      <c r="E37" s="32"/>
      <c r="F37" s="32">
        <v>162.5675056</v>
      </c>
      <c r="G37" s="32">
        <v>3887.3954776600003</v>
      </c>
      <c r="H37" s="58">
        <v>86.36398735</v>
      </c>
      <c r="I37" s="58"/>
      <c r="J37" s="58"/>
      <c r="K37" s="58"/>
      <c r="L37" s="32"/>
      <c r="M37" s="58">
        <v>1210.11186981</v>
      </c>
      <c r="N37" s="58"/>
      <c r="O37" s="32"/>
      <c r="P37" s="32">
        <v>1635.8355251</v>
      </c>
      <c r="Q37" s="32">
        <v>242.83521149</v>
      </c>
      <c r="R37" s="32">
        <v>3143.64913954</v>
      </c>
      <c r="S37" s="32">
        <v>354.60037159</v>
      </c>
      <c r="T37" s="31">
        <v>38.60978258</v>
      </c>
      <c r="U37" s="45">
        <f t="shared" si="0"/>
        <v>10761.968870720002</v>
      </c>
      <c r="V37" s="34">
        <v>1947</v>
      </c>
    </row>
    <row r="38" spans="1:22" s="17" customFormat="1" ht="10.5">
      <c r="A38" s="30">
        <v>1948</v>
      </c>
      <c r="B38" s="15"/>
      <c r="C38" s="38">
        <v>4715.47370931</v>
      </c>
      <c r="D38" s="31"/>
      <c r="E38" s="32"/>
      <c r="F38" s="32">
        <v>301.76593227</v>
      </c>
      <c r="G38" s="32">
        <v>3699.42679931</v>
      </c>
      <c r="H38" s="58">
        <v>105.66887864</v>
      </c>
      <c r="I38" s="58"/>
      <c r="J38" s="58"/>
      <c r="K38" s="58"/>
      <c r="L38" s="32"/>
      <c r="M38" s="58">
        <v>1499.68523916</v>
      </c>
      <c r="N38" s="58"/>
      <c r="O38" s="32"/>
      <c r="P38" s="32">
        <v>1832.94862564</v>
      </c>
      <c r="Q38" s="32">
        <v>308.87826064</v>
      </c>
      <c r="R38" s="32">
        <v>5263.1229938</v>
      </c>
      <c r="S38" s="32">
        <v>358.66455923</v>
      </c>
      <c r="T38" s="31">
        <v>37.59373567</v>
      </c>
      <c r="U38" s="45">
        <f t="shared" si="0"/>
        <v>13407.755024359998</v>
      </c>
      <c r="V38" s="34">
        <v>1948</v>
      </c>
    </row>
    <row r="39" spans="1:22" s="17" customFormat="1" ht="10.5">
      <c r="A39" s="30">
        <v>1949</v>
      </c>
      <c r="B39" s="15"/>
      <c r="C39" s="31">
        <v>6150.13194623</v>
      </c>
      <c r="D39" s="31"/>
      <c r="E39" s="32"/>
      <c r="F39" s="32">
        <v>400.32248254</v>
      </c>
      <c r="G39" s="32">
        <v>4132.26278297</v>
      </c>
      <c r="H39" s="58">
        <v>109.73306628</v>
      </c>
      <c r="I39" s="58"/>
      <c r="J39" s="58"/>
      <c r="K39" s="58"/>
      <c r="L39" s="32"/>
      <c r="M39" s="58">
        <v>1600.27388325</v>
      </c>
      <c r="N39" s="58"/>
      <c r="O39" s="32"/>
      <c r="P39" s="32">
        <v>1762.84138885</v>
      </c>
      <c r="Q39" s="32">
        <v>313.95849519</v>
      </c>
      <c r="R39" s="32">
        <v>2996.32233759</v>
      </c>
      <c r="S39" s="32">
        <v>301.76593227</v>
      </c>
      <c r="T39" s="31">
        <v>19.30489129</v>
      </c>
      <c r="U39" s="45">
        <f t="shared" si="0"/>
        <v>11636.785260229999</v>
      </c>
      <c r="V39" s="34">
        <v>1949</v>
      </c>
    </row>
    <row r="40" spans="1:22" s="17" customFormat="1" ht="10.5">
      <c r="A40" s="30">
        <v>1950</v>
      </c>
      <c r="B40" s="15"/>
      <c r="C40" s="31">
        <v>9394.36972986</v>
      </c>
      <c r="D40" s="31"/>
      <c r="E40" s="32"/>
      <c r="F40" s="32">
        <v>261.12405587</v>
      </c>
      <c r="G40" s="32">
        <v>3854.8819765400003</v>
      </c>
      <c r="H40" s="58">
        <v>108.71701937</v>
      </c>
      <c r="I40" s="58"/>
      <c r="J40" s="58"/>
      <c r="K40" s="58"/>
      <c r="L40" s="32"/>
      <c r="M40" s="58">
        <v>1437.70637765</v>
      </c>
      <c r="N40" s="58"/>
      <c r="O40" s="32"/>
      <c r="P40" s="32">
        <v>1420.43358018</v>
      </c>
      <c r="Q40" s="32">
        <v>237.75497694</v>
      </c>
      <c r="R40" s="32">
        <v>2205.83784161</v>
      </c>
      <c r="S40" s="32">
        <v>493.79879826</v>
      </c>
      <c r="T40" s="31">
        <v>34.54559494</v>
      </c>
      <c r="U40" s="45">
        <f t="shared" si="0"/>
        <v>10054.800221360001</v>
      </c>
      <c r="V40" s="34">
        <v>1950</v>
      </c>
    </row>
    <row r="41" spans="1:22" s="17" customFormat="1" ht="10.5">
      <c r="A41" s="30">
        <v>1951</v>
      </c>
      <c r="B41" s="15"/>
      <c r="C41" s="31">
        <v>16948.67850571</v>
      </c>
      <c r="D41" s="31"/>
      <c r="E41" s="32"/>
      <c r="F41" s="32">
        <v>395.24224799</v>
      </c>
      <c r="G41" s="32">
        <v>3006.48280669</v>
      </c>
      <c r="H41" s="58">
        <v>182.8884438</v>
      </c>
      <c r="I41" s="58"/>
      <c r="J41" s="58"/>
      <c r="K41" s="58"/>
      <c r="L41" s="32"/>
      <c r="M41" s="58">
        <v>1850.2214231100002</v>
      </c>
      <c r="N41" s="58"/>
      <c r="O41" s="32"/>
      <c r="P41" s="32">
        <v>1504.7654737100002</v>
      </c>
      <c r="Q41" s="32">
        <v>249.94753986</v>
      </c>
      <c r="R41" s="32">
        <v>2202.78970088</v>
      </c>
      <c r="S41" s="32">
        <v>462.30134405</v>
      </c>
      <c r="T41" s="31">
        <v>71.1232837</v>
      </c>
      <c r="U41" s="45">
        <f t="shared" si="0"/>
        <v>9925.76226379</v>
      </c>
      <c r="V41" s="34">
        <v>1951</v>
      </c>
    </row>
    <row r="42" spans="1:22" s="17" customFormat="1" ht="10.5">
      <c r="A42" s="30">
        <v>1952</v>
      </c>
      <c r="B42" s="15"/>
      <c r="C42" s="31">
        <v>23184.15839238</v>
      </c>
      <c r="D42" s="31"/>
      <c r="E42" s="32"/>
      <c r="F42" s="32">
        <v>408.45085782</v>
      </c>
      <c r="G42" s="32">
        <v>1249.7376993</v>
      </c>
      <c r="H42" s="58">
        <v>179.84030307</v>
      </c>
      <c r="I42" s="58"/>
      <c r="J42" s="58"/>
      <c r="K42" s="58"/>
      <c r="L42" s="32"/>
      <c r="M42" s="58">
        <v>1487.49267624</v>
      </c>
      <c r="N42" s="58"/>
      <c r="O42" s="32"/>
      <c r="P42" s="32">
        <v>800.64496508</v>
      </c>
      <c r="Q42" s="32">
        <v>312.94244828</v>
      </c>
      <c r="R42" s="32">
        <v>1118.6676479100001</v>
      </c>
      <c r="S42" s="32">
        <v>453.15692186</v>
      </c>
      <c r="T42" s="31">
        <v>37.59373567</v>
      </c>
      <c r="U42" s="45">
        <f t="shared" si="0"/>
        <v>6048.527255230001</v>
      </c>
      <c r="V42" s="34">
        <v>1952</v>
      </c>
    </row>
    <row r="43" spans="1:22" s="17" customFormat="1" ht="10.5">
      <c r="A43" s="30">
        <v>1953</v>
      </c>
      <c r="B43" s="15"/>
      <c r="C43" s="31">
        <v>26058.555100769998</v>
      </c>
      <c r="D43" s="31"/>
      <c r="E43" s="32"/>
      <c r="F43" s="32">
        <v>522.24811174</v>
      </c>
      <c r="G43" s="32">
        <v>1114.6034602700001</v>
      </c>
      <c r="H43" s="58">
        <v>294.6536039</v>
      </c>
      <c r="I43" s="58"/>
      <c r="J43" s="58"/>
      <c r="K43" s="58"/>
      <c r="L43" s="32"/>
      <c r="M43" s="58">
        <v>1420.43358018</v>
      </c>
      <c r="N43" s="58"/>
      <c r="O43" s="32"/>
      <c r="P43" s="32">
        <v>1142.03672684</v>
      </c>
      <c r="Q43" s="32">
        <v>225.56241402</v>
      </c>
      <c r="R43" s="32">
        <v>982.51736197</v>
      </c>
      <c r="S43" s="32">
        <v>461.28529714</v>
      </c>
      <c r="T43" s="31">
        <v>33.52954803</v>
      </c>
      <c r="U43" s="45">
        <f t="shared" si="0"/>
        <v>6196.87010409</v>
      </c>
      <c r="V43" s="34">
        <v>1953</v>
      </c>
    </row>
    <row r="44" spans="1:22" s="17" customFormat="1" ht="10.5">
      <c r="A44" s="30">
        <v>1954</v>
      </c>
      <c r="B44" s="15"/>
      <c r="C44" s="31">
        <v>28525.51699825</v>
      </c>
      <c r="D44" s="31"/>
      <c r="E44" s="32"/>
      <c r="F44" s="32">
        <v>345.4559494</v>
      </c>
      <c r="G44" s="32">
        <v>1046.5283173</v>
      </c>
      <c r="H44" s="58">
        <v>164.59959942</v>
      </c>
      <c r="I44" s="58"/>
      <c r="J44" s="58"/>
      <c r="K44" s="58"/>
      <c r="L44" s="32"/>
      <c r="M44" s="58">
        <v>1317.8128422700001</v>
      </c>
      <c r="N44" s="58"/>
      <c r="O44" s="32"/>
      <c r="P44" s="32">
        <v>1417.38543945</v>
      </c>
      <c r="Q44" s="32">
        <v>207.27356964</v>
      </c>
      <c r="R44" s="32">
        <v>1667.3329793100002</v>
      </c>
      <c r="S44" s="32">
        <v>473.47786006</v>
      </c>
      <c r="T44" s="31">
        <v>61.97886151</v>
      </c>
      <c r="U44" s="45">
        <f t="shared" si="0"/>
        <v>6701.84541836</v>
      </c>
      <c r="V44" s="34">
        <v>1954</v>
      </c>
    </row>
    <row r="45" spans="1:22" s="17" customFormat="1" ht="10.5">
      <c r="A45" s="30">
        <v>1955</v>
      </c>
      <c r="B45" s="15"/>
      <c r="C45" s="31">
        <v>28300.97063114</v>
      </c>
      <c r="D45" s="31"/>
      <c r="E45" s="32"/>
      <c r="F45" s="32">
        <v>321.07082356</v>
      </c>
      <c r="G45" s="32">
        <v>1517.97408354</v>
      </c>
      <c r="H45" s="58">
        <v>117.86144156</v>
      </c>
      <c r="I45" s="58"/>
      <c r="J45" s="58"/>
      <c r="K45" s="58"/>
      <c r="L45" s="32"/>
      <c r="M45" s="58">
        <v>1559.63200685</v>
      </c>
      <c r="N45" s="58"/>
      <c r="O45" s="32"/>
      <c r="P45" s="32">
        <v>1927.4409882700002</v>
      </c>
      <c r="Q45" s="32">
        <v>231.65869548</v>
      </c>
      <c r="R45" s="32">
        <v>2433.43234945</v>
      </c>
      <c r="S45" s="32">
        <v>456.20506259</v>
      </c>
      <c r="T45" s="31">
        <v>68.07514297</v>
      </c>
      <c r="U45" s="45">
        <f t="shared" si="0"/>
        <v>8633.35059427</v>
      </c>
      <c r="V45" s="34">
        <v>1955</v>
      </c>
    </row>
    <row r="46" spans="1:22" s="17" customFormat="1" ht="10.5">
      <c r="A46" s="30">
        <v>1956</v>
      </c>
      <c r="B46" s="15"/>
      <c r="C46" s="31">
        <v>29067.070001280004</v>
      </c>
      <c r="D46" s="31"/>
      <c r="E46" s="32"/>
      <c r="F46" s="32">
        <v>439.94831203</v>
      </c>
      <c r="G46" s="32">
        <v>1602.3059770700002</v>
      </c>
      <c r="H46" s="58">
        <v>160.53541178</v>
      </c>
      <c r="I46" s="58"/>
      <c r="J46" s="58"/>
      <c r="K46" s="58"/>
      <c r="L46" s="32"/>
      <c r="M46" s="58">
        <v>1407.2249703500001</v>
      </c>
      <c r="N46" s="58"/>
      <c r="O46" s="32"/>
      <c r="P46" s="32">
        <v>1954.87425484</v>
      </c>
      <c r="Q46" s="32">
        <v>244.86730531</v>
      </c>
      <c r="R46" s="32">
        <v>3211.72428251</v>
      </c>
      <c r="S46" s="32">
        <v>463.31739096</v>
      </c>
      <c r="T46" s="31">
        <v>68.07514297</v>
      </c>
      <c r="U46" s="45">
        <f t="shared" si="0"/>
        <v>9552.873047820001</v>
      </c>
      <c r="V46" s="34">
        <v>1956</v>
      </c>
    </row>
    <row r="47" spans="1:22" s="17" customFormat="1" ht="10.5">
      <c r="A47" s="30">
        <v>1957</v>
      </c>
      <c r="B47" s="15"/>
      <c r="C47" s="31">
        <v>28415.78393197</v>
      </c>
      <c r="D47" s="31"/>
      <c r="E47" s="32"/>
      <c r="F47" s="32">
        <v>425.72365529</v>
      </c>
      <c r="G47" s="32">
        <v>2011.7728818</v>
      </c>
      <c r="H47" s="58">
        <v>278.39685334</v>
      </c>
      <c r="I47" s="58"/>
      <c r="J47" s="58"/>
      <c r="K47" s="58"/>
      <c r="L47" s="32"/>
      <c r="M47" s="58">
        <v>1505.78152062</v>
      </c>
      <c r="N47" s="58"/>
      <c r="O47" s="32"/>
      <c r="P47" s="32">
        <v>2124.55408881</v>
      </c>
      <c r="Q47" s="32">
        <v>182.8884438</v>
      </c>
      <c r="R47" s="32">
        <v>3979.85574647</v>
      </c>
      <c r="S47" s="32">
        <v>400.32248254</v>
      </c>
      <c r="T47" s="31">
        <v>76.20351825</v>
      </c>
      <c r="U47" s="45">
        <f t="shared" si="0"/>
        <v>10985.499190920002</v>
      </c>
      <c r="V47" s="34">
        <v>1957</v>
      </c>
    </row>
    <row r="48" spans="1:22" s="17" customFormat="1" ht="10.5">
      <c r="A48" s="30">
        <v>1958</v>
      </c>
      <c r="B48" s="15"/>
      <c r="C48" s="31">
        <v>34288.535071770006</v>
      </c>
      <c r="D48" s="31"/>
      <c r="E48" s="32"/>
      <c r="F48" s="32">
        <v>409.46690473</v>
      </c>
      <c r="G48" s="32">
        <v>1974.17914613</v>
      </c>
      <c r="H48" s="58">
        <v>127.00586375</v>
      </c>
      <c r="I48" s="58"/>
      <c r="J48" s="58"/>
      <c r="K48" s="58"/>
      <c r="L48" s="32"/>
      <c r="M48" s="58">
        <v>1135.94044538</v>
      </c>
      <c r="N48" s="58"/>
      <c r="O48" s="32"/>
      <c r="P48" s="32">
        <v>1992.4679905100002</v>
      </c>
      <c r="Q48" s="32">
        <v>86.36398735</v>
      </c>
      <c r="R48" s="32">
        <v>4951.19659243</v>
      </c>
      <c r="S48" s="32">
        <v>410.48295164</v>
      </c>
      <c r="T48" s="31">
        <v>89.41212808</v>
      </c>
      <c r="U48" s="45">
        <f t="shared" si="0"/>
        <v>11176.51601</v>
      </c>
      <c r="V48" s="34">
        <v>1958</v>
      </c>
    </row>
    <row r="49" spans="1:22" s="17" customFormat="1" ht="10.5">
      <c r="A49" s="30">
        <v>1959</v>
      </c>
      <c r="B49" s="15"/>
      <c r="C49" s="31">
        <v>39867.64865458</v>
      </c>
      <c r="D49" s="31"/>
      <c r="E49" s="32"/>
      <c r="F49" s="32">
        <v>610.64419291</v>
      </c>
      <c r="G49" s="32">
        <v>2277.9771722200003</v>
      </c>
      <c r="H49" s="58">
        <v>119.89353538</v>
      </c>
      <c r="I49" s="58"/>
      <c r="J49" s="58"/>
      <c r="K49" s="58"/>
      <c r="L49" s="32"/>
      <c r="M49" s="58">
        <v>1306.63632626</v>
      </c>
      <c r="N49" s="58"/>
      <c r="O49" s="32"/>
      <c r="P49" s="32">
        <v>2109.31338516</v>
      </c>
      <c r="Q49" s="32">
        <v>233.6907893</v>
      </c>
      <c r="R49" s="32">
        <v>5502.91006456</v>
      </c>
      <c r="S49" s="32">
        <v>417.59528001</v>
      </c>
      <c r="T49" s="31">
        <v>312.94244828</v>
      </c>
      <c r="U49" s="45">
        <f t="shared" si="0"/>
        <v>12891.60319408</v>
      </c>
      <c r="V49" s="34">
        <v>1959</v>
      </c>
    </row>
    <row r="50" spans="1:22" s="17" customFormat="1" ht="10.5">
      <c r="A50" s="30">
        <v>1960</v>
      </c>
      <c r="B50" s="15"/>
      <c r="C50" s="31">
        <v>45330.93288965</v>
      </c>
      <c r="D50" s="31"/>
      <c r="E50" s="32"/>
      <c r="F50" s="32">
        <v>388.12991962</v>
      </c>
      <c r="G50" s="32">
        <v>2145.89107392</v>
      </c>
      <c r="H50" s="58">
        <v>323.10291738</v>
      </c>
      <c r="I50" s="58"/>
      <c r="J50" s="58"/>
      <c r="K50" s="58"/>
      <c r="L50" s="32"/>
      <c r="M50" s="58">
        <v>736.63400975</v>
      </c>
      <c r="N50" s="58"/>
      <c r="O50" s="32"/>
      <c r="P50" s="32">
        <v>2197.70946633</v>
      </c>
      <c r="Q50" s="32">
        <v>76.20351825</v>
      </c>
      <c r="R50" s="32">
        <v>7476.07316378</v>
      </c>
      <c r="S50" s="32">
        <v>495.83089208</v>
      </c>
      <c r="T50" s="31">
        <v>113.79725392</v>
      </c>
      <c r="U50" s="45">
        <f t="shared" si="0"/>
        <v>13953.37221503</v>
      </c>
      <c r="V50" s="34">
        <v>1960</v>
      </c>
    </row>
    <row r="51" spans="1:22" s="17" customFormat="1" ht="10.5">
      <c r="A51" s="30">
        <v>1961</v>
      </c>
      <c r="B51" s="15"/>
      <c r="C51" s="31">
        <v>49723.30368157999</v>
      </c>
      <c r="D51" s="31"/>
      <c r="E51" s="32"/>
      <c r="F51" s="32">
        <v>468.39762551</v>
      </c>
      <c r="G51" s="32">
        <v>2227.17482672</v>
      </c>
      <c r="H51" s="58">
        <v>348.50409013</v>
      </c>
      <c r="I51" s="58"/>
      <c r="J51" s="58"/>
      <c r="K51" s="58"/>
      <c r="L51" s="32"/>
      <c r="M51" s="58">
        <v>578.13069179</v>
      </c>
      <c r="N51" s="58"/>
      <c r="O51" s="32"/>
      <c r="P51" s="32">
        <v>2120.48990117</v>
      </c>
      <c r="Q51" s="32">
        <v>123.95772302</v>
      </c>
      <c r="R51" s="32">
        <v>5396.22513901</v>
      </c>
      <c r="S51" s="32">
        <v>523.26415865</v>
      </c>
      <c r="T51" s="31">
        <v>210.32171037</v>
      </c>
      <c r="U51" s="45">
        <f t="shared" si="0"/>
        <v>11996.465866370001</v>
      </c>
      <c r="V51" s="34">
        <v>1961</v>
      </c>
    </row>
    <row r="52" spans="1:22" s="17" customFormat="1" ht="10.5">
      <c r="A52" s="30">
        <v>1962</v>
      </c>
      <c r="B52" s="15"/>
      <c r="C52" s="31">
        <v>53189.03969159001</v>
      </c>
      <c r="D52" s="31"/>
      <c r="E52" s="32"/>
      <c r="F52" s="32">
        <v>314.9745421</v>
      </c>
      <c r="G52" s="32">
        <v>2426.32002108</v>
      </c>
      <c r="H52" s="58">
        <v>678.71933588</v>
      </c>
      <c r="I52" s="58"/>
      <c r="J52" s="58"/>
      <c r="K52" s="58"/>
      <c r="L52" s="32"/>
      <c r="M52" s="58">
        <v>908.34593754</v>
      </c>
      <c r="N52" s="58"/>
      <c r="O52" s="32"/>
      <c r="P52" s="32">
        <v>2252.57599947</v>
      </c>
      <c r="Q52" s="32">
        <v>173.74402161</v>
      </c>
      <c r="R52" s="32">
        <v>7519.76318091</v>
      </c>
      <c r="S52" s="32">
        <v>511.07159573</v>
      </c>
      <c r="T52" s="31">
        <v>1160.3255712200003</v>
      </c>
      <c r="U52" s="45">
        <f t="shared" si="0"/>
        <v>15945.840205540002</v>
      </c>
      <c r="V52" s="34">
        <v>1962</v>
      </c>
    </row>
    <row r="53" spans="1:22" s="17" customFormat="1" ht="10.5">
      <c r="A53" s="30">
        <v>1963</v>
      </c>
      <c r="B53" s="15"/>
      <c r="C53" s="31">
        <v>54732.41494788</v>
      </c>
      <c r="D53" s="31"/>
      <c r="E53" s="32"/>
      <c r="F53" s="32">
        <v>227.59450784</v>
      </c>
      <c r="G53" s="32">
        <v>2935.35952299</v>
      </c>
      <c r="H53" s="58">
        <v>1004.87039399</v>
      </c>
      <c r="I53" s="58"/>
      <c r="J53" s="58"/>
      <c r="K53" s="58"/>
      <c r="L53" s="32"/>
      <c r="M53" s="58">
        <v>1027.22342601</v>
      </c>
      <c r="N53" s="58"/>
      <c r="O53" s="32"/>
      <c r="P53" s="32">
        <v>2884.55717749</v>
      </c>
      <c r="Q53" s="32">
        <v>156.47122414</v>
      </c>
      <c r="R53" s="32">
        <v>8818.27113189</v>
      </c>
      <c r="S53" s="32">
        <v>541.55300303</v>
      </c>
      <c r="T53" s="31">
        <v>915.45826591</v>
      </c>
      <c r="U53" s="45">
        <f t="shared" si="0"/>
        <v>18511.35865329</v>
      </c>
      <c r="V53" s="34">
        <v>1963</v>
      </c>
    </row>
    <row r="54" spans="1:22" s="17" customFormat="1" ht="10.5">
      <c r="A54" s="30">
        <v>1964</v>
      </c>
      <c r="B54" s="15"/>
      <c r="C54" s="31">
        <v>60349.122266360006</v>
      </c>
      <c r="D54" s="31"/>
      <c r="E54" s="32"/>
      <c r="F54" s="32">
        <v>202.19333509</v>
      </c>
      <c r="G54" s="32">
        <v>3204.6119541400003</v>
      </c>
      <c r="H54" s="58">
        <v>1792.30674924</v>
      </c>
      <c r="I54" s="58"/>
      <c r="J54" s="58"/>
      <c r="K54" s="58"/>
      <c r="L54" s="32"/>
      <c r="M54" s="58">
        <v>840.27079457</v>
      </c>
      <c r="N54" s="58"/>
      <c r="O54" s="32"/>
      <c r="P54" s="32">
        <v>2754.50317301</v>
      </c>
      <c r="Q54" s="32">
        <v>230.64264857</v>
      </c>
      <c r="R54" s="32">
        <v>8995.06329423</v>
      </c>
      <c r="S54" s="32">
        <v>542.56904994</v>
      </c>
      <c r="T54" s="31">
        <v>351.55223086</v>
      </c>
      <c r="U54" s="45">
        <f t="shared" si="0"/>
        <v>18913.713229650002</v>
      </c>
      <c r="V54" s="34">
        <v>1964</v>
      </c>
    </row>
    <row r="55" spans="1:22" s="17" customFormat="1" ht="10.5">
      <c r="A55" s="30">
        <v>1965</v>
      </c>
      <c r="B55" s="15"/>
      <c r="C55" s="31">
        <v>66706.52778223</v>
      </c>
      <c r="D55" s="31"/>
      <c r="E55" s="32"/>
      <c r="F55" s="32">
        <v>172.7279747</v>
      </c>
      <c r="G55" s="32">
        <v>3214.77242324</v>
      </c>
      <c r="H55" s="58">
        <v>2124.55408881</v>
      </c>
      <c r="I55" s="58"/>
      <c r="J55" s="58"/>
      <c r="K55" s="58"/>
      <c r="L55" s="32"/>
      <c r="M55" s="58">
        <v>1010.96667545</v>
      </c>
      <c r="N55" s="58"/>
      <c r="O55" s="32"/>
      <c r="P55" s="32">
        <v>2282.04135986</v>
      </c>
      <c r="Q55" s="32">
        <v>223.5303202</v>
      </c>
      <c r="R55" s="32">
        <v>10428.70548424</v>
      </c>
      <c r="S55" s="32">
        <v>571.01836342</v>
      </c>
      <c r="T55" s="31">
        <v>502.94322045</v>
      </c>
      <c r="U55" s="45">
        <f t="shared" si="0"/>
        <v>20531.25991037</v>
      </c>
      <c r="V55" s="34">
        <v>1965</v>
      </c>
    </row>
    <row r="56" spans="1:22" s="17" customFormat="1" ht="10.5">
      <c r="A56" s="30">
        <v>1966</v>
      </c>
      <c r="B56" s="15"/>
      <c r="C56" s="31">
        <v>71278.73887722999</v>
      </c>
      <c r="D56" s="31"/>
      <c r="E56" s="32"/>
      <c r="F56" s="32">
        <v>150.37494268</v>
      </c>
      <c r="G56" s="32">
        <v>3517.55440242</v>
      </c>
      <c r="H56" s="58">
        <v>2969.90511793</v>
      </c>
      <c r="I56" s="58"/>
      <c r="J56" s="58"/>
      <c r="K56" s="58"/>
      <c r="L56" s="32"/>
      <c r="M56" s="58">
        <v>1039.41598893</v>
      </c>
      <c r="N56" s="58"/>
      <c r="O56" s="32"/>
      <c r="P56" s="32">
        <v>2783.9685334</v>
      </c>
      <c r="Q56" s="32">
        <v>342.40780867</v>
      </c>
      <c r="R56" s="32">
        <v>10119.827223600001</v>
      </c>
      <c r="S56" s="32">
        <v>612.67628673</v>
      </c>
      <c r="T56" s="31">
        <v>699.04027408</v>
      </c>
      <c r="U56" s="45">
        <f t="shared" si="0"/>
        <v>22235.170578439996</v>
      </c>
      <c r="V56" s="34">
        <v>1966</v>
      </c>
    </row>
    <row r="57" spans="1:22" s="17" customFormat="1" ht="10.5">
      <c r="A57" s="30">
        <v>1967</v>
      </c>
      <c r="B57" s="15"/>
      <c r="C57" s="31">
        <v>74411.21150076</v>
      </c>
      <c r="D57" s="31"/>
      <c r="E57" s="32"/>
      <c r="F57" s="32">
        <v>238.77102385</v>
      </c>
      <c r="G57" s="32">
        <v>4500.07176439</v>
      </c>
      <c r="H57" s="58">
        <v>4169.85651864</v>
      </c>
      <c r="I57" s="58"/>
      <c r="J57" s="58"/>
      <c r="K57" s="58"/>
      <c r="L57" s="32"/>
      <c r="M57" s="58">
        <v>1188.7748847</v>
      </c>
      <c r="N57" s="58"/>
      <c r="O57" s="32"/>
      <c r="P57" s="32">
        <v>3392.58063249</v>
      </c>
      <c r="Q57" s="32">
        <v>228.61055475</v>
      </c>
      <c r="R57" s="32">
        <v>9385.22530767</v>
      </c>
      <c r="S57" s="32">
        <v>649.25397549</v>
      </c>
      <c r="T57" s="31">
        <v>738.66610357</v>
      </c>
      <c r="U57" s="45">
        <f t="shared" si="0"/>
        <v>24491.81076555</v>
      </c>
      <c r="V57" s="34">
        <v>1967</v>
      </c>
    </row>
    <row r="58" spans="1:22" s="17" customFormat="1" ht="18.75" customHeight="1">
      <c r="A58" s="30">
        <v>1968</v>
      </c>
      <c r="B58" s="15"/>
      <c r="C58" s="31">
        <v>82581.24470406999</v>
      </c>
      <c r="D58" s="31"/>
      <c r="E58" s="32"/>
      <c r="F58" s="32">
        <v>245.88335222</v>
      </c>
      <c r="G58" s="32">
        <v>4466.54221636</v>
      </c>
      <c r="H58" s="58">
        <v>4575.25923573</v>
      </c>
      <c r="I58" s="58"/>
      <c r="J58" s="58"/>
      <c r="K58" s="58"/>
      <c r="L58" s="32"/>
      <c r="M58" s="58">
        <v>1242.62537093</v>
      </c>
      <c r="N58" s="58"/>
      <c r="O58" s="32"/>
      <c r="P58" s="56">
        <v>3575.46907629</v>
      </c>
      <c r="Q58" s="56"/>
      <c r="R58" s="32">
        <v>7185.48374752</v>
      </c>
      <c r="S58" s="32">
        <v>638.07745948</v>
      </c>
      <c r="T58" s="31">
        <v>614.70838055</v>
      </c>
      <c r="U58" s="45">
        <f t="shared" si="0"/>
        <v>22544.04883908</v>
      </c>
      <c r="V58" s="34">
        <v>1968</v>
      </c>
    </row>
    <row r="59" spans="1:22" s="17" customFormat="1" ht="10.5">
      <c r="A59" s="30">
        <v>1969</v>
      </c>
      <c r="B59" s="15"/>
      <c r="C59" s="31">
        <v>91723</v>
      </c>
      <c r="D59" s="31"/>
      <c r="E59" s="32"/>
      <c r="F59" s="32">
        <v>174.76006852</v>
      </c>
      <c r="G59" s="32">
        <v>4010.33715377</v>
      </c>
      <c r="H59" s="58">
        <v>5034.5124390500005</v>
      </c>
      <c r="I59" s="58"/>
      <c r="J59" s="58"/>
      <c r="K59" s="58"/>
      <c r="L59" s="32"/>
      <c r="M59" s="58">
        <v>1123.74788246</v>
      </c>
      <c r="N59" s="58"/>
      <c r="O59" s="32"/>
      <c r="P59" s="56">
        <v>2986.16186849</v>
      </c>
      <c r="Q59" s="56"/>
      <c r="R59" s="32">
        <v>6191.78986954</v>
      </c>
      <c r="S59" s="32">
        <v>534.44067466</v>
      </c>
      <c r="T59" s="31">
        <v>639.09350639</v>
      </c>
      <c r="U59" s="45">
        <f t="shared" si="0"/>
        <v>20694.84346288</v>
      </c>
      <c r="V59" s="34">
        <v>1969</v>
      </c>
    </row>
    <row r="60" spans="1:22" s="17" customFormat="1" ht="10.5">
      <c r="A60" s="30">
        <v>1970</v>
      </c>
      <c r="B60" s="15"/>
      <c r="C60" s="47">
        <v>102155</v>
      </c>
      <c r="D60" s="31"/>
      <c r="E60" s="32"/>
      <c r="F60" s="32">
        <v>96.52445645</v>
      </c>
      <c r="G60" s="32">
        <v>3919.9089787800003</v>
      </c>
      <c r="H60" s="58">
        <v>3652.68864145</v>
      </c>
      <c r="I60" s="58"/>
      <c r="J60" s="58"/>
      <c r="K60" s="58"/>
      <c r="L60" s="32"/>
      <c r="M60" s="58">
        <v>1146.10091448</v>
      </c>
      <c r="N60" s="58"/>
      <c r="O60" s="32"/>
      <c r="P60" s="56">
        <v>1916.26447226</v>
      </c>
      <c r="Q60" s="56"/>
      <c r="R60" s="32">
        <v>8993.03120041</v>
      </c>
      <c r="S60" s="32">
        <v>529.36044011</v>
      </c>
      <c r="T60" s="31">
        <v>650.2700224</v>
      </c>
      <c r="U60" s="45">
        <f t="shared" si="0"/>
        <v>20904.14912634</v>
      </c>
      <c r="V60" s="34">
        <v>1970</v>
      </c>
    </row>
    <row r="61" spans="1:22" s="17" customFormat="1" ht="18.75" customHeight="1">
      <c r="A61" s="30">
        <v>1971</v>
      </c>
      <c r="B61" s="15"/>
      <c r="C61" s="47">
        <v>107736</v>
      </c>
      <c r="D61" s="31"/>
      <c r="E61" s="32"/>
      <c r="F61" s="61">
        <v>4203</v>
      </c>
      <c r="G61" s="61"/>
      <c r="H61" s="58">
        <v>2749</v>
      </c>
      <c r="I61" s="58"/>
      <c r="J61" s="58"/>
      <c r="K61" s="58"/>
      <c r="L61" s="32"/>
      <c r="M61" s="32">
        <v>877</v>
      </c>
      <c r="N61" s="32">
        <v>650</v>
      </c>
      <c r="O61" s="32"/>
      <c r="P61" s="56">
        <v>2196</v>
      </c>
      <c r="Q61" s="56"/>
      <c r="R61" s="32">
        <v>8172</v>
      </c>
      <c r="S61" s="32">
        <v>506</v>
      </c>
      <c r="T61" s="31">
        <v>2729</v>
      </c>
      <c r="U61" s="45">
        <f t="shared" si="0"/>
        <v>22082</v>
      </c>
      <c r="V61" s="34">
        <v>1971</v>
      </c>
    </row>
    <row r="62" spans="1:22" s="17" customFormat="1" ht="10.5">
      <c r="A62" s="30">
        <v>1972</v>
      </c>
      <c r="B62" s="15"/>
      <c r="C62" s="47">
        <v>107706</v>
      </c>
      <c r="D62" s="31"/>
      <c r="E62" s="32"/>
      <c r="F62" s="61">
        <v>3531</v>
      </c>
      <c r="G62" s="61"/>
      <c r="H62" s="58">
        <v>2119</v>
      </c>
      <c r="I62" s="58"/>
      <c r="J62" s="58"/>
      <c r="K62" s="58"/>
      <c r="L62" s="32"/>
      <c r="M62" s="32">
        <v>946</v>
      </c>
      <c r="N62" s="32">
        <v>553</v>
      </c>
      <c r="O62" s="32"/>
      <c r="P62" s="56">
        <v>203</v>
      </c>
      <c r="Q62" s="56"/>
      <c r="R62" s="32">
        <v>9642</v>
      </c>
      <c r="S62" s="32">
        <v>538</v>
      </c>
      <c r="T62" s="31">
        <v>3626</v>
      </c>
      <c r="U62" s="45">
        <f t="shared" si="0"/>
        <v>21158</v>
      </c>
      <c r="V62" s="34">
        <v>1972</v>
      </c>
    </row>
    <row r="63" spans="1:22" s="17" customFormat="1" ht="10.5">
      <c r="A63" s="30">
        <v>1973</v>
      </c>
      <c r="B63" s="15"/>
      <c r="C63" s="47">
        <v>115472</v>
      </c>
      <c r="D63" s="31"/>
      <c r="E63" s="32"/>
      <c r="F63" s="61">
        <v>3564</v>
      </c>
      <c r="G63" s="61"/>
      <c r="H63" s="58">
        <v>4057</v>
      </c>
      <c r="I63" s="58"/>
      <c r="J63" s="58"/>
      <c r="K63" s="58"/>
      <c r="L63" s="32"/>
      <c r="M63" s="32">
        <v>955</v>
      </c>
      <c r="N63" s="32">
        <v>666</v>
      </c>
      <c r="O63" s="32"/>
      <c r="P63" s="56">
        <v>2180</v>
      </c>
      <c r="Q63" s="56"/>
      <c r="R63" s="32">
        <v>7513</v>
      </c>
      <c r="S63" s="32">
        <v>562</v>
      </c>
      <c r="T63" s="31">
        <v>3104</v>
      </c>
      <c r="U63" s="45">
        <f t="shared" si="0"/>
        <v>22601</v>
      </c>
      <c r="V63" s="34">
        <v>1973</v>
      </c>
    </row>
    <row r="64" spans="1:22" s="17" customFormat="1" ht="10.5">
      <c r="A64" s="30">
        <v>1974</v>
      </c>
      <c r="B64" s="15"/>
      <c r="C64" s="47">
        <v>112822</v>
      </c>
      <c r="D64" s="31"/>
      <c r="E64" s="32"/>
      <c r="F64" s="61">
        <v>2702</v>
      </c>
      <c r="G64" s="61"/>
      <c r="H64" s="58">
        <v>3289</v>
      </c>
      <c r="I64" s="58"/>
      <c r="J64" s="58"/>
      <c r="K64" s="58"/>
      <c r="L64" s="32"/>
      <c r="M64" s="32">
        <v>631</v>
      </c>
      <c r="N64" s="32">
        <v>411</v>
      </c>
      <c r="O64" s="32"/>
      <c r="P64" s="56">
        <v>1356</v>
      </c>
      <c r="Q64" s="56"/>
      <c r="R64" s="32">
        <v>6054</v>
      </c>
      <c r="S64" s="32">
        <v>569</v>
      </c>
      <c r="T64" s="31">
        <v>3327</v>
      </c>
      <c r="U64" s="45">
        <f t="shared" si="0"/>
        <v>18339</v>
      </c>
      <c r="V64" s="34">
        <v>1974</v>
      </c>
    </row>
    <row r="65" spans="1:22" s="17" customFormat="1" ht="10.5">
      <c r="A65" s="30">
        <v>1975</v>
      </c>
      <c r="B65" s="15"/>
      <c r="C65" s="47">
        <v>91366</v>
      </c>
      <c r="D65" s="31"/>
      <c r="E65" s="32"/>
      <c r="F65" s="61">
        <v>2284</v>
      </c>
      <c r="G65" s="61"/>
      <c r="H65" s="58">
        <v>3205</v>
      </c>
      <c r="I65" s="58"/>
      <c r="J65" s="58"/>
      <c r="K65" s="58"/>
      <c r="L65" s="32"/>
      <c r="M65" s="32">
        <v>932</v>
      </c>
      <c r="N65" s="32">
        <v>306</v>
      </c>
      <c r="O65" s="32"/>
      <c r="P65" s="56">
        <v>2334</v>
      </c>
      <c r="Q65" s="56"/>
      <c r="R65" s="32">
        <v>4552</v>
      </c>
      <c r="S65" s="32">
        <v>389</v>
      </c>
      <c r="T65" s="31">
        <v>1992</v>
      </c>
      <c r="U65" s="45">
        <f t="shared" si="0"/>
        <v>15994</v>
      </c>
      <c r="V65" s="34">
        <v>1975</v>
      </c>
    </row>
    <row r="66" spans="1:22" s="17" customFormat="1" ht="10.5">
      <c r="A66" s="30">
        <v>1976</v>
      </c>
      <c r="B66" s="15"/>
      <c r="C66" s="47">
        <v>80466</v>
      </c>
      <c r="D66" s="31"/>
      <c r="E66" s="32"/>
      <c r="F66" s="61">
        <v>2687</v>
      </c>
      <c r="G66" s="61"/>
      <c r="H66" s="58">
        <v>3389</v>
      </c>
      <c r="I66" s="58"/>
      <c r="J66" s="58"/>
      <c r="K66" s="58"/>
      <c r="L66" s="32"/>
      <c r="M66" s="32">
        <v>1080</v>
      </c>
      <c r="N66" s="32">
        <v>321</v>
      </c>
      <c r="O66" s="32"/>
      <c r="P66" s="56">
        <v>2017</v>
      </c>
      <c r="Q66" s="56"/>
      <c r="R66" s="32">
        <v>2750</v>
      </c>
      <c r="S66" s="32">
        <v>429</v>
      </c>
      <c r="T66" s="31">
        <v>2369</v>
      </c>
      <c r="U66" s="45">
        <f t="shared" si="0"/>
        <v>15042</v>
      </c>
      <c r="V66" s="34">
        <v>1976</v>
      </c>
    </row>
    <row r="67" spans="1:22" s="17" customFormat="1" ht="10.5">
      <c r="A67" s="30">
        <v>1977</v>
      </c>
      <c r="B67" s="15"/>
      <c r="C67" s="47">
        <v>70697</v>
      </c>
      <c r="D67" s="31"/>
      <c r="E67" s="32"/>
      <c r="F67" s="61">
        <v>2388</v>
      </c>
      <c r="G67" s="61"/>
      <c r="H67" s="58">
        <v>2510</v>
      </c>
      <c r="I67" s="58"/>
      <c r="J67" s="58"/>
      <c r="K67" s="58"/>
      <c r="L67" s="32"/>
      <c r="M67" s="32">
        <v>833</v>
      </c>
      <c r="N67" s="32">
        <v>404</v>
      </c>
      <c r="O67" s="32"/>
      <c r="P67" s="56">
        <v>2261</v>
      </c>
      <c r="Q67" s="56"/>
      <c r="R67" s="32">
        <v>4991</v>
      </c>
      <c r="S67" s="32">
        <v>383</v>
      </c>
      <c r="T67" s="31">
        <v>2500</v>
      </c>
      <c r="U67" s="45">
        <f t="shared" si="0"/>
        <v>16270</v>
      </c>
      <c r="V67" s="34">
        <v>1977</v>
      </c>
    </row>
    <row r="68" spans="1:22" s="17" customFormat="1" ht="10.5">
      <c r="A68" s="30">
        <v>1978</v>
      </c>
      <c r="B68" s="15"/>
      <c r="C68" s="47">
        <v>68144</v>
      </c>
      <c r="D68" s="31"/>
      <c r="E68" s="32"/>
      <c r="F68" s="61">
        <v>2468</v>
      </c>
      <c r="G68" s="61"/>
      <c r="H68" s="58">
        <v>3271</v>
      </c>
      <c r="I68" s="58"/>
      <c r="J68" s="58"/>
      <c r="K68" s="58"/>
      <c r="L68" s="32"/>
      <c r="M68" s="32">
        <v>415</v>
      </c>
      <c r="N68" s="32">
        <v>215</v>
      </c>
      <c r="O68" s="32"/>
      <c r="P68" s="56">
        <v>1712</v>
      </c>
      <c r="Q68" s="56"/>
      <c r="R68" s="32">
        <v>4066</v>
      </c>
      <c r="S68" s="32">
        <v>1709</v>
      </c>
      <c r="T68" s="31">
        <v>824</v>
      </c>
      <c r="U68" s="45">
        <f t="shared" si="0"/>
        <v>14680</v>
      </c>
      <c r="V68" s="34">
        <v>1978</v>
      </c>
    </row>
    <row r="69" spans="1:22" s="17" customFormat="1" ht="10.5">
      <c r="A69" s="30">
        <v>1979</v>
      </c>
      <c r="B69" s="15"/>
      <c r="C69" s="47">
        <v>60380</v>
      </c>
      <c r="D69" s="31"/>
      <c r="E69" s="32"/>
      <c r="F69" s="61">
        <v>2448</v>
      </c>
      <c r="G69" s="61"/>
      <c r="H69" s="58">
        <v>2036</v>
      </c>
      <c r="I69" s="58"/>
      <c r="J69" s="58"/>
      <c r="K69" s="58"/>
      <c r="L69" s="32"/>
      <c r="M69" s="32">
        <v>509</v>
      </c>
      <c r="N69" s="32">
        <v>6</v>
      </c>
      <c r="O69" s="32"/>
      <c r="P69" s="56">
        <v>1169</v>
      </c>
      <c r="Q69" s="56"/>
      <c r="R69" s="32">
        <v>6043</v>
      </c>
      <c r="S69" s="32">
        <v>1902</v>
      </c>
      <c r="T69" s="31">
        <v>2400</v>
      </c>
      <c r="U69" s="45">
        <f t="shared" si="0"/>
        <v>16513</v>
      </c>
      <c r="V69" s="34">
        <v>1979</v>
      </c>
    </row>
    <row r="70" spans="1:22" s="17" customFormat="1" ht="10.5">
      <c r="A70" s="30">
        <v>1980</v>
      </c>
      <c r="B70" s="15"/>
      <c r="C70" s="47">
        <v>46717</v>
      </c>
      <c r="D70" s="31"/>
      <c r="E70" s="32"/>
      <c r="F70" s="61">
        <v>3135</v>
      </c>
      <c r="G70" s="61"/>
      <c r="H70" s="61">
        <v>2898</v>
      </c>
      <c r="I70" s="61"/>
      <c r="J70" s="61"/>
      <c r="K70" s="61"/>
      <c r="L70" s="32"/>
      <c r="M70" s="32">
        <v>416</v>
      </c>
      <c r="N70" s="32">
        <v>51</v>
      </c>
      <c r="O70" s="32"/>
      <c r="P70" s="56">
        <v>1678</v>
      </c>
      <c r="Q70" s="56"/>
      <c r="R70" s="32">
        <v>2951</v>
      </c>
      <c r="S70" s="32">
        <v>2158</v>
      </c>
      <c r="T70" s="31">
        <v>820</v>
      </c>
      <c r="U70" s="45">
        <f t="shared" si="0"/>
        <v>14107</v>
      </c>
      <c r="V70" s="34">
        <v>1980</v>
      </c>
    </row>
    <row r="71" spans="1:22" s="17" customFormat="1" ht="10.5">
      <c r="A71" s="30">
        <v>1981</v>
      </c>
      <c r="B71" s="15"/>
      <c r="C71" s="47">
        <v>36855</v>
      </c>
      <c r="D71" s="31"/>
      <c r="E71" s="32"/>
      <c r="F71" s="61">
        <v>2439</v>
      </c>
      <c r="G71" s="61"/>
      <c r="H71" s="61">
        <v>3290</v>
      </c>
      <c r="I71" s="61"/>
      <c r="J71" s="61"/>
      <c r="K71" s="61"/>
      <c r="L71" s="32"/>
      <c r="M71" s="32">
        <v>599</v>
      </c>
      <c r="N71" s="32">
        <v>89</v>
      </c>
      <c r="O71" s="32"/>
      <c r="P71" s="56">
        <v>1373</v>
      </c>
      <c r="Q71" s="56"/>
      <c r="R71" s="32">
        <v>4467</v>
      </c>
      <c r="S71" s="32">
        <v>1490</v>
      </c>
      <c r="T71" s="31">
        <v>700</v>
      </c>
      <c r="U71" s="45">
        <f t="shared" si="0"/>
        <v>14447</v>
      </c>
      <c r="V71" s="34">
        <v>1981</v>
      </c>
    </row>
    <row r="72" spans="1:22" s="17" customFormat="1" ht="10.5">
      <c r="A72" s="30">
        <v>1982</v>
      </c>
      <c r="B72" s="15"/>
      <c r="C72" s="47">
        <v>33754</v>
      </c>
      <c r="D72" s="31"/>
      <c r="E72" s="32"/>
      <c r="F72" s="61">
        <v>809</v>
      </c>
      <c r="G72" s="61"/>
      <c r="H72" s="61">
        <v>2674</v>
      </c>
      <c r="I72" s="61"/>
      <c r="J72" s="61"/>
      <c r="K72" s="61"/>
      <c r="L72" s="32"/>
      <c r="M72" s="32">
        <v>584</v>
      </c>
      <c r="N72" s="32">
        <v>158</v>
      </c>
      <c r="O72" s="32"/>
      <c r="P72" s="56">
        <v>1709</v>
      </c>
      <c r="Q72" s="56"/>
      <c r="R72" s="32">
        <v>9266</v>
      </c>
      <c r="S72" s="32">
        <v>1081</v>
      </c>
      <c r="T72" s="31">
        <v>919</v>
      </c>
      <c r="U72" s="45">
        <f t="shared" si="0"/>
        <v>17200</v>
      </c>
      <c r="V72" s="34">
        <v>1982</v>
      </c>
    </row>
    <row r="73" spans="1:22" s="17" customFormat="1" ht="10.5">
      <c r="A73" s="30">
        <v>1983</v>
      </c>
      <c r="B73" s="15"/>
      <c r="C73" s="47">
        <v>30324</v>
      </c>
      <c r="D73" s="31"/>
      <c r="E73" s="32"/>
      <c r="F73" s="61">
        <v>661</v>
      </c>
      <c r="G73" s="61"/>
      <c r="H73" s="61">
        <v>1883</v>
      </c>
      <c r="I73" s="61"/>
      <c r="J73" s="61"/>
      <c r="K73" s="61"/>
      <c r="L73" s="32"/>
      <c r="M73" s="32">
        <v>448</v>
      </c>
      <c r="N73" s="32">
        <v>171</v>
      </c>
      <c r="O73" s="32"/>
      <c r="P73" s="56">
        <v>1727</v>
      </c>
      <c r="Q73" s="56"/>
      <c r="R73" s="32">
        <v>9635</v>
      </c>
      <c r="S73" s="32">
        <v>1831</v>
      </c>
      <c r="T73" s="31">
        <v>961</v>
      </c>
      <c r="U73" s="45">
        <f t="shared" si="0"/>
        <v>17317</v>
      </c>
      <c r="V73" s="34">
        <v>1983</v>
      </c>
    </row>
    <row r="74" spans="1:22" s="17" customFormat="1" ht="10.5">
      <c r="A74" s="30">
        <v>1984</v>
      </c>
      <c r="B74" s="15"/>
      <c r="C74" s="47">
        <v>32272</v>
      </c>
      <c r="D74" s="31"/>
      <c r="E74" s="32"/>
      <c r="F74" s="61">
        <v>328</v>
      </c>
      <c r="G74" s="61"/>
      <c r="H74" s="61">
        <v>1775</v>
      </c>
      <c r="I74" s="61"/>
      <c r="J74" s="61"/>
      <c r="K74" s="61"/>
      <c r="L74" s="32"/>
      <c r="M74" s="32">
        <v>175</v>
      </c>
      <c r="N74" s="32">
        <v>104</v>
      </c>
      <c r="O74" s="32"/>
      <c r="P74" s="56">
        <v>2145</v>
      </c>
      <c r="Q74" s="56"/>
      <c r="R74" s="32">
        <v>21122</v>
      </c>
      <c r="S74" s="32">
        <v>1607</v>
      </c>
      <c r="T74" s="31">
        <v>1222</v>
      </c>
      <c r="U74" s="45">
        <f t="shared" si="0"/>
        <v>28478</v>
      </c>
      <c r="V74" s="34">
        <v>1984</v>
      </c>
    </row>
    <row r="75" spans="1:22" s="17" customFormat="1" ht="10.5">
      <c r="A75" s="30">
        <v>1985</v>
      </c>
      <c r="B75" s="15"/>
      <c r="C75" s="47">
        <v>35576</v>
      </c>
      <c r="D75" s="31"/>
      <c r="E75" s="32"/>
      <c r="F75" s="61">
        <v>565</v>
      </c>
      <c r="G75" s="61"/>
      <c r="H75" s="61">
        <v>2719</v>
      </c>
      <c r="I75" s="61"/>
      <c r="J75" s="61"/>
      <c r="K75" s="61"/>
      <c r="L75" s="32"/>
      <c r="M75" s="32">
        <v>180</v>
      </c>
      <c r="N75" s="32">
        <v>124</v>
      </c>
      <c r="O75" s="32"/>
      <c r="P75" s="56">
        <v>1546</v>
      </c>
      <c r="Q75" s="56"/>
      <c r="R75" s="32">
        <v>17211</v>
      </c>
      <c r="S75" s="32">
        <v>1458</v>
      </c>
      <c r="T75" s="31">
        <v>1127</v>
      </c>
      <c r="U75" s="45">
        <f aca="true" t="shared" si="1" ref="U75:U87">SUM(F75:T75)</f>
        <v>24930</v>
      </c>
      <c r="V75" s="34">
        <v>1985</v>
      </c>
    </row>
    <row r="76" spans="1:22" s="17" customFormat="1" ht="10.5">
      <c r="A76" s="30">
        <v>1986</v>
      </c>
      <c r="B76" s="15"/>
      <c r="C76" s="47">
        <v>41209</v>
      </c>
      <c r="D76" s="31"/>
      <c r="E76" s="32"/>
      <c r="F76" s="61">
        <v>1688</v>
      </c>
      <c r="G76" s="61"/>
      <c r="H76" s="61">
        <v>4228</v>
      </c>
      <c r="I76" s="61"/>
      <c r="J76" s="61"/>
      <c r="K76" s="61"/>
      <c r="L76" s="32"/>
      <c r="M76" s="32">
        <v>459</v>
      </c>
      <c r="N76" s="32">
        <v>204</v>
      </c>
      <c r="O76" s="32"/>
      <c r="P76" s="56">
        <v>1968</v>
      </c>
      <c r="Q76" s="56"/>
      <c r="R76" s="32">
        <v>12385</v>
      </c>
      <c r="S76" s="32">
        <v>1827</v>
      </c>
      <c r="T76" s="31">
        <v>1442</v>
      </c>
      <c r="U76" s="45">
        <f t="shared" si="1"/>
        <v>24201</v>
      </c>
      <c r="V76" s="34">
        <v>1986</v>
      </c>
    </row>
    <row r="77" spans="1:22" s="17" customFormat="1" ht="10.5">
      <c r="A77" s="30">
        <v>1987</v>
      </c>
      <c r="B77" s="15"/>
      <c r="C77" s="47">
        <v>41541</v>
      </c>
      <c r="D77" s="31"/>
      <c r="E77" s="32"/>
      <c r="F77" s="61">
        <v>993</v>
      </c>
      <c r="G77" s="61"/>
      <c r="H77" s="61">
        <v>3747</v>
      </c>
      <c r="I77" s="61"/>
      <c r="J77" s="61"/>
      <c r="K77" s="61"/>
      <c r="L77" s="32"/>
      <c r="M77" s="32">
        <v>699</v>
      </c>
      <c r="N77" s="32">
        <v>207</v>
      </c>
      <c r="O77" s="32"/>
      <c r="P77" s="56">
        <v>1689</v>
      </c>
      <c r="Q77" s="56"/>
      <c r="R77" s="32">
        <v>9620</v>
      </c>
      <c r="S77" s="32">
        <v>2007</v>
      </c>
      <c r="T77" s="31">
        <v>1803</v>
      </c>
      <c r="U77" s="45">
        <f t="shared" si="1"/>
        <v>20765</v>
      </c>
      <c r="V77" s="34">
        <v>1987</v>
      </c>
    </row>
    <row r="78" spans="1:22" s="17" customFormat="1" ht="10.5">
      <c r="A78" s="30">
        <v>1988</v>
      </c>
      <c r="B78" s="15"/>
      <c r="C78" s="47">
        <v>44272</v>
      </c>
      <c r="D78" s="31"/>
      <c r="E78" s="32"/>
      <c r="F78" s="61">
        <v>1342</v>
      </c>
      <c r="G78" s="61"/>
      <c r="H78" s="61">
        <v>4616</v>
      </c>
      <c r="I78" s="61"/>
      <c r="J78" s="61"/>
      <c r="K78" s="61"/>
      <c r="L78" s="32"/>
      <c r="M78" s="32">
        <v>375</v>
      </c>
      <c r="N78" s="32">
        <v>233</v>
      </c>
      <c r="O78" s="32"/>
      <c r="P78" s="56">
        <v>621</v>
      </c>
      <c r="Q78" s="56"/>
      <c r="R78" s="32">
        <v>10810</v>
      </c>
      <c r="S78" s="32">
        <v>1182</v>
      </c>
      <c r="T78" s="31">
        <v>2179</v>
      </c>
      <c r="U78" s="45">
        <f t="shared" si="1"/>
        <v>21358</v>
      </c>
      <c r="V78" s="34">
        <v>1988</v>
      </c>
    </row>
    <row r="79" spans="1:22" s="17" customFormat="1" ht="10.5">
      <c r="A79" s="30">
        <v>1989</v>
      </c>
      <c r="B79" s="15"/>
      <c r="C79" s="47">
        <v>49500</v>
      </c>
      <c r="D79" s="31"/>
      <c r="E79" s="32"/>
      <c r="F79" s="61">
        <v>956</v>
      </c>
      <c r="G79" s="61"/>
      <c r="H79" s="61">
        <v>3913</v>
      </c>
      <c r="I79" s="61"/>
      <c r="J79" s="61"/>
      <c r="K79" s="61"/>
      <c r="L79" s="32"/>
      <c r="M79" s="32">
        <v>387</v>
      </c>
      <c r="N79" s="32">
        <v>154</v>
      </c>
      <c r="O79" s="32"/>
      <c r="P79" s="56">
        <v>1277</v>
      </c>
      <c r="Q79" s="56"/>
      <c r="R79" s="32">
        <v>11122</v>
      </c>
      <c r="S79" s="32">
        <v>1757</v>
      </c>
      <c r="T79" s="31">
        <v>2172</v>
      </c>
      <c r="U79" s="45">
        <f t="shared" si="1"/>
        <v>21738</v>
      </c>
      <c r="V79" s="34">
        <v>1989</v>
      </c>
    </row>
    <row r="80" spans="1:22" s="17" customFormat="1" ht="10.5">
      <c r="A80" s="30">
        <v>1990</v>
      </c>
      <c r="B80" s="15"/>
      <c r="C80" s="47">
        <v>52710</v>
      </c>
      <c r="D80" s="31"/>
      <c r="E80" s="32"/>
      <c r="F80" s="32">
        <v>1907</v>
      </c>
      <c r="G80" s="32">
        <v>31</v>
      </c>
      <c r="H80" s="32"/>
      <c r="I80" s="56">
        <v>47</v>
      </c>
      <c r="J80" s="56"/>
      <c r="K80" s="31">
        <v>1346</v>
      </c>
      <c r="L80" s="32"/>
      <c r="M80" s="32">
        <v>192</v>
      </c>
      <c r="N80" s="32">
        <v>85</v>
      </c>
      <c r="O80" s="32"/>
      <c r="P80" s="56">
        <v>1340</v>
      </c>
      <c r="Q80" s="56"/>
      <c r="R80" s="32">
        <v>4538</v>
      </c>
      <c r="S80" s="32">
        <v>187</v>
      </c>
      <c r="T80" s="31">
        <v>1176</v>
      </c>
      <c r="U80" s="45">
        <f t="shared" si="1"/>
        <v>10849</v>
      </c>
      <c r="V80" s="34">
        <v>1990</v>
      </c>
    </row>
    <row r="81" spans="1:22" s="17" customFormat="1" ht="10.5">
      <c r="A81" s="30">
        <v>1991</v>
      </c>
      <c r="B81" s="15"/>
      <c r="C81" s="47">
        <v>57084</v>
      </c>
      <c r="D81" s="31"/>
      <c r="E81" s="32"/>
      <c r="F81" s="32">
        <v>1225</v>
      </c>
      <c r="G81" s="32">
        <v>16</v>
      </c>
      <c r="H81" s="32"/>
      <c r="I81" s="56">
        <v>38</v>
      </c>
      <c r="J81" s="56"/>
      <c r="K81" s="31">
        <v>1187</v>
      </c>
      <c r="L81" s="32"/>
      <c r="M81" s="32">
        <v>329</v>
      </c>
      <c r="N81" s="32">
        <v>82</v>
      </c>
      <c r="O81" s="32"/>
      <c r="P81" s="56">
        <v>1001</v>
      </c>
      <c r="Q81" s="56"/>
      <c r="R81" s="32">
        <v>4566</v>
      </c>
      <c r="S81" s="32">
        <v>182</v>
      </c>
      <c r="T81" s="31">
        <v>1097</v>
      </c>
      <c r="U81" s="45">
        <f t="shared" si="1"/>
        <v>9723</v>
      </c>
      <c r="V81" s="34">
        <v>1991</v>
      </c>
    </row>
    <row r="82" spans="1:22" s="17" customFormat="1" ht="10.5">
      <c r="A82" s="30">
        <v>1992</v>
      </c>
      <c r="B82" s="15"/>
      <c r="C82" s="47">
        <v>57683</v>
      </c>
      <c r="D82" s="31"/>
      <c r="E82" s="32"/>
      <c r="F82" s="32">
        <v>929</v>
      </c>
      <c r="G82" s="32">
        <v>18</v>
      </c>
      <c r="H82" s="32"/>
      <c r="I82" s="56">
        <v>44</v>
      </c>
      <c r="J82" s="56"/>
      <c r="K82" s="31">
        <v>997</v>
      </c>
      <c r="L82" s="32"/>
      <c r="M82" s="32">
        <v>490</v>
      </c>
      <c r="N82" s="32">
        <v>37</v>
      </c>
      <c r="O82" s="32"/>
      <c r="P82" s="56">
        <v>746</v>
      </c>
      <c r="Q82" s="56"/>
      <c r="R82" s="32">
        <v>4079</v>
      </c>
      <c r="S82" s="32">
        <v>215</v>
      </c>
      <c r="T82" s="31">
        <v>1727</v>
      </c>
      <c r="U82" s="45">
        <f t="shared" si="1"/>
        <v>9282</v>
      </c>
      <c r="V82" s="34">
        <v>1992</v>
      </c>
    </row>
    <row r="83" spans="1:22" s="17" customFormat="1" ht="10.5">
      <c r="A83" s="30">
        <v>1993</v>
      </c>
      <c r="B83" s="15"/>
      <c r="C83" s="47">
        <v>61701</v>
      </c>
      <c r="D83" s="31"/>
      <c r="E83" s="32"/>
      <c r="F83" s="32">
        <v>1457</v>
      </c>
      <c r="G83" s="32">
        <v>26</v>
      </c>
      <c r="H83" s="32"/>
      <c r="I83" s="56">
        <v>38</v>
      </c>
      <c r="J83" s="56"/>
      <c r="K83" s="31">
        <v>1282</v>
      </c>
      <c r="L83" s="32"/>
      <c r="M83" s="32">
        <v>356</v>
      </c>
      <c r="N83" s="32">
        <v>79</v>
      </c>
      <c r="O83" s="32"/>
      <c r="P83" s="56">
        <v>718</v>
      </c>
      <c r="Q83" s="56"/>
      <c r="R83" s="32">
        <v>3068</v>
      </c>
      <c r="S83" s="32">
        <v>213</v>
      </c>
      <c r="T83" s="31">
        <v>1412</v>
      </c>
      <c r="U83" s="45">
        <f t="shared" si="1"/>
        <v>8649</v>
      </c>
      <c r="V83" s="34">
        <v>1993</v>
      </c>
    </row>
    <row r="84" spans="1:22" s="17" customFormat="1" ht="10.5">
      <c r="A84" s="30">
        <v>1994</v>
      </c>
      <c r="B84" s="15"/>
      <c r="C84" s="47">
        <v>53096</v>
      </c>
      <c r="D84" s="31"/>
      <c r="E84" s="32"/>
      <c r="F84" s="32">
        <v>1696</v>
      </c>
      <c r="G84" s="32">
        <v>21</v>
      </c>
      <c r="H84" s="32"/>
      <c r="I84" s="56">
        <v>17</v>
      </c>
      <c r="J84" s="56"/>
      <c r="K84" s="31">
        <v>743</v>
      </c>
      <c r="L84" s="32"/>
      <c r="M84" s="32">
        <v>826</v>
      </c>
      <c r="N84" s="32">
        <v>164</v>
      </c>
      <c r="O84" s="32"/>
      <c r="P84" s="56">
        <v>1171</v>
      </c>
      <c r="Q84" s="56"/>
      <c r="R84" s="32">
        <v>2843</v>
      </c>
      <c r="S84" s="32">
        <v>215</v>
      </c>
      <c r="T84" s="31">
        <v>1513</v>
      </c>
      <c r="U84" s="45">
        <f t="shared" si="1"/>
        <v>9209</v>
      </c>
      <c r="V84" s="34">
        <v>1994</v>
      </c>
    </row>
    <row r="85" spans="1:22" s="17" customFormat="1" ht="10.5">
      <c r="A85" s="30">
        <v>1995</v>
      </c>
      <c r="B85" s="15"/>
      <c r="C85" s="47">
        <v>48749</v>
      </c>
      <c r="D85" s="31"/>
      <c r="E85" s="32"/>
      <c r="F85" s="32">
        <v>1471</v>
      </c>
      <c r="G85" s="32">
        <v>33</v>
      </c>
      <c r="H85" s="32"/>
      <c r="I85" s="56">
        <v>40</v>
      </c>
      <c r="J85" s="56"/>
      <c r="K85" s="31">
        <v>650</v>
      </c>
      <c r="L85" s="32"/>
      <c r="M85" s="32">
        <v>816</v>
      </c>
      <c r="N85" s="32">
        <v>81</v>
      </c>
      <c r="O85" s="32"/>
      <c r="P85" s="56">
        <v>1344</v>
      </c>
      <c r="Q85" s="56"/>
      <c r="R85" s="32">
        <v>2400</v>
      </c>
      <c r="S85" s="32">
        <v>221</v>
      </c>
      <c r="T85" s="31">
        <v>1546</v>
      </c>
      <c r="U85" s="45">
        <f t="shared" si="1"/>
        <v>8602</v>
      </c>
      <c r="V85" s="34">
        <v>1995</v>
      </c>
    </row>
    <row r="86" spans="1:22" s="17" customFormat="1" ht="10.5">
      <c r="A86" s="30">
        <v>1996</v>
      </c>
      <c r="B86" s="15"/>
      <c r="C86" s="47">
        <v>50099</v>
      </c>
      <c r="D86" s="31"/>
      <c r="E86" s="32"/>
      <c r="F86" s="32">
        <v>1768</v>
      </c>
      <c r="G86" s="32">
        <v>30</v>
      </c>
      <c r="H86" s="32"/>
      <c r="I86" s="56">
        <v>42</v>
      </c>
      <c r="J86" s="56"/>
      <c r="K86" s="31">
        <v>684</v>
      </c>
      <c r="L86" s="32"/>
      <c r="M86" s="32">
        <v>836</v>
      </c>
      <c r="N86" s="32">
        <v>151</v>
      </c>
      <c r="O86" s="32"/>
      <c r="P86" s="56">
        <v>1198</v>
      </c>
      <c r="Q86" s="56"/>
      <c r="R86" s="32">
        <v>1979</v>
      </c>
      <c r="S86" s="32">
        <v>220</v>
      </c>
      <c r="T86" s="31">
        <v>1535</v>
      </c>
      <c r="U86" s="45">
        <f t="shared" si="1"/>
        <v>8443</v>
      </c>
      <c r="V86" s="34">
        <v>1996</v>
      </c>
    </row>
    <row r="87" spans="1:22" s="17" customFormat="1" ht="10.5">
      <c r="A87" s="30">
        <v>1997</v>
      </c>
      <c r="B87" s="15"/>
      <c r="C87" s="47">
        <v>49994</v>
      </c>
      <c r="D87" s="31"/>
      <c r="E87" s="32"/>
      <c r="F87" s="32">
        <v>1391</v>
      </c>
      <c r="G87" s="32">
        <v>36</v>
      </c>
      <c r="H87" s="32"/>
      <c r="I87" s="56">
        <v>83</v>
      </c>
      <c r="J87" s="56"/>
      <c r="K87" s="31">
        <v>684</v>
      </c>
      <c r="L87" s="32"/>
      <c r="M87" s="32">
        <v>1417</v>
      </c>
      <c r="N87" s="32">
        <v>126</v>
      </c>
      <c r="O87" s="32"/>
      <c r="P87" s="56">
        <v>1866</v>
      </c>
      <c r="Q87" s="56"/>
      <c r="R87" s="32">
        <v>1212</v>
      </c>
      <c r="S87" s="32">
        <v>210</v>
      </c>
      <c r="T87" s="31">
        <v>1681</v>
      </c>
      <c r="U87" s="45">
        <f t="shared" si="1"/>
        <v>8706</v>
      </c>
      <c r="V87" s="34">
        <v>1997</v>
      </c>
    </row>
    <row r="88" spans="1:22" s="17" customFormat="1" ht="10.5">
      <c r="A88" s="30">
        <v>1998</v>
      </c>
      <c r="B88" s="15"/>
      <c r="C88" s="47">
        <v>47958</v>
      </c>
      <c r="D88" s="31"/>
      <c r="E88" s="31"/>
      <c r="F88" s="31">
        <v>1986</v>
      </c>
      <c r="G88" s="31">
        <v>32</v>
      </c>
      <c r="H88" s="31"/>
      <c r="I88" s="56">
        <v>51</v>
      </c>
      <c r="J88" s="56"/>
      <c r="K88" s="31">
        <v>855</v>
      </c>
      <c r="L88" s="31"/>
      <c r="M88" s="31">
        <v>2660</v>
      </c>
      <c r="N88" s="31">
        <v>131</v>
      </c>
      <c r="O88" s="31"/>
      <c r="P88" s="56">
        <v>3468</v>
      </c>
      <c r="Q88" s="56"/>
      <c r="R88" s="32">
        <v>791</v>
      </c>
      <c r="S88" s="32">
        <v>198</v>
      </c>
      <c r="T88" s="31">
        <v>1246</v>
      </c>
      <c r="U88" s="45">
        <v>11418</v>
      </c>
      <c r="V88" s="34">
        <v>1998</v>
      </c>
    </row>
    <row r="89" spans="1:22" s="17" customFormat="1" ht="10.5">
      <c r="A89" s="30">
        <v>1999</v>
      </c>
      <c r="B89" s="15"/>
      <c r="C89" s="47">
        <v>44869</v>
      </c>
      <c r="D89" s="31"/>
      <c r="E89" s="31"/>
      <c r="F89" s="31">
        <v>2492</v>
      </c>
      <c r="G89" s="31">
        <v>15</v>
      </c>
      <c r="H89" s="31"/>
      <c r="I89" s="56">
        <v>62</v>
      </c>
      <c r="J89" s="56"/>
      <c r="K89" s="31">
        <v>608</v>
      </c>
      <c r="L89" s="31"/>
      <c r="M89" s="31">
        <v>2945</v>
      </c>
      <c r="N89" s="31">
        <v>212</v>
      </c>
      <c r="O89" s="31"/>
      <c r="P89" s="56">
        <v>5425</v>
      </c>
      <c r="Q89" s="56"/>
      <c r="R89" s="32">
        <v>657</v>
      </c>
      <c r="S89" s="32">
        <v>182</v>
      </c>
      <c r="T89" s="31">
        <v>1298</v>
      </c>
      <c r="U89" s="45">
        <v>13896</v>
      </c>
      <c r="V89" s="34">
        <v>1999</v>
      </c>
    </row>
    <row r="90" spans="1:22" s="17" customFormat="1" ht="10.5">
      <c r="A90" s="30">
        <v>2000</v>
      </c>
      <c r="B90" s="15"/>
      <c r="C90" s="48">
        <v>54386.297000000006</v>
      </c>
      <c r="D90" s="31"/>
      <c r="E90" s="31"/>
      <c r="F90" s="31">
        <v>2443.418</v>
      </c>
      <c r="G90" s="31">
        <v>15.791</v>
      </c>
      <c r="H90" s="31"/>
      <c r="I90" s="56">
        <v>37.653999999999996</v>
      </c>
      <c r="J90" s="56"/>
      <c r="K90" s="31">
        <v>348.264</v>
      </c>
      <c r="L90" s="31"/>
      <c r="M90" s="31">
        <v>4675.173</v>
      </c>
      <c r="N90" s="31">
        <v>85.84100000000001</v>
      </c>
      <c r="O90" s="31"/>
      <c r="P90" s="56">
        <v>3815.14549</v>
      </c>
      <c r="Q90" s="56"/>
      <c r="R90" s="32">
        <v>595.564</v>
      </c>
      <c r="S90" s="32">
        <v>211.21889800000002</v>
      </c>
      <c r="T90" s="31">
        <v>1984.0666600000022</v>
      </c>
      <c r="U90" s="45">
        <v>14212.136048000002</v>
      </c>
      <c r="V90" s="34">
        <f>A90</f>
        <v>2000</v>
      </c>
    </row>
    <row r="91" spans="1:22" s="17" customFormat="1" ht="11.25" customHeight="1">
      <c r="A91" s="30">
        <v>2001</v>
      </c>
      <c r="B91" s="15"/>
      <c r="C91" s="48">
        <v>53551.432</v>
      </c>
      <c r="D91" s="31"/>
      <c r="E91" s="31"/>
      <c r="F91" s="31">
        <v>3702.416372</v>
      </c>
      <c r="G91" s="31">
        <v>9.514467</v>
      </c>
      <c r="H91" s="31"/>
      <c r="I91" s="56">
        <v>25.808829</v>
      </c>
      <c r="J91" s="56"/>
      <c r="K91" s="31">
        <v>336.52586900000006</v>
      </c>
      <c r="L91" s="31"/>
      <c r="M91" s="31">
        <v>6217.252485999999</v>
      </c>
      <c r="N91" s="31">
        <v>203.175053</v>
      </c>
      <c r="O91" s="31"/>
      <c r="P91" s="56">
        <v>4072.6662180000003</v>
      </c>
      <c r="Q91" s="56"/>
      <c r="R91" s="32">
        <v>980.105955</v>
      </c>
      <c r="S91" s="32">
        <v>318.646782</v>
      </c>
      <c r="T91" s="31">
        <v>1367.8484409999983</v>
      </c>
      <c r="U91" s="45">
        <v>17233.960472</v>
      </c>
      <c r="V91" s="34">
        <f aca="true" t="shared" si="2" ref="V91:V102">A91</f>
        <v>2001</v>
      </c>
    </row>
    <row r="92" spans="1:22" s="17" customFormat="1" ht="11.25" customHeight="1">
      <c r="A92" s="30">
        <v>2002</v>
      </c>
      <c r="B92" s="15"/>
      <c r="C92" s="48">
        <v>56967.916000000005</v>
      </c>
      <c r="D92" s="31"/>
      <c r="E92" s="31"/>
      <c r="F92" s="31">
        <v>2307.0155489999997</v>
      </c>
      <c r="G92" s="31">
        <v>8.791081</v>
      </c>
      <c r="H92" s="31"/>
      <c r="I92" s="56">
        <v>44.914045</v>
      </c>
      <c r="J92" s="56"/>
      <c r="K92" s="31">
        <v>95.858969</v>
      </c>
      <c r="L92" s="31"/>
      <c r="M92" s="31">
        <v>6700.176221860001</v>
      </c>
      <c r="N92" s="31">
        <v>298.705867</v>
      </c>
      <c r="O92" s="31"/>
      <c r="P92" s="56">
        <v>3219.4422870000008</v>
      </c>
      <c r="Q92" s="56"/>
      <c r="R92" s="32">
        <v>558.0573969999999</v>
      </c>
      <c r="S92" s="32">
        <v>421.85061</v>
      </c>
      <c r="T92" s="31">
        <v>1245.5934720000023</v>
      </c>
      <c r="U92" s="45">
        <v>14900.405498860004</v>
      </c>
      <c r="V92" s="34">
        <f t="shared" si="2"/>
        <v>2002</v>
      </c>
    </row>
    <row r="93" spans="1:22" s="17" customFormat="1" ht="11.25" customHeight="1">
      <c r="A93" s="30">
        <v>2003</v>
      </c>
      <c r="B93" s="15"/>
      <c r="C93" s="48">
        <v>54177.326267251556</v>
      </c>
      <c r="D93" s="31"/>
      <c r="E93" s="31"/>
      <c r="F93" s="31">
        <v>2021.9365053832626</v>
      </c>
      <c r="G93" s="31">
        <v>11.648242999999997</v>
      </c>
      <c r="H93" s="31"/>
      <c r="I93" s="56">
        <v>33.523674</v>
      </c>
      <c r="J93" s="56"/>
      <c r="K93" s="31">
        <v>782.49831</v>
      </c>
      <c r="L93" s="31"/>
      <c r="M93" s="31">
        <v>7345.9905211435325</v>
      </c>
      <c r="N93" s="31">
        <v>327.0255211602564</v>
      </c>
      <c r="O93" s="31"/>
      <c r="P93" s="56">
        <v>3502.705448626588</v>
      </c>
      <c r="Q93" s="56"/>
      <c r="R93" s="32">
        <v>394</v>
      </c>
      <c r="S93" s="32">
        <v>569.9843999183673</v>
      </c>
      <c r="T93" s="31">
        <v>1482.7137980000007</v>
      </c>
      <c r="U93" s="45">
        <v>16472.026421232007</v>
      </c>
      <c r="V93" s="34">
        <f t="shared" si="2"/>
        <v>2003</v>
      </c>
    </row>
    <row r="94" spans="1:22" s="17" customFormat="1" ht="11.25" customHeight="1">
      <c r="A94" s="30">
        <v>2004</v>
      </c>
      <c r="B94" s="15"/>
      <c r="C94" s="49">
        <v>62516.78106648806</v>
      </c>
      <c r="D94" s="31"/>
      <c r="E94" s="31"/>
      <c r="F94" s="31">
        <v>2174.78298592506</v>
      </c>
      <c r="G94" s="31">
        <v>19.314277</v>
      </c>
      <c r="H94" s="31"/>
      <c r="I94" s="56">
        <v>209.89695799999998</v>
      </c>
      <c r="J94" s="56"/>
      <c r="K94" s="31">
        <v>870.7324379999999</v>
      </c>
      <c r="M94" s="31">
        <v>7658.103724013019</v>
      </c>
      <c r="N94" s="31">
        <v>359.96469294404477</v>
      </c>
      <c r="O94" s="31"/>
      <c r="P94" s="56">
        <v>4216.318924756224</v>
      </c>
      <c r="Q94" s="56"/>
      <c r="R94" s="32">
        <v>612</v>
      </c>
      <c r="S94" s="32">
        <v>530.3423221049019</v>
      </c>
      <c r="T94" s="31">
        <v>1893.2635301916525</v>
      </c>
      <c r="U94" s="45">
        <v>18544.7198529349</v>
      </c>
      <c r="V94" s="34">
        <f t="shared" si="2"/>
        <v>2004</v>
      </c>
    </row>
    <row r="95" spans="1:22" s="17" customFormat="1" ht="11.25" customHeight="1">
      <c r="A95" s="30">
        <v>2005</v>
      </c>
      <c r="B95" s="15"/>
      <c r="C95" s="48">
        <v>58885.13302858191</v>
      </c>
      <c r="D95" s="31"/>
      <c r="E95" s="31"/>
      <c r="F95" s="31">
        <v>2310.409147292616</v>
      </c>
      <c r="G95" s="31">
        <v>12.65078669</v>
      </c>
      <c r="H95" s="31"/>
      <c r="I95" s="56">
        <v>224.4401786763114</v>
      </c>
      <c r="J95" s="56"/>
      <c r="K95" s="31">
        <v>1380.4826779999999</v>
      </c>
      <c r="L95" s="31"/>
      <c r="M95" s="31">
        <v>9082.835439521421</v>
      </c>
      <c r="N95" s="31">
        <v>407.4742316282101</v>
      </c>
      <c r="O95" s="31"/>
      <c r="P95" s="56">
        <v>4955.12898810777</v>
      </c>
      <c r="Q95" s="56"/>
      <c r="R95" s="31">
        <v>1530.3492361862234</v>
      </c>
      <c r="S95" s="31">
        <v>424.1611376666666</v>
      </c>
      <c r="T95" s="31">
        <f>U95-SUM(F95:S95)</f>
        <v>2152.855527877491</v>
      </c>
      <c r="U95" s="45">
        <v>22480.787351646708</v>
      </c>
      <c r="V95" s="34">
        <f t="shared" si="2"/>
        <v>2005</v>
      </c>
    </row>
    <row r="96" spans="1:22" s="17" customFormat="1" ht="11.25" customHeight="1">
      <c r="A96" s="30">
        <v>2006</v>
      </c>
      <c r="B96" s="31"/>
      <c r="C96" s="48">
        <v>59443.15592401012</v>
      </c>
      <c r="D96" s="31"/>
      <c r="E96" s="31"/>
      <c r="F96" s="31">
        <v>3798.917413823926</v>
      </c>
      <c r="G96" s="31">
        <v>15.827062999999999</v>
      </c>
      <c r="H96" s="31"/>
      <c r="I96" s="56">
        <v>81.71483585415109</v>
      </c>
      <c r="J96" s="56"/>
      <c r="K96" s="31">
        <v>2003.3153945999998</v>
      </c>
      <c r="L96" s="31"/>
      <c r="M96" s="31">
        <v>7983.010213404816</v>
      </c>
      <c r="N96" s="31">
        <v>670.0965045207474</v>
      </c>
      <c r="O96" s="31"/>
      <c r="P96" s="56">
        <v>8063.070863101243</v>
      </c>
      <c r="Q96" s="56"/>
      <c r="R96" s="31">
        <v>1332.3889567864271</v>
      </c>
      <c r="S96" s="31">
        <v>504.93152460420316</v>
      </c>
      <c r="T96" s="31">
        <f>U96-SUM(F96:S96)</f>
        <v>2382.773399879359</v>
      </c>
      <c r="U96" s="45">
        <v>26836.04616957487</v>
      </c>
      <c r="V96" s="34">
        <f t="shared" si="2"/>
        <v>2006</v>
      </c>
    </row>
    <row r="97" spans="1:22" s="17" customFormat="1" ht="11.25" customHeight="1">
      <c r="A97" s="30">
        <v>2007</v>
      </c>
      <c r="B97" s="15"/>
      <c r="C97" s="48">
        <v>57356.736798062564</v>
      </c>
      <c r="D97" s="31"/>
      <c r="E97" s="31"/>
      <c r="F97" s="31">
        <v>3495.3862412250555</v>
      </c>
      <c r="G97" s="31">
        <v>21.368049000000003</v>
      </c>
      <c r="H97" s="31"/>
      <c r="I97" s="56">
        <v>106.80407399999999</v>
      </c>
      <c r="J97" s="56"/>
      <c r="K97" s="31">
        <v>1713.2927350000002</v>
      </c>
      <c r="L97" s="31"/>
      <c r="M97" s="31">
        <v>7707.7315</v>
      </c>
      <c r="N97" s="31">
        <v>551.2574440000001</v>
      </c>
      <c r="O97" s="31"/>
      <c r="P97" s="56">
        <v>7959.156847077224</v>
      </c>
      <c r="Q97" s="56"/>
      <c r="R97" s="31">
        <v>1140.712175</v>
      </c>
      <c r="S97" s="31">
        <v>375.079216876</v>
      </c>
      <c r="T97" s="31">
        <f>U97-SUM(F97:S97)</f>
        <v>2038.722855459997</v>
      </c>
      <c r="U97" s="45">
        <v>25109.51113763828</v>
      </c>
      <c r="V97" s="34">
        <f t="shared" si="2"/>
        <v>2007</v>
      </c>
    </row>
    <row r="98" spans="1:23" s="17" customFormat="1" ht="11.25" customHeight="1">
      <c r="A98" s="51">
        <v>2008</v>
      </c>
      <c r="B98" s="15"/>
      <c r="C98" s="48">
        <v>60334.86026389836</v>
      </c>
      <c r="D98" s="31"/>
      <c r="E98" s="31"/>
      <c r="F98" s="31">
        <v>3221.2540149839</v>
      </c>
      <c r="G98" s="31">
        <v>21.502053</v>
      </c>
      <c r="H98" s="31"/>
      <c r="I98" s="56">
        <v>88.678886</v>
      </c>
      <c r="J98" s="56"/>
      <c r="K98" s="31">
        <v>633.6541782039997</v>
      </c>
      <c r="L98" s="31"/>
      <c r="M98" s="55">
        <v>7961.215362999999</v>
      </c>
      <c r="N98" s="31">
        <v>527.650536268</v>
      </c>
      <c r="O98" s="31"/>
      <c r="P98" s="56">
        <v>7438.332009705541</v>
      </c>
      <c r="Q98" s="56"/>
      <c r="R98" s="55">
        <v>1198.2171720000001</v>
      </c>
      <c r="S98" s="55">
        <v>448.0424393570091</v>
      </c>
      <c r="T98" s="31">
        <v>2202.428955893334</v>
      </c>
      <c r="U98" s="54">
        <v>23740.975608411783</v>
      </c>
      <c r="V98" s="34">
        <f t="shared" si="2"/>
        <v>2008</v>
      </c>
      <c r="W98" s="6"/>
    </row>
    <row r="99" spans="1:22" ht="13.5" customHeight="1">
      <c r="A99" s="51">
        <v>2009</v>
      </c>
      <c r="B99" s="15"/>
      <c r="C99" s="48">
        <v>55002.26084784296</v>
      </c>
      <c r="D99" s="31"/>
      <c r="E99" s="31"/>
      <c r="F99" s="31">
        <v>2774.1747233570004</v>
      </c>
      <c r="G99" s="31">
        <v>26.056371000000002</v>
      </c>
      <c r="H99" s="31"/>
      <c r="I99" s="56">
        <v>127.288744</v>
      </c>
      <c r="J99" s="56"/>
      <c r="K99" s="31">
        <v>1034.0048664199994</v>
      </c>
      <c r="L99" s="31"/>
      <c r="M99" s="31">
        <v>7532.250678621</v>
      </c>
      <c r="N99" s="31">
        <v>668.4443079631001</v>
      </c>
      <c r="O99" s="31"/>
      <c r="P99" s="56">
        <v>6573.283519507799</v>
      </c>
      <c r="Q99" s="56"/>
      <c r="R99" s="31">
        <v>1242.8873469999999</v>
      </c>
      <c r="S99" s="31">
        <v>533.399513566</v>
      </c>
      <c r="T99" s="31">
        <v>1660.597815000001</v>
      </c>
      <c r="U99" s="45">
        <v>22172.3878864349</v>
      </c>
      <c r="V99" s="34">
        <f t="shared" si="2"/>
        <v>2009</v>
      </c>
    </row>
    <row r="100" spans="1:22" ht="13.5" customHeight="1">
      <c r="A100" s="51">
        <v>2010</v>
      </c>
      <c r="B100" s="15"/>
      <c r="C100" s="48">
        <v>55064.00209928518</v>
      </c>
      <c r="D100" s="31"/>
      <c r="E100" s="31"/>
      <c r="F100" s="31">
        <v>2873.6190217189646</v>
      </c>
      <c r="G100" s="31">
        <v>22.898958548000003</v>
      </c>
      <c r="H100" s="31"/>
      <c r="I100" s="56">
        <v>181.26654000000002</v>
      </c>
      <c r="J100" s="56"/>
      <c r="K100" s="31">
        <v>671.713490334</v>
      </c>
      <c r="L100" s="31"/>
      <c r="M100" s="31">
        <v>7351.663629218001</v>
      </c>
      <c r="N100" s="31">
        <v>972.2828195239999</v>
      </c>
      <c r="O100" s="31"/>
      <c r="P100" s="56">
        <v>8359.128327642786</v>
      </c>
      <c r="Q100" s="56"/>
      <c r="R100" s="31">
        <v>1019.9923418988336</v>
      </c>
      <c r="S100" s="31">
        <v>606.6925976149998</v>
      </c>
      <c r="T100" s="31">
        <v>1605.8334610099992</v>
      </c>
      <c r="U100" s="45">
        <v>23665.091187509584</v>
      </c>
      <c r="V100" s="34">
        <f t="shared" si="2"/>
        <v>2010</v>
      </c>
    </row>
    <row r="101" spans="1:22" ht="13.5" customHeight="1">
      <c r="A101" s="51">
        <v>2011</v>
      </c>
      <c r="B101" s="15"/>
      <c r="C101" s="48">
        <v>58092.299343639585</v>
      </c>
      <c r="D101" s="31"/>
      <c r="E101" s="31"/>
      <c r="F101" s="31">
        <v>3259.123010363088</v>
      </c>
      <c r="G101" s="31">
        <v>19.738545000000002</v>
      </c>
      <c r="H101" s="31"/>
      <c r="I101" s="56">
        <v>97.43945699999999</v>
      </c>
      <c r="J101" s="56"/>
      <c r="K101" s="31">
        <v>458.671318</v>
      </c>
      <c r="L101" s="31"/>
      <c r="M101" s="31">
        <v>6880.616622092999</v>
      </c>
      <c r="N101" s="31">
        <v>617.520533</v>
      </c>
      <c r="O101" s="31"/>
      <c r="P101" s="56">
        <v>8981.370745330107</v>
      </c>
      <c r="Q101" s="56"/>
      <c r="R101" s="31">
        <v>808.121916945</v>
      </c>
      <c r="S101" s="31">
        <v>508.056086974</v>
      </c>
      <c r="T101" s="31">
        <v>1024.920346010993</v>
      </c>
      <c r="U101" s="45">
        <v>22655.578580716192</v>
      </c>
      <c r="V101" s="34">
        <f t="shared" si="2"/>
        <v>2011</v>
      </c>
    </row>
    <row r="102" spans="1:22" ht="13.5" customHeight="1">
      <c r="A102" s="51">
        <v>2012</v>
      </c>
      <c r="B102" s="15"/>
      <c r="C102" s="48">
        <v>60475.714323309476</v>
      </c>
      <c r="D102" s="31"/>
      <c r="E102" s="31"/>
      <c r="F102" s="31">
        <v>4184.1635750000005</v>
      </c>
      <c r="G102" s="31">
        <v>19.153654</v>
      </c>
      <c r="H102" s="31"/>
      <c r="I102" s="56">
        <v>171.986523</v>
      </c>
      <c r="J102" s="56"/>
      <c r="K102" s="31">
        <v>672.202703</v>
      </c>
      <c r="L102" s="31"/>
      <c r="M102" s="31">
        <v>7127.027162162751</v>
      </c>
      <c r="N102" s="31">
        <v>702.4154094875702</v>
      </c>
      <c r="O102" s="31"/>
      <c r="P102" s="56">
        <v>10906.156053479444</v>
      </c>
      <c r="Q102" s="56"/>
      <c r="R102" s="31">
        <v>659.7337687858073</v>
      </c>
      <c r="S102" s="31">
        <v>443.21407307799996</v>
      </c>
      <c r="T102" s="31">
        <v>1320.633737</v>
      </c>
      <c r="U102" s="45">
        <v>26206.686658993574</v>
      </c>
      <c r="V102" s="34">
        <f t="shared" si="2"/>
        <v>2012</v>
      </c>
    </row>
    <row r="103" spans="1:22" ht="13.5" customHeight="1">
      <c r="A103" s="51">
        <v>2013</v>
      </c>
      <c r="B103" s="15"/>
      <c r="C103" s="48">
        <v>58966.737730273686</v>
      </c>
      <c r="D103" s="31"/>
      <c r="E103" s="31"/>
      <c r="F103" s="31">
        <v>4442.1313310000005</v>
      </c>
      <c r="G103" s="31">
        <v>15.049228</v>
      </c>
      <c r="H103" s="31"/>
      <c r="I103" s="56">
        <v>219.36154</v>
      </c>
      <c r="J103" s="56"/>
      <c r="K103" s="31">
        <v>1000.112852</v>
      </c>
      <c r="L103" s="31"/>
      <c r="M103" s="31">
        <v>8218.788639897004</v>
      </c>
      <c r="N103" s="31">
        <v>677.7804602730421</v>
      </c>
      <c r="O103" s="31"/>
      <c r="P103" s="56">
        <v>10970.934235698447</v>
      </c>
      <c r="Q103" s="56"/>
      <c r="R103" s="31">
        <v>620.4232795023474</v>
      </c>
      <c r="S103" s="31">
        <v>410.586749201</v>
      </c>
      <c r="T103" s="31">
        <v>1842.3745929265933</v>
      </c>
      <c r="U103" s="45">
        <v>28417.542908498435</v>
      </c>
      <c r="V103" s="34">
        <f>A103</f>
        <v>2013</v>
      </c>
    </row>
    <row r="104" spans="1:22" ht="13.5" customHeight="1">
      <c r="A104" s="51">
        <v>2014</v>
      </c>
      <c r="B104" s="15"/>
      <c r="C104" s="48">
        <v>53637.54618609279</v>
      </c>
      <c r="D104" s="31"/>
      <c r="E104" s="31"/>
      <c r="F104" s="31">
        <v>3526.84</v>
      </c>
      <c r="G104" s="31">
        <v>16.53</v>
      </c>
      <c r="H104" s="31"/>
      <c r="I104" s="56">
        <v>46.1</v>
      </c>
      <c r="J104" s="56"/>
      <c r="K104" s="31">
        <v>854.94</v>
      </c>
      <c r="L104" s="31"/>
      <c r="M104" s="31">
        <v>8156.57</v>
      </c>
      <c r="N104" s="31">
        <v>638.8</v>
      </c>
      <c r="O104" s="31"/>
      <c r="P104" s="56">
        <v>12894.06</v>
      </c>
      <c r="Q104" s="56"/>
      <c r="R104" s="31">
        <v>1092.47</v>
      </c>
      <c r="S104" s="31">
        <v>385.54</v>
      </c>
      <c r="T104" s="31">
        <v>1772.5699999999997</v>
      </c>
      <c r="U104" s="45">
        <v>29384.42</v>
      </c>
      <c r="V104" s="34">
        <f>A104</f>
        <v>2014</v>
      </c>
    </row>
    <row r="105" spans="1:22" ht="13.5" customHeight="1">
      <c r="A105" s="51">
        <v>2015</v>
      </c>
      <c r="B105" s="15"/>
      <c r="C105" s="48">
        <v>50604</v>
      </c>
      <c r="D105" s="31"/>
      <c r="E105" s="31"/>
      <c r="F105" s="31">
        <v>3903.64</v>
      </c>
      <c r="G105" s="31">
        <v>12.96</v>
      </c>
      <c r="H105" s="31"/>
      <c r="I105" s="56">
        <v>98.31</v>
      </c>
      <c r="J105" s="56"/>
      <c r="K105" s="31">
        <v>983.47</v>
      </c>
      <c r="L105" s="31"/>
      <c r="M105" s="31">
        <v>8236.06</v>
      </c>
      <c r="N105" s="31">
        <v>889.87</v>
      </c>
      <c r="O105" s="31"/>
      <c r="P105" s="56">
        <v>14722.43</v>
      </c>
      <c r="Q105" s="56"/>
      <c r="R105" s="31">
        <v>1061.92</v>
      </c>
      <c r="S105" s="31">
        <v>443.94</v>
      </c>
      <c r="T105" s="31">
        <v>1780.4200000000055</v>
      </c>
      <c r="U105" s="45">
        <v>32133.02</v>
      </c>
      <c r="V105" s="34">
        <f>A105</f>
        <v>2015</v>
      </c>
    </row>
    <row r="106" spans="1:22" ht="13.5" customHeight="1">
      <c r="A106" s="51">
        <v>2016</v>
      </c>
      <c r="B106" s="15"/>
      <c r="C106" s="48">
        <v>48789.05792266655</v>
      </c>
      <c r="D106" s="31"/>
      <c r="E106" s="31"/>
      <c r="F106" s="31">
        <v>3900.8529406783678</v>
      </c>
      <c r="G106" s="31">
        <v>10.960445</v>
      </c>
      <c r="H106" s="31"/>
      <c r="I106" s="56">
        <v>57.09115</v>
      </c>
      <c r="J106" s="56"/>
      <c r="K106" s="31">
        <v>1441.1621690432726</v>
      </c>
      <c r="L106" s="31"/>
      <c r="M106" s="31">
        <v>8766.737692427869</v>
      </c>
      <c r="N106" s="31">
        <v>766.7011953892676</v>
      </c>
      <c r="O106" s="31"/>
      <c r="P106" s="56">
        <v>16685.40228994798</v>
      </c>
      <c r="Q106" s="56"/>
      <c r="R106" s="31">
        <v>1282.148044</v>
      </c>
      <c r="S106" s="31">
        <v>395.325107415</v>
      </c>
      <c r="T106" s="31">
        <v>1772.0400841310038</v>
      </c>
      <c r="U106" s="45">
        <v>35078.42111803276</v>
      </c>
      <c r="V106" s="34">
        <f>A106</f>
        <v>2016</v>
      </c>
    </row>
    <row r="107" spans="1:22" ht="13.5" customHeight="1">
      <c r="A107" s="51">
        <v>2017</v>
      </c>
      <c r="B107" s="15"/>
      <c r="C107" s="48">
        <v>53290.81253562305</v>
      </c>
      <c r="D107" s="31"/>
      <c r="E107" s="31"/>
      <c r="F107" s="31">
        <v>3279.0852563214585</v>
      </c>
      <c r="G107" s="31">
        <v>17.834760000000003</v>
      </c>
      <c r="H107" s="31"/>
      <c r="I107" s="56">
        <v>147.35275099999998</v>
      </c>
      <c r="J107" s="56"/>
      <c r="K107" s="31">
        <v>1657.232341247312</v>
      </c>
      <c r="L107" s="31"/>
      <c r="M107" s="31">
        <v>9093.212436477255</v>
      </c>
      <c r="N107" s="31">
        <v>671.6808065473376</v>
      </c>
      <c r="O107" s="31"/>
      <c r="P107" s="56">
        <v>15626.564081500419</v>
      </c>
      <c r="Q107" s="56"/>
      <c r="R107" s="31">
        <v>1023.4646009999999</v>
      </c>
      <c r="S107" s="31">
        <v>412.838261459</v>
      </c>
      <c r="T107" s="31">
        <v>2704.9503734969185</v>
      </c>
      <c r="U107" s="45">
        <v>34634.2156690497</v>
      </c>
      <c r="V107" s="34">
        <v>2017</v>
      </c>
    </row>
    <row r="108" spans="1:22" ht="13.5" customHeight="1">
      <c r="A108" s="51">
        <v>2018</v>
      </c>
      <c r="B108" s="15"/>
      <c r="C108" s="48">
        <v>52267.94</v>
      </c>
      <c r="D108" s="31"/>
      <c r="E108" s="31"/>
      <c r="F108" s="31">
        <v>3428.89</v>
      </c>
      <c r="G108" s="31">
        <v>9.93</v>
      </c>
      <c r="H108" s="31"/>
      <c r="I108" s="56">
        <v>148.39</v>
      </c>
      <c r="J108" s="56"/>
      <c r="K108" s="31">
        <v>1567.78</v>
      </c>
      <c r="L108" s="31"/>
      <c r="M108" s="31">
        <v>9372.14</v>
      </c>
      <c r="N108" s="31">
        <v>667.47</v>
      </c>
      <c r="O108" s="31"/>
      <c r="P108" s="56">
        <v>16270.37</v>
      </c>
      <c r="Q108" s="56"/>
      <c r="R108" s="31">
        <v>792.55</v>
      </c>
      <c r="S108" s="31">
        <v>380.16</v>
      </c>
      <c r="T108" s="31">
        <v>2597.8300000000017</v>
      </c>
      <c r="U108" s="45">
        <v>35235.51</v>
      </c>
      <c r="V108" s="34">
        <v>2018</v>
      </c>
    </row>
    <row r="109" spans="1:22" ht="13.5" customHeight="1">
      <c r="A109" s="51">
        <v>2019</v>
      </c>
      <c r="B109" s="15"/>
      <c r="C109" s="48">
        <v>51548.92</v>
      </c>
      <c r="D109" s="31"/>
      <c r="E109" s="31"/>
      <c r="F109" s="31">
        <v>2989.97</v>
      </c>
      <c r="G109" s="31">
        <v>17.26</v>
      </c>
      <c r="H109" s="31"/>
      <c r="I109" s="56">
        <v>139.74</v>
      </c>
      <c r="J109" s="56"/>
      <c r="K109" s="31">
        <v>1143.9</v>
      </c>
      <c r="L109" s="31"/>
      <c r="M109" s="31">
        <v>9465.46</v>
      </c>
      <c r="N109" s="31">
        <v>617.81</v>
      </c>
      <c r="O109" s="31"/>
      <c r="P109" s="56">
        <v>15120.24</v>
      </c>
      <c r="Q109" s="56"/>
      <c r="R109" s="31">
        <v>652.46</v>
      </c>
      <c r="S109" s="31">
        <v>360.54</v>
      </c>
      <c r="T109" s="31">
        <v>2543.1300000000047</v>
      </c>
      <c r="U109" s="45">
        <v>33050.51</v>
      </c>
      <c r="V109" s="34">
        <v>2019</v>
      </c>
    </row>
    <row r="110" spans="1:22" ht="13.5" customHeight="1">
      <c r="A110" s="51">
        <v>2020</v>
      </c>
      <c r="B110" s="15"/>
      <c r="C110" s="48">
        <v>39573.46</v>
      </c>
      <c r="D110" s="31"/>
      <c r="E110" s="31"/>
      <c r="F110" s="31">
        <v>2532.46</v>
      </c>
      <c r="G110" s="31">
        <v>11.47</v>
      </c>
      <c r="H110" s="31"/>
      <c r="I110" s="56">
        <v>113.12</v>
      </c>
      <c r="J110" s="56"/>
      <c r="K110" s="31">
        <v>764.54</v>
      </c>
      <c r="L110" s="31"/>
      <c r="M110" s="31">
        <v>5525.8</v>
      </c>
      <c r="N110" s="31">
        <v>999.21</v>
      </c>
      <c r="O110" s="31"/>
      <c r="P110" s="56">
        <v>12026.900000000001</v>
      </c>
      <c r="Q110" s="56"/>
      <c r="R110" s="31">
        <v>742.03</v>
      </c>
      <c r="S110" s="31">
        <v>279.06</v>
      </c>
      <c r="T110" s="31">
        <v>1872.5900000000001</v>
      </c>
      <c r="U110" s="45">
        <v>24867.18</v>
      </c>
      <c r="V110" s="34">
        <v>2020</v>
      </c>
    </row>
    <row r="111" spans="1:22" ht="13.5" customHeight="1">
      <c r="A111" s="51">
        <v>2021</v>
      </c>
      <c r="B111" s="15"/>
      <c r="C111" s="48">
        <v>41731.38</v>
      </c>
      <c r="D111" s="31"/>
      <c r="E111" s="31"/>
      <c r="F111" s="31">
        <v>2589.05</v>
      </c>
      <c r="G111" s="31">
        <v>11.75</v>
      </c>
      <c r="H111" s="31"/>
      <c r="I111" s="56">
        <v>81.93</v>
      </c>
      <c r="J111" s="56"/>
      <c r="K111" s="31">
        <v>305.32</v>
      </c>
      <c r="L111" s="31"/>
      <c r="M111" s="31">
        <v>4372.08</v>
      </c>
      <c r="N111" s="31">
        <v>701.06</v>
      </c>
      <c r="O111" s="31"/>
      <c r="P111" s="56">
        <v>13674.5</v>
      </c>
      <c r="Q111" s="56"/>
      <c r="R111" s="31">
        <v>663.2</v>
      </c>
      <c r="S111" s="31">
        <v>288.57</v>
      </c>
      <c r="T111" s="31">
        <v>2392.829999999998</v>
      </c>
      <c r="U111" s="45">
        <v>25080.29</v>
      </c>
      <c r="V111" s="34">
        <f>A111</f>
        <v>2021</v>
      </c>
    </row>
    <row r="112" spans="1:22" ht="12.75" thickBot="1">
      <c r="A112" s="52">
        <v>2022</v>
      </c>
      <c r="B112" s="39"/>
      <c r="C112" s="50">
        <v>46577.99</v>
      </c>
      <c r="D112" s="40"/>
      <c r="E112" s="40"/>
      <c r="F112" s="40">
        <v>2693.98</v>
      </c>
      <c r="G112" s="40">
        <v>18.46</v>
      </c>
      <c r="H112" s="40"/>
      <c r="I112" s="57">
        <v>67.19</v>
      </c>
      <c r="J112" s="57"/>
      <c r="K112" s="40">
        <v>608.08</v>
      </c>
      <c r="L112" s="40"/>
      <c r="M112" s="40">
        <v>7768.11</v>
      </c>
      <c r="N112" s="40">
        <v>605.34</v>
      </c>
      <c r="O112" s="40"/>
      <c r="P112" s="57">
        <v>14214.12</v>
      </c>
      <c r="Q112" s="57"/>
      <c r="R112" s="40">
        <v>513.74</v>
      </c>
      <c r="S112" s="40">
        <v>274.79</v>
      </c>
      <c r="T112" s="40">
        <v>2244.2599999999984</v>
      </c>
      <c r="U112" s="41">
        <v>29008.07</v>
      </c>
      <c r="V112" s="53">
        <f>A112</f>
        <v>2022</v>
      </c>
    </row>
    <row r="113" spans="1:21" ht="12.75" thickTop="1">
      <c r="A113" s="42"/>
      <c r="E113" s="43"/>
      <c r="U113" s="33"/>
    </row>
    <row r="114" spans="1:21" ht="12">
      <c r="A114" s="42"/>
      <c r="E114" s="43"/>
      <c r="U114" s="33"/>
    </row>
    <row r="115" spans="1:21" ht="12">
      <c r="A115" s="42"/>
      <c r="U115" s="33"/>
    </row>
  </sheetData>
  <sheetProtection/>
  <mergeCells count="190">
    <mergeCell ref="F78:G78"/>
    <mergeCell ref="H78:K78"/>
    <mergeCell ref="F79:G79"/>
    <mergeCell ref="H79:K79"/>
    <mergeCell ref="F76:G76"/>
    <mergeCell ref="H76:K76"/>
    <mergeCell ref="F77:G77"/>
    <mergeCell ref="H77:K77"/>
    <mergeCell ref="F74:G74"/>
    <mergeCell ref="H74:K74"/>
    <mergeCell ref="F75:G75"/>
    <mergeCell ref="H75:K75"/>
    <mergeCell ref="F72:G72"/>
    <mergeCell ref="H72:K72"/>
    <mergeCell ref="F73:G73"/>
    <mergeCell ref="H73:K73"/>
    <mergeCell ref="F70:G70"/>
    <mergeCell ref="H70:K70"/>
    <mergeCell ref="F71:G71"/>
    <mergeCell ref="H71:K71"/>
    <mergeCell ref="F68:G68"/>
    <mergeCell ref="H68:K68"/>
    <mergeCell ref="F69:G69"/>
    <mergeCell ref="H69:K69"/>
    <mergeCell ref="F66:G66"/>
    <mergeCell ref="H66:K66"/>
    <mergeCell ref="F67:G67"/>
    <mergeCell ref="H67:K67"/>
    <mergeCell ref="F64:G64"/>
    <mergeCell ref="H64:K64"/>
    <mergeCell ref="F65:G65"/>
    <mergeCell ref="H65:K65"/>
    <mergeCell ref="F62:G62"/>
    <mergeCell ref="H62:K62"/>
    <mergeCell ref="F63:G63"/>
    <mergeCell ref="H63:K63"/>
    <mergeCell ref="H60:K60"/>
    <mergeCell ref="M60:N60"/>
    <mergeCell ref="F61:G61"/>
    <mergeCell ref="H61:K61"/>
    <mergeCell ref="H58:K58"/>
    <mergeCell ref="M58:N58"/>
    <mergeCell ref="H59:K59"/>
    <mergeCell ref="M59:N59"/>
    <mergeCell ref="H56:K56"/>
    <mergeCell ref="M56:N56"/>
    <mergeCell ref="H57:K57"/>
    <mergeCell ref="M57:N57"/>
    <mergeCell ref="H54:K54"/>
    <mergeCell ref="M54:N54"/>
    <mergeCell ref="H55:K55"/>
    <mergeCell ref="M55:N55"/>
    <mergeCell ref="H52:K52"/>
    <mergeCell ref="M52:N52"/>
    <mergeCell ref="H53:K53"/>
    <mergeCell ref="M53:N53"/>
    <mergeCell ref="H50:K50"/>
    <mergeCell ref="M50:N50"/>
    <mergeCell ref="H51:K51"/>
    <mergeCell ref="M51:N51"/>
    <mergeCell ref="H48:K48"/>
    <mergeCell ref="M48:N48"/>
    <mergeCell ref="H49:K49"/>
    <mergeCell ref="M49:N49"/>
    <mergeCell ref="H46:K46"/>
    <mergeCell ref="M46:N46"/>
    <mergeCell ref="H47:K47"/>
    <mergeCell ref="M47:N47"/>
    <mergeCell ref="H44:K44"/>
    <mergeCell ref="M44:N44"/>
    <mergeCell ref="H45:K45"/>
    <mergeCell ref="M45:N45"/>
    <mergeCell ref="H42:K42"/>
    <mergeCell ref="M42:N42"/>
    <mergeCell ref="H43:K43"/>
    <mergeCell ref="M43:N43"/>
    <mergeCell ref="H40:K40"/>
    <mergeCell ref="M40:N40"/>
    <mergeCell ref="H41:K41"/>
    <mergeCell ref="M41:N41"/>
    <mergeCell ref="H38:K38"/>
    <mergeCell ref="M38:N38"/>
    <mergeCell ref="H39:K39"/>
    <mergeCell ref="M39:N39"/>
    <mergeCell ref="H36:K36"/>
    <mergeCell ref="M36:N36"/>
    <mergeCell ref="H37:K37"/>
    <mergeCell ref="M37:N37"/>
    <mergeCell ref="H34:K34"/>
    <mergeCell ref="M34:N34"/>
    <mergeCell ref="Q34:R34"/>
    <mergeCell ref="H35:K35"/>
    <mergeCell ref="M35:N35"/>
    <mergeCell ref="Q35:R35"/>
    <mergeCell ref="H32:K32"/>
    <mergeCell ref="M32:N32"/>
    <mergeCell ref="Q32:R32"/>
    <mergeCell ref="H33:K33"/>
    <mergeCell ref="M33:N33"/>
    <mergeCell ref="Q33:R33"/>
    <mergeCell ref="F31:G31"/>
    <mergeCell ref="H31:K31"/>
    <mergeCell ref="M31:N31"/>
    <mergeCell ref="Q31:R31"/>
    <mergeCell ref="F30:G30"/>
    <mergeCell ref="H30:K30"/>
    <mergeCell ref="M30:N30"/>
    <mergeCell ref="Q30:R30"/>
    <mergeCell ref="F29:G29"/>
    <mergeCell ref="H29:K29"/>
    <mergeCell ref="M29:N29"/>
    <mergeCell ref="Q29:R29"/>
    <mergeCell ref="F28:G28"/>
    <mergeCell ref="H28:K28"/>
    <mergeCell ref="M28:N28"/>
    <mergeCell ref="Q28:R28"/>
    <mergeCell ref="F27:G27"/>
    <mergeCell ref="H27:K27"/>
    <mergeCell ref="M27:N27"/>
    <mergeCell ref="Q27:R27"/>
    <mergeCell ref="F26:G26"/>
    <mergeCell ref="H26:K26"/>
    <mergeCell ref="M26:N26"/>
    <mergeCell ref="Q26:R26"/>
    <mergeCell ref="F25:G25"/>
    <mergeCell ref="H25:K25"/>
    <mergeCell ref="M25:N25"/>
    <mergeCell ref="Q25:R25"/>
    <mergeCell ref="F24:G24"/>
    <mergeCell ref="H24:K24"/>
    <mergeCell ref="M24:N24"/>
    <mergeCell ref="Q24:R24"/>
    <mergeCell ref="F23:G23"/>
    <mergeCell ref="H23:K23"/>
    <mergeCell ref="M23:N23"/>
    <mergeCell ref="Q23:R23"/>
    <mergeCell ref="F22:G22"/>
    <mergeCell ref="H22:K22"/>
    <mergeCell ref="M22:N22"/>
    <mergeCell ref="Q22:R22"/>
    <mergeCell ref="F21:G21"/>
    <mergeCell ref="H21:K21"/>
    <mergeCell ref="M21:N21"/>
    <mergeCell ref="Q21:R21"/>
    <mergeCell ref="F20:G20"/>
    <mergeCell ref="H20:K20"/>
    <mergeCell ref="M20:N20"/>
    <mergeCell ref="Q20:R20"/>
    <mergeCell ref="F19:G19"/>
    <mergeCell ref="H19:K19"/>
    <mergeCell ref="M19:N19"/>
    <mergeCell ref="Q19:R19"/>
    <mergeCell ref="F18:G18"/>
    <mergeCell ref="H18:K18"/>
    <mergeCell ref="M18:N18"/>
    <mergeCell ref="Q18:R18"/>
    <mergeCell ref="F17:G17"/>
    <mergeCell ref="H17:K17"/>
    <mergeCell ref="M17:N17"/>
    <mergeCell ref="Q17:R17"/>
    <mergeCell ref="F16:G16"/>
    <mergeCell ref="H16:K16"/>
    <mergeCell ref="M16:N16"/>
    <mergeCell ref="Q16:R16"/>
    <mergeCell ref="H15:K15"/>
    <mergeCell ref="M15:N15"/>
    <mergeCell ref="Q15:R15"/>
    <mergeCell ref="F14:G14"/>
    <mergeCell ref="H14:K14"/>
    <mergeCell ref="M14:N14"/>
    <mergeCell ref="Q14:R14"/>
    <mergeCell ref="F15:G15"/>
    <mergeCell ref="H5:K5"/>
    <mergeCell ref="M5:N5"/>
    <mergeCell ref="F10:G10"/>
    <mergeCell ref="H10:K10"/>
    <mergeCell ref="M10:N10"/>
    <mergeCell ref="F13:G13"/>
    <mergeCell ref="H13:K13"/>
    <mergeCell ref="M13:N13"/>
    <mergeCell ref="F12:G12"/>
    <mergeCell ref="H12:K12"/>
    <mergeCell ref="Q10:R10"/>
    <mergeCell ref="F11:G11"/>
    <mergeCell ref="H11:K11"/>
    <mergeCell ref="M11:N11"/>
    <mergeCell ref="Q11:R11"/>
    <mergeCell ref="Q13:R13"/>
    <mergeCell ref="M12:N12"/>
    <mergeCell ref="Q12:R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Macdonald-Wallis</dc:creator>
  <cp:keywords/>
  <dc:description/>
  <cp:lastModifiedBy>Harris, Kevin (Analysis Directorate)</cp:lastModifiedBy>
  <dcterms:created xsi:type="dcterms:W3CDTF">2007-06-12T09:59:03Z</dcterms:created>
  <dcterms:modified xsi:type="dcterms:W3CDTF">2023-07-26T11:29:02Z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ba62f585-b40f-4ab9-bafe-39150f03d124_Enabled">
    <vt:lpwstr>true</vt:lpwstr>
  </property>
  <property fmtid="{D5CDD505-2E9C-101B-9397-08002B2CF9AE}" pid="4" name="MSIP_Label_ba62f585-b40f-4ab9-bafe-39150f03d124_SetDate">
    <vt:lpwstr>2020-01-15T15:31:47Z</vt:lpwstr>
  </property>
  <property fmtid="{D5CDD505-2E9C-101B-9397-08002B2CF9AE}" pid="5" name="MSIP_Label_ba62f585-b40f-4ab9-bafe-39150f03d124_Method">
    <vt:lpwstr>Standard</vt:lpwstr>
  </property>
  <property fmtid="{D5CDD505-2E9C-101B-9397-08002B2CF9AE}" pid="6" name="MSIP_Label_ba62f585-b40f-4ab9-bafe-39150f03d124_Name">
    <vt:lpwstr>OFFICIAL</vt:lpwstr>
  </property>
  <property fmtid="{D5CDD505-2E9C-101B-9397-08002B2CF9AE}" pid="7" name="MSIP_Label_ba62f585-b40f-4ab9-bafe-39150f03d124_SiteId">
    <vt:lpwstr>cbac7005-02c1-43eb-b497-e6492d1b2dd8</vt:lpwstr>
  </property>
  <property fmtid="{D5CDD505-2E9C-101B-9397-08002B2CF9AE}" pid="8" name="MSIP_Label_ba62f585-b40f-4ab9-bafe-39150f03d124_ActionId">
    <vt:lpwstr>7a7d2ff8-16f9-4cbd-90ca-00002631d266</vt:lpwstr>
  </property>
  <property fmtid="{D5CDD505-2E9C-101B-9397-08002B2CF9AE}" pid="9" name="MSIP_Label_ba62f585-b40f-4ab9-bafe-39150f03d124_ContentBits">
    <vt:lpwstr>0</vt:lpwstr>
  </property>
</Properties>
</file>