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3.xml" ContentType="application/vnd.openxmlformats-officedocument.themeOverride+xml"/>
  <Override PartName="/xl/drawings/drawing1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4.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2"/>
  <workbookPr defaultThemeVersion="166925"/>
  <mc:AlternateContent xmlns:mc="http://schemas.openxmlformats.org/markup-compatibility/2006">
    <mc:Choice Requires="x15">
      <x15ac:absPath xmlns:x15ac="http://schemas.microsoft.com/office/spreadsheetml/2010/11/ac" url="https://pinso365.sharepoint.com/sites/DataandPerformance/Shared Documents/Statistical Releases/20230701 - July 2023/"/>
    </mc:Choice>
  </mc:AlternateContent>
  <xr:revisionPtr revIDLastSave="0" documentId="8_{AFF4C2F2-2E03-4D8F-BC90-17EA9ACB63EB}" xr6:coauthVersionLast="47" xr6:coauthVersionMax="47" xr10:uidLastSave="{00000000-0000-0000-0000-000000000000}"/>
  <bookViews>
    <workbookView xWindow="33720" yWindow="-120" windowWidth="38640" windowHeight="21240" xr2:uid="{520340AA-69D9-4856-89C2-17AE8EC621B5}"/>
  </bookViews>
  <sheets>
    <sheet name="Table of Contents" sheetId="90" r:id="rId1"/>
    <sheet name="Figure 1" sheetId="43" r:id="rId2"/>
    <sheet name="Figure 2" sheetId="83" r:id="rId3"/>
    <sheet name="Figure 3" sheetId="30" r:id="rId4"/>
    <sheet name="Figure 4 By Procedure" sheetId="31" r:id="rId5"/>
    <sheet name="Figure 4 by Casework Category" sheetId="89" r:id="rId6"/>
    <sheet name="Figure 5" sheetId="32" r:id="rId7"/>
    <sheet name="Figure 6" sheetId="33" r:id="rId8"/>
    <sheet name="Figure 7" sheetId="34" r:id="rId9"/>
    <sheet name="virtual events for chart" sheetId="42" state="hidden" r:id="rId10"/>
    <sheet name="Table 1" sheetId="25" r:id="rId11"/>
    <sheet name="Table 2" sheetId="24" r:id="rId12"/>
    <sheet name="Table 3" sheetId="1" r:id="rId13"/>
    <sheet name="Table 4 by Procedure" sheetId="2" r:id="rId14"/>
    <sheet name="Table 4 by Casework Type" sheetId="86" r:id="rId15"/>
    <sheet name="Table 5" sheetId="3" r:id="rId16"/>
    <sheet name="Table 6" sheetId="4" r:id="rId17"/>
    <sheet name="Table 7" sheetId="5" r:id="rId18"/>
    <sheet name="Table 8" sheetId="11" r:id="rId19"/>
    <sheet name="Table 9" sheetId="12" r:id="rId20"/>
    <sheet name="Table 10" sheetId="91" r:id="rId21"/>
    <sheet name="Table 11" sheetId="8" r:id="rId22"/>
    <sheet name="Annex A Planning" sheetId="85" r:id="rId23"/>
    <sheet name="Annex A Enforcement" sheetId="88" r:id="rId24"/>
    <sheet name="Annex A Specialist" sheetId="87" r:id="rId25"/>
    <sheet name="Annex B  | gov.uk timeliness" sheetId="18" r:id="rId26"/>
    <sheet name="Annex B | stages" sheetId="17" r:id="rId27"/>
    <sheet name="Figure 1 v2" sheetId="36" state="hidden" r:id="rId28"/>
    <sheet name="Figure 2 v2" sheetId="38" state="hidden" r:id="rId29"/>
    <sheet name="Table 12 (2)" sheetId="41" state="hidden" r:id="rId3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2" i="24" l="1"/>
  <c r="M72" i="24"/>
  <c r="L72" i="24"/>
  <c r="C72" i="24"/>
  <c r="D72" i="24"/>
  <c r="E72" i="24"/>
  <c r="F72" i="24"/>
  <c r="G72" i="24"/>
  <c r="H72" i="24"/>
  <c r="I72" i="24"/>
  <c r="J72" i="24"/>
  <c r="B72" i="24"/>
  <c r="B4" i="42" l="1"/>
  <c r="C4" i="42"/>
  <c r="D4" i="42"/>
  <c r="E4" i="42"/>
  <c r="F4" i="42"/>
  <c r="G4" i="42"/>
  <c r="H4" i="42"/>
  <c r="I4" i="42"/>
  <c r="J4" i="42"/>
  <c r="K4" i="42"/>
  <c r="L4" i="42"/>
  <c r="M4" i="42" l="1"/>
  <c r="M5" i="42"/>
  <c r="M6" i="42"/>
  <c r="M7" i="42"/>
  <c r="M8" i="42"/>
  <c r="M9" i="42"/>
  <c r="M10" i="42"/>
  <c r="M11" i="42"/>
  <c r="B5" i="42" l="1"/>
  <c r="C5" i="42"/>
  <c r="D5" i="42"/>
  <c r="E5" i="42"/>
  <c r="F5" i="42"/>
  <c r="G5" i="42"/>
  <c r="H5" i="42"/>
  <c r="I5" i="42"/>
  <c r="J5" i="42"/>
  <c r="K5" i="42"/>
  <c r="L5" i="42"/>
  <c r="B6" i="42"/>
  <c r="C6" i="42"/>
  <c r="D6" i="42"/>
  <c r="E6" i="42"/>
  <c r="F6" i="42"/>
  <c r="G6" i="42"/>
  <c r="H6" i="42"/>
  <c r="I6" i="42"/>
  <c r="J6" i="42"/>
  <c r="K6" i="42"/>
  <c r="L6" i="42"/>
  <c r="B7" i="42"/>
  <c r="C7" i="42"/>
  <c r="D7" i="42"/>
  <c r="E7" i="42"/>
  <c r="F7" i="42"/>
  <c r="G7" i="42"/>
  <c r="H7" i="42"/>
  <c r="I7" i="42"/>
  <c r="J7" i="42"/>
  <c r="K7" i="42"/>
  <c r="L7" i="42"/>
  <c r="B8" i="42"/>
  <c r="C8" i="42"/>
  <c r="D8" i="42"/>
  <c r="E8" i="42"/>
  <c r="F8" i="42"/>
  <c r="G8" i="42"/>
  <c r="H8" i="42"/>
  <c r="I8" i="42"/>
  <c r="J8" i="42"/>
  <c r="K8" i="42"/>
  <c r="L8" i="42"/>
  <c r="B9" i="42"/>
  <c r="C9" i="42"/>
  <c r="D9" i="42"/>
  <c r="E9" i="42"/>
  <c r="F9" i="42"/>
  <c r="G9" i="42"/>
  <c r="H9" i="42"/>
  <c r="I9" i="42"/>
  <c r="J9" i="42"/>
  <c r="K9" i="42"/>
  <c r="L9" i="42"/>
  <c r="B10" i="42"/>
  <c r="C10" i="42"/>
  <c r="D10" i="42"/>
  <c r="E10" i="42"/>
  <c r="F10" i="42"/>
  <c r="G10" i="42"/>
  <c r="H10" i="42"/>
  <c r="I10" i="42"/>
  <c r="J10" i="42"/>
  <c r="K10" i="42"/>
  <c r="L10" i="42"/>
  <c r="E11" i="42"/>
  <c r="F11" i="42"/>
  <c r="K11" i="42"/>
  <c r="L11" i="42"/>
  <c r="J11" i="42"/>
  <c r="I11" i="42"/>
  <c r="G11" i="42"/>
  <c r="D11" i="42"/>
  <c r="C11" i="42"/>
  <c r="B11" i="42"/>
  <c r="H11" i="42" l="1"/>
</calcChain>
</file>

<file path=xl/sharedStrings.xml><?xml version="1.0" encoding="utf-8"?>
<sst xmlns="http://schemas.openxmlformats.org/spreadsheetml/2006/main" count="526" uniqueCount="153">
  <si>
    <t>Table of Contents: July 2022 to June 2023</t>
  </si>
  <si>
    <t>Figure 1: Number of events held, decisions issued and median time between valid date &amp; decision date</t>
  </si>
  <si>
    <t>Figure 2: Number of cases received, closed and open</t>
  </si>
  <si>
    <t>Figure 3: Appeal Decisions</t>
  </si>
  <si>
    <t>Figure 4 (l) : Appeal Decisions by Procedure</t>
  </si>
  <si>
    <t>Figure 4 : Appeal Decisions by Casework Category</t>
  </si>
  <si>
    <t>Figure 5: Mean and Median time to decision</t>
  </si>
  <si>
    <t>Figure 6: Median time to decision by casework area</t>
  </si>
  <si>
    <t>Figure 7: Mean, Median Time to Decision, Rosewell Inquiry Process</t>
  </si>
  <si>
    <t>Table 1: Number of events held, decisions issued and median time between valid date &amp; decision date</t>
  </si>
  <si>
    <t>Table 2: Number of cases received, closed and open</t>
  </si>
  <si>
    <t>Table 3: Appeal Decisions</t>
  </si>
  <si>
    <t>Table 4: Appeal Decisions by Procedure</t>
  </si>
  <si>
    <t>Table 4: Appeal Decisions by Casework Type</t>
  </si>
  <si>
    <t>Table 5: Mean, Median and Standard Deviation of time to Decision</t>
  </si>
  <si>
    <t>Table 6: Mean and Median Time to Decision, with standard deviation, by procedure</t>
  </si>
  <si>
    <t>Table 7: Decisions, Mean and Median Time to Decision -Planning, Enforcement &amp; Specilalist Cases</t>
  </si>
  <si>
    <t>Table 8: Decisions, Mean and Median Time to Decision, Planning Inquiry cases under Rosewell process</t>
  </si>
  <si>
    <t>Table 9: Decisions, Planning Inquiries cases under non-Rosewell process</t>
  </si>
  <si>
    <t>Table 10: Open cases by procedure and stage</t>
  </si>
  <si>
    <t>Table 11: Planning Inspectors – Headcount and FTE</t>
  </si>
  <si>
    <t>Annex A: Planning, Mean and Median Time to Decision, with standard deviation, by procedure</t>
  </si>
  <si>
    <t>Annex A: Enforcement, Mean and Median Time to Decision, with standard deviation, by procedure</t>
  </si>
  <si>
    <t>Annex A: Specialist, Mean and Median Time to Decision, with standard deviation, by procedure</t>
  </si>
  <si>
    <t>Annex B: Detailed Information on timeliness by appeal type</t>
  </si>
  <si>
    <t>Annex B: Detailed Information on timeline</t>
  </si>
  <si>
    <t>Figure 1: Number of events held, decisions issued and median time between valid date &amp; decision date; July 2022 to June 2023</t>
  </si>
  <si>
    <t>Source: Horizon, Picaso, Inspector Scheduling System</t>
  </si>
  <si>
    <t>Note 1: The process and admin system used for events data has changed from April 2022. See Background Quality Report for more information</t>
  </si>
  <si>
    <t>Figure 2: Number of cases received, closed and open; July 2022 to June 2023</t>
  </si>
  <si>
    <t>Source: Horizon and Picaso</t>
  </si>
  <si>
    <t>Note 1: there is a known anomaly that means that the number of open cases does not exactly follow the volumes of cases closed or received (for example the number of open cases can increase between months even though the number closed exceeded the number received).  The main reasons for this have been identified and are detailed in the Background Quality Report. The inspectorate are Investigating how to introduce new processes to improve the quality of this data which once complete may result in revisions to the number of open cases.</t>
  </si>
  <si>
    <t>Figure 3 – Appeal Decisions; July 2022 to June 2023</t>
  </si>
  <si>
    <t>Figure 4 (l) – Appeal Decisions by Procedure; July 2022 to June 2023</t>
  </si>
  <si>
    <t>Figure 4 (r) – Appeal Decisions by Casework Category; July 2022 to June 2023</t>
  </si>
  <si>
    <t>Figure 5: Mean and Median time to decision; July 2022 to June 2023</t>
  </si>
  <si>
    <t>Figure 6 – Median time to decision by casework area;  July 2022 to June 2023</t>
  </si>
  <si>
    <t>Figure 7: Mean, Median Time to Decision, Rosewell Inquiry Process; July 2022 to June 2023</t>
  </si>
  <si>
    <t>s78 Hearings</t>
  </si>
  <si>
    <t>s78 Inquiries</t>
  </si>
  <si>
    <t>Enforcement</t>
  </si>
  <si>
    <t>Local Plans</t>
  </si>
  <si>
    <t>National Infrastructure</t>
  </si>
  <si>
    <t>Other</t>
  </si>
  <si>
    <t>Total</t>
  </si>
  <si>
    <t>Table 1: Number of events held, decisions issued and median time between valid date &amp; decision date; July 2022 to June 2023</t>
  </si>
  <si>
    <t>Source: Horizon, Picaso and Inspector Scheduling System</t>
  </si>
  <si>
    <t>Note 1: This table includes revisions to previously published data. Please see Annex D for further information</t>
  </si>
  <si>
    <t>Month</t>
  </si>
  <si>
    <t>Jul-22</t>
  </si>
  <si>
    <t>Aug-22</t>
  </si>
  <si>
    <t>Sep-22</t>
  </si>
  <si>
    <t>Oct-22</t>
  </si>
  <si>
    <t>Nov-22</t>
  </si>
  <si>
    <t>Dec-22</t>
  </si>
  <si>
    <t>Jan-23</t>
  </si>
  <si>
    <t>Feb-23</t>
  </si>
  <si>
    <t>Mar-23</t>
  </si>
  <si>
    <t>Apr-23</t>
  </si>
  <si>
    <t>May-23</t>
  </si>
  <si>
    <t>Jun-23</t>
  </si>
  <si>
    <t>Events held</t>
  </si>
  <si>
    <t>Decisions</t>
  </si>
  <si>
    <t>Median weeks</t>
  </si>
  <si>
    <t>Table 2: Number of cases received, closed and open;  July 2022 to June 2023</t>
  </si>
  <si>
    <t>Received</t>
  </si>
  <si>
    <t>Closed</t>
  </si>
  <si>
    <t>Open Cases: all casework</t>
  </si>
  <si>
    <t>Table 3: Appeal Decisions;  July 2022 to June 2023</t>
  </si>
  <si>
    <t xml:space="preserve">Source: Horizon and Picaso </t>
  </si>
  <si>
    <t>Table 4: Appeal Decisions by Procedure;  July 2022 to June 2023</t>
  </si>
  <si>
    <t>Note: this is the first half of table 4, the second half can be found on the tab, 'Table 4 by Casework Type'.</t>
  </si>
  <si>
    <t>Written Representations</t>
  </si>
  <si>
    <t>Hearings</t>
  </si>
  <si>
    <t>Inquiries</t>
  </si>
  <si>
    <t>Table 4: Appeal Decisions by Casework Type;  July 2022 to June 2023</t>
  </si>
  <si>
    <t>Note: This is the second half of table 4.</t>
  </si>
  <si>
    <t>Planning</t>
  </si>
  <si>
    <t>Specialist</t>
  </si>
  <si>
    <r>
      <t xml:space="preserve">Table 5: Mean, Median and Standard Deviation of time to Decision; </t>
    </r>
    <r>
      <rPr>
        <sz val="14"/>
        <rFont val="Calibri"/>
        <family val="2"/>
        <scheme val="minor"/>
      </rPr>
      <t xml:space="preserve"> July 2022 to June 2023</t>
    </r>
  </si>
  <si>
    <t>Valid to Decision  (median weeks)</t>
  </si>
  <si>
    <t>Valid to Decision  (mean weeks)</t>
  </si>
  <si>
    <t>Standard Deviation (weeks)</t>
  </si>
  <si>
    <t>Table 6: Mean and Median Time to Decision, with standard deviation, by procedure;  July 2022 to June 2023</t>
  </si>
  <si>
    <t>Note: This table includes revisions to previously published data. Please see Annex C for further information.</t>
  </si>
  <si>
    <t xml:space="preserve">Note 1: where there are fewer than 20 decisions the measures, mean, median and standard deviation are less meaningful. </t>
  </si>
  <si>
    <t>Measure</t>
  </si>
  <si>
    <t>Procedure</t>
  </si>
  <si>
    <t>Valid to decision (median weeks)</t>
  </si>
  <si>
    <t>All Cases</t>
  </si>
  <si>
    <t>Valid to decision (mean weeks)</t>
  </si>
  <si>
    <t>Table 7:Median, Mean and Standard Deviation Time to Decision - Planning, Enforcement &amp; Specilalist Cases;   July 2022 to June 2023</t>
  </si>
  <si>
    <t>Appeal Type</t>
  </si>
  <si>
    <t>Planning Cases</t>
  </si>
  <si>
    <t>Valid to decision (median wks)</t>
  </si>
  <si>
    <t>Valid to decision (mean wks)</t>
  </si>
  <si>
    <t>Standard deviation of decision (weeks)</t>
  </si>
  <si>
    <t>Enforcement Cases</t>
  </si>
  <si>
    <t>Specialist Cases</t>
  </si>
  <si>
    <t>Table 8: Decisions, Mean and Median Time to Decision, Planning Inquiry cases under Rosewell process;  July 2022 to June 2023</t>
  </si>
  <si>
    <t>Valid to Decision (median weeks)</t>
  </si>
  <si>
    <t>Valid to Decision (mean weeks)</t>
  </si>
  <si>
    <t>Table 9: Decisions, Planning Inquiry cases under non Rosewell process;  July 2022 to June 2023</t>
  </si>
  <si>
    <t>Source: Horizon</t>
  </si>
  <si>
    <t>Table 10: Open cases by procedure and stage, as of end of June 2023</t>
  </si>
  <si>
    <t>Note 1: there are 58 cases that have no procedure type recorded (see Background Quality Report for more detail)</t>
  </si>
  <si>
    <t>Note 2 – there is a known anomaly that means that the number of open cases does not exactly follow the volumes of cases closed or received (for example the number of open cases can increase between months even though the number closed exceeded the number received).  The main reasons for this have been identified and are detailed in the Background Quality Report. The inspectorate are investigating how to introduce new processes to improve the quality of this data which once complete may result in revisions to the number of open cases.</t>
  </si>
  <si>
    <t>Stage</t>
  </si>
  <si>
    <t>WR</t>
  </si>
  <si>
    <t>HRG</t>
  </si>
  <si>
    <t>INQ</t>
  </si>
  <si>
    <t>Case received but yet to be deemed valid </t>
  </si>
  <si>
    <t>Case deemed valid but yet to “start” [Note 1] </t>
  </si>
  <si>
    <t>Case started but event (site visit/ hearing/ inquiry) has not yet happened </t>
  </si>
  <si>
    <t>Event has happened/ started [Note 2] but decision not yet issued </t>
  </si>
  <si>
    <t>Table 11: Planning Inspectorate - Inspectors; Headcount and FTE;  July 2022 to June 2023</t>
  </si>
  <si>
    <t>Source: SAP HR</t>
  </si>
  <si>
    <t>Headcount</t>
  </si>
  <si>
    <t>FTE</t>
  </si>
  <si>
    <t>Annex A: Mean and Median Time to Decision, with standard deviation, by procedure; July 2022 to June 2023</t>
  </si>
  <si>
    <t xml:space="preserve">Note: Where there are fewer than 20 decisions the measures, mean, median and standard deviation are less meaningful. This applies to July, September 2022, April and June 2023 for inquiries decisions. </t>
  </si>
  <si>
    <t>Median Average Weeks</t>
  </si>
  <si>
    <t>Mean Average Weeks</t>
  </si>
  <si>
    <t>Standard Deviation Weeks</t>
  </si>
  <si>
    <t>Annex A: Mean and Median Time to Decision, with standard deviation, by procedure;  July 2022 to June 2023</t>
  </si>
  <si>
    <t>Note: Where there are fewer than 20 decisions the measures, mean, median and standard deviation are less meaningful. This applies to all months for hearing other than November and December 2022 and March and May 2023 and all months for inquiry decisions other than August 2022 and January, February and March 2023.</t>
  </si>
  <si>
    <t>Note 1: Where there are fewer than 20 decisions the measures, mean, median and standard deviation are less meaningful. This applies to all months for hearings and inquiries.</t>
  </si>
  <si>
    <t>Annex B – Detailed Information on timeliness by appeal type: June 2023</t>
  </si>
  <si>
    <t xml:space="preserve">Note - The smaller the number of decisions, the less helpful the mean and median are as measures for summarising performance. </t>
  </si>
  <si>
    <t>Particular care should be taken when there are fewer than twenty decisions. These are shaded grey in the table but have been provided for completeness and transparency.</t>
  </si>
  <si>
    <t>Casework Type</t>
  </si>
  <si>
    <t>Procedure Type</t>
  </si>
  <si>
    <t>Median (weeks)</t>
  </si>
  <si>
    <t>Mean (weeks)</t>
  </si>
  <si>
    <t>s78 planning appeals</t>
  </si>
  <si>
    <t>Householder appeals</t>
  </si>
  <si>
    <t>Enforcement appeals</t>
  </si>
  <si>
    <t>Annex B, Detailed Information on timeliness: June 2023</t>
  </si>
  <si>
    <t>Note - The smaller the number of decisions, the less helpful the mean and median are as measures for summarising performance. 
Particular care should be taken when there are fewer than twenty decisions. These are shaded grey in the table but have been provided for completeness and transparency.</t>
  </si>
  <si>
    <t>Note 1: s78 refers to s78 planning appeals</t>
  </si>
  <si>
    <t>s78 Written Representations [Note 1]</t>
  </si>
  <si>
    <r>
      <t xml:space="preserve">Weeks between </t>
    </r>
    <r>
      <rPr>
        <b/>
        <sz val="14"/>
        <color theme="0"/>
        <rFont val="Calibri"/>
        <family val="2"/>
        <scheme val="minor"/>
      </rPr>
      <t>valid date &amp; start date</t>
    </r>
  </si>
  <si>
    <t>Median (average)</t>
  </si>
  <si>
    <t>Mean (average)</t>
  </si>
  <si>
    <t>Cases that started in May 2023</t>
  </si>
  <si>
    <r>
      <t>Weeks between</t>
    </r>
    <r>
      <rPr>
        <b/>
        <sz val="14"/>
        <color theme="0"/>
        <rFont val="Calibri"/>
        <family val="2"/>
        <scheme val="minor"/>
      </rPr>
      <t xml:space="preserve"> start date &amp; event date</t>
    </r>
  </si>
  <si>
    <t>Cases where an event occurred during May 2023</t>
  </si>
  <si>
    <r>
      <t xml:space="preserve">Weeks between </t>
    </r>
    <r>
      <rPr>
        <b/>
        <sz val="14"/>
        <color theme="0"/>
        <rFont val="Calibri"/>
        <family val="2"/>
        <scheme val="minor"/>
      </rPr>
      <t>event date &amp; decision date</t>
    </r>
  </si>
  <si>
    <t>Cases that have been decided in May 2023</t>
  </si>
  <si>
    <t>Figure 1: Number of events held, decisions issued and median time between valid date &amp; decision date; Feb 20 to Jan 21</t>
  </si>
  <si>
    <t>Figure 2: Number of cases received, closed and open; Feb 20 to Jan 21</t>
  </si>
  <si>
    <t>Table 12: Virtual Events being undertaken, Jun-20 to Feb-21</t>
  </si>
  <si>
    <t>For graph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</si>
</sst>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_-;\-* #,##0.0_-;_-* &quot;-&quot;??_-;_-@_-"/>
    <numFmt numFmtId="166" formatCode="#,##0.0"/>
  </numFmts>
  <fonts count="47">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i/>
      <sz val="14"/>
      <color theme="1"/>
      <name val="Calibri"/>
      <family val="2"/>
      <scheme val="minor"/>
    </font>
    <font>
      <sz val="14"/>
      <color theme="0"/>
      <name val="Calibri"/>
      <family val="2"/>
      <scheme val="minor"/>
    </font>
    <font>
      <b/>
      <sz val="14"/>
      <color theme="0"/>
      <name val="Calibri"/>
      <family val="2"/>
      <scheme val="minor"/>
    </font>
    <font>
      <sz val="11"/>
      <color theme="1"/>
      <name val="Calibri"/>
      <family val="2"/>
      <scheme val="minor"/>
    </font>
    <font>
      <sz val="14"/>
      <color rgb="FF000000"/>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name val="Calibri"/>
      <family val="2"/>
      <scheme val="minor"/>
    </font>
    <font>
      <u/>
      <sz val="11"/>
      <color theme="10"/>
      <name val="Calibri"/>
      <family val="2"/>
      <scheme val="minor"/>
    </font>
    <font>
      <u/>
      <sz val="11"/>
      <name val="Calibri"/>
      <family val="2"/>
      <scheme val="minor"/>
    </font>
    <font>
      <sz val="8"/>
      <name val="Calibri"/>
      <family val="2"/>
      <scheme val="minor"/>
    </font>
    <font>
      <b/>
      <sz val="14"/>
      <name val="Calibri"/>
      <family val="2"/>
      <scheme val="minor"/>
    </font>
    <font>
      <sz val="14"/>
      <color theme="1"/>
      <name val="Arial"/>
      <family val="2"/>
    </font>
    <font>
      <b/>
      <sz val="14"/>
      <color theme="3"/>
      <name val="Calibri"/>
      <family val="2"/>
      <scheme val="minor"/>
    </font>
    <font>
      <sz val="14"/>
      <color rgb="FF000000"/>
      <name val="Calibri"/>
      <family val="2"/>
      <scheme val="minor"/>
    </font>
    <font>
      <sz val="14"/>
      <name val="Calibri"/>
      <family val="2"/>
      <scheme val="minor"/>
    </font>
    <font>
      <b/>
      <sz val="12"/>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sz val="10"/>
      <name val="Calibri"/>
      <family val="2"/>
      <scheme val="minor"/>
    </font>
    <font>
      <sz val="10"/>
      <color theme="1"/>
      <name val="Arial"/>
      <family val="2"/>
    </font>
    <font>
      <sz val="11"/>
      <name val="Calibri"/>
      <family val="2"/>
    </font>
    <font>
      <sz val="11"/>
      <name val="Calibri"/>
      <family val="2"/>
      <scheme val="minor"/>
    </font>
    <font>
      <b/>
      <sz val="11"/>
      <name val="Calibri"/>
      <family val="2"/>
      <scheme val="minor"/>
    </font>
    <font>
      <sz val="15"/>
      <name val="Calibri"/>
      <family val="2"/>
      <scheme val="minor"/>
    </font>
    <font>
      <sz val="9"/>
      <color theme="1"/>
      <name val="Arial"/>
      <family val="2"/>
    </font>
    <font>
      <sz val="9"/>
      <name val="Arial"/>
      <family val="2"/>
    </font>
  </fonts>
  <fills count="36">
    <fill>
      <patternFill patternType="none"/>
    </fill>
    <fill>
      <patternFill patternType="gray125"/>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auto="1"/>
      </left>
      <right style="thin">
        <color auto="1"/>
      </right>
      <top/>
      <bottom style="thin">
        <color indexed="64"/>
      </bottom>
      <diagonal/>
    </border>
    <border>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right style="thin">
        <color auto="1"/>
      </right>
      <top/>
      <bottom/>
      <diagonal/>
    </border>
    <border>
      <left style="thin">
        <color auto="1"/>
      </left>
      <right style="thin">
        <color auto="1"/>
      </right>
      <top/>
      <bottom/>
      <diagonal/>
    </border>
  </borders>
  <cellStyleXfs count="45">
    <xf numFmtId="0" fontId="0" fillId="0" borderId="0"/>
    <xf numFmtId="9" fontId="8" fillId="0" borderId="0" applyFon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9" applyNumberFormat="0" applyAlignment="0" applyProtection="0"/>
    <xf numFmtId="0" fontId="18" fillId="7" borderId="10" applyNumberFormat="0" applyAlignment="0" applyProtection="0"/>
    <xf numFmtId="0" fontId="19" fillId="7" borderId="9" applyNumberFormat="0" applyAlignment="0" applyProtection="0"/>
    <xf numFmtId="0" fontId="20" fillId="0" borderId="11" applyNumberFormat="0" applyFill="0" applyAlignment="0" applyProtection="0"/>
    <xf numFmtId="0" fontId="21" fillId="8" borderId="12" applyNumberFormat="0" applyAlignment="0" applyProtection="0"/>
    <xf numFmtId="0" fontId="22" fillId="0" borderId="0" applyNumberFormat="0" applyFill="0" applyBorder="0" applyAlignment="0" applyProtection="0"/>
    <xf numFmtId="0" fontId="8" fillId="9" borderId="13" applyNumberFormat="0" applyFont="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5"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5"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5"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5"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5"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7" fillId="0" borderId="0" applyNumberFormat="0" applyFill="0" applyBorder="0" applyAlignment="0" applyProtection="0"/>
    <xf numFmtId="0" fontId="41" fillId="0" borderId="0"/>
  </cellStyleXfs>
  <cellXfs count="151">
    <xf numFmtId="0" fontId="0" fillId="0" borderId="0" xfId="0"/>
    <xf numFmtId="0" fontId="1" fillId="0" borderId="0" xfId="0" applyFont="1"/>
    <xf numFmtId="0" fontId="1" fillId="0" borderId="0" xfId="0" applyFont="1" applyAlignment="1">
      <alignment vertical="center"/>
    </xf>
    <xf numFmtId="0" fontId="3" fillId="0" borderId="0" xfId="0" applyFont="1"/>
    <xf numFmtId="0" fontId="4" fillId="0" borderId="0" xfId="0" applyFont="1"/>
    <xf numFmtId="0" fontId="4" fillId="0" borderId="1" xfId="0" applyFont="1" applyBorder="1" applyAlignment="1">
      <alignment horizontal="center" vertical="center"/>
    </xf>
    <xf numFmtId="17" fontId="4" fillId="0" borderId="1" xfId="0"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center" wrapText="1"/>
    </xf>
    <xf numFmtId="0" fontId="4" fillId="0" borderId="0" xfId="0" applyFont="1" applyAlignment="1">
      <alignment vertical="center" wrapText="1"/>
    </xf>
    <xf numFmtId="0" fontId="4" fillId="0" borderId="1" xfId="0" applyFont="1" applyBorder="1"/>
    <xf numFmtId="164" fontId="4" fillId="0" borderId="0" xfId="0" applyNumberFormat="1" applyFont="1"/>
    <xf numFmtId="0" fontId="4" fillId="0" borderId="1" xfId="0" applyFont="1" applyBorder="1" applyAlignment="1">
      <alignment horizontal="center"/>
    </xf>
    <xf numFmtId="0" fontId="4" fillId="0" borderId="3" xfId="0" applyFont="1" applyBorder="1" applyAlignment="1">
      <alignment horizontal="center" wrapText="1"/>
    </xf>
    <xf numFmtId="164" fontId="4" fillId="0" borderId="3" xfId="0" applyNumberFormat="1" applyFont="1" applyBorder="1" applyAlignment="1">
      <alignment horizontal="right" vertical="center"/>
    </xf>
    <xf numFmtId="164" fontId="4" fillId="0" borderId="1" xfId="0" applyNumberFormat="1" applyFont="1" applyBorder="1"/>
    <xf numFmtId="17" fontId="4" fillId="0" borderId="1" xfId="0" applyNumberFormat="1" applyFont="1" applyBorder="1" applyAlignment="1">
      <alignment horizontal="center"/>
    </xf>
    <xf numFmtId="3" fontId="4" fillId="0" borderId="0" xfId="0" applyNumberFormat="1" applyFont="1" applyAlignment="1">
      <alignment horizontal="center" vertical="center"/>
    </xf>
    <xf numFmtId="0" fontId="5" fillId="0" borderId="0" xfId="0" applyFont="1"/>
    <xf numFmtId="164" fontId="4" fillId="0" borderId="0" xfId="0" applyNumberFormat="1" applyFont="1" applyAlignment="1">
      <alignment horizontal="center"/>
    </xf>
    <xf numFmtId="0" fontId="4" fillId="0" borderId="4" xfId="0" applyFont="1" applyBorder="1"/>
    <xf numFmtId="0" fontId="4" fillId="0" borderId="4" xfId="0" applyFont="1" applyBorder="1" applyAlignment="1">
      <alignment horizontal="center"/>
    </xf>
    <xf numFmtId="0" fontId="4" fillId="0" borderId="1" xfId="0" applyFont="1" applyBorder="1" applyAlignment="1">
      <alignment horizontal="center" wrapText="1"/>
    </xf>
    <xf numFmtId="17" fontId="4" fillId="0" borderId="1" xfId="0" applyNumberFormat="1" applyFont="1" applyBorder="1"/>
    <xf numFmtId="0" fontId="4" fillId="0" borderId="0" xfId="0" applyFont="1" applyAlignment="1">
      <alignment horizontal="right"/>
    </xf>
    <xf numFmtId="1" fontId="4" fillId="0" borderId="0" xfId="0" applyNumberFormat="1" applyFont="1" applyAlignment="1">
      <alignment horizontal="right" vertical="center"/>
    </xf>
    <xf numFmtId="0" fontId="6" fillId="2" borderId="0" xfId="0" applyFont="1" applyFill="1" applyAlignment="1">
      <alignment vertical="center"/>
    </xf>
    <xf numFmtId="0" fontId="6" fillId="2" borderId="0" xfId="0" applyFont="1" applyFill="1" applyAlignment="1">
      <alignment horizontal="center"/>
    </xf>
    <xf numFmtId="0" fontId="2" fillId="0" borderId="0" xfId="0" applyFont="1" applyAlignment="1">
      <alignment vertical="center"/>
    </xf>
    <xf numFmtId="0" fontId="4" fillId="0" borderId="5" xfId="0" applyFont="1" applyBorder="1"/>
    <xf numFmtId="0" fontId="4" fillId="0" borderId="5" xfId="0" applyFont="1" applyBorder="1" applyAlignment="1">
      <alignment horizontal="center"/>
    </xf>
    <xf numFmtId="164" fontId="9" fillId="0" borderId="0" xfId="0" applyNumberFormat="1" applyFont="1" applyAlignment="1">
      <alignment wrapText="1"/>
    </xf>
    <xf numFmtId="14" fontId="0" fillId="0" borderId="0" xfId="0" applyNumberFormat="1"/>
    <xf numFmtId="0" fontId="4" fillId="0" borderId="3"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vertical="center" wrapText="1"/>
    </xf>
    <xf numFmtId="1" fontId="4" fillId="0" borderId="0" xfId="0" applyNumberFormat="1" applyFont="1"/>
    <xf numFmtId="1" fontId="4" fillId="0" borderId="0" xfId="0" applyNumberFormat="1" applyFont="1" applyAlignment="1">
      <alignment horizontal="center"/>
    </xf>
    <xf numFmtId="164" fontId="4" fillId="0" borderId="5" xfId="0" applyNumberFormat="1" applyFont="1" applyBorder="1"/>
    <xf numFmtId="164" fontId="4" fillId="0" borderId="5" xfId="0" applyNumberFormat="1" applyFont="1" applyBorder="1" applyAlignment="1">
      <alignment horizontal="center"/>
    </xf>
    <xf numFmtId="3" fontId="4" fillId="0" borderId="0" xfId="0" applyNumberFormat="1" applyFont="1" applyAlignment="1">
      <alignment horizontal="right"/>
    </xf>
    <xf numFmtId="0" fontId="0" fillId="0" borderId="0" xfId="0" applyAlignment="1">
      <alignment vertical="top"/>
    </xf>
    <xf numFmtId="0" fontId="26" fillId="0" borderId="0" xfId="3" applyFont="1" applyBorder="1" applyAlignment="1">
      <alignment vertical="top"/>
    </xf>
    <xf numFmtId="0" fontId="30" fillId="0" borderId="0" xfId="3" applyFont="1" applyBorder="1" applyAlignment="1">
      <alignment vertical="top"/>
    </xf>
    <xf numFmtId="0" fontId="31" fillId="0" borderId="0" xfId="0" applyFont="1" applyAlignment="1">
      <alignment vertical="top"/>
    </xf>
    <xf numFmtId="0" fontId="31" fillId="0" borderId="0" xfId="0" applyFont="1" applyAlignment="1">
      <alignment vertical="center"/>
    </xf>
    <xf numFmtId="0" fontId="4" fillId="0" borderId="0" xfId="0" applyFont="1" applyAlignment="1">
      <alignment vertical="top" wrapText="1"/>
    </xf>
    <xf numFmtId="0" fontId="30" fillId="34" borderId="0" xfId="3" applyFont="1" applyFill="1" applyBorder="1" applyAlignment="1">
      <alignment vertical="top"/>
    </xf>
    <xf numFmtId="0" fontId="4" fillId="0" borderId="0" xfId="0" applyFont="1" applyAlignment="1">
      <alignment wrapText="1"/>
    </xf>
    <xf numFmtId="0" fontId="32" fillId="0" borderId="0" xfId="3" applyFont="1" applyBorder="1" applyAlignment="1">
      <alignment vertical="top"/>
    </xf>
    <xf numFmtId="0" fontId="30" fillId="0" borderId="0" xfId="3" applyFont="1" applyBorder="1" applyAlignment="1">
      <alignment horizontal="left" vertical="top"/>
    </xf>
    <xf numFmtId="0" fontId="33" fillId="0" borderId="0" xfId="0" applyFont="1"/>
    <xf numFmtId="43" fontId="4" fillId="0" borderId="0" xfId="0" applyNumberFormat="1" applyFont="1"/>
    <xf numFmtId="9" fontId="4" fillId="0" borderId="0" xfId="1" applyFont="1"/>
    <xf numFmtId="0" fontId="34" fillId="0" borderId="0" xfId="0" applyFont="1"/>
    <xf numFmtId="17" fontId="4" fillId="0" borderId="2" xfId="0" applyNumberFormat="1" applyFont="1" applyBorder="1" applyAlignment="1">
      <alignment horizontal="center" vertical="center"/>
    </xf>
    <xf numFmtId="3" fontId="4" fillId="0" borderId="0" xfId="0" applyNumberFormat="1" applyFont="1" applyAlignment="1">
      <alignment horizontal="center"/>
    </xf>
    <xf numFmtId="3" fontId="4" fillId="0" borderId="0" xfId="0" applyNumberFormat="1" applyFont="1"/>
    <xf numFmtId="0" fontId="35" fillId="0" borderId="0" xfId="3" applyFont="1" applyBorder="1" applyAlignment="1">
      <alignment vertical="top"/>
    </xf>
    <xf numFmtId="0" fontId="36" fillId="0" borderId="0" xfId="0" applyFont="1"/>
    <xf numFmtId="0" fontId="36" fillId="0" borderId="1" xfId="0" applyFont="1" applyBorder="1"/>
    <xf numFmtId="17" fontId="36" fillId="0" borderId="1" xfId="0" applyNumberFormat="1" applyFont="1" applyBorder="1" applyAlignment="1">
      <alignment horizontal="right"/>
    </xf>
    <xf numFmtId="0" fontId="36" fillId="0" borderId="3" xfId="0" applyFont="1" applyBorder="1" applyAlignment="1">
      <alignment vertical="center" wrapText="1"/>
    </xf>
    <xf numFmtId="0" fontId="36" fillId="0" borderId="3" xfId="0" applyFont="1" applyBorder="1"/>
    <xf numFmtId="164" fontId="36" fillId="0" borderId="3" xfId="0" applyNumberFormat="1" applyFont="1" applyBorder="1" applyAlignment="1">
      <alignment horizontal="right"/>
    </xf>
    <xf numFmtId="164" fontId="36" fillId="0" borderId="1" xfId="0" applyNumberFormat="1" applyFont="1" applyBorder="1" applyAlignment="1">
      <alignment horizontal="right"/>
    </xf>
    <xf numFmtId="0" fontId="36" fillId="0" borderId="3" xfId="0" applyFont="1" applyBorder="1" applyAlignment="1">
      <alignment horizontal="left" vertical="center" wrapText="1"/>
    </xf>
    <xf numFmtId="164" fontId="36" fillId="0" borderId="3" xfId="0" applyNumberFormat="1" applyFont="1" applyBorder="1"/>
    <xf numFmtId="164" fontId="36" fillId="0" borderId="0" xfId="0" applyNumberFormat="1" applyFont="1"/>
    <xf numFmtId="164" fontId="36" fillId="0" borderId="1" xfId="0" applyNumberFormat="1" applyFont="1" applyBorder="1"/>
    <xf numFmtId="166" fontId="4" fillId="0" borderId="0" xfId="0" applyNumberFormat="1" applyFont="1" applyAlignment="1">
      <alignment horizontal="center"/>
    </xf>
    <xf numFmtId="166" fontId="4" fillId="0" borderId="5" xfId="0" applyNumberFormat="1" applyFont="1" applyBorder="1" applyAlignment="1">
      <alignment horizontal="center"/>
    </xf>
    <xf numFmtId="0" fontId="37" fillId="0" borderId="0" xfId="0" applyFont="1" applyAlignment="1">
      <alignment horizontal="left" vertical="center"/>
    </xf>
    <xf numFmtId="0" fontId="37" fillId="0" borderId="0" xfId="0" applyFont="1" applyAlignment="1">
      <alignment horizontal="left"/>
    </xf>
    <xf numFmtId="3" fontId="37" fillId="0" borderId="0" xfId="0" applyNumberFormat="1" applyFont="1" applyAlignment="1">
      <alignment horizontal="left"/>
    </xf>
    <xf numFmtId="0" fontId="37" fillId="0" borderId="0" xfId="0" applyFont="1"/>
    <xf numFmtId="0" fontId="38" fillId="0" borderId="0" xfId="0" applyFont="1" applyAlignment="1">
      <alignment horizontal="left"/>
    </xf>
    <xf numFmtId="0" fontId="38" fillId="0" borderId="0" xfId="0" applyFont="1" applyAlignment="1">
      <alignment horizontal="center"/>
    </xf>
    <xf numFmtId="164" fontId="38" fillId="0" borderId="0" xfId="0" applyNumberFormat="1" applyFont="1" applyAlignment="1">
      <alignment horizontal="center"/>
    </xf>
    <xf numFmtId="0" fontId="38" fillId="0" borderId="0" xfId="0" applyFont="1"/>
    <xf numFmtId="0" fontId="4" fillId="0" borderId="0" xfId="0" applyFont="1" applyAlignment="1">
      <alignment horizontal="left" vertical="top"/>
    </xf>
    <xf numFmtId="0" fontId="39" fillId="0" borderId="0" xfId="3" applyFont="1" applyBorder="1" applyAlignment="1">
      <alignment vertical="top"/>
    </xf>
    <xf numFmtId="0" fontId="39" fillId="0" borderId="0" xfId="6" applyFont="1" applyBorder="1" applyAlignment="1">
      <alignment vertical="top"/>
    </xf>
    <xf numFmtId="0" fontId="40" fillId="0" borderId="0" xfId="0" applyFont="1" applyAlignment="1">
      <alignment vertical="center"/>
    </xf>
    <xf numFmtId="165" fontId="38" fillId="0" borderId="0" xfId="0" applyNumberFormat="1" applyFont="1" applyAlignment="1">
      <alignment horizontal="right" vertical="center"/>
    </xf>
    <xf numFmtId="0" fontId="38" fillId="0" borderId="1" xfId="0" applyFont="1" applyBorder="1" applyAlignment="1">
      <alignment horizontal="center"/>
    </xf>
    <xf numFmtId="164" fontId="38" fillId="0" borderId="1" xfId="0" applyNumberFormat="1" applyFont="1" applyBorder="1" applyAlignment="1">
      <alignment horizontal="center"/>
    </xf>
    <xf numFmtId="0" fontId="38" fillId="0" borderId="0" xfId="0" applyFont="1" applyAlignment="1">
      <alignment vertical="top"/>
    </xf>
    <xf numFmtId="0" fontId="38" fillId="0" borderId="0" xfId="0" applyFont="1" applyAlignment="1">
      <alignment horizontal="left" vertical="top"/>
    </xf>
    <xf numFmtId="0" fontId="4" fillId="0" borderId="0" xfId="0" applyFont="1" applyAlignment="1">
      <alignment vertical="top"/>
    </xf>
    <xf numFmtId="0" fontId="38" fillId="0" borderId="1" xfId="0" applyFont="1" applyBorder="1" applyAlignment="1">
      <alignment vertical="top"/>
    </xf>
    <xf numFmtId="0" fontId="40" fillId="0" borderId="0" xfId="0" applyFont="1" applyAlignment="1">
      <alignment vertical="top" wrapText="1"/>
    </xf>
    <xf numFmtId="0" fontId="40" fillId="0" borderId="0" xfId="0" applyFont="1" applyAlignment="1">
      <alignment vertical="top"/>
    </xf>
    <xf numFmtId="0" fontId="38" fillId="0" borderId="0" xfId="0" applyFont="1" applyAlignment="1">
      <alignment horizontal="left" vertical="top" wrapText="1"/>
    </xf>
    <xf numFmtId="0" fontId="28" fillId="0" borderId="0" xfId="43" applyFont="1" applyBorder="1" applyAlignment="1">
      <alignment horizontal="left" vertical="top"/>
    </xf>
    <xf numFmtId="0" fontId="41" fillId="0" borderId="0" xfId="44"/>
    <xf numFmtId="164" fontId="4" fillId="0" borderId="0" xfId="0" applyNumberFormat="1" applyFont="1" applyAlignment="1">
      <alignment vertical="center"/>
    </xf>
    <xf numFmtId="3" fontId="4" fillId="0" borderId="1" xfId="0" applyNumberFormat="1" applyFont="1" applyBorder="1" applyAlignment="1">
      <alignment horizontal="center" vertical="center"/>
    </xf>
    <xf numFmtId="0" fontId="38" fillId="0" borderId="0" xfId="0" applyFont="1" applyAlignment="1">
      <alignment horizontal="center" wrapText="1"/>
    </xf>
    <xf numFmtId="164" fontId="4" fillId="0" borderId="5" xfId="0" applyNumberFormat="1" applyFont="1" applyBorder="1" applyAlignment="1">
      <alignment horizontal="left"/>
    </xf>
    <xf numFmtId="166" fontId="4" fillId="0" borderId="0" xfId="0" applyNumberFormat="1" applyFont="1" applyAlignment="1">
      <alignment horizontal="left"/>
    </xf>
    <xf numFmtId="166" fontId="4" fillId="0" borderId="5" xfId="0" applyNumberFormat="1" applyFont="1" applyBorder="1" applyAlignment="1">
      <alignment horizontal="left"/>
    </xf>
    <xf numFmtId="0" fontId="36" fillId="0" borderId="0" xfId="0" applyFont="1" applyAlignment="1">
      <alignment vertical="center" wrapText="1"/>
    </xf>
    <xf numFmtId="0" fontId="42" fillId="0" borderId="0" xfId="0" applyFont="1"/>
    <xf numFmtId="0" fontId="42" fillId="0" borderId="0" xfId="0" applyFont="1" applyAlignment="1">
      <alignment vertical="top"/>
    </xf>
    <xf numFmtId="1" fontId="4" fillId="0" borderId="0" xfId="0" applyNumberFormat="1" applyFont="1" applyAlignment="1">
      <alignment vertical="center"/>
    </xf>
    <xf numFmtId="165" fontId="4" fillId="0" borderId="0" xfId="0" applyNumberFormat="1" applyFont="1" applyAlignment="1">
      <alignment vertical="center"/>
    </xf>
    <xf numFmtId="166" fontId="4" fillId="0" borderId="0" xfId="0" applyNumberFormat="1" applyFont="1" applyAlignment="1">
      <alignment horizontal="right" vertical="center"/>
    </xf>
    <xf numFmtId="3" fontId="4" fillId="0" borderId="0" xfId="0" applyNumberFormat="1" applyFont="1" applyAlignment="1">
      <alignment horizontal="right" vertical="center"/>
    </xf>
    <xf numFmtId="0" fontId="4" fillId="0" borderId="1" xfId="0" applyFont="1" applyBorder="1" applyAlignment="1">
      <alignment vertical="center" wrapText="1"/>
    </xf>
    <xf numFmtId="164" fontId="36" fillId="0" borderId="0" xfId="0" applyNumberFormat="1" applyFont="1" applyAlignment="1">
      <alignment horizontal="right"/>
    </xf>
    <xf numFmtId="0" fontId="36" fillId="0" borderId="1" xfId="0" applyFont="1" applyBorder="1" applyAlignment="1">
      <alignment vertical="center" wrapText="1"/>
    </xf>
    <xf numFmtId="0" fontId="36" fillId="0" borderId="0" xfId="0" applyFont="1" applyAlignment="1">
      <alignment horizontal="left" vertical="center" wrapText="1"/>
    </xf>
    <xf numFmtId="0" fontId="36" fillId="0" borderId="1" xfId="0" applyFont="1" applyBorder="1" applyAlignment="1">
      <alignment horizontal="left" vertical="center" wrapText="1"/>
    </xf>
    <xf numFmtId="0" fontId="44" fillId="0" borderId="0" xfId="3" applyFont="1" applyBorder="1" applyAlignment="1">
      <alignment vertical="top"/>
    </xf>
    <xf numFmtId="17" fontId="4" fillId="0" borderId="0" xfId="0" applyNumberFormat="1" applyFont="1"/>
    <xf numFmtId="17" fontId="36" fillId="0" borderId="1" xfId="0" applyNumberFormat="1" applyFont="1" applyBorder="1" applyAlignment="1">
      <alignment horizontal="center"/>
    </xf>
    <xf numFmtId="0" fontId="4" fillId="0" borderId="15" xfId="0" applyFont="1" applyBorder="1"/>
    <xf numFmtId="0" fontId="4" fillId="0" borderId="16" xfId="0" applyFont="1" applyBorder="1" applyAlignment="1">
      <alignment horizontal="center" wrapText="1"/>
    </xf>
    <xf numFmtId="0" fontId="4" fillId="0" borderId="17" xfId="0" applyFont="1" applyBorder="1" applyAlignment="1">
      <alignment horizontal="left" vertical="top" wrapText="1"/>
    </xf>
    <xf numFmtId="3" fontId="4" fillId="0" borderId="18" xfId="0" applyNumberFormat="1" applyFont="1" applyBorder="1" applyAlignment="1">
      <alignment horizontal="center" vertical="top"/>
    </xf>
    <xf numFmtId="3" fontId="4" fillId="0" borderId="4" xfId="0" applyNumberFormat="1" applyFont="1" applyBorder="1" applyAlignment="1">
      <alignment horizontal="center" vertical="top"/>
    </xf>
    <xf numFmtId="0" fontId="4" fillId="0" borderId="15" xfId="0" applyFont="1" applyBorder="1" applyAlignment="1">
      <alignment horizontal="left" vertical="top" wrapText="1"/>
    </xf>
    <xf numFmtId="3" fontId="4" fillId="0" borderId="1" xfId="0" applyNumberFormat="1" applyFont="1" applyBorder="1" applyAlignment="1">
      <alignment horizontal="center" vertical="top"/>
    </xf>
    <xf numFmtId="0" fontId="4" fillId="0" borderId="19" xfId="0" applyFont="1" applyBorder="1"/>
    <xf numFmtId="3" fontId="4" fillId="0" borderId="20" xfId="0" applyNumberFormat="1" applyFont="1" applyBorder="1" applyAlignment="1">
      <alignment horizontal="center"/>
    </xf>
    <xf numFmtId="164" fontId="4" fillId="34" borderId="0" xfId="0" applyNumberFormat="1" applyFont="1" applyFill="1" applyAlignment="1">
      <alignment horizontal="center"/>
    </xf>
    <xf numFmtId="0" fontId="4" fillId="34" borderId="0" xfId="0" applyFont="1" applyFill="1" applyAlignment="1">
      <alignment horizontal="center"/>
    </xf>
    <xf numFmtId="3" fontId="6" fillId="0" borderId="0" xfId="0" applyNumberFormat="1" applyFont="1" applyAlignment="1">
      <alignment horizontal="center"/>
    </xf>
    <xf numFmtId="0" fontId="4" fillId="34" borderId="0" xfId="0" applyFont="1" applyFill="1" applyAlignment="1">
      <alignment horizontal="center" vertical="center" wrapText="1"/>
    </xf>
    <xf numFmtId="0" fontId="28" fillId="0" borderId="5" xfId="3" applyFont="1" applyBorder="1" applyAlignment="1">
      <alignment horizontal="left" vertical="top" indent="1"/>
    </xf>
    <xf numFmtId="0" fontId="43" fillId="0" borderId="0" xfId="0" applyFont="1" applyAlignment="1">
      <alignment vertical="top"/>
    </xf>
    <xf numFmtId="17" fontId="4" fillId="0" borderId="5" xfId="0" applyNumberFormat="1" applyFont="1" applyBorder="1" applyAlignment="1">
      <alignment horizontal="center"/>
    </xf>
    <xf numFmtId="17" fontId="4" fillId="0" borderId="0" xfId="0" applyNumberFormat="1" applyFont="1" applyAlignment="1">
      <alignment horizontal="center"/>
    </xf>
    <xf numFmtId="164" fontId="4" fillId="35" borderId="0" xfId="0" applyNumberFormat="1" applyFont="1" applyFill="1" applyAlignment="1">
      <alignment horizontal="center"/>
    </xf>
    <xf numFmtId="0" fontId="4" fillId="35" borderId="0" xfId="0" applyFont="1" applyFill="1" applyAlignment="1">
      <alignment horizontal="center"/>
    </xf>
    <xf numFmtId="0" fontId="4" fillId="35" borderId="0" xfId="0" applyFont="1" applyFill="1" applyAlignment="1">
      <alignment horizontal="center" vertical="center" wrapText="1"/>
    </xf>
    <xf numFmtId="164" fontId="4" fillId="34" borderId="1" xfId="0" applyNumberFormat="1" applyFont="1" applyFill="1" applyBorder="1" applyAlignment="1">
      <alignment horizontal="center"/>
    </xf>
    <xf numFmtId="0" fontId="4" fillId="34" borderId="1" xfId="0" applyFont="1" applyFill="1" applyBorder="1" applyAlignment="1">
      <alignment horizontal="center"/>
    </xf>
    <xf numFmtId="164" fontId="4" fillId="34" borderId="4" xfId="0" applyNumberFormat="1" applyFont="1" applyFill="1" applyBorder="1" applyAlignment="1">
      <alignment horizontal="center"/>
    </xf>
    <xf numFmtId="0" fontId="4" fillId="34" borderId="4" xfId="0" applyFont="1" applyFill="1" applyBorder="1" applyAlignment="1">
      <alignment horizontal="center"/>
    </xf>
    <xf numFmtId="0" fontId="45" fillId="0" borderId="0" xfId="0" applyFont="1" applyAlignment="1">
      <alignment vertical="center"/>
    </xf>
    <xf numFmtId="0" fontId="45" fillId="0" borderId="0" xfId="0" applyFont="1" applyAlignment="1">
      <alignment horizontal="justify" vertical="center"/>
    </xf>
    <xf numFmtId="0" fontId="46" fillId="0" borderId="0" xfId="3" applyFont="1" applyBorder="1" applyAlignment="1">
      <alignment vertical="top"/>
    </xf>
    <xf numFmtId="14" fontId="4" fillId="0" borderId="0" xfId="0" applyNumberFormat="1" applyFont="1"/>
    <xf numFmtId="3" fontId="0" fillId="0" borderId="0" xfId="0" applyNumberFormat="1"/>
    <xf numFmtId="0" fontId="46" fillId="0" borderId="0" xfId="3" applyFont="1" applyBorder="1" applyAlignment="1">
      <alignment vertical="center"/>
    </xf>
    <xf numFmtId="164" fontId="4" fillId="0" borderId="0" xfId="0" applyNumberFormat="1" applyFont="1" applyAlignment="1">
      <alignment horizontal="right"/>
    </xf>
    <xf numFmtId="164" fontId="9" fillId="0" borderId="1" xfId="0" applyNumberFormat="1" applyFont="1" applyBorder="1" applyAlignment="1">
      <alignment wrapText="1"/>
    </xf>
    <xf numFmtId="0" fontId="39" fillId="0" borderId="0" xfId="3" applyFont="1" applyFill="1" applyBorder="1" applyAlignment="1">
      <alignment vertical="top"/>
    </xf>
    <xf numFmtId="0" fontId="0" fillId="0" borderId="0" xfId="0" applyAlignment="1">
      <alignment horizontal="left" vertical="top" wrapText="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2" xfId="44" xr:uid="{0575A24F-CF02-4FD1-A123-56163BC96C59}"/>
    <cellStyle name="Note" xfId="16" builtinId="10" customBuiltin="1"/>
    <cellStyle name="Output" xfId="11" builtinId="21" customBuiltin="1"/>
    <cellStyle name="Per cent" xfId="1" builtinId="5"/>
    <cellStyle name="Title" xfId="2" builtinId="15" customBuiltin="1"/>
    <cellStyle name="Total" xfId="18" builtinId="25" customBuiltin="1"/>
    <cellStyle name="Warning Text" xfId="15" builtinId="11" customBuiltin="1"/>
  </cellStyles>
  <dxfs count="280">
    <dxf>
      <font>
        <b val="0"/>
        <i val="0"/>
        <strike val="0"/>
        <condense val="0"/>
        <extend val="0"/>
        <outline val="0"/>
        <shadow val="0"/>
        <u val="none"/>
        <vertAlign val="baseline"/>
        <sz val="14"/>
        <color theme="1"/>
        <name val="Calibri"/>
        <family val="2"/>
        <scheme val="minor"/>
      </font>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dxf>
    <dxf>
      <border outline="0">
        <bottom style="thin">
          <color indexed="64"/>
        </bottom>
      </border>
    </dxf>
    <dxf>
      <border outline="0">
        <bottom style="thin">
          <color indexed="64"/>
        </bottom>
      </border>
    </dxf>
    <dxf>
      <font>
        <strike val="0"/>
        <outline val="0"/>
        <shadow val="0"/>
        <u val="none"/>
        <vertAlign val="baseline"/>
        <sz val="14"/>
      </font>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border outline="0">
        <bottom style="medium">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border outline="0">
        <bottom style="medium">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6" formatCode="#,##0.0"/>
      <alignment horizontal="left"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border>
        <bottom style="thin">
          <color indexed="64"/>
        </bottom>
      </border>
    </dxf>
    <dxf>
      <font>
        <strike val="0"/>
        <outline val="0"/>
        <shadow val="0"/>
        <u val="none"/>
        <vertAlign val="baseline"/>
        <sz val="14"/>
      </font>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alignment horizontal="left" vertical="top" textRotation="0" wrapText="1" indent="0" justifyLastLine="0" shrinkToFit="0" readingOrder="0"/>
      <border diagonalUp="0" diagonalDown="0">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dxf>
    <dxf>
      <font>
        <strike val="0"/>
        <outline val="0"/>
        <shadow val="0"/>
        <u val="none"/>
        <vertAlign val="baseline"/>
        <sz val="12"/>
      </font>
      <alignment horizontal="general" vertical="center" textRotation="0" wrapText="1" indent="0" justifyLastLine="0" shrinkToFit="0" readingOrder="0"/>
    </dxf>
    <dxf>
      <border outline="0">
        <bottom style="thin">
          <color indexed="64"/>
        </bottom>
      </border>
    </dxf>
    <dxf>
      <border outline="0">
        <bottom style="thin">
          <color indexed="64"/>
        </bottom>
      </border>
    </dxf>
    <dxf>
      <font>
        <strike val="0"/>
        <outline val="0"/>
        <shadow val="0"/>
        <u val="none"/>
        <vertAlign val="baseline"/>
        <sz val="12"/>
        <family val="2"/>
      </font>
      <numFmt numFmtId="22" formatCode="mmm\-yy"/>
    </dxf>
    <dxf>
      <font>
        <b val="0"/>
        <i val="0"/>
        <strike val="0"/>
        <condense val="0"/>
        <extend val="0"/>
        <outline val="0"/>
        <shadow val="0"/>
        <u val="none"/>
        <vertAlign val="baseline"/>
        <sz val="12"/>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center" textRotation="0" wrapText="1" indent="0" justifyLastLine="0" shrinkToFit="0" readingOrder="0"/>
    </dxf>
    <dxf>
      <border outline="0">
        <bottom style="medium">
          <color indexed="64"/>
        </bottom>
      </border>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dxf>
    <dxf>
      <font>
        <b val="0"/>
        <i val="0"/>
        <strike val="0"/>
        <condense val="0"/>
        <extend val="0"/>
        <outline val="0"/>
        <shadow val="0"/>
        <u val="none"/>
        <vertAlign val="baseline"/>
        <sz val="14"/>
        <color rgb="FF000000"/>
        <name val="Calibri"/>
        <family val="2"/>
        <scheme val="none"/>
      </font>
      <numFmt numFmtId="22" formatCode="mmm\-yy"/>
      <alignment horizontal="general" vertical="bottom" textRotation="0" wrapText="1"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name val="Calibri"/>
        <family val="2"/>
        <scheme val="minor"/>
      </font>
    </dxf>
    <dxf>
      <border>
        <bottom style="thin">
          <color indexed="64"/>
        </bottom>
      </border>
    </dxf>
    <dxf>
      <border outline="0">
        <bottom style="thin">
          <color indexed="64"/>
        </bottom>
      </border>
    </dxf>
    <dxf>
      <font>
        <strike val="0"/>
        <outline val="0"/>
        <shadow val="0"/>
        <u val="none"/>
        <vertAlign val="baseline"/>
        <sz val="14"/>
        <name val="Calibri"/>
        <family val="2"/>
        <scheme val="minor"/>
      </font>
      <numFmt numFmtId="22" formatCode="mmm\-yy"/>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border outline="0">
        <bottom style="thin">
          <color indexed="64"/>
        </bottom>
      </border>
    </dxf>
    <dxf>
      <font>
        <strike val="0"/>
        <outline val="0"/>
        <shadow val="0"/>
        <u val="none"/>
        <vertAlign val="baseline"/>
        <sz val="14"/>
        <name val="Calibri"/>
        <family val="2"/>
        <scheme val="minor"/>
      </font>
      <numFmt numFmtId="22" formatCode="mmm\-yy"/>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border outline="0">
        <bottom style="thin">
          <color indexed="64"/>
        </bottom>
      </border>
    </dxf>
    <dxf>
      <font>
        <strike val="0"/>
        <outline val="0"/>
        <shadow val="0"/>
        <u val="none"/>
        <vertAlign val="baseline"/>
        <sz val="14"/>
        <name val="Calibri"/>
        <family val="2"/>
        <scheme val="minor"/>
      </font>
      <numFmt numFmtId="22" formatCode="mmm\-yy"/>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border outline="0">
        <bottom style="thin">
          <color indexed="64"/>
        </bottom>
      </border>
    </dxf>
    <dxf>
      <font>
        <strike val="0"/>
        <outline val="0"/>
        <shadow val="0"/>
        <u val="none"/>
        <vertAlign val="baseline"/>
        <sz val="14"/>
        <family val="2"/>
      </font>
      <numFmt numFmtId="22" formatCode="mmm\-yy"/>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ertAlign val="baseline"/>
        <sz val="11"/>
        <color auto="1"/>
        <name val="Calibri"/>
        <family val="2"/>
        <scheme val="minor"/>
      </font>
      <alignment horizontal="left" vertical="top" textRotation="0" wrapText="0" indent="0" justifyLastLine="0" shrinkToFit="0" readingOrder="0"/>
    </dxf>
    <dxf>
      <border>
        <bottom style="medium">
          <color indexed="64"/>
        </bottom>
      </border>
    </dxf>
    <dxf>
      <border diagonalUp="0" diagonalDown="0">
        <left style="thin">
          <color auto="1"/>
        </left>
        <right style="thin">
          <color auto="1"/>
        </right>
        <top style="thin">
          <color auto="1"/>
        </top>
        <bottom style="thin">
          <color auto="1"/>
        </bottom>
      </border>
    </dxf>
    <dxf>
      <font>
        <strike val="0"/>
        <outline val="0"/>
        <shadow val="0"/>
        <u/>
        <vertAlign val="baseline"/>
        <sz val="11"/>
        <color auto="1"/>
        <name val="Calibri"/>
        <family val="2"/>
        <scheme val="minor"/>
      </font>
      <alignment horizontal="left" vertical="top" textRotation="0" wrapText="0" indent="0" justifyLastLine="0" shrinkToFit="0" readingOrder="0"/>
    </dxf>
    <dxf>
      <font>
        <b val="0"/>
        <i val="0"/>
        <strike val="0"/>
        <condense val="0"/>
        <extend val="0"/>
        <outline val="0"/>
        <shadow val="0"/>
        <u/>
        <vertAlign val="baseline"/>
        <sz val="11"/>
        <color auto="1"/>
        <name val="Calibri"/>
        <family val="2"/>
        <scheme val="minor"/>
      </font>
      <alignment horizontal="left" vertical="top" textRotation="0" wrapText="0" relativeIndent="1" justifyLastLine="0" shrinkToFit="0" readingOrder="0"/>
    </dxf>
  </dxfs>
  <tableStyles count="0" defaultTableStyle="TableStyleMedium2" defaultPivotStyle="PivotStyleLight16"/>
  <colors>
    <mruColors>
      <color rgb="FF003333"/>
      <color rgb="FF00958F"/>
      <color rgb="FF006666"/>
      <color rgb="FF003366"/>
      <color rgb="FFA9D18E"/>
      <color rgb="FFEC685E"/>
      <color rgb="FF00664D"/>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847896268202405E-2"/>
          <c:y val="2.3656016047513467E-2"/>
          <c:w val="0.86479978227677601"/>
          <c:h val="0.85101413936161208"/>
        </c:manualLayout>
      </c:layout>
      <c:barChart>
        <c:barDir val="col"/>
        <c:grouping val="clustered"/>
        <c:varyColors val="0"/>
        <c:ser>
          <c:idx val="2"/>
          <c:order val="1"/>
          <c:tx>
            <c:v>Events</c:v>
          </c:tx>
          <c:spPr>
            <a:solidFill>
              <a:srgbClr val="A9D18E"/>
            </a:solidFill>
            <a:ln>
              <a:solidFill>
                <a:srgbClr val="5B9BD5">
                  <a:lumMod val="60000"/>
                  <a:lumOff val="40000"/>
                </a:srgbClr>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'Table 1'!$B$6:$M$6</c:f>
              <c:numCache>
                <c:formatCode>#,##0</c:formatCode>
                <c:ptCount val="12"/>
                <c:pt idx="0">
                  <c:v>1221</c:v>
                </c:pt>
                <c:pt idx="1">
                  <c:v>1419</c:v>
                </c:pt>
                <c:pt idx="2">
                  <c:v>1377</c:v>
                </c:pt>
                <c:pt idx="3">
                  <c:v>1302</c:v>
                </c:pt>
                <c:pt idx="4">
                  <c:v>1667</c:v>
                </c:pt>
                <c:pt idx="5">
                  <c:v>945</c:v>
                </c:pt>
                <c:pt idx="6">
                  <c:v>1726</c:v>
                </c:pt>
                <c:pt idx="7">
                  <c:v>1547</c:v>
                </c:pt>
                <c:pt idx="8">
                  <c:v>1304</c:v>
                </c:pt>
                <c:pt idx="9">
                  <c:v>1144</c:v>
                </c:pt>
                <c:pt idx="10">
                  <c:v>1456</c:v>
                </c:pt>
                <c:pt idx="11">
                  <c:v>1515</c:v>
                </c:pt>
              </c:numCache>
            </c:numRef>
          </c:val>
          <c:extLst>
            <c:ext xmlns:c16="http://schemas.microsoft.com/office/drawing/2014/chart" uri="{C3380CC4-5D6E-409C-BE32-E72D297353CC}">
              <c16:uniqueId val="{00000000-8A1A-4462-8F0D-301A0C69B5F4}"/>
            </c:ext>
          </c:extLst>
        </c:ser>
        <c:ser>
          <c:idx val="0"/>
          <c:order val="2"/>
          <c:tx>
            <c:v>Decisions</c:v>
          </c:tx>
          <c:spPr>
            <a:solidFill>
              <a:srgbClr val="00333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1'!$B$7:$M$7</c:f>
              <c:numCache>
                <c:formatCode>#,##0</c:formatCode>
                <c:ptCount val="12"/>
                <c:pt idx="0">
                  <c:v>1424</c:v>
                </c:pt>
                <c:pt idx="1">
                  <c:v>1473</c:v>
                </c:pt>
                <c:pt idx="2">
                  <c:v>1261</c:v>
                </c:pt>
                <c:pt idx="3">
                  <c:v>1457</c:v>
                </c:pt>
                <c:pt idx="4">
                  <c:v>1579</c:v>
                </c:pt>
                <c:pt idx="5">
                  <c:v>1539</c:v>
                </c:pt>
                <c:pt idx="6">
                  <c:v>1469</c:v>
                </c:pt>
                <c:pt idx="7">
                  <c:v>1619</c:v>
                </c:pt>
                <c:pt idx="8">
                  <c:v>1684</c:v>
                </c:pt>
                <c:pt idx="9">
                  <c:v>1309</c:v>
                </c:pt>
                <c:pt idx="10">
                  <c:v>1444</c:v>
                </c:pt>
                <c:pt idx="11">
                  <c:v>1492</c:v>
                </c:pt>
              </c:numCache>
            </c:numRef>
          </c:val>
          <c:extLst>
            <c:ext xmlns:c16="http://schemas.microsoft.com/office/drawing/2014/chart" uri="{C3380CC4-5D6E-409C-BE32-E72D297353CC}">
              <c16:uniqueId val="{00000001-8A1A-4462-8F0D-301A0C69B5F4}"/>
            </c:ext>
          </c:extLst>
        </c:ser>
        <c:dLbls>
          <c:showLegendKey val="0"/>
          <c:showVal val="0"/>
          <c:showCatName val="0"/>
          <c:showSerName val="0"/>
          <c:showPercent val="0"/>
          <c:showBubbleSize val="0"/>
        </c:dLbls>
        <c:gapWidth val="50"/>
        <c:overlap val="-51"/>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 1'!$B$8:$M$8</c:f>
              <c:numCache>
                <c:formatCode>#,##0.0</c:formatCode>
                <c:ptCount val="12"/>
                <c:pt idx="0">
                  <c:v>25.857142</c:v>
                </c:pt>
                <c:pt idx="1">
                  <c:v>26.857142</c:v>
                </c:pt>
                <c:pt idx="2">
                  <c:v>29</c:v>
                </c:pt>
                <c:pt idx="3">
                  <c:v>28.714285</c:v>
                </c:pt>
                <c:pt idx="4">
                  <c:v>30.714285</c:v>
                </c:pt>
                <c:pt idx="5">
                  <c:v>30.428571000000002</c:v>
                </c:pt>
                <c:pt idx="6">
                  <c:v>31.142856999999999</c:v>
                </c:pt>
                <c:pt idx="7">
                  <c:v>28.714285</c:v>
                </c:pt>
                <c:pt idx="8">
                  <c:v>29.285713999999999</c:v>
                </c:pt>
                <c:pt idx="9">
                  <c:v>29.142856999999999</c:v>
                </c:pt>
                <c:pt idx="10">
                  <c:v>30.142856999999999</c:v>
                </c:pt>
                <c:pt idx="11">
                  <c:v>31.571428000000001</c:v>
                </c:pt>
              </c:numCache>
            </c:numRef>
          </c:val>
          <c:smooth val="0"/>
          <c:extLst>
            <c:ext xmlns:c16="http://schemas.microsoft.com/office/drawing/2014/chart" uri="{C3380CC4-5D6E-409C-BE32-E72D297353CC}">
              <c16:uniqueId val="{00000002-8A1A-4462-8F0D-301A0C69B5F4}"/>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5.6260017871081106E-2"/>
          <c:y val="5.1651156493184207E-3"/>
          <c:w val="0.3095245850455477"/>
          <c:h val="8.189671141512390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Jul-22</c:v>
                </c:pt>
                <c:pt idx="1">
                  <c:v>Aug-22</c:v>
                </c:pt>
                <c:pt idx="2">
                  <c:v>Sep-22</c:v>
                </c:pt>
                <c:pt idx="3">
                  <c:v>Oct-22</c:v>
                </c:pt>
                <c:pt idx="4">
                  <c:v>Nov-22</c:v>
                </c:pt>
                <c:pt idx="5">
                  <c:v>Dec-22</c:v>
                </c:pt>
                <c:pt idx="6">
                  <c:v>Jan-23</c:v>
                </c:pt>
                <c:pt idx="7">
                  <c:v>Feb-23</c:v>
                </c:pt>
                <c:pt idx="8">
                  <c:v>Mar-23</c:v>
                </c:pt>
                <c:pt idx="9">
                  <c:v>Apr-23</c:v>
                </c:pt>
                <c:pt idx="10">
                  <c:v>May-23</c:v>
                </c:pt>
              </c:strCache>
            </c:strRef>
          </c:cat>
          <c:val>
            <c:numRef>
              <c:f>'Table 2'!$B$6:$K$6</c:f>
              <c:numCache>
                <c:formatCode>#,##0</c:formatCode>
                <c:ptCount val="10"/>
                <c:pt idx="0">
                  <c:v>1744</c:v>
                </c:pt>
                <c:pt idx="1">
                  <c:v>1679</c:v>
                </c:pt>
                <c:pt idx="2">
                  <c:v>1776</c:v>
                </c:pt>
                <c:pt idx="3">
                  <c:v>1831</c:v>
                </c:pt>
                <c:pt idx="4">
                  <c:v>1881</c:v>
                </c:pt>
                <c:pt idx="5">
                  <c:v>1601</c:v>
                </c:pt>
                <c:pt idx="6">
                  <c:v>1674</c:v>
                </c:pt>
                <c:pt idx="7">
                  <c:v>1569</c:v>
                </c:pt>
                <c:pt idx="8">
                  <c:v>1907</c:v>
                </c:pt>
                <c:pt idx="9">
                  <c:v>1447</c:v>
                </c:pt>
              </c:numCache>
            </c:numRef>
          </c:val>
          <c:extLst>
            <c:ext xmlns:c16="http://schemas.microsoft.com/office/drawing/2014/chart" uri="{C3380CC4-5D6E-409C-BE32-E72D297353CC}">
              <c16:uniqueId val="{00000001-354C-4670-B644-DEEFB318304B}"/>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Jul-22</c:v>
                </c:pt>
                <c:pt idx="1">
                  <c:v>Aug-22</c:v>
                </c:pt>
                <c:pt idx="2">
                  <c:v>Sep-22</c:v>
                </c:pt>
                <c:pt idx="3">
                  <c:v>Oct-22</c:v>
                </c:pt>
                <c:pt idx="4">
                  <c:v>Nov-22</c:v>
                </c:pt>
                <c:pt idx="5">
                  <c:v>Dec-22</c:v>
                </c:pt>
                <c:pt idx="6">
                  <c:v>Jan-23</c:v>
                </c:pt>
                <c:pt idx="7">
                  <c:v>Feb-23</c:v>
                </c:pt>
                <c:pt idx="8">
                  <c:v>Mar-23</c:v>
                </c:pt>
                <c:pt idx="9">
                  <c:v>Apr-23</c:v>
                </c:pt>
                <c:pt idx="10">
                  <c:v>May-23</c:v>
                </c:pt>
              </c:strCache>
            </c:strRef>
          </c:cat>
          <c:val>
            <c:numRef>
              <c:f>'Table 2'!$B$7:$K$7</c:f>
              <c:numCache>
                <c:formatCode>#,##0</c:formatCode>
                <c:ptCount val="10"/>
                <c:pt idx="0">
                  <c:v>1609</c:v>
                </c:pt>
                <c:pt idx="1">
                  <c:v>1677</c:v>
                </c:pt>
                <c:pt idx="2">
                  <c:v>1429</c:v>
                </c:pt>
                <c:pt idx="3">
                  <c:v>1672</c:v>
                </c:pt>
                <c:pt idx="4">
                  <c:v>1811</c:v>
                </c:pt>
                <c:pt idx="5">
                  <c:v>1722</c:v>
                </c:pt>
                <c:pt idx="6">
                  <c:v>1702</c:v>
                </c:pt>
                <c:pt idx="7">
                  <c:v>1793</c:v>
                </c:pt>
                <c:pt idx="8">
                  <c:v>1879</c:v>
                </c:pt>
                <c:pt idx="9">
                  <c:v>1449</c:v>
                </c:pt>
              </c:numCache>
            </c:numRef>
          </c:val>
          <c:extLst>
            <c:ext xmlns:c16="http://schemas.microsoft.com/office/drawing/2014/chart" uri="{C3380CC4-5D6E-409C-BE32-E72D297353CC}">
              <c16:uniqueId val="{00000003-354C-4670-B644-DEEFB318304B}"/>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2'!$B$8:$K$8</c:f>
              <c:numCache>
                <c:formatCode>#,##0</c:formatCode>
                <c:ptCount val="10"/>
                <c:pt idx="0">
                  <c:v>14220</c:v>
                </c:pt>
                <c:pt idx="1">
                  <c:v>14262</c:v>
                </c:pt>
                <c:pt idx="2">
                  <c:v>14556</c:v>
                </c:pt>
                <c:pt idx="3">
                  <c:v>14796</c:v>
                </c:pt>
                <c:pt idx="4">
                  <c:v>14862</c:v>
                </c:pt>
                <c:pt idx="5">
                  <c:v>14750</c:v>
                </c:pt>
                <c:pt idx="6">
                  <c:v>14740</c:v>
                </c:pt>
                <c:pt idx="7">
                  <c:v>14498</c:v>
                </c:pt>
                <c:pt idx="8">
                  <c:v>14504</c:v>
                </c:pt>
                <c:pt idx="9">
                  <c:v>14502</c:v>
                </c:pt>
              </c:numCache>
            </c:numRef>
          </c:val>
          <c:smooth val="0"/>
          <c:extLst>
            <c:ext xmlns:c16="http://schemas.microsoft.com/office/drawing/2014/chart" uri="{C3380CC4-5D6E-409C-BE32-E72D297353CC}">
              <c16:uniqueId val="{00000004-354C-4670-B644-DEEFB318304B}"/>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08239090035183"/>
          <c:y val="1.7545940502644859E-2"/>
          <c:w val="0.79856325228068958"/>
          <c:h val="0.8079547062986552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 2'!$B$6:$M$6</c:f>
              <c:numCache>
                <c:formatCode>#,##0</c:formatCode>
                <c:ptCount val="12"/>
                <c:pt idx="0">
                  <c:v>1744</c:v>
                </c:pt>
                <c:pt idx="1">
                  <c:v>1679</c:v>
                </c:pt>
                <c:pt idx="2">
                  <c:v>1776</c:v>
                </c:pt>
                <c:pt idx="3">
                  <c:v>1831</c:v>
                </c:pt>
                <c:pt idx="4">
                  <c:v>1881</c:v>
                </c:pt>
                <c:pt idx="5">
                  <c:v>1601</c:v>
                </c:pt>
                <c:pt idx="6">
                  <c:v>1674</c:v>
                </c:pt>
                <c:pt idx="7">
                  <c:v>1569</c:v>
                </c:pt>
                <c:pt idx="8">
                  <c:v>1907</c:v>
                </c:pt>
                <c:pt idx="9">
                  <c:v>1447</c:v>
                </c:pt>
                <c:pt idx="10">
                  <c:v>1751</c:v>
                </c:pt>
                <c:pt idx="11">
                  <c:v>1571</c:v>
                </c:pt>
              </c:numCache>
            </c:numRef>
          </c:val>
          <c:extLst>
            <c:ext xmlns:c16="http://schemas.microsoft.com/office/drawing/2014/chart" uri="{C3380CC4-5D6E-409C-BE32-E72D297353CC}">
              <c16:uniqueId val="{00000001-7DBD-4A78-9A89-31731F7D00F0}"/>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 2'!$B$7:$M$7</c:f>
              <c:numCache>
                <c:formatCode>#,##0</c:formatCode>
                <c:ptCount val="12"/>
                <c:pt idx="0">
                  <c:v>1609</c:v>
                </c:pt>
                <c:pt idx="1">
                  <c:v>1677</c:v>
                </c:pt>
                <c:pt idx="2">
                  <c:v>1429</c:v>
                </c:pt>
                <c:pt idx="3">
                  <c:v>1672</c:v>
                </c:pt>
                <c:pt idx="4">
                  <c:v>1811</c:v>
                </c:pt>
                <c:pt idx="5">
                  <c:v>1722</c:v>
                </c:pt>
                <c:pt idx="6">
                  <c:v>1702</c:v>
                </c:pt>
                <c:pt idx="7">
                  <c:v>1793</c:v>
                </c:pt>
                <c:pt idx="8">
                  <c:v>1879</c:v>
                </c:pt>
                <c:pt idx="9">
                  <c:v>1449</c:v>
                </c:pt>
                <c:pt idx="10">
                  <c:v>1622</c:v>
                </c:pt>
                <c:pt idx="11">
                  <c:v>1814</c:v>
                </c:pt>
              </c:numCache>
            </c:numRef>
          </c:val>
          <c:extLst>
            <c:ext xmlns:c16="http://schemas.microsoft.com/office/drawing/2014/chart" uri="{C3380CC4-5D6E-409C-BE32-E72D297353CC}">
              <c16:uniqueId val="{00000003-7DBD-4A78-9A89-31731F7D00F0}"/>
            </c:ext>
          </c:extLst>
        </c:ser>
        <c:dLbls>
          <c:showLegendKey val="0"/>
          <c:showVal val="0"/>
          <c:showCatName val="0"/>
          <c:showSerName val="0"/>
          <c:showPercent val="0"/>
          <c:showBubbleSize val="0"/>
        </c:dLbls>
        <c:gapWidth val="50"/>
        <c:axId val="693529032"/>
        <c:axId val="693531984"/>
      </c:barChart>
      <c:lineChart>
        <c:grouping val="standard"/>
        <c:varyColors val="0"/>
        <c:ser>
          <c:idx val="2"/>
          <c:order val="2"/>
          <c:tx>
            <c:strRef>
              <c:f>'Table 2'!$A$8</c:f>
              <c:strCache>
                <c:ptCount val="1"/>
                <c:pt idx="0">
                  <c:v>Open Cases: all casework</c:v>
                </c:pt>
              </c:strCache>
            </c:strRef>
          </c:tx>
          <c:spPr>
            <a:ln w="28575" cap="rnd">
              <a:solidFill>
                <a:srgbClr val="4472C4"/>
              </a:solidFill>
              <a:round/>
            </a:ln>
            <a:effectLst/>
          </c:spPr>
          <c:marker>
            <c:symbol val="none"/>
          </c:marker>
          <c:dPt>
            <c:idx val="1"/>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11-2347-4371-97B0-446B123EC614}"/>
              </c:ext>
            </c:extLst>
          </c:dPt>
          <c:dPt>
            <c:idx val="2"/>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F-5B7C-4F9E-9306-582E697FA09A}"/>
              </c:ext>
            </c:extLst>
          </c:dPt>
          <c:dPt>
            <c:idx val="3"/>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D-CFB6-4F50-88F5-81EB59689080}"/>
              </c:ext>
            </c:extLst>
          </c:dPt>
          <c:dPt>
            <c:idx val="4"/>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B-BECF-48A9-86A9-42ACC7B73B15}"/>
              </c:ext>
            </c:extLst>
          </c:dPt>
          <c:dPt>
            <c:idx val="5"/>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9-F0D4-4EF7-86D0-7850EE5E0458}"/>
              </c:ext>
            </c:extLst>
          </c:dPt>
          <c:dPt>
            <c:idx val="6"/>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7-C03E-4D47-9158-A5E697026554}"/>
              </c:ext>
            </c:extLst>
          </c:dPt>
          <c:dPt>
            <c:idx val="7"/>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5-00EA-4A07-B133-FF40933EA55F}"/>
              </c:ext>
            </c:extLst>
          </c:dPt>
          <c:dPt>
            <c:idx val="8"/>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3-5F67-4830-915B-AE5A61A6F8CC}"/>
              </c:ext>
            </c:extLst>
          </c:dPt>
          <c:dPt>
            <c:idx val="9"/>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1-6DDD-42F9-AF4B-E77894F2682E}"/>
              </c:ext>
            </c:extLst>
          </c:dPt>
          <c:dPt>
            <c:idx val="11"/>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13-52F8-48DC-B960-73DBD8035FE2}"/>
              </c:ext>
            </c:extLst>
          </c:dPt>
          <c:val>
            <c:numRef>
              <c:f>'Table 2'!$B$8:$M$8</c:f>
              <c:numCache>
                <c:formatCode>#,##0</c:formatCode>
                <c:ptCount val="12"/>
                <c:pt idx="0">
                  <c:v>14220</c:v>
                </c:pt>
                <c:pt idx="1">
                  <c:v>14262</c:v>
                </c:pt>
                <c:pt idx="2">
                  <c:v>14556</c:v>
                </c:pt>
                <c:pt idx="3">
                  <c:v>14796</c:v>
                </c:pt>
                <c:pt idx="4">
                  <c:v>14862</c:v>
                </c:pt>
                <c:pt idx="5">
                  <c:v>14750</c:v>
                </c:pt>
                <c:pt idx="6">
                  <c:v>14740</c:v>
                </c:pt>
                <c:pt idx="7">
                  <c:v>14498</c:v>
                </c:pt>
                <c:pt idx="8">
                  <c:v>14504</c:v>
                </c:pt>
                <c:pt idx="9">
                  <c:v>14502</c:v>
                </c:pt>
                <c:pt idx="10">
                  <c:v>14635</c:v>
                </c:pt>
                <c:pt idx="11">
                  <c:v>14444</c:v>
                </c:pt>
              </c:numCache>
            </c:numRef>
          </c:val>
          <c:smooth val="0"/>
          <c:extLst>
            <c:ext xmlns:c16="http://schemas.microsoft.com/office/drawing/2014/chart" uri="{C3380CC4-5D6E-409C-BE32-E72D297353CC}">
              <c16:uniqueId val="{00000004-1166-4499-9E87-3784392E4A57}"/>
            </c:ext>
          </c:extLst>
        </c:ser>
        <c:ser>
          <c:idx val="3"/>
          <c:order val="3"/>
          <c:tx>
            <c:strRef>
              <c:f>'Table 2'!#REF!</c:f>
              <c:strCache>
                <c:ptCount val="1"/>
                <c:pt idx="0">
                  <c:v>#REF!</c:v>
                </c:pt>
              </c:strCache>
            </c:strRef>
          </c:tx>
          <c:spPr>
            <a:ln w="28575" cap="rnd">
              <a:solidFill>
                <a:schemeClr val="accent4"/>
              </a:solidFill>
              <a:round/>
            </a:ln>
            <a:effectLst/>
          </c:spPr>
          <c:marker>
            <c:symbol val="none"/>
          </c:marker>
          <c:val>
            <c:numRef>
              <c:f>'Table 2'!#REF!</c:f>
              <c:numCache>
                <c:formatCode>General</c:formatCode>
                <c:ptCount val="1"/>
                <c:pt idx="0">
                  <c:v>1</c:v>
                </c:pt>
              </c:numCache>
            </c:numRef>
          </c:val>
          <c:smooth val="0"/>
          <c:extLst>
            <c:ext xmlns:c16="http://schemas.microsoft.com/office/drawing/2014/chart" uri="{C3380CC4-5D6E-409C-BE32-E72D297353CC}">
              <c16:uniqueId val="{00000005-1166-4499-9E87-3784392E4A57}"/>
            </c:ext>
          </c:extLst>
        </c:ser>
        <c:dLbls>
          <c:showLegendKey val="0"/>
          <c:showVal val="0"/>
          <c:showCatName val="0"/>
          <c:showSerName val="0"/>
          <c:showPercent val="0"/>
          <c:showBubbleSize val="0"/>
        </c:dLbls>
        <c:marker val="1"/>
        <c:smooth val="0"/>
        <c:axId val="378415816"/>
        <c:axId val="37841745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851688693098387"/>
              <c:y val="0.8941094783534223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max val="27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378417456"/>
        <c:scaling>
          <c:orientation val="minMax"/>
          <c:max val="15000"/>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415816"/>
        <c:crosses val="max"/>
        <c:crossBetween val="between"/>
      </c:valAx>
      <c:catAx>
        <c:axId val="378415816"/>
        <c:scaling>
          <c:orientation val="minMax"/>
        </c:scaling>
        <c:delete val="1"/>
        <c:axPos val="b"/>
        <c:majorTickMark val="out"/>
        <c:minorTickMark val="none"/>
        <c:tickLblPos val="nextTo"/>
        <c:crossAx val="378417456"/>
        <c:crosses val="autoZero"/>
        <c:auto val="1"/>
        <c:lblAlgn val="ctr"/>
        <c:lblOffset val="100"/>
        <c:noMultiLvlLbl val="0"/>
      </c:catAx>
      <c:spPr>
        <a:noFill/>
        <a:ln>
          <a:noFill/>
        </a:ln>
        <a:effectLst/>
      </c:spPr>
    </c:plotArea>
    <c:legend>
      <c:legendPos val="b"/>
      <c:legendEntry>
        <c:idx val="3"/>
        <c:delete val="1"/>
      </c:legendEntry>
      <c:layout>
        <c:manualLayout>
          <c:xMode val="edge"/>
          <c:yMode val="edge"/>
          <c:x val="1.0223039300704152E-2"/>
          <c:y val="0.95080774138901425"/>
          <c:w val="0.97837929567825133"/>
          <c:h val="4.9192220038345127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 3'!$A$5</c:f>
              <c:strCache>
                <c:ptCount val="1"/>
                <c:pt idx="0">
                  <c:v>Decisions</c:v>
                </c:pt>
              </c:strCache>
            </c:strRef>
          </c:tx>
          <c:spPr>
            <a:solidFill>
              <a:schemeClr val="accent1"/>
            </a:solidFill>
            <a:ln>
              <a:noFill/>
            </a:ln>
            <a:effectLst/>
          </c:spPr>
          <c:invertIfNegative val="0"/>
          <c:dLbls>
            <c:numFmt formatCode="_-* #,##0_-;\-* #,##0_-;_-* &quot;-&quot;??_-;_-@_-" sourceLinked="0"/>
            <c:spPr>
              <a:noFill/>
              <a:ln>
                <a:noFill/>
              </a:ln>
              <a:effectLst/>
            </c:spPr>
            <c:txPr>
              <a:bodyPr rot="-5400000" spcFirstLastPara="1" vertOverflow="ellipsis"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3'!$B$4:$M$4</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 3'!$B$5:$M$5</c:f>
              <c:numCache>
                <c:formatCode>#,##0</c:formatCode>
                <c:ptCount val="12"/>
                <c:pt idx="0">
                  <c:v>1424</c:v>
                </c:pt>
                <c:pt idx="1">
                  <c:v>1473</c:v>
                </c:pt>
                <c:pt idx="2">
                  <c:v>1261</c:v>
                </c:pt>
                <c:pt idx="3">
                  <c:v>1457</c:v>
                </c:pt>
                <c:pt idx="4">
                  <c:v>1579</c:v>
                </c:pt>
                <c:pt idx="5">
                  <c:v>1539</c:v>
                </c:pt>
                <c:pt idx="6">
                  <c:v>1469</c:v>
                </c:pt>
                <c:pt idx="7">
                  <c:v>1619</c:v>
                </c:pt>
                <c:pt idx="8">
                  <c:v>1684</c:v>
                </c:pt>
                <c:pt idx="9">
                  <c:v>1309</c:v>
                </c:pt>
                <c:pt idx="10">
                  <c:v>1444</c:v>
                </c:pt>
                <c:pt idx="11">
                  <c:v>1492</c:v>
                </c:pt>
              </c:numCache>
            </c:numRef>
          </c:val>
          <c:extLst>
            <c:ext xmlns:c16="http://schemas.microsoft.com/office/drawing/2014/chart" uri="{C3380CC4-5D6E-409C-BE32-E72D297353CC}">
              <c16:uniqueId val="{00000000-E4F9-4382-A3BE-5A330454D455}"/>
            </c:ext>
          </c:extLst>
        </c:ser>
        <c:dLbls>
          <c:showLegendKey val="0"/>
          <c:showVal val="0"/>
          <c:showCatName val="0"/>
          <c:showSerName val="0"/>
          <c:showPercent val="0"/>
          <c:showBubbleSize val="0"/>
        </c:dLbls>
        <c:gapWidth val="92"/>
        <c:overlap val="-27"/>
        <c:axId val="465785560"/>
        <c:axId val="465785888"/>
      </c:barChart>
      <c:catAx>
        <c:axId val="46578556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65785888"/>
        <c:crosses val="autoZero"/>
        <c:auto val="1"/>
        <c:lblAlgn val="ctr"/>
        <c:lblOffset val="100"/>
        <c:noMultiLvlLbl val="1"/>
      </c:catAx>
      <c:valAx>
        <c:axId val="465785888"/>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65785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3EC7-4E32-98E8-780CB954AEF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3EC7-4E32-98E8-780CB954AEF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3EC7-4E32-98E8-780CB954AEF5}"/>
              </c:ext>
            </c:extLst>
          </c:dPt>
          <c:dLbls>
            <c:dLbl>
              <c:idx val="0"/>
              <c:layout>
                <c:manualLayout>
                  <c:x val="-0.17449664429530201"/>
                  <c:y val="-0.2174590802805923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32483221476510066"/>
                      <c:h val="0.17537022603273578"/>
                    </c:manualLayout>
                  </c15:layout>
                </c:ext>
                <c:ext xmlns:c16="http://schemas.microsoft.com/office/drawing/2014/chart" uri="{C3380CC4-5D6E-409C-BE32-E72D297353CC}">
                  <c16:uniqueId val="{00000001-3EC7-4E32-98E8-780CB954AEF5}"/>
                </c:ext>
              </c:extLst>
            </c:dLbl>
            <c:dLbl>
              <c:idx val="1"/>
              <c:layout>
                <c:manualLayout>
                  <c:x val="-0.11223579007589798"/>
                  <c:y val="1.8102165783363679E-2"/>
                </c:manualLayout>
              </c:layout>
              <c:showLegendKey val="0"/>
              <c:showVal val="1"/>
              <c:showCatName val="1"/>
              <c:showSerName val="0"/>
              <c:showPercent val="1"/>
              <c:showBubbleSize val="0"/>
              <c:extLst>
                <c:ext xmlns:c15="http://schemas.microsoft.com/office/drawing/2012/chart" uri="{CE6537A1-D6FC-4f65-9D91-7224C49458BB}">
                  <c15:layout>
                    <c:manualLayout>
                      <c:w val="0.248751677852349"/>
                      <c:h val="9.3094310210444273E-2"/>
                    </c:manualLayout>
                  </c15:layout>
                </c:ext>
                <c:ext xmlns:c16="http://schemas.microsoft.com/office/drawing/2014/chart" uri="{C3380CC4-5D6E-409C-BE32-E72D297353CC}">
                  <c16:uniqueId val="{00000003-3EC7-4E32-98E8-780CB954AEF5}"/>
                </c:ext>
              </c:extLst>
            </c:dLbl>
            <c:dLbl>
              <c:idx val="2"/>
              <c:layout>
                <c:manualLayout>
                  <c:x val="0.25127128357262407"/>
                  <c:y val="1.0215985540231903E-3"/>
                </c:manualLayout>
              </c:layout>
              <c:showLegendKey val="0"/>
              <c:showVal val="1"/>
              <c:showCatName val="1"/>
              <c:showSerName val="0"/>
              <c:showPercent val="1"/>
              <c:showBubbleSize val="0"/>
              <c:extLst>
                <c:ext xmlns:c15="http://schemas.microsoft.com/office/drawing/2012/chart" uri="{CE6537A1-D6FC-4f65-9D91-7224C49458BB}">
                  <c15:layout>
                    <c:manualLayout>
                      <c:w val="0.32018136659092111"/>
                      <c:h val="6.2703678018423845E-2"/>
                    </c:manualLayout>
                  </c15:layout>
                </c:ext>
                <c:ext xmlns:c16="http://schemas.microsoft.com/office/drawing/2014/chart" uri="{C3380CC4-5D6E-409C-BE32-E72D297353CC}">
                  <c16:uniqueId val="{00000005-3EC7-4E32-98E8-780CB954AEF5}"/>
                </c:ext>
              </c:extLst>
            </c:dLbl>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Procedure'!$A$6:$A$8</c:f>
              <c:strCache>
                <c:ptCount val="3"/>
                <c:pt idx="0">
                  <c:v>Written Representations</c:v>
                </c:pt>
                <c:pt idx="1">
                  <c:v>Hearings</c:v>
                </c:pt>
                <c:pt idx="2">
                  <c:v>Inquiries</c:v>
                </c:pt>
              </c:strCache>
            </c:strRef>
          </c:cat>
          <c:val>
            <c:numRef>
              <c:f>'Table 4 by Procedure'!$N$6:$N$8</c:f>
              <c:numCache>
                <c:formatCode>#,##0</c:formatCode>
                <c:ptCount val="3"/>
                <c:pt idx="0">
                  <c:v>16326</c:v>
                </c:pt>
                <c:pt idx="1">
                  <c:v>899</c:v>
                </c:pt>
                <c:pt idx="2">
                  <c:v>525</c:v>
                </c:pt>
              </c:numCache>
            </c:numRef>
          </c:val>
          <c:extLst>
            <c:ext xmlns:c16="http://schemas.microsoft.com/office/drawing/2014/chart" uri="{C3380CC4-5D6E-409C-BE32-E72D297353CC}">
              <c16:uniqueId val="{00000006-3EC7-4E32-98E8-780CB954AEF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65000"/>
                </a:schemeClr>
              </a:solidFill>
              <a:ln w="19050">
                <a:solidFill>
                  <a:schemeClr val="lt1"/>
                </a:solidFill>
              </a:ln>
              <a:effectLst/>
            </c:spPr>
            <c:extLst>
              <c:ext xmlns:c16="http://schemas.microsoft.com/office/drawing/2014/chart" uri="{C3380CC4-5D6E-409C-BE32-E72D297353CC}">
                <c16:uniqueId val="{00000001-072B-442D-AC62-09A5BD848039}"/>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072B-442D-AC62-09A5BD848039}"/>
              </c:ext>
            </c:extLst>
          </c:dPt>
          <c:dPt>
            <c:idx val="2"/>
            <c:bubble3D val="0"/>
            <c:spPr>
              <a:solidFill>
                <a:schemeClr val="accent4">
                  <a:tint val="65000"/>
                </a:schemeClr>
              </a:solidFill>
              <a:ln w="19050">
                <a:solidFill>
                  <a:schemeClr val="lt1"/>
                </a:solidFill>
              </a:ln>
              <a:effectLst/>
            </c:spPr>
            <c:extLst>
              <c:ext xmlns:c16="http://schemas.microsoft.com/office/drawing/2014/chart" uri="{C3380CC4-5D6E-409C-BE32-E72D297353CC}">
                <c16:uniqueId val="{00000005-072B-442D-AC62-09A5BD848039}"/>
              </c:ext>
            </c:extLst>
          </c:dPt>
          <c:dLbls>
            <c:dLbl>
              <c:idx val="0"/>
              <c:layout>
                <c:manualLayout>
                  <c:x val="-0.18954254155730535"/>
                  <c:y val="-0.2350933216681248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2B-442D-AC62-09A5BD848039}"/>
                </c:ext>
              </c:extLst>
            </c:dLbl>
            <c:dLbl>
              <c:idx val="1"/>
              <c:layout>
                <c:manualLayout>
                  <c:x val="-4.7521325459317587E-2"/>
                  <c:y val="-2.473425196850393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2B-442D-AC62-09A5BD848039}"/>
                </c:ext>
              </c:extLst>
            </c:dLbl>
            <c:dLbl>
              <c:idx val="2"/>
              <c:layout>
                <c:manualLayout>
                  <c:x val="9.5685737649188252E-2"/>
                  <c:y val="-2.5045077767256028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72B-442D-AC62-09A5BD84803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Ref>
              <c:f>'Table 4 by Casework Type'!$N$6:$N$8</c:f>
              <c:numCache>
                <c:formatCode>#,##0</c:formatCode>
                <c:ptCount val="3"/>
                <c:pt idx="0">
                  <c:v>14804</c:v>
                </c:pt>
                <c:pt idx="1">
                  <c:v>2138</c:v>
                </c:pt>
                <c:pt idx="2">
                  <c:v>808</c:v>
                </c:pt>
              </c:numCache>
            </c:numRef>
          </c:val>
          <c:extLst>
            <c:ext xmlns:c16="http://schemas.microsoft.com/office/drawing/2014/chart" uri="{C3380CC4-5D6E-409C-BE32-E72D297353CC}">
              <c16:uniqueId val="{00000006-072B-442D-AC62-09A5BD84803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115742111183459E-2"/>
          <c:y val="4.181101049685463E-2"/>
          <c:w val="0.9054577981523152"/>
          <c:h val="0.77384605096363923"/>
        </c:manualLayout>
      </c:layout>
      <c:lineChart>
        <c:grouping val="standard"/>
        <c:varyColors val="0"/>
        <c:ser>
          <c:idx val="0"/>
          <c:order val="0"/>
          <c:tx>
            <c:strRef>
              <c:f>'Table 5'!$A$5</c:f>
              <c:strCache>
                <c:ptCount val="1"/>
                <c:pt idx="0">
                  <c:v>Valid to Decision  (mean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5'!$B$3:$M$3</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 5'!$B$5:$M$5</c:f>
              <c:numCache>
                <c:formatCode>0.0</c:formatCode>
                <c:ptCount val="12"/>
                <c:pt idx="0">
                  <c:v>33.256721108146017</c:v>
                </c:pt>
                <c:pt idx="1">
                  <c:v>33.639607769857498</c:v>
                </c:pt>
                <c:pt idx="2">
                  <c:v>34.390959171292543</c:v>
                </c:pt>
                <c:pt idx="3">
                  <c:v>33.182958694577941</c:v>
                </c:pt>
                <c:pt idx="4">
                  <c:v>36.538076667302718</c:v>
                </c:pt>
                <c:pt idx="5">
                  <c:v>35.602140157003156</c:v>
                </c:pt>
                <c:pt idx="6">
                  <c:v>36.671759039509553</c:v>
                </c:pt>
                <c:pt idx="7">
                  <c:v>34.164651500308715</c:v>
                </c:pt>
                <c:pt idx="8">
                  <c:v>39.505004707838367</c:v>
                </c:pt>
                <c:pt idx="9">
                  <c:v>35.426060910618666</c:v>
                </c:pt>
                <c:pt idx="10">
                  <c:v>37.705870309771221</c:v>
                </c:pt>
                <c:pt idx="11">
                  <c:v>35.801512430964976</c:v>
                </c:pt>
              </c:numCache>
            </c:numRef>
          </c:val>
          <c:smooth val="0"/>
          <c:extLst>
            <c:ext xmlns:c16="http://schemas.microsoft.com/office/drawing/2014/chart" uri="{C3380CC4-5D6E-409C-BE32-E72D297353CC}">
              <c16:uniqueId val="{00000000-D5F5-45D8-9D18-9DAE7BC0AB50}"/>
            </c:ext>
          </c:extLst>
        </c:ser>
        <c:ser>
          <c:idx val="1"/>
          <c:order val="1"/>
          <c:tx>
            <c:strRef>
              <c:f>'Table 5'!$A$4</c:f>
              <c:strCache>
                <c:ptCount val="1"/>
                <c:pt idx="0">
                  <c:v>Valid to Decision  (median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5'!$B$3:$M$3</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 5'!$B$4:$M$4</c:f>
              <c:numCache>
                <c:formatCode>0.0</c:formatCode>
                <c:ptCount val="12"/>
                <c:pt idx="0">
                  <c:v>25.857142</c:v>
                </c:pt>
                <c:pt idx="1">
                  <c:v>26.857142</c:v>
                </c:pt>
                <c:pt idx="2">
                  <c:v>29</c:v>
                </c:pt>
                <c:pt idx="3">
                  <c:v>28.714285</c:v>
                </c:pt>
                <c:pt idx="4">
                  <c:v>30.714285</c:v>
                </c:pt>
                <c:pt idx="5">
                  <c:v>30.428571000000002</c:v>
                </c:pt>
                <c:pt idx="6">
                  <c:v>31.142856999999999</c:v>
                </c:pt>
                <c:pt idx="7">
                  <c:v>28.714285</c:v>
                </c:pt>
                <c:pt idx="8">
                  <c:v>29.285713999999999</c:v>
                </c:pt>
                <c:pt idx="9">
                  <c:v>29.142856999999999</c:v>
                </c:pt>
                <c:pt idx="10">
                  <c:v>30.142856999999999</c:v>
                </c:pt>
                <c:pt idx="11">
                  <c:v>31.571428000000001</c:v>
                </c:pt>
              </c:numCache>
            </c:numRef>
          </c:val>
          <c:smooth val="0"/>
          <c:extLst>
            <c:ext xmlns:c16="http://schemas.microsoft.com/office/drawing/2014/chart" uri="{C3380CC4-5D6E-409C-BE32-E72D297353CC}">
              <c16:uniqueId val="{00000001-D5F5-45D8-9D18-9DAE7BC0AB50}"/>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Valid to</a:t>
                </a:r>
                <a:r>
                  <a:rPr lang="en-US" sz="1800" baseline="0"/>
                  <a:t> Decision (w</a:t>
                </a:r>
                <a:r>
                  <a:rPr lang="en-US" sz="1800"/>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layout>
        <c:manualLayout>
          <c:xMode val="edge"/>
          <c:yMode val="edge"/>
          <c:x val="0.10637400588084384"/>
          <c:y val="0.94194001402040339"/>
          <c:w val="0.79226451956663313"/>
          <c:h val="5.8059985979596621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30602638327259E-2"/>
          <c:y val="4.599473048937007E-2"/>
          <c:w val="0.89710032240006432"/>
          <c:h val="0.72825799782314793"/>
        </c:manualLayout>
      </c:layout>
      <c:lineChart>
        <c:grouping val="standard"/>
        <c:varyColors val="0"/>
        <c:ser>
          <c:idx val="0"/>
          <c:order val="0"/>
          <c:tx>
            <c:v>Planning</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7'!$C$4:$N$4</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 7'!$C$5:$N$5</c:f>
              <c:numCache>
                <c:formatCode>0.0</c:formatCode>
                <c:ptCount val="12"/>
                <c:pt idx="0">
                  <c:v>25</c:v>
                </c:pt>
                <c:pt idx="1">
                  <c:v>25.142856999999999</c:v>
                </c:pt>
                <c:pt idx="2">
                  <c:v>27</c:v>
                </c:pt>
                <c:pt idx="3">
                  <c:v>27.428571000000002</c:v>
                </c:pt>
                <c:pt idx="4">
                  <c:v>29.142856999999999</c:v>
                </c:pt>
                <c:pt idx="5">
                  <c:v>28.928570999999998</c:v>
                </c:pt>
                <c:pt idx="6">
                  <c:v>28.285713999999999</c:v>
                </c:pt>
                <c:pt idx="7">
                  <c:v>26.142856999999999</c:v>
                </c:pt>
                <c:pt idx="8">
                  <c:v>26.142856999999999</c:v>
                </c:pt>
                <c:pt idx="9">
                  <c:v>26.857142</c:v>
                </c:pt>
                <c:pt idx="10">
                  <c:v>28.714285</c:v>
                </c:pt>
                <c:pt idx="11">
                  <c:v>29.857142</c:v>
                </c:pt>
              </c:numCache>
            </c:numRef>
          </c:val>
          <c:smooth val="0"/>
          <c:extLst>
            <c:ext xmlns:c16="http://schemas.microsoft.com/office/drawing/2014/chart" uri="{C3380CC4-5D6E-409C-BE32-E72D297353CC}">
              <c16:uniqueId val="{00000000-C068-45D0-B83A-10A89B161D31}"/>
            </c:ext>
          </c:extLst>
        </c:ser>
        <c:ser>
          <c:idx val="1"/>
          <c:order val="1"/>
          <c:tx>
            <c:v>Enforcement</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7'!$C$4:$N$4</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 7'!$C$8:$N$8</c:f>
              <c:numCache>
                <c:formatCode>0.0</c:formatCode>
                <c:ptCount val="12"/>
                <c:pt idx="0">
                  <c:v>42.214285500000003</c:v>
                </c:pt>
                <c:pt idx="1">
                  <c:v>58.571428499999996</c:v>
                </c:pt>
                <c:pt idx="2">
                  <c:v>44.714285500000003</c:v>
                </c:pt>
                <c:pt idx="3">
                  <c:v>44.142856999999999</c:v>
                </c:pt>
                <c:pt idx="4">
                  <c:v>52.142856999999999</c:v>
                </c:pt>
                <c:pt idx="5">
                  <c:v>62.499999500000001</c:v>
                </c:pt>
                <c:pt idx="6">
                  <c:v>63.357142499999995</c:v>
                </c:pt>
                <c:pt idx="7">
                  <c:v>54</c:v>
                </c:pt>
                <c:pt idx="8">
                  <c:v>67.642856499999994</c:v>
                </c:pt>
                <c:pt idx="9">
                  <c:v>57.857142000000003</c:v>
                </c:pt>
                <c:pt idx="10">
                  <c:v>58.428570999999998</c:v>
                </c:pt>
                <c:pt idx="11">
                  <c:v>53.142856999999999</c:v>
                </c:pt>
              </c:numCache>
            </c:numRef>
          </c:val>
          <c:smooth val="0"/>
          <c:extLst>
            <c:ext xmlns:c16="http://schemas.microsoft.com/office/drawing/2014/chart" uri="{C3380CC4-5D6E-409C-BE32-E72D297353CC}">
              <c16:uniqueId val="{00000001-C068-45D0-B83A-10A89B161D31}"/>
            </c:ext>
          </c:extLst>
        </c:ser>
        <c:ser>
          <c:idx val="2"/>
          <c:order val="2"/>
          <c:tx>
            <c:v>Specialist</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'Table 7'!$C$4:$N$4</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 7'!$C$11:$N$11</c:f>
              <c:numCache>
                <c:formatCode>0.0</c:formatCode>
                <c:ptCount val="12"/>
                <c:pt idx="0">
                  <c:v>24.928570999999998</c:v>
                </c:pt>
                <c:pt idx="1">
                  <c:v>30.571428000000001</c:v>
                </c:pt>
                <c:pt idx="2">
                  <c:v>29.428571000000002</c:v>
                </c:pt>
                <c:pt idx="3">
                  <c:v>34.642856499999994</c:v>
                </c:pt>
                <c:pt idx="4">
                  <c:v>34.714284999999997</c:v>
                </c:pt>
                <c:pt idx="5">
                  <c:v>26.857142</c:v>
                </c:pt>
                <c:pt idx="6">
                  <c:v>36.714285000000004</c:v>
                </c:pt>
                <c:pt idx="7">
                  <c:v>38.214285000000004</c:v>
                </c:pt>
                <c:pt idx="8">
                  <c:v>27.428570999999998</c:v>
                </c:pt>
                <c:pt idx="9">
                  <c:v>37.214285000000004</c:v>
                </c:pt>
                <c:pt idx="10">
                  <c:v>35.714285500000003</c:v>
                </c:pt>
                <c:pt idx="11">
                  <c:v>32.857142000000003</c:v>
                </c:pt>
              </c:numCache>
            </c:numRef>
          </c:val>
          <c:smooth val="0"/>
          <c:extLst>
            <c:ext xmlns:c16="http://schemas.microsoft.com/office/drawing/2014/chart" uri="{C3380CC4-5D6E-409C-BE32-E72D297353CC}">
              <c16:uniqueId val="{00000002-C068-45D0-B83A-10A89B161D31}"/>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Valid to Decision</a:t>
                </a:r>
                <a:r>
                  <a:rPr lang="en-US" baseline="0"/>
                  <a:t> (w</a:t>
                </a:r>
                <a:r>
                  <a:rPr lang="en-US"/>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'Table 8'!$A$7</c:f>
              <c:strCache>
                <c:ptCount val="1"/>
                <c:pt idx="0">
                  <c:v>Valid to Decision (median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8'!$B$5:$M$5</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 8'!$B$8:$M$8</c:f>
              <c:numCache>
                <c:formatCode>_-* #,##0.0_-;\-* #,##0.0_-;_-* "-"??_-;_-@_-</c:formatCode>
                <c:ptCount val="12"/>
                <c:pt idx="0">
                  <c:v>23.901098538461536</c:v>
                </c:pt>
                <c:pt idx="1">
                  <c:v>30.896825111111109</c:v>
                </c:pt>
                <c:pt idx="2">
                  <c:v>29.49350609090909</c:v>
                </c:pt>
                <c:pt idx="3">
                  <c:v>29.058441090909092</c:v>
                </c:pt>
                <c:pt idx="4">
                  <c:v>37.999999736842113</c:v>
                </c:pt>
                <c:pt idx="5">
                  <c:v>36.906014552631561</c:v>
                </c:pt>
                <c:pt idx="6">
                  <c:v>31.03896063636363</c:v>
                </c:pt>
                <c:pt idx="7">
                  <c:v>40.209523333333337</c:v>
                </c:pt>
                <c:pt idx="8">
                  <c:v>33.499999611111114</c:v>
                </c:pt>
                <c:pt idx="9">
                  <c:v>34.904761666666673</c:v>
                </c:pt>
                <c:pt idx="10">
                  <c:v>30.478570899999994</c:v>
                </c:pt>
                <c:pt idx="11">
                  <c:v>33.973213812499999</c:v>
                </c:pt>
              </c:numCache>
            </c:numRef>
          </c:val>
          <c:smooth val="0"/>
          <c:extLst>
            <c:ext xmlns:c16="http://schemas.microsoft.com/office/drawing/2014/chart" uri="{C3380CC4-5D6E-409C-BE32-E72D297353CC}">
              <c16:uniqueId val="{00000000-F29F-4296-8607-93C524733D96}"/>
            </c:ext>
          </c:extLst>
        </c:ser>
        <c:ser>
          <c:idx val="1"/>
          <c:order val="1"/>
          <c:tx>
            <c:strRef>
              <c:f>'Table 8'!$A$8</c:f>
              <c:strCache>
                <c:ptCount val="1"/>
                <c:pt idx="0">
                  <c:v>Valid to Decision (mean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8'!$B$5:$M$5</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 8'!$B$7:$M$7</c:f>
              <c:numCache>
                <c:formatCode>_-* #,##0.0_-;\-* #,##0.0_-;_-* "-"??_-;_-@_-</c:formatCode>
                <c:ptCount val="12"/>
                <c:pt idx="0">
                  <c:v>23.285713999999999</c:v>
                </c:pt>
                <c:pt idx="1">
                  <c:v>26</c:v>
                </c:pt>
                <c:pt idx="2">
                  <c:v>28.571428000000001</c:v>
                </c:pt>
                <c:pt idx="3">
                  <c:v>25.928570999999998</c:v>
                </c:pt>
                <c:pt idx="4">
                  <c:v>29.428571000000002</c:v>
                </c:pt>
                <c:pt idx="5">
                  <c:v>38.571427999999997</c:v>
                </c:pt>
                <c:pt idx="6">
                  <c:v>28.642856500000001</c:v>
                </c:pt>
                <c:pt idx="7">
                  <c:v>31.714285</c:v>
                </c:pt>
                <c:pt idx="8">
                  <c:v>29.428570999999998</c:v>
                </c:pt>
                <c:pt idx="9">
                  <c:v>24.857142</c:v>
                </c:pt>
                <c:pt idx="10">
                  <c:v>28.642856500000001</c:v>
                </c:pt>
                <c:pt idx="11">
                  <c:v>29.928570999999998</c:v>
                </c:pt>
              </c:numCache>
            </c:numRef>
          </c:val>
          <c:smooth val="0"/>
          <c:extLst>
            <c:ext xmlns:c16="http://schemas.microsoft.com/office/drawing/2014/chart" uri="{C3380CC4-5D6E-409C-BE32-E72D297353CC}">
              <c16:uniqueId val="{00000001-F29F-4296-8607-93C524733D96}"/>
            </c:ext>
          </c:extLst>
        </c:ser>
        <c:dLbls>
          <c:showLegendKey val="0"/>
          <c:showVal val="0"/>
          <c:showCatName val="0"/>
          <c:showSerName val="0"/>
          <c:showPercent val="0"/>
          <c:showBubbleSize val="0"/>
        </c:dLbls>
        <c:marker val="1"/>
        <c:smooth val="0"/>
        <c:axId val="766979928"/>
        <c:axId val="766977632"/>
      </c:lineChart>
      <c:catAx>
        <c:axId val="766979928"/>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66977632"/>
        <c:crosses val="autoZero"/>
        <c:auto val="1"/>
        <c:lblAlgn val="ctr"/>
        <c:lblOffset val="100"/>
        <c:noMultiLvlLbl val="0"/>
      </c:catAx>
      <c:valAx>
        <c:axId val="766977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Valid to Decision</a:t>
                </a:r>
                <a:r>
                  <a:rPr lang="en-GB" sz="1600" baseline="0"/>
                  <a:t> Weeks</a:t>
                </a:r>
              </a:p>
              <a:p>
                <a:pPr>
                  <a:defRPr sz="1600"/>
                </a:pPr>
                <a:endParaRPr lang="en-GB" sz="1600"/>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66979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1'!$B$6:$L$6</c:f>
              <c:numCache>
                <c:formatCode>#,##0</c:formatCode>
                <c:ptCount val="11"/>
                <c:pt idx="0">
                  <c:v>1221</c:v>
                </c:pt>
                <c:pt idx="1">
                  <c:v>1419</c:v>
                </c:pt>
                <c:pt idx="2">
                  <c:v>1377</c:v>
                </c:pt>
                <c:pt idx="3">
                  <c:v>1302</c:v>
                </c:pt>
                <c:pt idx="4">
                  <c:v>1667</c:v>
                </c:pt>
                <c:pt idx="5">
                  <c:v>945</c:v>
                </c:pt>
                <c:pt idx="6">
                  <c:v>1726</c:v>
                </c:pt>
                <c:pt idx="7">
                  <c:v>1547</c:v>
                </c:pt>
                <c:pt idx="8">
                  <c:v>1304</c:v>
                </c:pt>
                <c:pt idx="9">
                  <c:v>1144</c:v>
                </c:pt>
                <c:pt idx="10">
                  <c:v>1456</c:v>
                </c:pt>
              </c:numCache>
            </c:numRef>
          </c:val>
          <c:extLst>
            <c:ext xmlns:c16="http://schemas.microsoft.com/office/drawing/2014/chart" uri="{C3380CC4-5D6E-409C-BE32-E72D297353CC}">
              <c16:uniqueId val="{00000000-3ACE-438B-9D38-9A4B3537149E}"/>
            </c:ext>
          </c:extLst>
        </c:ser>
        <c:ser>
          <c:idx val="0"/>
          <c:order val="2"/>
          <c:tx>
            <c:v>Decisions</c:v>
          </c:tx>
          <c:spPr>
            <a:solidFill>
              <a:srgbClr val="006666"/>
            </a:solidFill>
            <a:ln>
              <a:noFill/>
            </a:ln>
            <a:effectLst/>
          </c:spPr>
          <c:invertIfNegative val="0"/>
          <c:val>
            <c:numRef>
              <c:f>'Table 1'!$B$7:$M$7</c:f>
              <c:numCache>
                <c:formatCode>#,##0</c:formatCode>
                <c:ptCount val="12"/>
                <c:pt idx="0">
                  <c:v>1424</c:v>
                </c:pt>
                <c:pt idx="1">
                  <c:v>1473</c:v>
                </c:pt>
                <c:pt idx="2">
                  <c:v>1261</c:v>
                </c:pt>
                <c:pt idx="3">
                  <c:v>1457</c:v>
                </c:pt>
                <c:pt idx="4">
                  <c:v>1579</c:v>
                </c:pt>
                <c:pt idx="5">
                  <c:v>1539</c:v>
                </c:pt>
                <c:pt idx="6">
                  <c:v>1469</c:v>
                </c:pt>
                <c:pt idx="7">
                  <c:v>1619</c:v>
                </c:pt>
                <c:pt idx="8">
                  <c:v>1684</c:v>
                </c:pt>
                <c:pt idx="9">
                  <c:v>1309</c:v>
                </c:pt>
                <c:pt idx="10">
                  <c:v>1444</c:v>
                </c:pt>
                <c:pt idx="11">
                  <c:v>1492</c:v>
                </c:pt>
              </c:numCache>
            </c:numRef>
          </c:val>
          <c:extLst>
            <c:ext xmlns:c16="http://schemas.microsoft.com/office/drawing/2014/chart" uri="{C3380CC4-5D6E-409C-BE32-E72D297353CC}">
              <c16:uniqueId val="{00000001-3ACE-438B-9D38-9A4B3537149E}"/>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 1'!$B$8:$M$8</c:f>
              <c:numCache>
                <c:formatCode>#,##0.0</c:formatCode>
                <c:ptCount val="12"/>
                <c:pt idx="0">
                  <c:v>25.857142</c:v>
                </c:pt>
                <c:pt idx="1">
                  <c:v>26.857142</c:v>
                </c:pt>
                <c:pt idx="2">
                  <c:v>29</c:v>
                </c:pt>
                <c:pt idx="3">
                  <c:v>28.714285</c:v>
                </c:pt>
                <c:pt idx="4">
                  <c:v>30.714285</c:v>
                </c:pt>
                <c:pt idx="5">
                  <c:v>30.428571000000002</c:v>
                </c:pt>
                <c:pt idx="6">
                  <c:v>31.142856999999999</c:v>
                </c:pt>
                <c:pt idx="7">
                  <c:v>28.714285</c:v>
                </c:pt>
                <c:pt idx="8">
                  <c:v>29.285713999999999</c:v>
                </c:pt>
                <c:pt idx="9">
                  <c:v>29.142856999999999</c:v>
                </c:pt>
                <c:pt idx="10">
                  <c:v>30.142856999999999</c:v>
                </c:pt>
                <c:pt idx="11">
                  <c:v>31.571428000000001</c:v>
                </c:pt>
              </c:numCache>
            </c:numRef>
          </c:val>
          <c:smooth val="0"/>
          <c:extLst>
            <c:ext xmlns:c16="http://schemas.microsoft.com/office/drawing/2014/chart" uri="{C3380CC4-5D6E-409C-BE32-E72D297353CC}">
              <c16:uniqueId val="{00000002-3ACE-438B-9D38-9A4B3537149E}"/>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7">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97971</xdr:colOff>
      <xdr:row>5</xdr:row>
      <xdr:rowOff>16329</xdr:rowOff>
    </xdr:from>
    <xdr:to>
      <xdr:col>18</xdr:col>
      <xdr:colOff>24594</xdr:colOff>
      <xdr:row>39</xdr:row>
      <xdr:rowOff>140178</xdr:rowOff>
    </xdr:to>
    <xdr:grpSp>
      <xdr:nvGrpSpPr>
        <xdr:cNvPr id="11" name="Group 3">
          <a:extLst>
            <a:ext uri="{FF2B5EF4-FFF2-40B4-BE49-F238E27FC236}">
              <a16:creationId xmlns:a16="http://schemas.microsoft.com/office/drawing/2014/main" id="{612D38C5-1545-40A2-A007-774F5522BB89}"/>
            </a:ext>
          </a:extLst>
        </xdr:cNvPr>
        <xdr:cNvGrpSpPr/>
      </xdr:nvGrpSpPr>
      <xdr:grpSpPr>
        <a:xfrm>
          <a:off x="97971" y="1140279"/>
          <a:ext cx="12042423" cy="6276999"/>
          <a:chOff x="152400" y="745067"/>
          <a:chExt cx="12372623" cy="6359347"/>
        </a:xfrm>
      </xdr:grpSpPr>
      <xdr:graphicFrame macro="">
        <xdr:nvGraphicFramePr>
          <xdr:cNvPr id="12" name="Chart 8">
            <a:extLst>
              <a:ext uri="{FF2B5EF4-FFF2-40B4-BE49-F238E27FC236}">
                <a16:creationId xmlns:a16="http://schemas.microsoft.com/office/drawing/2014/main" id="{48A2FB95-91D4-43B3-9DF9-0EE278B826B6}"/>
              </a:ext>
            </a:extLst>
          </xdr:cNvPr>
          <xdr:cNvGraphicFramePr>
            <a:graphicFrameLocks/>
          </xdr:cNvGraphicFramePr>
        </xdr:nvGraphicFramePr>
        <xdr:xfrm>
          <a:off x="152400" y="745067"/>
          <a:ext cx="12372623" cy="63593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3" name="TextBox 9">
            <a:extLst>
              <a:ext uri="{FF2B5EF4-FFF2-40B4-BE49-F238E27FC236}">
                <a16:creationId xmlns:a16="http://schemas.microsoft.com/office/drawing/2014/main" id="{79B82B88-CEA3-4B13-8BF8-D5B2B16A1D95}"/>
              </a:ext>
            </a:extLst>
          </xdr:cNvPr>
          <xdr:cNvSpPr txBox="1"/>
        </xdr:nvSpPr>
        <xdr:spPr>
          <a:xfrm>
            <a:off x="6748317" y="934035"/>
            <a:ext cx="2377185" cy="674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600"/>
              <a:t>Median time,</a:t>
            </a:r>
          </a:p>
          <a:p>
            <a:pPr algn="ctr"/>
            <a:r>
              <a:rPr lang="en-GB" sz="1600"/>
              <a:t> valid to decision (weeks)</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16</xdr:col>
      <xdr:colOff>292100</xdr:colOff>
      <xdr:row>36</xdr:row>
      <xdr:rowOff>146050</xdr:rowOff>
    </xdr:to>
    <xdr:graphicFrame macro="">
      <xdr:nvGraphicFramePr>
        <xdr:cNvPr id="3" name="Chart 2">
          <a:extLst>
            <a:ext uri="{FF2B5EF4-FFF2-40B4-BE49-F238E27FC236}">
              <a16:creationId xmlns:a16="http://schemas.microsoft.com/office/drawing/2014/main" id="{FD18F380-B1C8-4E15-9EA8-A161EB715D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0.66814</cdr:x>
      <cdr:y>0.05619</cdr:y>
    </cdr:from>
    <cdr:to>
      <cdr:x>0.95449</cdr:x>
      <cdr:y>0.10762</cdr:y>
    </cdr:to>
    <cdr:sp macro="" textlink="">
      <cdr:nvSpPr>
        <cdr:cNvPr id="2" name="TextBox 1">
          <a:extLst xmlns:a="http://schemas.openxmlformats.org/drawingml/2006/main">
            <a:ext uri="{FF2B5EF4-FFF2-40B4-BE49-F238E27FC236}">
              <a16:creationId xmlns:a16="http://schemas.microsoft.com/office/drawing/2014/main" id="{22A7E0D1-E924-4398-9EF5-1FC16912C8AA}"/>
            </a:ext>
          </a:extLst>
        </cdr:cNvPr>
        <cdr:cNvSpPr txBox="1"/>
      </cdr:nvSpPr>
      <cdr:spPr>
        <a:xfrm xmlns:a="http://schemas.openxmlformats.org/drawingml/2006/main">
          <a:off x="6711976" y="374666"/>
          <a:ext cx="2876587" cy="3429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a:t>Valid to Decision Mean Weeks</a:t>
          </a:r>
        </a:p>
      </cdr:txBody>
    </cdr:sp>
  </cdr:relSizeAnchor>
  <cdr:relSizeAnchor xmlns:cdr="http://schemas.openxmlformats.org/drawingml/2006/chartDrawing">
    <cdr:from>
      <cdr:x>0.66751</cdr:x>
      <cdr:y>0.41524</cdr:y>
    </cdr:from>
    <cdr:to>
      <cdr:x>0.95576</cdr:x>
      <cdr:y>0.46667</cdr:y>
    </cdr:to>
    <cdr:sp macro="" textlink="">
      <cdr:nvSpPr>
        <cdr:cNvPr id="3" name="TextBox 1">
          <a:extLst xmlns:a="http://schemas.openxmlformats.org/drawingml/2006/main">
            <a:ext uri="{FF2B5EF4-FFF2-40B4-BE49-F238E27FC236}">
              <a16:creationId xmlns:a16="http://schemas.microsoft.com/office/drawing/2014/main" id="{7AC41D02-7855-479A-9600-FF61E47F09B4}"/>
            </a:ext>
          </a:extLst>
        </cdr:cNvPr>
        <cdr:cNvSpPr txBox="1"/>
      </cdr:nvSpPr>
      <cdr:spPr>
        <a:xfrm xmlns:a="http://schemas.openxmlformats.org/drawingml/2006/main">
          <a:off x="6705563" y="2768619"/>
          <a:ext cx="2895673" cy="3429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a:t>Valid to Decision Median Weeks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2" name="Chart 8">
          <a:extLst>
            <a:ext uri="{FF2B5EF4-FFF2-40B4-BE49-F238E27FC236}">
              <a16:creationId xmlns:a16="http://schemas.microsoft.com/office/drawing/2014/main" id="{797C38E4-538B-420D-8C99-035A0D7FE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3</xdr:row>
      <xdr:rowOff>19050</xdr:rowOff>
    </xdr:from>
    <xdr:to>
      <xdr:col>7</xdr:col>
      <xdr:colOff>361950</xdr:colOff>
      <xdr:row>33</xdr:row>
      <xdr:rowOff>38100</xdr:rowOff>
    </xdr:to>
    <xdr:sp macro="" textlink="">
      <xdr:nvSpPr>
        <xdr:cNvPr id="3" name="TextBox 2">
          <a:extLst>
            <a:ext uri="{FF2B5EF4-FFF2-40B4-BE49-F238E27FC236}">
              <a16:creationId xmlns:a16="http://schemas.microsoft.com/office/drawing/2014/main" id="{652AE949-51AB-4C09-9315-C7B74E3762DE}"/>
            </a:ext>
          </a:extLst>
        </xdr:cNvPr>
        <xdr:cNvSpPr txBox="1"/>
      </xdr:nvSpPr>
      <xdr:spPr>
        <a:xfrm>
          <a:off x="2409825" y="590550"/>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4" name="TextBox 3">
          <a:extLst>
            <a:ext uri="{FF2B5EF4-FFF2-40B4-BE49-F238E27FC236}">
              <a16:creationId xmlns:a16="http://schemas.microsoft.com/office/drawing/2014/main" id="{1BF02BA2-66BF-4C1C-A036-34B2F98D172F}"/>
            </a:ext>
          </a:extLst>
        </xdr:cNvPr>
        <xdr:cNvSpPr txBox="1"/>
      </xdr:nvSpPr>
      <xdr:spPr>
        <a:xfrm>
          <a:off x="8182682" y="581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09893086-4CEC-4ED3-A3A7-5852A48F9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292099</xdr:colOff>
      <xdr:row>2</xdr:row>
      <xdr:rowOff>171451</xdr:rowOff>
    </xdr:from>
    <xdr:to>
      <xdr:col>6</xdr:col>
      <xdr:colOff>200024</xdr:colOff>
      <xdr:row>23</xdr:row>
      <xdr:rowOff>57150</xdr:rowOff>
    </xdr:to>
    <xdr:sp macro="" textlink="">
      <xdr:nvSpPr>
        <xdr:cNvPr id="3" name="TextBox 2">
          <a:extLst>
            <a:ext uri="{FF2B5EF4-FFF2-40B4-BE49-F238E27FC236}">
              <a16:creationId xmlns:a16="http://schemas.microsoft.com/office/drawing/2014/main" id="{964E6003-B9CE-4DDC-BFD5-6B5A9B057671}"/>
            </a:ext>
          </a:extLst>
        </xdr:cNvPr>
        <xdr:cNvSpPr txBox="1"/>
      </xdr:nvSpPr>
      <xdr:spPr>
        <a:xfrm>
          <a:off x="2120899" y="561976"/>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4" name="TextBox 3">
          <a:extLst>
            <a:ext uri="{FF2B5EF4-FFF2-40B4-BE49-F238E27FC236}">
              <a16:creationId xmlns:a16="http://schemas.microsoft.com/office/drawing/2014/main" id="{F0FD4098-76C1-4271-BCC0-BB5DE4294A36}"/>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16330</xdr:colOff>
      <xdr:row>6</xdr:row>
      <xdr:rowOff>54429</xdr:rowOff>
    </xdr:from>
    <xdr:to>
      <xdr:col>2</xdr:col>
      <xdr:colOff>421821</xdr:colOff>
      <xdr:row>39</xdr:row>
      <xdr:rowOff>105226</xdr:rowOff>
    </xdr:to>
    <xdr:grpSp>
      <xdr:nvGrpSpPr>
        <xdr:cNvPr id="2" name="Group 1">
          <a:extLst>
            <a:ext uri="{FF2B5EF4-FFF2-40B4-BE49-F238E27FC236}">
              <a16:creationId xmlns:a16="http://schemas.microsoft.com/office/drawing/2014/main" id="{6C7156DC-D5D2-2441-54EC-FF88BB4252DD}"/>
            </a:ext>
          </a:extLst>
        </xdr:cNvPr>
        <xdr:cNvGrpSpPr/>
      </xdr:nvGrpSpPr>
      <xdr:grpSpPr>
        <a:xfrm>
          <a:off x="16330" y="1549854"/>
          <a:ext cx="10854416" cy="6022972"/>
          <a:chOff x="16330" y="1565729"/>
          <a:chExt cx="11321141" cy="6127747"/>
        </a:xfrm>
      </xdr:grpSpPr>
      <xdr:graphicFrame macro="">
        <xdr:nvGraphicFramePr>
          <xdr:cNvPr id="18" name="Chart 7">
            <a:extLst>
              <a:ext uri="{FF2B5EF4-FFF2-40B4-BE49-F238E27FC236}">
                <a16:creationId xmlns:a16="http://schemas.microsoft.com/office/drawing/2014/main" id="{3D4D0B55-E647-4FF7-9ECD-F571CDC33E3D}"/>
              </a:ext>
            </a:extLst>
          </xdr:cNvPr>
          <xdr:cNvGraphicFramePr>
            <a:graphicFrameLocks/>
          </xdr:cNvGraphicFramePr>
        </xdr:nvGraphicFramePr>
        <xdr:xfrm>
          <a:off x="16330" y="1565729"/>
          <a:ext cx="11321141" cy="61277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9" name="TextBox 2">
            <a:extLst>
              <a:ext uri="{FF2B5EF4-FFF2-40B4-BE49-F238E27FC236}">
                <a16:creationId xmlns:a16="http://schemas.microsoft.com/office/drawing/2014/main" id="{A1386BD4-8ED8-4F83-8130-DE59FF51403E}"/>
              </a:ext>
            </a:extLst>
          </xdr:cNvPr>
          <xdr:cNvSpPr txBox="1"/>
        </xdr:nvSpPr>
        <xdr:spPr>
          <a:xfrm>
            <a:off x="4674682" y="1817657"/>
            <a:ext cx="1094488" cy="361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200"/>
              <a:t>Open cases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3</xdr:row>
      <xdr:rowOff>11565</xdr:rowOff>
    </xdr:from>
    <xdr:to>
      <xdr:col>16</xdr:col>
      <xdr:colOff>410936</xdr:colOff>
      <xdr:row>33</xdr:row>
      <xdr:rowOff>36739</xdr:rowOff>
    </xdr:to>
    <xdr:graphicFrame macro="">
      <xdr:nvGraphicFramePr>
        <xdr:cNvPr id="3" name="Chart 1">
          <a:extLst>
            <a:ext uri="{FF2B5EF4-FFF2-40B4-BE49-F238E27FC236}">
              <a16:creationId xmlns:a16="http://schemas.microsoft.com/office/drawing/2014/main" id="{85C19133-56F0-4794-A107-D54D00D317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57150" y="511175"/>
    <xdr:ext cx="5416550" cy="4073525"/>
    <xdr:graphicFrame macro="">
      <xdr:nvGraphicFramePr>
        <xdr:cNvPr id="7" name="Chart 1">
          <a:extLst>
            <a:ext uri="{FF2B5EF4-FFF2-40B4-BE49-F238E27FC236}">
              <a16:creationId xmlns:a16="http://schemas.microsoft.com/office/drawing/2014/main" id="{74242AC1-8F27-43A5-AC2B-1374452BFD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565150</xdr:colOff>
      <xdr:row>22</xdr:row>
      <xdr:rowOff>171450</xdr:rowOff>
    </xdr:to>
    <xdr:graphicFrame macro="">
      <xdr:nvGraphicFramePr>
        <xdr:cNvPr id="4" name="Chart 3">
          <a:extLst>
            <a:ext uri="{FF2B5EF4-FFF2-40B4-BE49-F238E27FC236}">
              <a16:creationId xmlns:a16="http://schemas.microsoft.com/office/drawing/2014/main" id="{0A9A3F51-E1A0-44D9-A484-DF564F906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absoluteAnchor>
    <xdr:pos x="57150" y="531283"/>
    <xdr:ext cx="10134600" cy="6071152"/>
    <xdr:graphicFrame macro="">
      <xdr:nvGraphicFramePr>
        <xdr:cNvPr id="3" name="Chart 1">
          <a:extLst>
            <a:ext uri="{FF2B5EF4-FFF2-40B4-BE49-F238E27FC236}">
              <a16:creationId xmlns:a16="http://schemas.microsoft.com/office/drawing/2014/main" id="{32C73F11-8689-404A-8097-E5D3E35EC9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0.60828</cdr:x>
      <cdr:y>0.37051</cdr:y>
    </cdr:from>
    <cdr:to>
      <cdr:x>0.93034</cdr:x>
      <cdr:y>0.4283</cdr:y>
    </cdr:to>
    <cdr:sp macro="" textlink="">
      <cdr:nvSpPr>
        <cdr:cNvPr id="2" name="TextBox 1">
          <a:extLst xmlns:a="http://schemas.openxmlformats.org/drawingml/2006/main">
            <a:ext uri="{FF2B5EF4-FFF2-40B4-BE49-F238E27FC236}">
              <a16:creationId xmlns:a16="http://schemas.microsoft.com/office/drawing/2014/main" id="{11462198-3191-4F41-8F80-A2C4F136FE18}"/>
            </a:ext>
          </a:extLst>
        </cdr:cNvPr>
        <cdr:cNvSpPr txBox="1"/>
      </cdr:nvSpPr>
      <cdr:spPr>
        <a:xfrm xmlns:a="http://schemas.openxmlformats.org/drawingml/2006/main">
          <a:off x="6164713" y="2249406"/>
          <a:ext cx="3263949" cy="3508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Valid to decision (median weeks)</a:t>
          </a:r>
        </a:p>
      </cdr:txBody>
    </cdr:sp>
  </cdr:relSizeAnchor>
  <cdr:relSizeAnchor xmlns:cdr="http://schemas.openxmlformats.org/drawingml/2006/chartDrawing">
    <cdr:from>
      <cdr:x>0.59334</cdr:x>
      <cdr:y>0.0395</cdr:y>
    </cdr:from>
    <cdr:to>
      <cdr:x>0.92051</cdr:x>
      <cdr:y>0.0863</cdr:y>
    </cdr:to>
    <cdr:sp macro="" textlink="">
      <cdr:nvSpPr>
        <cdr:cNvPr id="3" name="TextBox 1">
          <a:extLst xmlns:a="http://schemas.openxmlformats.org/drawingml/2006/main">
            <a:ext uri="{FF2B5EF4-FFF2-40B4-BE49-F238E27FC236}">
              <a16:creationId xmlns:a16="http://schemas.microsoft.com/office/drawing/2014/main" id="{940F6A76-B9E6-45EE-B36F-A78E44465581}"/>
            </a:ext>
          </a:extLst>
        </cdr:cNvPr>
        <cdr:cNvSpPr txBox="1"/>
      </cdr:nvSpPr>
      <cdr:spPr>
        <a:xfrm xmlns:a="http://schemas.openxmlformats.org/drawingml/2006/main">
          <a:off x="6013303" y="239798"/>
          <a:ext cx="3315737" cy="2841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Valid to decision (mean weeks)</a:t>
          </a:r>
        </a:p>
      </cdr:txBody>
    </cdr:sp>
  </cdr:relSizeAnchor>
</c:userShapes>
</file>

<file path=xl/drawings/drawing8.xml><?xml version="1.0" encoding="utf-8"?>
<xdr:wsDr xmlns:xdr="http://schemas.openxmlformats.org/drawingml/2006/spreadsheetDrawing" xmlns:a="http://schemas.openxmlformats.org/drawingml/2006/main">
  <xdr:absoluteAnchor>
    <xdr:pos x="0" y="739775"/>
    <xdr:ext cx="10296524" cy="6071152"/>
    <xdr:graphicFrame macro="">
      <xdr:nvGraphicFramePr>
        <xdr:cNvPr id="2" name="Chart 1">
          <a:extLst>
            <a:ext uri="{FF2B5EF4-FFF2-40B4-BE49-F238E27FC236}">
              <a16:creationId xmlns:a16="http://schemas.microsoft.com/office/drawing/2014/main" id="{2CEF9805-C3FF-4A6E-93B9-DCD242CE25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cdr:y>
    </cdr:from>
    <cdr:to>
      <cdr:x>0</cdr:x>
      <cdr:y>0</cdr:y>
    </cdr:to>
    <cdr:grpSp>
      <cdr:nvGrpSpPr>
        <cdr:cNvPr id="3" name="Group 2">
          <a:extLst xmlns:a="http://schemas.openxmlformats.org/drawingml/2006/main">
            <a:ext uri="{FF2B5EF4-FFF2-40B4-BE49-F238E27FC236}">
              <a16:creationId xmlns:a16="http://schemas.microsoft.com/office/drawing/2014/main" id="{2A5704F4-5CD4-49BE-88BD-338DCB424BE8}"/>
            </a:ext>
          </a:extLst>
        </cdr:cNvPr>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0.70341</cdr:x>
      <cdr:y>0.36403</cdr:y>
    </cdr:from>
    <cdr:to>
      <cdr:x>0.81442</cdr:x>
      <cdr:y>0.43127</cdr:y>
    </cdr:to>
    <cdr:sp macro="" textlink="">
      <cdr:nvSpPr>
        <cdr:cNvPr id="7" name="TextBox 6">
          <a:extLst xmlns:a="http://schemas.openxmlformats.org/drawingml/2006/main">
            <a:ext uri="{FF2B5EF4-FFF2-40B4-BE49-F238E27FC236}">
              <a16:creationId xmlns:a16="http://schemas.microsoft.com/office/drawing/2014/main" id="{600A79F6-90BF-4DE3-9FBD-1532B368A19E}"/>
            </a:ext>
          </a:extLst>
        </cdr:cNvPr>
        <cdr:cNvSpPr txBox="1"/>
      </cdr:nvSpPr>
      <cdr:spPr>
        <a:xfrm xmlns:a="http://schemas.openxmlformats.org/drawingml/2006/main">
          <a:off x="7242673" y="2210081"/>
          <a:ext cx="1143017" cy="408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Specialist</a:t>
          </a:r>
        </a:p>
      </cdr:txBody>
    </cdr:sp>
  </cdr:relSizeAnchor>
  <cdr:relSizeAnchor xmlns:cdr="http://schemas.openxmlformats.org/drawingml/2006/chartDrawing">
    <cdr:from>
      <cdr:x>0.66446</cdr:x>
      <cdr:y>0.08389</cdr:y>
    </cdr:from>
    <cdr:to>
      <cdr:x>0.80736</cdr:x>
      <cdr:y>0.15113</cdr:y>
    </cdr:to>
    <cdr:sp macro="" textlink="">
      <cdr:nvSpPr>
        <cdr:cNvPr id="8" name="TextBox 7">
          <a:extLst xmlns:a="http://schemas.openxmlformats.org/drawingml/2006/main">
            <a:ext uri="{FF2B5EF4-FFF2-40B4-BE49-F238E27FC236}">
              <a16:creationId xmlns:a16="http://schemas.microsoft.com/office/drawing/2014/main" id="{1DB72DC5-C5D6-4116-BCF2-078187ACAD91}"/>
            </a:ext>
          </a:extLst>
        </cdr:cNvPr>
        <cdr:cNvSpPr txBox="1"/>
      </cdr:nvSpPr>
      <cdr:spPr>
        <a:xfrm xmlns:a="http://schemas.openxmlformats.org/drawingml/2006/main">
          <a:off x="6841612" y="509286"/>
          <a:ext cx="1471373" cy="4082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Enforcement</a:t>
          </a:r>
        </a:p>
      </cdr:txBody>
    </cdr:sp>
  </cdr:relSizeAnchor>
  <cdr:relSizeAnchor xmlns:cdr="http://schemas.openxmlformats.org/drawingml/2006/chartDrawing">
    <cdr:from>
      <cdr:x>0.81953</cdr:x>
      <cdr:y>0.53873</cdr:y>
    </cdr:from>
    <cdr:to>
      <cdr:x>0.93054</cdr:x>
      <cdr:y>0.60596</cdr:y>
    </cdr:to>
    <cdr:sp macro="" textlink="">
      <cdr:nvSpPr>
        <cdr:cNvPr id="9" name="TextBox 8">
          <a:extLst xmlns:a="http://schemas.openxmlformats.org/drawingml/2006/main">
            <a:ext uri="{FF2B5EF4-FFF2-40B4-BE49-F238E27FC236}">
              <a16:creationId xmlns:a16="http://schemas.microsoft.com/office/drawing/2014/main" id="{03B734FA-CAF9-4F31-A652-ACEA23D2B50D}"/>
            </a:ext>
          </a:extLst>
        </cdr:cNvPr>
        <cdr:cNvSpPr txBox="1"/>
      </cdr:nvSpPr>
      <cdr:spPr>
        <a:xfrm xmlns:a="http://schemas.openxmlformats.org/drawingml/2006/main">
          <a:off x="8438338" y="3270701"/>
          <a:ext cx="1143018" cy="4081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Planning</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CDD0A40-9E2A-4A8C-B10A-C3FE985FC11B}" name="Contents" displayName="Contents" ref="A1:A26" totalsRowShown="0" headerRowDxfId="279" dataDxfId="278" headerRowBorderDxfId="276" tableBorderDxfId="277" headerRowCellStyle="Heading 1" dataCellStyle="Hyperlink">
  <tableColumns count="1">
    <tableColumn id="1" xr3:uid="{8E97147E-DE32-47ED-B22F-2FFE2A664068}" name="Table of Contents: July 2022 to June 2023" dataDxfId="275"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985B98-6E79-432E-8D50-F4893515E0A2}" name="Table8" displayName="Table8" ref="A5:N11" totalsRowShown="0" headerRowDxfId="119" dataDxfId="118" headerRowBorderDxfId="117">
  <tableColumns count="14">
    <tableColumn id="1" xr3:uid="{53637C71-46D7-42A8-AF26-9D74BBAA94F2}" name="Month" dataDxfId="116"/>
    <tableColumn id="2" xr3:uid="{F5DAC76D-17C0-4F74-A360-5EDC418A61D8}" name="Jul-22" dataDxfId="115"/>
    <tableColumn id="3" xr3:uid="{EB3B5C2E-93F9-4B6A-A6F3-B72D23470FD5}" name="Aug-22" dataDxfId="114"/>
    <tableColumn id="4" xr3:uid="{250AE1BB-B0DF-4B22-9A84-EC92748335C5}" name="Sep-22" dataDxfId="113"/>
    <tableColumn id="5" xr3:uid="{6400C277-E25C-4106-9908-393492D897B5}" name="Oct-22" dataDxfId="112"/>
    <tableColumn id="6" xr3:uid="{07B3DE21-CFA0-445B-84F5-19E19D996524}" name="Nov-22" dataDxfId="111"/>
    <tableColumn id="7" xr3:uid="{37ECFC43-D712-4202-91B5-E99D71B26F8D}" name="Dec-22" dataDxfId="110"/>
    <tableColumn id="8" xr3:uid="{3341A1C1-065C-40D4-BE0B-CC653CFEEFE8}" name="Jan-23" dataDxfId="109"/>
    <tableColumn id="9" xr3:uid="{BD53BF0D-FB13-4728-976F-BC90678F6544}" name="Feb-23" dataDxfId="108"/>
    <tableColumn id="10" xr3:uid="{0665EAE1-6DB6-474F-A729-90C8719FD863}" name="Mar-23" dataDxfId="107"/>
    <tableColumn id="11" xr3:uid="{2360F925-A9F4-490E-A2B1-90C17429AD80}" name="Apr-23" dataDxfId="106"/>
    <tableColumn id="12" xr3:uid="{49D07E3C-1A3B-4690-A873-BF4A89FE05F6}" name="May-23" dataDxfId="105"/>
    <tableColumn id="13" xr3:uid="{2C53A2C0-76CF-476F-B403-D6723BD01924}" name="Jun-23" dataDxfId="104"/>
    <tableColumn id="14" xr3:uid="{9CEAF5F7-894B-4EF1-AE26-9A3E162FF479}" name="Total" dataDxfId="10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F08FE4-E1BC-4724-9F7C-F75FC3CAA06A}" name="Table9" displayName="Table9" ref="A5:N9" totalsRowShown="0" headerRowDxfId="102" dataDxfId="101" headerRowBorderDxfId="100">
  <tableColumns count="14">
    <tableColumn id="1" xr3:uid="{41F3C4CD-C7B6-46C6-A507-6B08B9C0ECA3}" name="Month" dataDxfId="99"/>
    <tableColumn id="2" xr3:uid="{BEDBD507-D777-4488-A33E-21DA20673D5D}" name="Jul-22" dataDxfId="98"/>
    <tableColumn id="3" xr3:uid="{0F4A4B1F-D306-4B08-9C42-59C11AA143F8}" name="Aug-22" dataDxfId="97"/>
    <tableColumn id="4" xr3:uid="{7682D00A-BC3F-476C-8A91-B58E2BA1A917}" name="Sep-22" dataDxfId="96"/>
    <tableColumn id="5" xr3:uid="{D4CA1825-157C-4EED-8EE2-E23A596B9C4E}" name="Oct-22" dataDxfId="95"/>
    <tableColumn id="6" xr3:uid="{FE0F8AE6-61DB-453D-A6E4-4FB16D4865EA}" name="Nov-22" dataDxfId="94"/>
    <tableColumn id="7" xr3:uid="{D134194D-CE44-4240-A153-E4B197620EBD}" name="Dec-22" dataDxfId="93"/>
    <tableColumn id="8" xr3:uid="{BE4A4DCC-03A0-4507-BDA4-628E7EDC1552}" name="Jan-23" dataDxfId="92"/>
    <tableColumn id="9" xr3:uid="{09657A5C-901F-4899-9619-4890FD00F518}" name="Feb-23" dataDxfId="91"/>
    <tableColumn id="10" xr3:uid="{E7B549DB-222F-482D-B833-247F1466653E}" name="Mar-23" dataDxfId="90"/>
    <tableColumn id="11" xr3:uid="{21AE1B0A-4417-47FF-A70A-A78AFC9EEE9B}" name="Apr-23" dataDxfId="89"/>
    <tableColumn id="12" xr3:uid="{2023EA5E-4CDF-4FBA-97E2-0B60540AA9E6}" name="May-23" dataDxfId="88"/>
    <tableColumn id="13" xr3:uid="{F888BBCA-C29E-4F82-B185-83746C95FEF3}" name="Jun-23" dataDxfId="87"/>
    <tableColumn id="14" xr3:uid="{5E8A02AE-D3EC-4A41-9077-F162A349465D}" name="Total" dataDxfId="86">
      <calculatedColumnFormula>SUM(B6:M6)</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83A27F7-491B-49E0-BFD2-84EC3C1C8D76}" name="Table10" displayName="Table10" ref="A6:E11" totalsRowShown="0" headerRowDxfId="85" dataDxfId="84">
  <tableColumns count="5">
    <tableColumn id="1" xr3:uid="{16C17892-BEC9-453D-B069-6E0EE77BE749}" name="Stage" dataDxfId="83"/>
    <tableColumn id="2" xr3:uid="{9A6CE2DB-83A8-443E-A850-CDD7DB4CCA16}" name="WR" dataDxfId="82"/>
    <tableColumn id="3" xr3:uid="{EBAD2E10-5E4A-4B1A-88A2-6004E2558CCB}" name="HRG" dataDxfId="81"/>
    <tableColumn id="4" xr3:uid="{D2087341-DA1B-4A4D-8D20-A0227CD81128}" name="INQ" dataDxfId="80"/>
    <tableColumn id="6" xr3:uid="{38193648-8F2F-4D82-AF1E-E4D8D2328A07}" name="Total" dataDxfId="7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067D4B-9B9E-464E-A703-6F3387F77DF6}" name="Table11" displayName="Table11" ref="A3:M5" totalsRowShown="0" headerRowDxfId="78" dataDxfId="77" headerRowBorderDxfId="76">
  <tableColumns count="13">
    <tableColumn id="1" xr3:uid="{E6EF1A59-9D66-4350-8CE6-6DE92EDC66FB}" name="Month" dataDxfId="75"/>
    <tableColumn id="2" xr3:uid="{008099EE-A5B5-451C-BB26-AA7E169984EC}" name="Jul-22" dataDxfId="74"/>
    <tableColumn id="3" xr3:uid="{F9208335-3CF1-461C-AA13-CEF52F4D00B5}" name="Aug-22" dataDxfId="73"/>
    <tableColumn id="4" xr3:uid="{A82A8F37-F8AA-44C8-90CB-D94A45A44413}" name="Sep-22" dataDxfId="72"/>
    <tableColumn id="5" xr3:uid="{3D2F42C2-B7DA-4A44-9141-37918FC68D28}" name="Oct-22" dataDxfId="71"/>
    <tableColumn id="6" xr3:uid="{850AB6F7-80AA-4FF2-A090-04EECCF10231}" name="Nov-22" dataDxfId="70"/>
    <tableColumn id="7" xr3:uid="{3F90CC6E-BE08-4693-82F8-22C2910C3657}" name="Dec-22" dataDxfId="69"/>
    <tableColumn id="8" xr3:uid="{A9C144AA-8486-43BF-904F-0E9B9A9D8B1C}" name="Jan-23" dataDxfId="68"/>
    <tableColumn id="9" xr3:uid="{3824FB03-DA97-4374-A24A-5551E08B63A2}" name="Feb-23" dataDxfId="67"/>
    <tableColumn id="10" xr3:uid="{C5F7795B-683E-40D3-BB33-11A604DFD4BA}" name="Mar-23" dataDxfId="66"/>
    <tableColumn id="11" xr3:uid="{D37FEA0A-6F27-49D4-9905-5B79DBC9F0A5}" name="Apr-23" dataDxfId="65"/>
    <tableColumn id="12" xr3:uid="{75EFD98A-BE03-433C-9993-EC8D5B30FCAB}" name="May-23" dataDxfId="64"/>
    <tableColumn id="13" xr3:uid="{184D18B5-661C-4969-8116-3BAA3364DDD9}" name="Jun-23" dataDxfId="63"/>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2DD6341-EC53-424A-B73F-16CC4F447020}" name="Table15" displayName="Table15" ref="A4:O20" totalsRowShown="0" headerRowDxfId="62" dataDxfId="61" headerRowBorderDxfId="60">
  <autoFilter ref="A4:O20" xr:uid="{CF561DA1-94DB-4E71-A742-FEDB0C3740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5" xr3:uid="{957FF2C1-4931-4AE4-9E10-2CC54DEAE90F}" name="Planning" dataDxfId="59"/>
    <tableColumn id="1" xr3:uid="{7A58E193-99BB-4DF3-8879-55683D36B648}" name="Measure" dataDxfId="58"/>
    <tableColumn id="2" xr3:uid="{59D9C751-408F-480E-B03E-5B02D12D4387}" name="Jul-22" dataDxfId="57"/>
    <tableColumn id="3" xr3:uid="{3A9D082E-A1E7-464B-9EC4-9F26BE297009}" name="Aug-22" dataDxfId="56"/>
    <tableColumn id="4" xr3:uid="{488C5069-07A1-44C3-A5D8-AC76A19D6814}" name="Sep-22" dataDxfId="55"/>
    <tableColumn id="5" xr3:uid="{8D106345-4703-4445-986F-45BA2716DA1C}" name="Oct-22" dataDxfId="54"/>
    <tableColumn id="6" xr3:uid="{029171A7-75F4-48DB-B481-B4E50E7CF7E5}" name="Nov-22" dataDxfId="53"/>
    <tableColumn id="7" xr3:uid="{996F6D00-DB62-4474-943D-9212241708C2}" name="Dec-22" dataDxfId="52"/>
    <tableColumn id="8" xr3:uid="{F193D8BF-8514-4917-A8ED-70C04CA9803D}" name="Jan-23" dataDxfId="51"/>
    <tableColumn id="9" xr3:uid="{63066829-B952-4EFE-8741-404A3864993A}" name="Feb-23" dataDxfId="50"/>
    <tableColumn id="10" xr3:uid="{23917F60-4B66-4950-836E-428649B4FDDD}" name="Mar-23" dataDxfId="49"/>
    <tableColumn id="11" xr3:uid="{DC176750-0145-4B21-B8BC-B55C7A0E97E1}" name="Apr-23" dataDxfId="48"/>
    <tableColumn id="12" xr3:uid="{1B294C1E-26D9-4FD1-BD16-7478EA965119}" name="May-23" dataDxfId="47"/>
    <tableColumn id="13" xr3:uid="{E9D3A406-3E53-4A9A-80C3-48C6EF3C2555}" name="Jun-23" dataDxfId="46"/>
    <tableColumn id="14" xr3:uid="{CCAA6932-D5CD-47A2-9D38-C07565AB6406}" name="Total" dataDxfId="45"/>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CCF225B-334B-4F30-966E-FD9C9024484B}" name="Table16" displayName="Table16" ref="A5:O22" totalsRowShown="0" headerRowDxfId="44" dataDxfId="43" headerRowBorderDxfId="42">
  <autoFilter ref="A5:O22" xr:uid="{F006C5ED-0BF9-469D-9C45-2DF685883A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4E27496-A483-44B2-9933-2CB9EBC1B2A2}" name="Enforcement" dataDxfId="41"/>
    <tableColumn id="2" xr3:uid="{946FCC0D-555A-40AC-AEEF-26A473770E44}" name="Measure" dataDxfId="40"/>
    <tableColumn id="3" xr3:uid="{AB027DD6-ACAE-4351-BA47-BC6B268A7A6B}" name="Jul-22" dataDxfId="39"/>
    <tableColumn id="4" xr3:uid="{287E2868-7F97-4442-A627-578389E44E81}" name="Aug-22" dataDxfId="38"/>
    <tableColumn id="5" xr3:uid="{DD6AEC0A-45B1-4D1A-A866-EE0988668E58}" name="Sep-22" dataDxfId="37"/>
    <tableColumn id="6" xr3:uid="{5AFFF802-90A1-4E19-8FFE-1D45E34D77A6}" name="Oct-22" dataDxfId="36"/>
    <tableColumn id="7" xr3:uid="{C3245A20-FF5E-4A7A-896A-4D0D491761D9}" name="Nov-22" dataDxfId="35"/>
    <tableColumn id="8" xr3:uid="{ADEDFAAD-FC66-445A-A63A-2A55D472C417}" name="Dec-22" dataDxfId="34"/>
    <tableColumn id="9" xr3:uid="{04723D77-0F74-42DA-959F-8B8CA9C018B7}" name="Jan-23" dataDxfId="33"/>
    <tableColumn id="10" xr3:uid="{FB6115B9-BD24-45B6-8DBA-7905DB2DF406}" name="Feb-23" dataDxfId="32"/>
    <tableColumn id="11" xr3:uid="{7C674B5C-98A0-4792-96E9-04C09894A969}" name="Mar-23" dataDxfId="31"/>
    <tableColumn id="12" xr3:uid="{1AC71EF9-3A32-4007-82FE-2B8E149347CC}" name="Apr-23" dataDxfId="30"/>
    <tableColumn id="13" xr3:uid="{1D6AD224-9037-477E-9ABD-44D5AF380229}" name="May-23" dataDxfId="29"/>
    <tableColumn id="14" xr3:uid="{5BFDD6B1-16F7-4FD9-A4F0-0FB059A4D72D}" name="Jun-23" dataDxfId="28"/>
    <tableColumn id="15" xr3:uid="{916D1286-89C0-48DC-914D-173A912B4651}" name="Total" dataDxfId="27"/>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8A771FA-E093-4A32-BED7-8293E6C51FA1}" name="Table17" displayName="Table17" ref="A5:O22" totalsRowShown="0" headerRowDxfId="26" dataDxfId="25" headerRowBorderDxfId="24">
  <autoFilter ref="A5:O22" xr:uid="{F08E022D-9446-41C5-AF1D-726BF49A93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B65B1A39-C7BA-45CA-90C8-1E0575AFE2A1}" name="Specialist" dataDxfId="23"/>
    <tableColumn id="2" xr3:uid="{0CA5DF09-3F1B-4ABC-B7BC-CC0938F42C66}" name="Measure" dataDxfId="22"/>
    <tableColumn id="3" xr3:uid="{91E13235-2AEC-4978-AA21-74C50DB2FFA2}" name="Jul-22" dataDxfId="21"/>
    <tableColumn id="4" xr3:uid="{D013D7D1-3D03-4BC3-A416-C4F4AEE7B226}" name="Aug-22" dataDxfId="20"/>
    <tableColumn id="5" xr3:uid="{BB251D7D-24D8-4479-B576-CC7BE337607D}" name="Sep-22" dataDxfId="19"/>
    <tableColumn id="6" xr3:uid="{6C4DEF1E-E644-4CC2-90C8-DCBEB18F4BBA}" name="Oct-22" dataDxfId="18"/>
    <tableColumn id="7" xr3:uid="{B7EC1730-DC73-4E5B-8E48-1DA767C51623}" name="Nov-22" dataDxfId="17"/>
    <tableColumn id="8" xr3:uid="{B456F1C5-0BFD-4759-A0B5-D7A79689C2FA}" name="Dec-22" dataDxfId="16"/>
    <tableColumn id="9" xr3:uid="{8C94CE09-2B39-4AF7-9664-81DDB572D508}" name="Jan-23" dataDxfId="15"/>
    <tableColumn id="10" xr3:uid="{3229E923-BB35-4BA7-9349-0BA85544599D}" name="Feb-23" dataDxfId="14"/>
    <tableColumn id="11" xr3:uid="{E14995EA-80F1-42FD-BB86-9FA58849B549}" name="Mar-23" dataDxfId="13"/>
    <tableColumn id="12" xr3:uid="{86910D19-F569-4A75-9CBC-29FA0011AAE6}" name="Apr-23" dataDxfId="12"/>
    <tableColumn id="13" xr3:uid="{C4F6DCC6-12AB-4348-BD1F-9F409A8E5E9F}" name="May-23" dataDxfId="11"/>
    <tableColumn id="14" xr3:uid="{0E1DADD8-06C8-4E1B-B7BE-5D66604BDA6D}" name="Jun-23" dataDxfId="10"/>
    <tableColumn id="15" xr3:uid="{0CFBDB6F-1BFA-4EFF-82C5-716130B4F789}" name="Total" dataDxfId="9"/>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1E5BE2B-B158-4A15-BD36-A36CD2DAF00F}" name="Table13" displayName="Table13" ref="A4:E11" totalsRowShown="0" headerRowDxfId="8" dataDxfId="7" headerRowBorderDxfId="5" tableBorderDxfId="6">
  <tableColumns count="5">
    <tableColumn id="1" xr3:uid="{82B59B62-A86E-4A60-9AAA-CD2516BF8812}" name="Casework Type" dataDxfId="4"/>
    <tableColumn id="2" xr3:uid="{20E4317B-F962-4983-8911-6571688FD30B}" name="Procedure Type" dataDxfId="3"/>
    <tableColumn id="6" xr3:uid="{F2D357F6-4896-4D7C-BDB7-C4C8B5C24468}" name="Median (weeks)" dataDxfId="2"/>
    <tableColumn id="3" xr3:uid="{0B333E96-2E3D-4FEF-AE5F-E6378F9DA587}" name="Mean (weeks)" dataDxfId="1"/>
    <tableColumn id="5" xr3:uid="{52B87AFA-7DCC-4D79-B5A6-95A59389E7FD}" name="Decision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313731-441D-43B1-BA39-DE26EB534465}" name="Events_Decisions" displayName="Events_Decisions" ref="A5:N8" totalsRowShown="0" headerRowDxfId="274" dataDxfId="273" headerRowBorderDxfId="272">
  <tableColumns count="14">
    <tableColumn id="1" xr3:uid="{1C605DA2-8808-4678-BCC2-8C129D7E850B}" name="Month" dataDxfId="271"/>
    <tableColumn id="2" xr3:uid="{3C9C2732-E020-4030-8992-37353FEB9586}" name="Jul-22" dataDxfId="270"/>
    <tableColumn id="3" xr3:uid="{961F98A1-62DE-45A5-BAB0-46D7E0CB70EF}" name="Aug-22" dataDxfId="269"/>
    <tableColumn id="4" xr3:uid="{2A6CFED0-E65D-4E4B-919F-0777F4696904}" name="Sep-22" dataDxfId="268"/>
    <tableColumn id="5" xr3:uid="{EDE2F7E3-66BB-4D4F-932F-4B76BBC79F26}" name="Oct-22" dataDxfId="267"/>
    <tableColumn id="6" xr3:uid="{1BD42DA7-74C1-4CAA-9865-78A469115A72}" name="Nov-22" dataDxfId="266"/>
    <tableColumn id="7" xr3:uid="{13AE0562-DF16-4BC5-B27C-BC6F2304752C}" name="Dec-22" dataDxfId="265"/>
    <tableColumn id="8" xr3:uid="{9C607119-25BF-4D24-9224-578D2F875E63}" name="Jan-23" dataDxfId="264"/>
    <tableColumn id="9" xr3:uid="{A9FFCBE1-A0BF-435D-A17E-3C495103C1F7}" name="Feb-23" dataDxfId="263"/>
    <tableColumn id="10" xr3:uid="{12104BEF-1A43-4794-8995-F1B2C2200D20}" name="Mar-23" dataDxfId="262"/>
    <tableColumn id="11" xr3:uid="{F52AC712-DC9F-4ADA-BABD-047CB374427F}" name="Apr-23" dataDxfId="261"/>
    <tableColumn id="12" xr3:uid="{AD3FBF82-7DF4-43EF-9E3E-9E20B20F5B9A}" name="May-23" dataDxfId="260"/>
    <tableColumn id="13" xr3:uid="{2575950E-84DA-4831-8EA8-B944D1E144D5}" name="Jun-23" dataDxfId="259"/>
    <tableColumn id="14" xr3:uid="{B9431A29-4689-449E-ABED-5AD19114A78F}" name="Total" dataDxfId="25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73D744E-F337-4CBB-8CB9-04BBBCD72C0D}" name="Received_closed_open" displayName="Received_closed_open" ref="A5:N10" totalsRowCount="1" headerRowDxfId="257" dataDxfId="256" headerRowBorderDxfId="255">
  <tableColumns count="14">
    <tableColumn id="1" xr3:uid="{B91F7E6B-2853-494A-83AA-4110E628F421}" name="Month" dataDxfId="253" totalsRowDxfId="254"/>
    <tableColumn id="3" xr3:uid="{062BA956-2A5A-4D9F-84CF-3F05CE8A5C7E}" name="Jul-22" dataDxfId="251" totalsRowDxfId="252"/>
    <tableColumn id="4" xr3:uid="{D8F7A960-6D28-4CD2-BCB4-B809615306F8}" name="Aug-22" dataDxfId="249" totalsRowDxfId="250"/>
    <tableColumn id="5" xr3:uid="{BF677B9B-C579-4CD1-9098-40857D0C5061}" name="Sep-22" dataDxfId="247" totalsRowDxfId="248"/>
    <tableColumn id="6" xr3:uid="{78FE49A6-BCF6-40E2-9064-80B209085B8E}" name="Oct-22" dataDxfId="245" totalsRowDxfId="246"/>
    <tableColumn id="7" xr3:uid="{3621C2DC-E74C-47FD-A178-8C4A3ED9FE32}" name="Nov-22" dataDxfId="243" totalsRowDxfId="244"/>
    <tableColumn id="8" xr3:uid="{1B93932B-8BEF-4B19-BED5-66C46130E426}" name="Dec-22" dataDxfId="241" totalsRowDxfId="242"/>
    <tableColumn id="9" xr3:uid="{CDCE29AA-F202-4037-8C79-254DC7F3DE27}" name="Jan-23" dataDxfId="239" totalsRowDxfId="240"/>
    <tableColumn id="10" xr3:uid="{F85757CE-651D-436A-AEF1-E82823F88ADA}" name="Feb-23" dataDxfId="237" totalsRowDxfId="238"/>
    <tableColumn id="11" xr3:uid="{D2CCB206-2C1E-424B-ABD1-137FDD09CA58}" name="Mar-23" dataDxfId="235" totalsRowDxfId="236"/>
    <tableColumn id="12" xr3:uid="{97C73507-6661-4DAB-8E47-4A95D01AB18F}" name="Apr-23" dataDxfId="233" totalsRowDxfId="234"/>
    <tableColumn id="13" xr3:uid="{2DB1DBF5-9C37-4CD1-908F-D22848AE1C46}" name="May-23" dataDxfId="231" totalsRowDxfId="232"/>
    <tableColumn id="14" xr3:uid="{197F2A7E-3704-4AF3-8C09-196FF51BB9A1}" name="Jun-23" dataDxfId="229" totalsRowDxfId="230"/>
    <tableColumn id="2" xr3:uid="{9F3AD41D-1E08-4FAC-B812-C9980EAE407A}" name="Total" dataDxfId="227" totalsRowDxfId="22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F292F0-8430-4C76-A489-728201BC2A35}" name="Decisions" displayName="Decisions" ref="A4:N5" totalsRowShown="0" headerRowDxfId="226" dataDxfId="225" headerRowBorderDxfId="224">
  <tableColumns count="14">
    <tableColumn id="1" xr3:uid="{8D4AD037-4369-4C7A-B618-93F373A20FD7}" name="Month" dataDxfId="223"/>
    <tableColumn id="2" xr3:uid="{D5FD91F1-D6F8-49D0-9C9B-B86EC98CEF5E}" name="Jul-22" dataDxfId="222"/>
    <tableColumn id="3" xr3:uid="{54129DAF-FE81-4517-B6A4-237A123F564F}" name="Aug-22" dataDxfId="221"/>
    <tableColumn id="4" xr3:uid="{C99D6B75-A2D2-41CD-9199-4A356C7AA152}" name="Sep-22" dataDxfId="220"/>
    <tableColumn id="5" xr3:uid="{60FA6454-68A2-40A9-BA0E-93FBF7720981}" name="Oct-22" dataDxfId="219"/>
    <tableColumn id="6" xr3:uid="{090103BD-145C-4F85-8607-6421EE22E47A}" name="Nov-22" dataDxfId="218"/>
    <tableColumn id="7" xr3:uid="{BDCCACBD-9292-4468-8843-A413BAEBC449}" name="Dec-22" dataDxfId="217"/>
    <tableColumn id="8" xr3:uid="{EFA2CB61-14CB-4E69-9207-A24AD7AC62C0}" name="Jan-23" dataDxfId="216"/>
    <tableColumn id="9" xr3:uid="{CE567438-4CF8-4FBB-B218-38225EFCE72D}" name="Feb-23" dataDxfId="215"/>
    <tableColumn id="10" xr3:uid="{7504316C-0125-4306-A7BE-9D0754A4D0AA}" name="Mar-23" dataDxfId="214"/>
    <tableColumn id="11" xr3:uid="{7047CD42-932A-43B8-9589-A441C2E2EE47}" name="Apr-23" dataDxfId="213"/>
    <tableColumn id="12" xr3:uid="{86B7FF4C-4D6B-4646-A3AC-40D2113D8429}" name="May-23" dataDxfId="212"/>
    <tableColumn id="13" xr3:uid="{CA2009B0-D960-4D71-88E7-48EF27F7CDEA}" name="Jun-23" dataDxfId="211"/>
    <tableColumn id="14" xr3:uid="{78F8CBA1-6911-4D1E-8143-61A0BEEEA405}" name="Total" dataDxfId="21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47DA2E-10C7-488F-A6E9-FFA42DDBBE71}" name="Decisions_by_procedure" displayName="Decisions_by_procedure" ref="A5:N9" totalsRowShown="0" headerRowDxfId="209" dataDxfId="208" headerRowBorderDxfId="207">
  <tableColumns count="14">
    <tableColumn id="1" xr3:uid="{65CFE8CF-D5F9-4866-A58F-84EA52C66604}" name="Month" dataDxfId="206"/>
    <tableColumn id="2" xr3:uid="{E6E39961-CC7A-4C46-862F-43FBA48E480F}" name="Jul-22" dataDxfId="205"/>
    <tableColumn id="3" xr3:uid="{02CC4C15-B69C-4DEB-A445-F8191BC160AB}" name="Aug-22" dataDxfId="204"/>
    <tableColumn id="4" xr3:uid="{C499F026-C7C9-44EE-93A5-A2D11FBED457}" name="Sep-22" dataDxfId="203"/>
    <tableColumn id="5" xr3:uid="{79B98161-EA4B-42BD-BE38-0B12BE8DED95}" name="Oct-22" dataDxfId="202"/>
    <tableColumn id="6" xr3:uid="{5E821EFA-80BF-4AAA-A166-64082DD9B248}" name="Nov-22" dataDxfId="201"/>
    <tableColumn id="7" xr3:uid="{71B3E7A8-3BAC-4A74-909E-97759B84844A}" name="Dec-22" dataDxfId="200"/>
    <tableColumn id="8" xr3:uid="{EFA93372-AB53-4232-8AD6-88F73F2494BA}" name="Jan-23" dataDxfId="199"/>
    <tableColumn id="9" xr3:uid="{E7358D0A-064D-4C39-BD53-4036C46259AB}" name="Feb-23" dataDxfId="198"/>
    <tableColumn id="10" xr3:uid="{AAFBBBFB-83BC-4A6E-8D48-9F523104C6A7}" name="Mar-23" dataDxfId="197"/>
    <tableColumn id="11" xr3:uid="{34ACC8A6-01C6-43FC-A918-C16CF34A81EA}" name="Apr-23" dataDxfId="196"/>
    <tableColumn id="12" xr3:uid="{E0B5D339-219B-43F4-8125-BCD113FAA52C}" name="May-23" dataDxfId="195"/>
    <tableColumn id="13" xr3:uid="{9C41CE08-E436-49EF-85CF-1B6AD20618FA}" name="Jun-23" dataDxfId="194"/>
    <tableColumn id="14" xr3:uid="{3BBC4AFA-96FA-476C-951C-886FDBEAC4A4}" name="Total" dataDxfId="19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B375220-3B40-446A-A49D-EEEEB646F33F}" name="Decisions_by_casework_type" displayName="Decisions_by_casework_type" ref="A5:N9" totalsRowShown="0" headerRowDxfId="192" dataDxfId="191" headerRowBorderDxfId="190">
  <tableColumns count="14">
    <tableColumn id="1" xr3:uid="{8F7217FE-54FB-40C9-997B-EBF8D16D4B4A}" name="Month" dataDxfId="189"/>
    <tableColumn id="2" xr3:uid="{86597C14-BF32-4BBC-88B4-CBAE73BF7AEB}" name="Jul-22" dataDxfId="188"/>
    <tableColumn id="3" xr3:uid="{F69446E0-B337-49D6-B1F6-F728EF5BC26D}" name="Aug-22" dataDxfId="187"/>
    <tableColumn id="4" xr3:uid="{E6AA23B5-05B4-474B-9A8D-743D4151EF87}" name="Sep-22" dataDxfId="186"/>
    <tableColumn id="5" xr3:uid="{FF14DE91-C3D7-4B27-AFA3-CC76C6AB97D0}" name="Oct-22" dataDxfId="185"/>
    <tableColumn id="6" xr3:uid="{5C988662-ADD4-4E3E-AA3F-B320A686F868}" name="Nov-22" dataDxfId="184"/>
    <tableColumn id="7" xr3:uid="{7135AB97-63A7-4063-86CC-EA8996135513}" name="Dec-22" dataDxfId="183"/>
    <tableColumn id="8" xr3:uid="{1C378635-5CCA-4055-9583-47F911DB8F9D}" name="Jan-23" dataDxfId="182"/>
    <tableColumn id="9" xr3:uid="{BC0A3AA8-6E93-496B-9F4D-AF094F16966A}" name="Feb-23" dataDxfId="181"/>
    <tableColumn id="10" xr3:uid="{6EC5540B-06F6-4A21-B32A-3485AC755D31}" name="Mar-23" dataDxfId="180"/>
    <tableColumn id="11" xr3:uid="{E9EFA41F-D330-4F77-B021-9B30F42A43B7}" name="Apr-23" dataDxfId="179"/>
    <tableColumn id="12" xr3:uid="{E97BDE8B-2CE0-4C2F-8733-85C069F1C25A}" name="May-23" dataDxfId="178"/>
    <tableColumn id="13" xr3:uid="{99066036-0717-4D79-839E-65E89AC75E60}" name="Jun-23" dataDxfId="177"/>
    <tableColumn id="14" xr3:uid="{438F1512-3226-4CC5-89B3-2E5C43C52D3B}" name="Total" dataDxfId="17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F1852E2-BA7C-4F70-BB52-8C7CD8D6F001}" name="Mean_median_standard_deviation" displayName="Mean_median_standard_deviation" ref="A3:N6" totalsRowShown="0" headerRowDxfId="175" dataDxfId="174" headerRowBorderDxfId="172" tableBorderDxfId="173">
  <tableColumns count="14">
    <tableColumn id="1" xr3:uid="{9387A806-8B71-4131-9064-BB933059B967}" name="Month" dataDxfId="171"/>
    <tableColumn id="2" xr3:uid="{5D4C9EC0-AEF5-4602-AE96-1016C5A8314F}" name="Jul-22" dataDxfId="170"/>
    <tableColumn id="3" xr3:uid="{2B5197FF-BE67-4176-9DF0-828D69B7309A}" name="Aug-22" dataDxfId="169"/>
    <tableColumn id="4" xr3:uid="{B319E14E-F609-4B6D-99C5-F0DFB04C8B76}" name="Sep-22" dataDxfId="168"/>
    <tableColumn id="5" xr3:uid="{1BD95A50-AC5C-4F7B-9F43-FE322DC84A4D}" name="Oct-22" dataDxfId="167"/>
    <tableColumn id="6" xr3:uid="{B90E2978-8592-48EB-9955-4E29B495F092}" name="Nov-22" dataDxfId="166"/>
    <tableColumn id="7" xr3:uid="{4341348B-4890-4864-82D4-C0D57FEEA29B}" name="Dec-22" dataDxfId="165"/>
    <tableColumn id="8" xr3:uid="{340CC027-51A2-478A-BD58-C52871A6CCBB}" name="Jan-23" dataDxfId="164"/>
    <tableColumn id="9" xr3:uid="{51458ECD-545B-4B4B-AFA4-361E4E3FF27B}" name="Feb-23" dataDxfId="163"/>
    <tableColumn id="10" xr3:uid="{0529C051-E1F4-41CD-81B5-EF42A849BF18}" name="Mar-23" dataDxfId="162"/>
    <tableColumn id="11" xr3:uid="{AFB03175-6040-419A-9E67-12D3600FF8A3}" name="Apr-23" dataDxfId="161"/>
    <tableColumn id="12" xr3:uid="{E3476464-8B1E-419A-AA80-B435F1CE3149}" name="May-23" dataDxfId="160"/>
    <tableColumn id="13" xr3:uid="{004A2D27-78CA-4E6B-AA69-DE2352E2BED6}" name="Jun-23" dataDxfId="159"/>
    <tableColumn id="14" xr3:uid="{7ABC4813-F02A-4841-AE72-80094C660E60}" name="Total" dataDxfId="15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2BFE6A2-BDF2-4BB3-A785-413C361A3A79}" name="Table5" displayName="Table5" ref="A6:O18" totalsRowShown="0" headerRowDxfId="157" dataDxfId="156" headerRowBorderDxfId="154" tableBorderDxfId="155">
  <tableColumns count="15">
    <tableColumn id="1" xr3:uid="{E8371996-0A59-487A-8A62-FD3918D1219B}" name="Measure" dataDxfId="153"/>
    <tableColumn id="2" xr3:uid="{820FC88C-3000-489F-A8EF-026D9FA1B858}" name="Procedure" dataDxfId="152"/>
    <tableColumn id="3" xr3:uid="{49616AFD-2F4B-4068-9630-DB69AD62B029}" name="Jul-22" dataDxfId="151"/>
    <tableColumn id="4" xr3:uid="{590241A3-DC21-4B34-96E1-2AB7095C13FE}" name="Aug-22" dataDxfId="150"/>
    <tableColumn id="5" xr3:uid="{9977CBF7-61E5-40C1-9A04-1C2597CB7177}" name="Sep-22" dataDxfId="149"/>
    <tableColumn id="6" xr3:uid="{B8474989-8290-467C-BC14-56CF181D3146}" name="Oct-22" dataDxfId="148"/>
    <tableColumn id="7" xr3:uid="{2D743D20-1D5D-48B4-BF7A-0364D019D85C}" name="Nov-22" dataDxfId="147"/>
    <tableColumn id="8" xr3:uid="{744C41C6-F9F2-483A-9B33-6881A2D55F31}" name="Dec-22" dataDxfId="146"/>
    <tableColumn id="9" xr3:uid="{45F398AF-B1CF-4BDD-A019-EF6DF0F11182}" name="Jan-23" dataDxfId="145"/>
    <tableColumn id="10" xr3:uid="{A723C605-BB0B-42CA-B1C0-07C225606137}" name="Feb-23" dataDxfId="144"/>
    <tableColumn id="11" xr3:uid="{F35143E9-DF2C-4650-9874-EA46DACE457F}" name="Mar-23" dataDxfId="143"/>
    <tableColumn id="12" xr3:uid="{8BA24E82-CEBB-4F30-9EBB-CBA9BC700D84}" name="Apr-23" dataDxfId="142"/>
    <tableColumn id="13" xr3:uid="{1349C4E6-5ED5-42E4-A74F-A64E61E93D49}" name="May-23" dataDxfId="141"/>
    <tableColumn id="14" xr3:uid="{E15D0571-5535-410A-9D4C-2BA90EEB6917}" name="Jun-23" dataDxfId="140"/>
    <tableColumn id="15" xr3:uid="{886966DE-C960-4F2D-817A-FA1286E7096B}" name="Total" dataDxfId="13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9568E07-1F2C-4AB9-A610-037F35CFE8CD}" name="Table7" displayName="Table7" ref="A4:O13" totalsRowShown="0" headerRowDxfId="138" dataDxfId="137" headerRowBorderDxfId="135" tableBorderDxfId="136">
  <tableColumns count="15">
    <tableColumn id="1" xr3:uid="{58BF1AB8-A6B5-48C2-B9D3-AADC09DC7CDC}" name="Appeal Type" dataDxfId="134"/>
    <tableColumn id="2" xr3:uid="{69F22DB3-BD9C-4D75-BFE1-B96E893EAC8A}" name="Measure" dataDxfId="133"/>
    <tableColumn id="3" xr3:uid="{1B3EF3D6-04C8-4F7E-90CC-12022B158218}" name="Jul-22" dataDxfId="132"/>
    <tableColumn id="4" xr3:uid="{2F2EA2A2-6682-4D10-B767-15F62093B635}" name="Aug-22" dataDxfId="131"/>
    <tableColumn id="5" xr3:uid="{C58127C0-F998-4E3C-85AB-09EE4721C5F2}" name="Sep-22" dataDxfId="130"/>
    <tableColumn id="6" xr3:uid="{B845DE22-9766-44E0-98FE-605F8BB90BBF}" name="Oct-22" dataDxfId="129"/>
    <tableColumn id="7" xr3:uid="{8E2A24DF-9993-4F45-B504-CB636EF6D73A}" name="Nov-22" dataDxfId="128"/>
    <tableColumn id="8" xr3:uid="{CC408B08-9540-4472-9F82-671AAC5EA700}" name="Dec-22" dataDxfId="127"/>
    <tableColumn id="9" xr3:uid="{AA0A8217-888B-4861-A9FA-0EC9CD6CF069}" name="Jan-23" dataDxfId="126"/>
    <tableColumn id="10" xr3:uid="{5A8534B3-9802-43E6-B1C3-F411A4BBB340}" name="Feb-23" dataDxfId="125"/>
    <tableColumn id="11" xr3:uid="{1D1D16E6-36AA-4760-B7F0-3FB0CFB8C87D}" name="Mar-23" dataDxfId="124"/>
    <tableColumn id="12" xr3:uid="{F3D0F2AD-6445-4F19-A07B-9B2F21460DA7}" name="Apr-23" dataDxfId="123"/>
    <tableColumn id="13" xr3:uid="{85EFD495-4357-4EA6-A404-F26FB39B026F}" name="May-23" dataDxfId="122"/>
    <tableColumn id="14" xr3:uid="{21FC21FE-2C17-4707-975F-A4FD7245F2CD}" name="Jun-23" dataDxfId="121"/>
    <tableColumn id="15" xr3:uid="{E3262BFC-5118-4D41-B1BC-87817B41E78A}" name="Total" dataDxfId="12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0FFB-D722-4D6E-B5C4-00C99325E824}">
  <dimension ref="A1:E29"/>
  <sheetViews>
    <sheetView showGridLines="0" tabSelected="1" workbookViewId="0">
      <selection activeCell="A2" sqref="A2"/>
    </sheetView>
  </sheetViews>
  <sheetFormatPr defaultColWidth="8.7109375" defaultRowHeight="14.45"/>
  <cols>
    <col min="1" max="1" width="103.85546875" style="103" bestFit="1" customWidth="1"/>
    <col min="2" max="16384" width="8.7109375" style="103"/>
  </cols>
  <sheetData>
    <row r="1" spans="1:1" ht="30" customHeight="1" thickBot="1">
      <c r="A1" s="130" t="s">
        <v>0</v>
      </c>
    </row>
    <row r="2" spans="1:1" s="104" customFormat="1" ht="23.1" customHeight="1">
      <c r="A2" s="94" t="s">
        <v>1</v>
      </c>
    </row>
    <row r="3" spans="1:1" s="104" customFormat="1" ht="23.1" customHeight="1">
      <c r="A3" s="94" t="s">
        <v>2</v>
      </c>
    </row>
    <row r="4" spans="1:1" s="104" customFormat="1" ht="23.1" customHeight="1">
      <c r="A4" s="94" t="s">
        <v>3</v>
      </c>
    </row>
    <row r="5" spans="1:1" s="104" customFormat="1" ht="23.1" customHeight="1">
      <c r="A5" s="94" t="s">
        <v>4</v>
      </c>
    </row>
    <row r="6" spans="1:1" s="104" customFormat="1" ht="23.1" customHeight="1">
      <c r="A6" s="94" t="s">
        <v>5</v>
      </c>
    </row>
    <row r="7" spans="1:1" s="104" customFormat="1" ht="23.1" customHeight="1">
      <c r="A7" s="94" t="s">
        <v>6</v>
      </c>
    </row>
    <row r="8" spans="1:1" s="104" customFormat="1" ht="23.1" customHeight="1">
      <c r="A8" s="94" t="s">
        <v>7</v>
      </c>
    </row>
    <row r="9" spans="1:1" s="104" customFormat="1" ht="23.1" customHeight="1">
      <c r="A9" s="94" t="s">
        <v>8</v>
      </c>
    </row>
    <row r="10" spans="1:1" s="104" customFormat="1" ht="23.1" customHeight="1">
      <c r="A10" s="94" t="s">
        <v>9</v>
      </c>
    </row>
    <row r="11" spans="1:1" s="104" customFormat="1" ht="23.1" customHeight="1">
      <c r="A11" s="94" t="s">
        <v>10</v>
      </c>
    </row>
    <row r="12" spans="1:1" s="104" customFormat="1" ht="23.1" customHeight="1">
      <c r="A12" s="94" t="s">
        <v>11</v>
      </c>
    </row>
    <row r="13" spans="1:1" s="104" customFormat="1" ht="23.1" customHeight="1">
      <c r="A13" s="94" t="s">
        <v>12</v>
      </c>
    </row>
    <row r="14" spans="1:1" s="104" customFormat="1" ht="23.1" customHeight="1">
      <c r="A14" s="94" t="s">
        <v>13</v>
      </c>
    </row>
    <row r="15" spans="1:1" s="104" customFormat="1" ht="23.1" customHeight="1">
      <c r="A15" s="94" t="s">
        <v>14</v>
      </c>
    </row>
    <row r="16" spans="1:1" s="104" customFormat="1" ht="23.1" customHeight="1">
      <c r="A16" s="94" t="s">
        <v>15</v>
      </c>
    </row>
    <row r="17" spans="1:5" s="104" customFormat="1" ht="23.1" customHeight="1">
      <c r="A17" s="94" t="s">
        <v>16</v>
      </c>
    </row>
    <row r="18" spans="1:5" s="104" customFormat="1" ht="23.1" customHeight="1">
      <c r="A18" s="94" t="s">
        <v>17</v>
      </c>
    </row>
    <row r="19" spans="1:5" s="104" customFormat="1" ht="23.1" customHeight="1">
      <c r="A19" s="94" t="s">
        <v>18</v>
      </c>
    </row>
    <row r="20" spans="1:5" s="104" customFormat="1" ht="23.1" customHeight="1">
      <c r="A20" s="94" t="s">
        <v>19</v>
      </c>
    </row>
    <row r="21" spans="1:5" s="104" customFormat="1" ht="23.1" customHeight="1">
      <c r="A21" s="94" t="s">
        <v>20</v>
      </c>
    </row>
    <row r="22" spans="1:5" s="104" customFormat="1" ht="23.1" customHeight="1">
      <c r="A22" s="94" t="s">
        <v>21</v>
      </c>
    </row>
    <row r="23" spans="1:5" s="104" customFormat="1" ht="23.1" customHeight="1">
      <c r="A23" s="94" t="s">
        <v>22</v>
      </c>
    </row>
    <row r="24" spans="1:5" s="104" customFormat="1" ht="23.1" customHeight="1">
      <c r="A24" s="94" t="s">
        <v>23</v>
      </c>
    </row>
    <row r="25" spans="1:5" s="104" customFormat="1" ht="23.1" customHeight="1">
      <c r="A25" s="94" t="s">
        <v>24</v>
      </c>
    </row>
    <row r="26" spans="1:5" s="104" customFormat="1" ht="23.1" customHeight="1">
      <c r="A26" s="94" t="s">
        <v>25</v>
      </c>
    </row>
    <row r="27" spans="1:5">
      <c r="A27" s="104"/>
      <c r="B27" s="131"/>
      <c r="C27" s="131"/>
      <c r="D27" s="131"/>
      <c r="E27" s="131"/>
    </row>
    <row r="28" spans="1:5">
      <c r="A28" s="104"/>
      <c r="B28" s="131"/>
      <c r="C28" s="131"/>
      <c r="D28" s="131"/>
      <c r="E28" s="131"/>
    </row>
    <row r="29" spans="1:5" ht="42" customHeight="1">
      <c r="A29" s="131"/>
      <c r="B29" s="131"/>
      <c r="C29" s="131"/>
      <c r="D29" s="131"/>
      <c r="E29" s="131"/>
    </row>
  </sheetData>
  <hyperlinks>
    <hyperlink ref="A2" location="'Figure 1'!A1" display="Figure 1: Number of events held, decisions issued and median time between valid date &amp; decision date; Nov 20 to Oct 21" xr:uid="{8C558DF5-9FF0-4971-BEC1-986F14574D70}"/>
    <hyperlink ref="A3" location="'Figure 2'!A1" display="Figure 2: Number of cases received, closed and open; Nov 20 to Oct 21" xr:uid="{2C51FC3B-6BE8-4997-866E-F9D124AED031}"/>
    <hyperlink ref="A4" location="'Figure 3'!A1" display="Figure 3 – Appeal Decisions; Nov 20 to Oct Nov 21" xr:uid="{30E7E00D-F5D5-4C23-8B4C-21D1D73FA01E}"/>
    <hyperlink ref="A5" location="'Figure 4 By Procedure'!A1" display="Figure 4 (l) – Appeal Decisions by Procedure; Nov 20 to Oct 21" xr:uid="{587A418D-9153-42E4-A0B8-BDEBC11D6C44}"/>
    <hyperlink ref="A6" location="'Figure 4 by Casework Category'!A1" display="Figure 4 : Appeal Decisions by Casework Category" xr:uid="{A7AB218F-C18C-4E7A-AAF3-88FBB6444066}"/>
    <hyperlink ref="A7" location="'Figure 5'!A1" display="Figure 5: Mean and Median time to decision; Nov 20 to Oct 21" xr:uid="{7E3DCA9C-71DF-4222-A272-5FAFB9B259A0}"/>
    <hyperlink ref="A8" location="'Figure 6'!A1" display="Figure 6: Median time to decision by casework area" xr:uid="{51841D79-DC3F-445D-A9F8-0740C847AF62}"/>
    <hyperlink ref="A9" location="'Figure 7'!A1" display="Figure 7: Mean, Median Time to Decision, Rosewell Inquiry Process; Nov 20 to Oct 21" xr:uid="{678D2778-96C9-4858-ADD2-33676FA5890D}"/>
    <hyperlink ref="A10" location="'Table 1'!A1" display="Table 1: Number of events held, decisions issued and median time between valid date &amp; decision date; Nov 20 to Oct 21" xr:uid="{DC0FB2E5-F07A-40BC-AF85-C2B748BE13A8}"/>
    <hyperlink ref="A11" location="'Table 2'!A1" display="Table 2: Number of cases received, closed and open; Nov 20 to Oct 21" xr:uid="{1E69A952-0CB1-47E0-A09D-583DA97FE88C}"/>
    <hyperlink ref="A12" location="'Table 3'!A1" display="Table 3: Appeal Decisions; Nov 20 to Oct 21" xr:uid="{19579AF5-0CE6-4C08-A6E4-DBAA882CC6D9}"/>
    <hyperlink ref="A13" location="'Table 4 by Procedure'!A1" display="Table 4: Appeal Decisions by Procedure; Nov 20 to Oct 21" xr:uid="{4EA3A07B-51E8-40C0-9DA8-E9E9BC105DCF}"/>
    <hyperlink ref="A14" location="'Table 4 by Casework Type'!A1" display="Table 4: Appeal Decisions by Casework Type; Nov 20 to Oct 21" xr:uid="{09A0593D-3B2E-4918-8E7B-1EA56FDDFE2C}"/>
    <hyperlink ref="A15" location="'Table 5'!A1" display="Table 5: Mean, Median and Standard Deviation of time to Decision; Nov 20 to Oct 21" xr:uid="{3C2AE564-F578-4601-8C00-9CDF7EE87DC0}"/>
    <hyperlink ref="A16" location="'Table 6'!A1" display="Table 6: Mean and Median Time to Decision, with standard deviation, by procedure; Nov 20 to Oct 21" xr:uid="{87DAFFB9-E41F-481F-8564-C67A45E8D9B0}"/>
    <hyperlink ref="A17" location="'Table 7'!A1" display="Table 7: Decisions, Mean and Median Time to Decision -Planning, Enforcement &amp; Specilalist Cases; Nov 20 to Oct 21" xr:uid="{E00D4908-BAE3-4938-BC85-9642E2799D3D}"/>
    <hyperlink ref="A18" location="'Table 8'!A1" display="Table 8: Decisions, Mean and Median Time to Decision, Planning Inquiry cases under Rosewell process; Nov 20 to Oct 21" xr:uid="{14149044-F140-4606-ACE6-290BB9609E46}"/>
    <hyperlink ref="A20" location="'Table 10'!A1" display="Table 10: Open cases by procedure and stage, as of end of October 2021" xr:uid="{60C09477-A612-40CF-9A95-FB7E200185F0}"/>
    <hyperlink ref="A21" location="'Table 11'!A1" display="Table 11: Planning Inspectors – Headcount and FTE" xr:uid="{DCDAF478-4712-432B-9162-DACDFC615C72}"/>
    <hyperlink ref="A22" location="'Annex A Planning'!A1" display="Annex A: Planning, Mean and Median Time to Decision, with standard deviation, by procedure" xr:uid="{6643F8FB-6193-4F24-9312-303DD8349FCC}"/>
    <hyperlink ref="A23" location="'Annex A Enforcement'!A1" display="Annex A: Enforcement, Mean and Median Time to Decision, with standard deviation, by procedure" xr:uid="{48202FD1-2701-4888-98BF-DC9C778B2758}"/>
    <hyperlink ref="A24" location="'Annex A Specialist'!A1" display="Annex A: Specialist, Mean and Median Time to Decision, with standard deviation, by procedure" xr:uid="{35FEB3A0-7094-4C40-A536-E1E175425408}"/>
    <hyperlink ref="A25" location="'Annex B  | gov.uk timeliness'!A1" display="Annex B: Detailed Information on timeliness by appeal type" xr:uid="{AAACE371-AE3F-497A-AC66-B171ABB63DF6}"/>
    <hyperlink ref="A26" location="'Annex B | stages'!A1" display="Annex B: Detailed Information on timeline" xr:uid="{02B0E4DB-4894-48FF-8816-235E620483BB}"/>
    <hyperlink ref="A19" location="'Table 9'!A1" display="Table 9: Decisions, Planning Inquiries cases under non-Rosewell process" xr:uid="{6C2CA31B-5D9F-44B9-ABD2-2607F907A3ED}"/>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49826-DE13-44D1-85A5-5D64FAAFA187}">
  <dimension ref="A4:M11"/>
  <sheetViews>
    <sheetView workbookViewId="0"/>
  </sheetViews>
  <sheetFormatPr defaultRowHeight="14.45"/>
  <cols>
    <col min="1" max="1" width="27.28515625" bestFit="1" customWidth="1"/>
    <col min="2" max="13" width="12.85546875" customWidth="1"/>
  </cols>
  <sheetData>
    <row r="4" spans="1:13" ht="18.600000000000001">
      <c r="A4" s="10"/>
      <c r="B4" s="23" t="e">
        <f>#REF!</f>
        <v>#REF!</v>
      </c>
      <c r="C4" s="23" t="e">
        <f>#REF!</f>
        <v>#REF!</v>
      </c>
      <c r="D4" s="23" t="e">
        <f>#REF!</f>
        <v>#REF!</v>
      </c>
      <c r="E4" s="23" t="e">
        <f>#REF!</f>
        <v>#REF!</v>
      </c>
      <c r="F4" s="23" t="e">
        <f>#REF!</f>
        <v>#REF!</v>
      </c>
      <c r="G4" s="23" t="e">
        <f>#REF!</f>
        <v>#REF!</v>
      </c>
      <c r="H4" s="23" t="e">
        <f>#REF!</f>
        <v>#REF!</v>
      </c>
      <c r="I4" s="23" t="e">
        <f>#REF!</f>
        <v>#REF!</v>
      </c>
      <c r="J4" s="23" t="e">
        <f>#REF!</f>
        <v>#REF!</v>
      </c>
      <c r="K4" s="23" t="e">
        <f>#REF!</f>
        <v>#REF!</v>
      </c>
      <c r="L4" s="23" t="e">
        <f>#REF!</f>
        <v>#REF!</v>
      </c>
      <c r="M4" s="23" t="e">
        <f>#REF!</f>
        <v>#REF!</v>
      </c>
    </row>
    <row r="5" spans="1:13" ht="18.600000000000001">
      <c r="A5" s="4" t="s">
        <v>38</v>
      </c>
      <c r="B5" s="4" t="e">
        <f>#REF!</f>
        <v>#REF!</v>
      </c>
      <c r="C5" s="4" t="e">
        <f>#REF!</f>
        <v>#REF!</v>
      </c>
      <c r="D5" s="4" t="e">
        <f>#REF!</f>
        <v>#REF!</v>
      </c>
      <c r="E5" s="4" t="e">
        <f>#REF!</f>
        <v>#REF!</v>
      </c>
      <c r="F5" s="4" t="e">
        <f>#REF!</f>
        <v>#REF!</v>
      </c>
      <c r="G5" s="4" t="e">
        <f>#REF!</f>
        <v>#REF!</v>
      </c>
      <c r="H5" s="4" t="e">
        <f>#REF!</f>
        <v>#REF!</v>
      </c>
      <c r="I5" s="4" t="e">
        <f>#REF!</f>
        <v>#REF!</v>
      </c>
      <c r="J5" s="4" t="e">
        <f>#REF!</f>
        <v>#REF!</v>
      </c>
      <c r="K5" s="4" t="e">
        <f>#REF!</f>
        <v>#REF!</v>
      </c>
      <c r="L5" s="4" t="e">
        <f>#REF!</f>
        <v>#REF!</v>
      </c>
      <c r="M5" s="4" t="e">
        <f>#REF!</f>
        <v>#REF!</v>
      </c>
    </row>
    <row r="6" spans="1:13" ht="18.600000000000001">
      <c r="A6" s="4" t="s">
        <v>39</v>
      </c>
      <c r="B6" s="4" t="e">
        <f>#REF!</f>
        <v>#REF!</v>
      </c>
      <c r="C6" s="4" t="e">
        <f>#REF!</f>
        <v>#REF!</v>
      </c>
      <c r="D6" s="4" t="e">
        <f>#REF!</f>
        <v>#REF!</v>
      </c>
      <c r="E6" s="4" t="e">
        <f>#REF!</f>
        <v>#REF!</v>
      </c>
      <c r="F6" s="4" t="e">
        <f>#REF!</f>
        <v>#REF!</v>
      </c>
      <c r="G6" s="4" t="e">
        <f>#REF!</f>
        <v>#REF!</v>
      </c>
      <c r="H6" s="4" t="e">
        <f>#REF!</f>
        <v>#REF!</v>
      </c>
      <c r="I6" s="4" t="e">
        <f>#REF!</f>
        <v>#REF!</v>
      </c>
      <c r="J6" s="4" t="e">
        <f>#REF!</f>
        <v>#REF!</v>
      </c>
      <c r="K6" s="4" t="e">
        <f>#REF!</f>
        <v>#REF!</v>
      </c>
      <c r="L6" s="4" t="e">
        <f>#REF!</f>
        <v>#REF!</v>
      </c>
      <c r="M6" s="4" t="e">
        <f>#REF!</f>
        <v>#REF!</v>
      </c>
    </row>
    <row r="7" spans="1:13" ht="18.600000000000001">
      <c r="A7" s="4" t="s">
        <v>40</v>
      </c>
      <c r="B7" s="4" t="e">
        <f>#REF!</f>
        <v>#REF!</v>
      </c>
      <c r="C7" s="4" t="e">
        <f>#REF!</f>
        <v>#REF!</v>
      </c>
      <c r="D7" s="4" t="e">
        <f>#REF!</f>
        <v>#REF!</v>
      </c>
      <c r="E7" s="4" t="e">
        <f>#REF!</f>
        <v>#REF!</v>
      </c>
      <c r="F7" s="4" t="e">
        <f>#REF!</f>
        <v>#REF!</v>
      </c>
      <c r="G7" s="4" t="e">
        <f>#REF!</f>
        <v>#REF!</v>
      </c>
      <c r="H7" s="4" t="e">
        <f>#REF!</f>
        <v>#REF!</v>
      </c>
      <c r="I7" s="4" t="e">
        <f>#REF!</f>
        <v>#REF!</v>
      </c>
      <c r="J7" s="4" t="e">
        <f>#REF!</f>
        <v>#REF!</v>
      </c>
      <c r="K7" s="4" t="e">
        <f>#REF!</f>
        <v>#REF!</v>
      </c>
      <c r="L7" s="4" t="e">
        <f>#REF!</f>
        <v>#REF!</v>
      </c>
      <c r="M7" s="4" t="e">
        <f>#REF!</f>
        <v>#REF!</v>
      </c>
    </row>
    <row r="8" spans="1:13" ht="18.600000000000001">
      <c r="A8" s="4" t="s">
        <v>41</v>
      </c>
      <c r="B8" s="4" t="e">
        <f>#REF!</f>
        <v>#REF!</v>
      </c>
      <c r="C8" s="4" t="e">
        <f>#REF!</f>
        <v>#REF!</v>
      </c>
      <c r="D8" s="4" t="e">
        <f>#REF!</f>
        <v>#REF!</v>
      </c>
      <c r="E8" s="4" t="e">
        <f>#REF!</f>
        <v>#REF!</v>
      </c>
      <c r="F8" s="4" t="e">
        <f>#REF!</f>
        <v>#REF!</v>
      </c>
      <c r="G8" s="4" t="e">
        <f>#REF!</f>
        <v>#REF!</v>
      </c>
      <c r="H8" s="4" t="e">
        <f>#REF!</f>
        <v>#REF!</v>
      </c>
      <c r="I8" s="4" t="e">
        <f>#REF!</f>
        <v>#REF!</v>
      </c>
      <c r="J8" s="4" t="e">
        <f>#REF!</f>
        <v>#REF!</v>
      </c>
      <c r="K8" s="4" t="e">
        <f>#REF!</f>
        <v>#REF!</v>
      </c>
      <c r="L8" s="4" t="e">
        <f>#REF!</f>
        <v>#REF!</v>
      </c>
      <c r="M8" s="4" t="e">
        <f>#REF!</f>
        <v>#REF!</v>
      </c>
    </row>
    <row r="9" spans="1:13" ht="18.600000000000001">
      <c r="A9" s="4" t="s">
        <v>42</v>
      </c>
      <c r="B9" s="4" t="e">
        <f>#REF!</f>
        <v>#REF!</v>
      </c>
      <c r="C9" s="4" t="e">
        <f>#REF!</f>
        <v>#REF!</v>
      </c>
      <c r="D9" s="4" t="e">
        <f>#REF!</f>
        <v>#REF!</v>
      </c>
      <c r="E9" s="4" t="e">
        <f>#REF!</f>
        <v>#REF!</v>
      </c>
      <c r="F9" s="4" t="e">
        <f>#REF!</f>
        <v>#REF!</v>
      </c>
      <c r="G9" s="4" t="e">
        <f>#REF!</f>
        <v>#REF!</v>
      </c>
      <c r="H9" s="4" t="e">
        <f>#REF!</f>
        <v>#REF!</v>
      </c>
      <c r="I9" s="4" t="e">
        <f>#REF!</f>
        <v>#REF!</v>
      </c>
      <c r="J9" s="4" t="e">
        <f>#REF!</f>
        <v>#REF!</v>
      </c>
      <c r="K9" s="4" t="e">
        <f>#REF!</f>
        <v>#REF!</v>
      </c>
      <c r="L9" s="4" t="e">
        <f>#REF!</f>
        <v>#REF!</v>
      </c>
      <c r="M9" s="4" t="e">
        <f>#REF!</f>
        <v>#REF!</v>
      </c>
    </row>
    <row r="10" spans="1:13" ht="18.600000000000001">
      <c r="A10" s="4" t="s">
        <v>43</v>
      </c>
      <c r="B10" s="4" t="e">
        <f>#REF!</f>
        <v>#REF!</v>
      </c>
      <c r="C10" s="4" t="e">
        <f>#REF!</f>
        <v>#REF!</v>
      </c>
      <c r="D10" s="4" t="e">
        <f>#REF!</f>
        <v>#REF!</v>
      </c>
      <c r="E10" s="4" t="e">
        <f>#REF!</f>
        <v>#REF!</v>
      </c>
      <c r="F10" s="4" t="e">
        <f>#REF!</f>
        <v>#REF!</v>
      </c>
      <c r="G10" s="4" t="e">
        <f>#REF!</f>
        <v>#REF!</v>
      </c>
      <c r="H10" s="4" t="e">
        <f>#REF!</f>
        <v>#REF!</v>
      </c>
      <c r="I10" s="4" t="e">
        <f>#REF!</f>
        <v>#REF!</v>
      </c>
      <c r="J10" s="4" t="e">
        <f>#REF!</f>
        <v>#REF!</v>
      </c>
      <c r="K10" s="4" t="e">
        <f>#REF!</f>
        <v>#REF!</v>
      </c>
      <c r="L10" s="4" t="e">
        <f>#REF!</f>
        <v>#REF!</v>
      </c>
      <c r="M10" s="4" t="e">
        <f>#REF!</f>
        <v>#REF!</v>
      </c>
    </row>
    <row r="11" spans="1:13" ht="18.600000000000001">
      <c r="A11" s="4" t="s">
        <v>44</v>
      </c>
      <c r="B11" s="24" t="e">
        <f>#REF!</f>
        <v>#REF!</v>
      </c>
      <c r="C11" s="24" t="e">
        <f>#REF!</f>
        <v>#REF!</v>
      </c>
      <c r="D11" s="24" t="e">
        <f>#REF!</f>
        <v>#REF!</v>
      </c>
      <c r="E11" s="24" t="e">
        <f>#REF!</f>
        <v>#REF!</v>
      </c>
      <c r="F11" s="24" t="e">
        <f>#REF!</f>
        <v>#REF!</v>
      </c>
      <c r="G11" s="24" t="e">
        <f>#REF!</f>
        <v>#REF!</v>
      </c>
      <c r="H11" s="24" t="e">
        <f>#REF!</f>
        <v>#REF!</v>
      </c>
      <c r="I11" s="24" t="e">
        <f>#REF!</f>
        <v>#REF!</v>
      </c>
      <c r="J11" s="4" t="e">
        <f>#REF!</f>
        <v>#REF!</v>
      </c>
      <c r="K11" s="4" t="e">
        <f>#REF!</f>
        <v>#REF!</v>
      </c>
      <c r="L11" s="4" t="e">
        <f>#REF!</f>
        <v>#REF!</v>
      </c>
      <c r="M11" s="4" t="e">
        <f>#REF!</f>
        <v>#REF!</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15"/>
  <sheetViews>
    <sheetView showGridLines="0" zoomScale="90" zoomScaleNormal="90" workbookViewId="0">
      <pane xSplit="1" topLeftCell="B1" activePane="topRight" state="frozen"/>
      <selection pane="topRight"/>
    </sheetView>
  </sheetViews>
  <sheetFormatPr defaultColWidth="8.7109375" defaultRowHeight="18.600000000000001"/>
  <cols>
    <col min="1" max="1" width="23.42578125" style="4" customWidth="1"/>
    <col min="2" max="13" width="13.7109375" style="4" bestFit="1" customWidth="1"/>
    <col min="14" max="14" width="11" style="4" customWidth="1"/>
    <col min="15" max="16384" width="8.7109375" style="4"/>
  </cols>
  <sheetData>
    <row r="1" spans="1:14" ht="35.1" customHeight="1">
      <c r="A1" s="43" t="s">
        <v>45</v>
      </c>
      <c r="B1" s="44"/>
      <c r="C1" s="44"/>
      <c r="D1" s="44"/>
      <c r="E1" s="44"/>
      <c r="F1" s="44"/>
      <c r="G1" s="44"/>
      <c r="H1" s="44"/>
      <c r="I1" s="44"/>
      <c r="J1" s="44"/>
      <c r="K1" s="44"/>
      <c r="L1" s="44"/>
    </row>
    <row r="2" spans="1:14" ht="15.6" customHeight="1">
      <c r="A2" s="81" t="s">
        <v>46</v>
      </c>
      <c r="B2" s="44"/>
      <c r="C2" s="44"/>
      <c r="D2" s="44"/>
      <c r="E2" s="44"/>
      <c r="F2" s="44"/>
      <c r="G2" s="44"/>
      <c r="H2" s="44"/>
      <c r="I2" s="44"/>
      <c r="J2" s="44"/>
      <c r="K2" s="44"/>
      <c r="L2" s="44"/>
    </row>
    <row r="3" spans="1:14" s="89" customFormat="1">
      <c r="A3" s="81" t="s">
        <v>47</v>
      </c>
      <c r="B3" s="44"/>
      <c r="C3" s="44"/>
      <c r="D3" s="44"/>
      <c r="E3" s="44"/>
      <c r="F3" s="44"/>
      <c r="G3" s="44"/>
      <c r="H3" s="44"/>
      <c r="I3" s="44"/>
      <c r="J3" s="44"/>
      <c r="K3" s="44"/>
      <c r="L3" s="44"/>
    </row>
    <row r="4" spans="1:14" s="89" customFormat="1">
      <c r="A4" s="149"/>
      <c r="B4" s="44"/>
      <c r="C4" s="44"/>
      <c r="D4" s="44"/>
      <c r="E4" s="44"/>
      <c r="F4" s="44"/>
      <c r="G4" s="44"/>
      <c r="H4" s="44"/>
      <c r="I4" s="44"/>
      <c r="J4" s="44"/>
      <c r="K4" s="44"/>
      <c r="L4" s="44"/>
    </row>
    <row r="5" spans="1:14">
      <c r="A5" s="10" t="s">
        <v>48</v>
      </c>
      <c r="B5" s="16" t="s">
        <v>49</v>
      </c>
      <c r="C5" s="16" t="s">
        <v>50</v>
      </c>
      <c r="D5" s="16" t="s">
        <v>51</v>
      </c>
      <c r="E5" s="16" t="s">
        <v>52</v>
      </c>
      <c r="F5" s="16" t="s">
        <v>53</v>
      </c>
      <c r="G5" s="16" t="s">
        <v>54</v>
      </c>
      <c r="H5" s="16" t="s">
        <v>55</v>
      </c>
      <c r="I5" s="16" t="s">
        <v>56</v>
      </c>
      <c r="J5" s="16" t="s">
        <v>57</v>
      </c>
      <c r="K5" s="16" t="s">
        <v>58</v>
      </c>
      <c r="L5" s="16" t="s">
        <v>59</v>
      </c>
      <c r="M5" s="16" t="s">
        <v>60</v>
      </c>
      <c r="N5" s="16" t="s">
        <v>44</v>
      </c>
    </row>
    <row r="6" spans="1:14">
      <c r="A6" s="7" t="s">
        <v>61</v>
      </c>
      <c r="B6" s="108">
        <v>1221</v>
      </c>
      <c r="C6" s="108">
        <v>1419</v>
      </c>
      <c r="D6" s="108">
        <v>1377</v>
      </c>
      <c r="E6" s="108">
        <v>1302</v>
      </c>
      <c r="F6" s="108">
        <v>1667</v>
      </c>
      <c r="G6" s="108">
        <v>945</v>
      </c>
      <c r="H6" s="108">
        <v>1726</v>
      </c>
      <c r="I6" s="108">
        <v>1547</v>
      </c>
      <c r="J6" s="108">
        <v>1304</v>
      </c>
      <c r="K6" s="108">
        <v>1144</v>
      </c>
      <c r="L6" s="108">
        <v>1456</v>
      </c>
      <c r="M6" s="108">
        <v>1515</v>
      </c>
      <c r="N6" s="108">
        <v>16623</v>
      </c>
    </row>
    <row r="7" spans="1:14">
      <c r="A7" s="7" t="s">
        <v>62</v>
      </c>
      <c r="B7" s="108">
        <v>1424</v>
      </c>
      <c r="C7" s="108">
        <v>1473</v>
      </c>
      <c r="D7" s="108">
        <v>1261</v>
      </c>
      <c r="E7" s="108">
        <v>1457</v>
      </c>
      <c r="F7" s="108">
        <v>1579</v>
      </c>
      <c r="G7" s="108">
        <v>1539</v>
      </c>
      <c r="H7" s="108">
        <v>1469</v>
      </c>
      <c r="I7" s="108">
        <v>1619</v>
      </c>
      <c r="J7" s="108">
        <v>1684</v>
      </c>
      <c r="K7" s="108">
        <v>1309</v>
      </c>
      <c r="L7" s="108">
        <v>1444</v>
      </c>
      <c r="M7" s="108">
        <v>1492</v>
      </c>
      <c r="N7" s="108">
        <v>17750</v>
      </c>
    </row>
    <row r="8" spans="1:14">
      <c r="A8" s="7" t="s">
        <v>63</v>
      </c>
      <c r="B8" s="107">
        <v>25.857142</v>
      </c>
      <c r="C8" s="107">
        <v>26.857142</v>
      </c>
      <c r="D8" s="107">
        <v>29</v>
      </c>
      <c r="E8" s="107">
        <v>28.714285</v>
      </c>
      <c r="F8" s="107">
        <v>30.714285</v>
      </c>
      <c r="G8" s="107">
        <v>30.428571000000002</v>
      </c>
      <c r="H8" s="107">
        <v>31.142856999999999</v>
      </c>
      <c r="I8" s="107">
        <v>28.714285</v>
      </c>
      <c r="J8" s="107">
        <v>29.285713999999999</v>
      </c>
      <c r="K8" s="107">
        <v>29.142856999999999</v>
      </c>
      <c r="L8" s="107">
        <v>30.142856999999999</v>
      </c>
      <c r="M8" s="107">
        <v>31.571428000000001</v>
      </c>
      <c r="N8" s="107">
        <v>29.428571000000002</v>
      </c>
    </row>
    <row r="9" spans="1:14">
      <c r="A9" s="72"/>
      <c r="B9" s="73"/>
      <c r="C9" s="73"/>
      <c r="D9" s="73"/>
      <c r="E9" s="73"/>
      <c r="F9" s="73"/>
      <c r="G9" s="73"/>
      <c r="H9" s="73"/>
      <c r="I9" s="73"/>
      <c r="J9" s="73"/>
      <c r="K9" s="73"/>
      <c r="L9" s="73"/>
      <c r="M9" s="73"/>
      <c r="N9" s="73"/>
    </row>
    <row r="10" spans="1:14">
      <c r="B10" s="144"/>
      <c r="C10" s="115"/>
      <c r="D10" s="144"/>
      <c r="E10" s="115"/>
      <c r="F10" s="144"/>
      <c r="G10" s="115"/>
      <c r="H10" s="144"/>
      <c r="I10" s="115"/>
      <c r="J10" s="144"/>
      <c r="K10" s="115"/>
      <c r="L10" s="144"/>
      <c r="M10" s="115"/>
    </row>
    <row r="12" spans="1:14">
      <c r="B12" s="144"/>
      <c r="C12" s="144"/>
      <c r="D12" s="144"/>
      <c r="E12" s="144"/>
      <c r="F12" s="144"/>
      <c r="G12" s="144"/>
      <c r="H12" s="144"/>
      <c r="I12" s="144"/>
      <c r="J12" s="144"/>
      <c r="K12" s="144"/>
      <c r="L12" s="144"/>
      <c r="M12" s="144"/>
      <c r="N12" s="144"/>
    </row>
    <row r="15" spans="1:14">
      <c r="B15" s="144"/>
      <c r="C15" s="144"/>
      <c r="D15" s="144"/>
      <c r="E15" s="144"/>
      <c r="F15" s="144"/>
      <c r="G15" s="144"/>
      <c r="H15" s="144"/>
      <c r="I15" s="144"/>
      <c r="J15" s="144"/>
      <c r="K15" s="144"/>
      <c r="L15" s="144"/>
      <c r="M15" s="144"/>
    </row>
  </sheetData>
  <phoneticPr fontId="29"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DACC-41CD-483A-BBFD-56D7A70123BA}">
  <dimension ref="A1:N72"/>
  <sheetViews>
    <sheetView showGridLines="0" zoomScale="90" zoomScaleNormal="90" workbookViewId="0"/>
  </sheetViews>
  <sheetFormatPr defaultColWidth="8.7109375" defaultRowHeight="18.600000000000001"/>
  <cols>
    <col min="1" max="1" width="45.7109375" style="4" customWidth="1"/>
    <col min="2" max="12" width="14.28515625" style="34" customWidth="1"/>
    <col min="13" max="13" width="14.28515625" style="4" customWidth="1"/>
    <col min="14" max="14" width="11.85546875" style="4" customWidth="1"/>
    <col min="15" max="16384" width="8.7109375" style="4"/>
  </cols>
  <sheetData>
    <row r="1" spans="1:14" ht="35.1" customHeight="1">
      <c r="A1" s="43" t="s">
        <v>64</v>
      </c>
    </row>
    <row r="2" spans="1:14" s="79" customFormat="1" ht="18.600000000000001" customHeight="1">
      <c r="A2" s="81" t="s">
        <v>46</v>
      </c>
      <c r="B2" s="77"/>
      <c r="C2" s="77"/>
      <c r="D2" s="77"/>
      <c r="E2" s="77"/>
      <c r="F2" s="77"/>
      <c r="G2" s="77"/>
      <c r="H2" s="77"/>
      <c r="I2" s="77"/>
      <c r="J2" s="77"/>
      <c r="K2" s="77"/>
      <c r="L2" s="77"/>
    </row>
    <row r="3" spans="1:14" s="79" customFormat="1" ht="18.600000000000001" customHeight="1">
      <c r="A3" s="81" t="s">
        <v>47</v>
      </c>
      <c r="B3" s="77"/>
      <c r="C3" s="77"/>
      <c r="D3" s="77"/>
      <c r="E3" s="77"/>
      <c r="F3" s="77"/>
      <c r="G3" s="77"/>
      <c r="H3" s="77"/>
      <c r="I3" s="77"/>
      <c r="J3" s="77"/>
      <c r="K3" s="77"/>
      <c r="L3" s="77"/>
    </row>
    <row r="4" spans="1:14" s="79" customFormat="1" ht="18.600000000000001" customHeight="1">
      <c r="A4" s="81"/>
      <c r="B4" s="77"/>
      <c r="C4" s="77"/>
      <c r="D4" s="77"/>
      <c r="E4" s="77"/>
      <c r="F4" s="77"/>
      <c r="G4" s="77"/>
      <c r="H4" s="77"/>
      <c r="I4" s="77"/>
      <c r="J4" s="77"/>
      <c r="K4" s="77"/>
      <c r="L4" s="77"/>
    </row>
    <row r="5" spans="1:14">
      <c r="A5" s="5" t="s">
        <v>48</v>
      </c>
      <c r="B5" s="16" t="s">
        <v>49</v>
      </c>
      <c r="C5" s="16" t="s">
        <v>50</v>
      </c>
      <c r="D5" s="16" t="s">
        <v>51</v>
      </c>
      <c r="E5" s="16" t="s">
        <v>52</v>
      </c>
      <c r="F5" s="16" t="s">
        <v>53</v>
      </c>
      <c r="G5" s="16" t="s">
        <v>54</v>
      </c>
      <c r="H5" s="16" t="s">
        <v>55</v>
      </c>
      <c r="I5" s="16" t="s">
        <v>56</v>
      </c>
      <c r="J5" s="16" t="s">
        <v>57</v>
      </c>
      <c r="K5" s="16" t="s">
        <v>58</v>
      </c>
      <c r="L5" s="16" t="s">
        <v>59</v>
      </c>
      <c r="M5" s="16" t="s">
        <v>60</v>
      </c>
      <c r="N5" s="16" t="s">
        <v>44</v>
      </c>
    </row>
    <row r="6" spans="1:14">
      <c r="A6" s="7" t="s">
        <v>65</v>
      </c>
      <c r="B6" s="108">
        <v>1744</v>
      </c>
      <c r="C6" s="108">
        <v>1679</v>
      </c>
      <c r="D6" s="108">
        <v>1776</v>
      </c>
      <c r="E6" s="108">
        <v>1831</v>
      </c>
      <c r="F6" s="108">
        <v>1881</v>
      </c>
      <c r="G6" s="108">
        <v>1601</v>
      </c>
      <c r="H6" s="108">
        <v>1674</v>
      </c>
      <c r="I6" s="108">
        <v>1569</v>
      </c>
      <c r="J6" s="108">
        <v>1907</v>
      </c>
      <c r="K6" s="108">
        <v>1447</v>
      </c>
      <c r="L6" s="108">
        <v>1751</v>
      </c>
      <c r="M6" s="108">
        <v>1571</v>
      </c>
      <c r="N6" s="108">
        <v>20431</v>
      </c>
    </row>
    <row r="7" spans="1:14">
      <c r="A7" s="7" t="s">
        <v>66</v>
      </c>
      <c r="B7" s="108">
        <v>1609</v>
      </c>
      <c r="C7" s="108">
        <v>1677</v>
      </c>
      <c r="D7" s="108">
        <v>1429</v>
      </c>
      <c r="E7" s="108">
        <v>1672</v>
      </c>
      <c r="F7" s="108">
        <v>1811</v>
      </c>
      <c r="G7" s="108">
        <v>1722</v>
      </c>
      <c r="H7" s="108">
        <v>1702</v>
      </c>
      <c r="I7" s="108">
        <v>1793</v>
      </c>
      <c r="J7" s="108">
        <v>1879</v>
      </c>
      <c r="K7" s="108">
        <v>1449</v>
      </c>
      <c r="L7" s="108">
        <v>1622</v>
      </c>
      <c r="M7" s="108">
        <v>1814</v>
      </c>
      <c r="N7" s="108">
        <v>20179</v>
      </c>
    </row>
    <row r="8" spans="1:14">
      <c r="A8" s="7" t="s">
        <v>67</v>
      </c>
      <c r="B8" s="57">
        <v>14220</v>
      </c>
      <c r="C8" s="57">
        <v>14262</v>
      </c>
      <c r="D8" s="57">
        <v>14556</v>
      </c>
      <c r="E8" s="57">
        <v>14796</v>
      </c>
      <c r="F8" s="57">
        <v>14862</v>
      </c>
      <c r="G8" s="57">
        <v>14750</v>
      </c>
      <c r="H8" s="57">
        <v>14740</v>
      </c>
      <c r="I8" s="57">
        <v>14498</v>
      </c>
      <c r="J8" s="57">
        <v>14504</v>
      </c>
      <c r="K8" s="57">
        <v>14502</v>
      </c>
      <c r="L8" s="57">
        <v>14635</v>
      </c>
      <c r="M8" s="57">
        <v>14444</v>
      </c>
      <c r="N8" s="108"/>
    </row>
    <row r="9" spans="1:14">
      <c r="A9" s="7"/>
      <c r="B9" s="17"/>
      <c r="C9" s="17"/>
      <c r="D9" s="17"/>
      <c r="E9" s="17"/>
      <c r="F9" s="17"/>
      <c r="G9" s="17"/>
      <c r="H9" s="17"/>
      <c r="I9" s="17"/>
      <c r="J9" s="17"/>
      <c r="K9" s="17"/>
      <c r="L9" s="17"/>
      <c r="M9" s="17"/>
      <c r="N9" s="17"/>
    </row>
    <row r="10" spans="1:14">
      <c r="A10" s="7"/>
      <c r="B10" s="17"/>
      <c r="C10" s="17"/>
      <c r="D10" s="17"/>
      <c r="E10" s="17"/>
      <c r="F10" s="17"/>
      <c r="G10" s="17"/>
      <c r="H10" s="17"/>
      <c r="I10" s="17"/>
      <c r="J10" s="17"/>
      <c r="K10" s="17"/>
      <c r="L10" s="17"/>
      <c r="M10" s="17"/>
      <c r="N10" s="17"/>
    </row>
    <row r="11" spans="1:14">
      <c r="B11" s="133"/>
      <c r="C11" s="133"/>
      <c r="D11" s="133"/>
      <c r="E11" s="133"/>
      <c r="F11" s="133"/>
      <c r="G11" s="133"/>
      <c r="H11" s="133"/>
      <c r="I11" s="133"/>
      <c r="J11" s="133"/>
      <c r="K11" s="133"/>
      <c r="L11" s="133"/>
      <c r="M11" s="133"/>
    </row>
    <row r="13" spans="1:14">
      <c r="B13" s="56"/>
      <c r="C13" s="56"/>
      <c r="D13" s="56"/>
      <c r="E13" s="56"/>
      <c r="F13" s="56"/>
      <c r="G13" s="56"/>
      <c r="H13" s="56"/>
      <c r="I13" s="56"/>
      <c r="J13" s="56"/>
      <c r="K13" s="56"/>
      <c r="L13" s="56"/>
    </row>
    <row r="14" spans="1:14">
      <c r="L14" s="56"/>
    </row>
    <row r="20" spans="2:2">
      <c r="B20" s="56"/>
    </row>
    <row r="72" spans="2:14">
      <c r="B72" s="128">
        <f>B8</f>
        <v>14220</v>
      </c>
      <c r="C72" s="128">
        <f t="shared" ref="C72:J72" si="0">C8</f>
        <v>14262</v>
      </c>
      <c r="D72" s="128">
        <f t="shared" si="0"/>
        <v>14556</v>
      </c>
      <c r="E72" s="128">
        <f t="shared" si="0"/>
        <v>14796</v>
      </c>
      <c r="F72" s="128">
        <f t="shared" si="0"/>
        <v>14862</v>
      </c>
      <c r="G72" s="128">
        <f t="shared" si="0"/>
        <v>14750</v>
      </c>
      <c r="H72" s="128">
        <f t="shared" si="0"/>
        <v>14740</v>
      </c>
      <c r="I72" s="128">
        <f t="shared" si="0"/>
        <v>14498</v>
      </c>
      <c r="J72" s="128">
        <f t="shared" si="0"/>
        <v>14504</v>
      </c>
      <c r="K72" s="128"/>
      <c r="L72" s="128">
        <f>L8</f>
        <v>14635</v>
      </c>
      <c r="M72" s="128">
        <f>M8</f>
        <v>14444</v>
      </c>
      <c r="N72" s="56">
        <f>N8</f>
        <v>0</v>
      </c>
    </row>
  </sheetData>
  <phoneticPr fontId="29"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6"/>
  <sheetViews>
    <sheetView showGridLines="0" workbookViewId="0"/>
  </sheetViews>
  <sheetFormatPr defaultColWidth="9.28515625" defaultRowHeight="18.600000000000001"/>
  <cols>
    <col min="1" max="1" width="17.42578125" style="4" customWidth="1"/>
    <col min="2" max="4" width="10.28515625" style="4" customWidth="1"/>
    <col min="5" max="5" width="10.5703125" style="4" customWidth="1"/>
    <col min="6" max="6" width="10.28515625" style="4" customWidth="1"/>
    <col min="7" max="7" width="10.85546875" style="4" customWidth="1"/>
    <col min="8" max="12" width="10.28515625" style="4" customWidth="1"/>
    <col min="13" max="13" width="10.42578125" style="4" customWidth="1"/>
    <col min="14" max="14" width="11.28515625" style="4" customWidth="1"/>
    <col min="15" max="15" width="9.28515625" style="4"/>
    <col min="16" max="16" width="9.28515625" style="4" bestFit="1" customWidth="1"/>
    <col min="17" max="16384" width="9.28515625" style="4"/>
  </cols>
  <sheetData>
    <row r="1" spans="1:14" ht="35.1" customHeight="1">
      <c r="A1" s="43" t="s">
        <v>68</v>
      </c>
    </row>
    <row r="2" spans="1:14" ht="17.45" customHeight="1">
      <c r="A2" s="81" t="s">
        <v>69</v>
      </c>
    </row>
    <row r="3" spans="1:14" ht="17.45" customHeight="1">
      <c r="A3" s="81"/>
    </row>
    <row r="4" spans="1:14">
      <c r="A4" s="5" t="s">
        <v>48</v>
      </c>
      <c r="B4" s="16" t="s">
        <v>49</v>
      </c>
      <c r="C4" s="16" t="s">
        <v>50</v>
      </c>
      <c r="D4" s="16" t="s">
        <v>51</v>
      </c>
      <c r="E4" s="16" t="s">
        <v>52</v>
      </c>
      <c r="F4" s="16" t="s">
        <v>53</v>
      </c>
      <c r="G4" s="16" t="s">
        <v>54</v>
      </c>
      <c r="H4" s="16" t="s">
        <v>55</v>
      </c>
      <c r="I4" s="16" t="s">
        <v>56</v>
      </c>
      <c r="J4" s="16" t="s">
        <v>57</v>
      </c>
      <c r="K4" s="16" t="s">
        <v>58</v>
      </c>
      <c r="L4" s="16" t="s">
        <v>59</v>
      </c>
      <c r="M4" s="16" t="s">
        <v>60</v>
      </c>
      <c r="N4" s="55" t="s">
        <v>44</v>
      </c>
    </row>
    <row r="5" spans="1:14">
      <c r="A5" s="34" t="s">
        <v>62</v>
      </c>
      <c r="B5" s="56">
        <v>1424</v>
      </c>
      <c r="C5" s="56">
        <v>1473</v>
      </c>
      <c r="D5" s="56">
        <v>1261</v>
      </c>
      <c r="E5" s="56">
        <v>1457</v>
      </c>
      <c r="F5" s="56">
        <v>1579</v>
      </c>
      <c r="G5" s="56">
        <v>1539</v>
      </c>
      <c r="H5" s="56">
        <v>1469</v>
      </c>
      <c r="I5" s="56">
        <v>1619</v>
      </c>
      <c r="J5" s="56">
        <v>1684</v>
      </c>
      <c r="K5" s="56">
        <v>1309</v>
      </c>
      <c r="L5" s="56">
        <v>1444</v>
      </c>
      <c r="M5" s="56">
        <v>1492</v>
      </c>
      <c r="N5" s="56">
        <v>17750</v>
      </c>
    </row>
    <row r="6" spans="1:14">
      <c r="A6" s="73"/>
      <c r="B6" s="74"/>
      <c r="C6" s="74"/>
      <c r="D6" s="74"/>
      <c r="E6" s="74"/>
      <c r="F6" s="74"/>
      <c r="G6" s="74"/>
      <c r="H6" s="74"/>
      <c r="I6" s="74"/>
      <c r="J6" s="74"/>
      <c r="K6" s="74"/>
      <c r="L6" s="74"/>
      <c r="M6" s="74"/>
      <c r="N6" s="74"/>
    </row>
  </sheetData>
  <pageMargins left="0.7" right="0.7" top="0.75" bottom="0.75" header="0.3" footer="0.3"/>
  <pageSetup paperSize="9" orientation="portrait" horizontalDpi="300" verticalDpi="3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P22"/>
  <sheetViews>
    <sheetView showGridLines="0" workbookViewId="0">
      <pane xSplit="1" topLeftCell="B1" activePane="topRight" state="frozen"/>
      <selection pane="topRight"/>
      <selection activeCell="F16" sqref="F16"/>
    </sheetView>
  </sheetViews>
  <sheetFormatPr defaultColWidth="8.7109375" defaultRowHeight="18.600000000000001"/>
  <cols>
    <col min="1" max="1" width="34.28515625" style="4" customWidth="1"/>
    <col min="2" max="2" width="10.42578125" style="4" customWidth="1"/>
    <col min="3" max="5" width="10.28515625" style="4" customWidth="1"/>
    <col min="6" max="6" width="10.5703125" style="4" customWidth="1"/>
    <col min="7" max="7" width="10.28515625" style="4" customWidth="1"/>
    <col min="8" max="8" width="10.85546875" style="4" customWidth="1"/>
    <col min="9" max="13" width="10.28515625" style="4" customWidth="1"/>
    <col min="14" max="14" width="12.7109375" style="4" customWidth="1"/>
    <col min="15" max="16384" width="8.7109375" style="4"/>
  </cols>
  <sheetData>
    <row r="1" spans="1:16" ht="35.1" customHeight="1">
      <c r="A1" s="43" t="s">
        <v>70</v>
      </c>
    </row>
    <row r="2" spans="1:16" ht="35.1" customHeight="1">
      <c r="A2" s="88" t="s">
        <v>30</v>
      </c>
    </row>
    <row r="3" spans="1:16" ht="24" customHeight="1">
      <c r="A3" s="82" t="s">
        <v>71</v>
      </c>
    </row>
    <row r="4" spans="1:16" ht="24" customHeight="1">
      <c r="A4" s="82"/>
    </row>
    <row r="5" spans="1:16">
      <c r="A5" s="5" t="s">
        <v>48</v>
      </c>
      <c r="B5" s="16" t="s">
        <v>49</v>
      </c>
      <c r="C5" s="16" t="s">
        <v>50</v>
      </c>
      <c r="D5" s="16" t="s">
        <v>51</v>
      </c>
      <c r="E5" s="16" t="s">
        <v>52</v>
      </c>
      <c r="F5" s="16" t="s">
        <v>53</v>
      </c>
      <c r="G5" s="16" t="s">
        <v>54</v>
      </c>
      <c r="H5" s="16" t="s">
        <v>55</v>
      </c>
      <c r="I5" s="16" t="s">
        <v>56</v>
      </c>
      <c r="J5" s="16" t="s">
        <v>57</v>
      </c>
      <c r="K5" s="16" t="s">
        <v>58</v>
      </c>
      <c r="L5" s="16" t="s">
        <v>59</v>
      </c>
      <c r="M5" s="16" t="s">
        <v>60</v>
      </c>
      <c r="N5" s="6" t="s">
        <v>44</v>
      </c>
    </row>
    <row r="6" spans="1:16">
      <c r="A6" s="8" t="s">
        <v>72</v>
      </c>
      <c r="B6" s="17">
        <v>1336</v>
      </c>
      <c r="C6" s="17">
        <v>1354</v>
      </c>
      <c r="D6" s="17">
        <v>1169</v>
      </c>
      <c r="E6" s="17">
        <v>1373</v>
      </c>
      <c r="F6" s="17">
        <v>1457</v>
      </c>
      <c r="G6" s="17">
        <v>1337</v>
      </c>
      <c r="H6" s="17">
        <v>1329</v>
      </c>
      <c r="I6" s="17">
        <v>1496</v>
      </c>
      <c r="J6" s="17">
        <v>1533</v>
      </c>
      <c r="K6" s="17">
        <v>1225</v>
      </c>
      <c r="L6" s="17">
        <v>1315</v>
      </c>
      <c r="M6" s="17">
        <v>1402</v>
      </c>
      <c r="N6" s="17">
        <v>16326</v>
      </c>
      <c r="P6" s="53"/>
    </row>
    <row r="7" spans="1:16">
      <c r="A7" s="7" t="s">
        <v>73</v>
      </c>
      <c r="B7" s="17">
        <v>62</v>
      </c>
      <c r="C7" s="17">
        <v>39</v>
      </c>
      <c r="D7" s="17">
        <v>68</v>
      </c>
      <c r="E7" s="17">
        <v>53</v>
      </c>
      <c r="F7" s="17">
        <v>90</v>
      </c>
      <c r="G7" s="17">
        <v>156</v>
      </c>
      <c r="H7" s="17">
        <v>64</v>
      </c>
      <c r="I7" s="17">
        <v>77</v>
      </c>
      <c r="J7" s="17">
        <v>83</v>
      </c>
      <c r="K7" s="17">
        <v>56</v>
      </c>
      <c r="L7" s="17">
        <v>89</v>
      </c>
      <c r="M7" s="17">
        <v>62</v>
      </c>
      <c r="N7" s="17">
        <v>899</v>
      </c>
      <c r="P7" s="53"/>
    </row>
    <row r="8" spans="1:16">
      <c r="A8" s="5" t="s">
        <v>74</v>
      </c>
      <c r="B8" s="97">
        <v>26</v>
      </c>
      <c r="C8" s="97">
        <v>80</v>
      </c>
      <c r="D8" s="97">
        <v>24</v>
      </c>
      <c r="E8" s="97">
        <v>31</v>
      </c>
      <c r="F8" s="97">
        <v>32</v>
      </c>
      <c r="G8" s="97">
        <v>46</v>
      </c>
      <c r="H8" s="97">
        <v>76</v>
      </c>
      <c r="I8" s="97">
        <v>46</v>
      </c>
      <c r="J8" s="97">
        <v>68</v>
      </c>
      <c r="K8" s="97">
        <v>28</v>
      </c>
      <c r="L8" s="97">
        <v>40</v>
      </c>
      <c r="M8" s="97">
        <v>28</v>
      </c>
      <c r="N8" s="97">
        <v>525</v>
      </c>
      <c r="P8" s="53"/>
    </row>
    <row r="9" spans="1:16">
      <c r="A9" s="7" t="s">
        <v>44</v>
      </c>
      <c r="B9" s="17">
        <v>1424</v>
      </c>
      <c r="C9" s="17">
        <v>1473</v>
      </c>
      <c r="D9" s="17">
        <v>1261</v>
      </c>
      <c r="E9" s="17">
        <v>1457</v>
      </c>
      <c r="F9" s="17">
        <v>1579</v>
      </c>
      <c r="G9" s="17">
        <v>1539</v>
      </c>
      <c r="H9" s="17">
        <v>1469</v>
      </c>
      <c r="I9" s="17">
        <v>1619</v>
      </c>
      <c r="J9" s="17">
        <v>1684</v>
      </c>
      <c r="K9" s="17">
        <v>1309</v>
      </c>
      <c r="L9" s="17">
        <v>1444</v>
      </c>
      <c r="M9" s="17">
        <v>1492</v>
      </c>
      <c r="N9" s="17">
        <v>17750</v>
      </c>
    </row>
    <row r="10" spans="1:16">
      <c r="A10" s="7"/>
    </row>
    <row r="12" spans="1:16">
      <c r="B12" s="53"/>
      <c r="C12" s="53"/>
      <c r="D12" s="53"/>
      <c r="E12" s="53"/>
      <c r="F12" s="53"/>
      <c r="G12" s="53"/>
      <c r="H12" s="53"/>
      <c r="I12" s="53"/>
      <c r="J12" s="53"/>
      <c r="K12" s="53"/>
      <c r="L12" s="53"/>
      <c r="M12" s="53"/>
    </row>
    <row r="13" spans="1:16">
      <c r="B13" s="57"/>
      <c r="C13" s="57"/>
      <c r="D13" s="57"/>
      <c r="E13" s="57"/>
      <c r="F13" s="57"/>
      <c r="G13" s="57"/>
      <c r="H13" s="57"/>
      <c r="I13" s="57"/>
      <c r="J13" s="57"/>
      <c r="K13" s="57"/>
      <c r="L13" s="57"/>
      <c r="M13" s="57"/>
      <c r="P13" s="36"/>
    </row>
    <row r="14" spans="1:16">
      <c r="P14" s="36"/>
    </row>
    <row r="15" spans="1:16">
      <c r="F15" s="57"/>
      <c r="P15" s="36"/>
    </row>
    <row r="22" spans="8:8">
      <c r="H22" s="54"/>
    </row>
  </sheetData>
  <pageMargins left="0.7" right="0.7" top="0.75" bottom="0.75" header="0.3" footer="0.3"/>
  <pageSetup paperSize="9" orientation="portrait" horizontalDpi="1200" verticalDpi="12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028A-A407-4CD0-9BD4-39A57663B5FA}">
  <dimension ref="A1:N10"/>
  <sheetViews>
    <sheetView showGridLines="0" workbookViewId="0">
      <pane xSplit="1" topLeftCell="B1" activePane="topRight" state="frozen"/>
      <selection pane="topRight"/>
    </sheetView>
  </sheetViews>
  <sheetFormatPr defaultColWidth="8.7109375" defaultRowHeight="18.600000000000001"/>
  <cols>
    <col min="1" max="1" width="31.140625" style="4" customWidth="1"/>
    <col min="2" max="2" width="10.140625" style="4" customWidth="1"/>
    <col min="3" max="3" width="9.85546875" style="4" customWidth="1"/>
    <col min="4" max="4" width="10" style="4" customWidth="1"/>
    <col min="5" max="5" width="10.5703125" style="4" customWidth="1"/>
    <col min="6" max="6" width="10" style="4" customWidth="1"/>
    <col min="7" max="7" width="10.85546875" style="4" customWidth="1"/>
    <col min="8" max="9" width="9.85546875" style="4" customWidth="1"/>
    <col min="10" max="10" width="10.28515625" style="4" customWidth="1"/>
    <col min="11" max="11" width="10" style="4" customWidth="1"/>
    <col min="12" max="12" width="9.85546875" style="4" customWidth="1"/>
    <col min="13" max="13" width="10.42578125" style="4" customWidth="1"/>
    <col min="14" max="14" width="11.140625" style="4" customWidth="1"/>
    <col min="15" max="16384" width="8.7109375" style="4"/>
  </cols>
  <sheetData>
    <row r="1" spans="1:14" ht="35.1" customHeight="1">
      <c r="A1" s="43" t="s">
        <v>75</v>
      </c>
    </row>
    <row r="2" spans="1:14" s="87" customFormat="1" ht="15.95" customHeight="1">
      <c r="A2" s="81" t="s">
        <v>30</v>
      </c>
    </row>
    <row r="3" spans="1:14" s="87" customFormat="1" ht="15.95" customHeight="1">
      <c r="A3" s="82" t="s">
        <v>76</v>
      </c>
    </row>
    <row r="4" spans="1:14" s="87" customFormat="1" ht="15.95" customHeight="1">
      <c r="A4" s="82"/>
    </row>
    <row r="5" spans="1:14">
      <c r="A5" s="5" t="s">
        <v>48</v>
      </c>
      <c r="B5" s="16" t="s">
        <v>49</v>
      </c>
      <c r="C5" s="16" t="s">
        <v>50</v>
      </c>
      <c r="D5" s="16" t="s">
        <v>51</v>
      </c>
      <c r="E5" s="16" t="s">
        <v>52</v>
      </c>
      <c r="F5" s="16" t="s">
        <v>53</v>
      </c>
      <c r="G5" s="16" t="s">
        <v>54</v>
      </c>
      <c r="H5" s="16" t="s">
        <v>55</v>
      </c>
      <c r="I5" s="16" t="s">
        <v>56</v>
      </c>
      <c r="J5" s="16" t="s">
        <v>57</v>
      </c>
      <c r="K5" s="16" t="s">
        <v>58</v>
      </c>
      <c r="L5" s="16" t="s">
        <v>59</v>
      </c>
      <c r="M5" s="16" t="s">
        <v>60</v>
      </c>
      <c r="N5" s="6" t="s">
        <v>44</v>
      </c>
    </row>
    <row r="6" spans="1:14">
      <c r="A6" s="8" t="s">
        <v>77</v>
      </c>
      <c r="B6" s="17">
        <v>1170</v>
      </c>
      <c r="C6" s="17">
        <v>1156</v>
      </c>
      <c r="D6" s="17">
        <v>1011</v>
      </c>
      <c r="E6" s="17">
        <v>1259</v>
      </c>
      <c r="F6" s="17">
        <v>1336</v>
      </c>
      <c r="G6" s="17">
        <v>1288</v>
      </c>
      <c r="H6" s="17">
        <v>1225</v>
      </c>
      <c r="I6" s="17">
        <v>1398</v>
      </c>
      <c r="J6" s="17">
        <v>1394</v>
      </c>
      <c r="K6" s="17">
        <v>1113</v>
      </c>
      <c r="L6" s="17">
        <v>1196</v>
      </c>
      <c r="M6" s="17">
        <v>1258</v>
      </c>
      <c r="N6" s="17">
        <v>14804</v>
      </c>
    </row>
    <row r="7" spans="1:14">
      <c r="A7" s="7" t="s">
        <v>40</v>
      </c>
      <c r="B7" s="17">
        <v>166</v>
      </c>
      <c r="C7" s="17">
        <v>224</v>
      </c>
      <c r="D7" s="17">
        <v>184</v>
      </c>
      <c r="E7" s="17">
        <v>142</v>
      </c>
      <c r="F7" s="17">
        <v>174</v>
      </c>
      <c r="G7" s="17">
        <v>192</v>
      </c>
      <c r="H7" s="17">
        <v>184</v>
      </c>
      <c r="I7" s="17">
        <v>169</v>
      </c>
      <c r="J7" s="17">
        <v>238</v>
      </c>
      <c r="K7" s="17">
        <v>140</v>
      </c>
      <c r="L7" s="17">
        <v>150</v>
      </c>
      <c r="M7" s="17">
        <v>175</v>
      </c>
      <c r="N7" s="17">
        <v>2138</v>
      </c>
    </row>
    <row r="8" spans="1:14">
      <c r="A8" s="5" t="s">
        <v>78</v>
      </c>
      <c r="B8" s="97">
        <v>88</v>
      </c>
      <c r="C8" s="97">
        <v>93</v>
      </c>
      <c r="D8" s="97">
        <v>66</v>
      </c>
      <c r="E8" s="97">
        <v>56</v>
      </c>
      <c r="F8" s="97">
        <v>69</v>
      </c>
      <c r="G8" s="97">
        <v>59</v>
      </c>
      <c r="H8" s="97">
        <v>60</v>
      </c>
      <c r="I8" s="97">
        <v>52</v>
      </c>
      <c r="J8" s="97">
        <v>52</v>
      </c>
      <c r="K8" s="97">
        <v>56</v>
      </c>
      <c r="L8" s="97">
        <v>98</v>
      </c>
      <c r="M8" s="97">
        <v>59</v>
      </c>
      <c r="N8" s="97">
        <v>808</v>
      </c>
    </row>
    <row r="9" spans="1:14">
      <c r="A9" s="7" t="s">
        <v>44</v>
      </c>
      <c r="B9" s="17">
        <v>1424</v>
      </c>
      <c r="C9" s="17">
        <v>1473</v>
      </c>
      <c r="D9" s="17">
        <v>1261</v>
      </c>
      <c r="E9" s="17">
        <v>1457</v>
      </c>
      <c r="F9" s="17">
        <v>1579</v>
      </c>
      <c r="G9" s="17">
        <v>1539</v>
      </c>
      <c r="H9" s="17">
        <v>1469</v>
      </c>
      <c r="I9" s="17">
        <v>1619</v>
      </c>
      <c r="J9" s="17">
        <v>1684</v>
      </c>
      <c r="K9" s="17">
        <v>1309</v>
      </c>
      <c r="L9" s="17">
        <v>1444</v>
      </c>
      <c r="M9" s="17">
        <v>1492</v>
      </c>
      <c r="N9" s="17">
        <v>17750</v>
      </c>
    </row>
    <row r="10" spans="1:14">
      <c r="A10" s="72"/>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N7"/>
  <sheetViews>
    <sheetView showGridLines="0" workbookViewId="0">
      <pane xSplit="1" topLeftCell="B1" activePane="topRight" state="frozen"/>
      <selection pane="topRight"/>
      <selection activeCell="F16" sqref="F16"/>
    </sheetView>
  </sheetViews>
  <sheetFormatPr defaultColWidth="8.7109375" defaultRowHeight="18.600000000000001"/>
  <cols>
    <col min="1" max="1" width="46" style="4" customWidth="1"/>
    <col min="2" max="2" width="10.42578125" style="4" customWidth="1"/>
    <col min="3" max="5" width="10.28515625" style="4" customWidth="1"/>
    <col min="6" max="6" width="10.5703125" style="4" customWidth="1"/>
    <col min="7" max="7" width="10.28515625" style="4" customWidth="1"/>
    <col min="8" max="8" width="10.85546875" style="4" customWidth="1"/>
    <col min="9" max="14" width="10.28515625" style="4" customWidth="1"/>
    <col min="15" max="16384" width="8.7109375" style="4"/>
  </cols>
  <sheetData>
    <row r="1" spans="1:14" ht="35.1" customHeight="1">
      <c r="A1" s="43" t="s">
        <v>79</v>
      </c>
    </row>
    <row r="2" spans="1:14" ht="18.95" customHeight="1">
      <c r="A2" s="87" t="s">
        <v>30</v>
      </c>
    </row>
    <row r="3" spans="1:14">
      <c r="A3" s="5" t="s">
        <v>48</v>
      </c>
      <c r="B3" s="16" t="s">
        <v>49</v>
      </c>
      <c r="C3" s="16" t="s">
        <v>50</v>
      </c>
      <c r="D3" s="16" t="s">
        <v>51</v>
      </c>
      <c r="E3" s="16" t="s">
        <v>52</v>
      </c>
      <c r="F3" s="16" t="s">
        <v>53</v>
      </c>
      <c r="G3" s="16" t="s">
        <v>54</v>
      </c>
      <c r="H3" s="16" t="s">
        <v>55</v>
      </c>
      <c r="I3" s="16" t="s">
        <v>56</v>
      </c>
      <c r="J3" s="16" t="s">
        <v>57</v>
      </c>
      <c r="K3" s="16" t="s">
        <v>58</v>
      </c>
      <c r="L3" s="16" t="s">
        <v>59</v>
      </c>
      <c r="M3" s="16" t="s">
        <v>60</v>
      </c>
      <c r="N3" s="6" t="s">
        <v>44</v>
      </c>
    </row>
    <row r="4" spans="1:14">
      <c r="A4" s="7" t="s">
        <v>80</v>
      </c>
      <c r="B4" s="96">
        <v>25.857142</v>
      </c>
      <c r="C4" s="96">
        <v>26.857142</v>
      </c>
      <c r="D4" s="96">
        <v>29</v>
      </c>
      <c r="E4" s="96">
        <v>28.714285</v>
      </c>
      <c r="F4" s="96">
        <v>30.714285</v>
      </c>
      <c r="G4" s="96">
        <v>30.428571000000002</v>
      </c>
      <c r="H4" s="96">
        <v>31.142856999999999</v>
      </c>
      <c r="I4" s="96">
        <v>28.714285</v>
      </c>
      <c r="J4" s="96">
        <v>29.285713999999999</v>
      </c>
      <c r="K4" s="96">
        <v>29.142856999999999</v>
      </c>
      <c r="L4" s="96">
        <v>30.142856999999999</v>
      </c>
      <c r="M4" s="96">
        <v>31.571428000000001</v>
      </c>
      <c r="N4" s="96">
        <v>29.428571000000002</v>
      </c>
    </row>
    <row r="5" spans="1:14">
      <c r="A5" s="8" t="s">
        <v>81</v>
      </c>
      <c r="B5" s="96">
        <v>33.256721108146017</v>
      </c>
      <c r="C5" s="96">
        <v>33.639607769857498</v>
      </c>
      <c r="D5" s="96">
        <v>34.390959171292543</v>
      </c>
      <c r="E5" s="96">
        <v>33.182958694577941</v>
      </c>
      <c r="F5" s="96">
        <v>36.538076667302718</v>
      </c>
      <c r="G5" s="96">
        <v>35.602140157003156</v>
      </c>
      <c r="H5" s="96">
        <v>36.671759039509553</v>
      </c>
      <c r="I5" s="96">
        <v>34.164651500308715</v>
      </c>
      <c r="J5" s="96">
        <v>39.505004707838367</v>
      </c>
      <c r="K5" s="96">
        <v>35.426060910618666</v>
      </c>
      <c r="L5" s="96">
        <v>37.705870309771221</v>
      </c>
      <c r="M5" s="96">
        <v>35.801512430964976</v>
      </c>
      <c r="N5" s="96">
        <v>35.551767898232619</v>
      </c>
    </row>
    <row r="6" spans="1:14">
      <c r="A6" s="7" t="s">
        <v>82</v>
      </c>
      <c r="B6" s="96">
        <v>27.024241941444533</v>
      </c>
      <c r="C6" s="96">
        <v>23.16055154605241</v>
      </c>
      <c r="D6" s="96">
        <v>22.827402413634314</v>
      </c>
      <c r="E6" s="96">
        <v>19.775707903803113</v>
      </c>
      <c r="F6" s="96">
        <v>22.395576893896738</v>
      </c>
      <c r="G6" s="96">
        <v>21.900546221759036</v>
      </c>
      <c r="H6" s="96">
        <v>24.072673678116615</v>
      </c>
      <c r="I6" s="96">
        <v>22.597304670266276</v>
      </c>
      <c r="J6" s="96">
        <v>35.091282984073224</v>
      </c>
      <c r="K6" s="96">
        <v>22.423116661840243</v>
      </c>
      <c r="L6" s="96">
        <v>27.406180237974553</v>
      </c>
      <c r="M6" s="96">
        <v>20.596634548567465</v>
      </c>
      <c r="N6" s="96">
        <v>24.629778597098529</v>
      </c>
    </row>
    <row r="7" spans="1:14">
      <c r="B7" s="52"/>
      <c r="C7" s="52"/>
      <c r="D7" s="52"/>
      <c r="E7" s="52"/>
      <c r="F7" s="52"/>
      <c r="G7" s="52"/>
      <c r="H7" s="52"/>
      <c r="I7" s="52"/>
      <c r="J7" s="52"/>
      <c r="K7" s="52"/>
      <c r="L7" s="52"/>
      <c r="M7" s="52"/>
    </row>
  </sheetData>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O24"/>
  <sheetViews>
    <sheetView showGridLines="0" zoomScale="90" zoomScaleNormal="90" workbookViewId="0">
      <pane xSplit="2" topLeftCell="C1" activePane="topRight" state="frozen"/>
      <selection pane="topRight"/>
      <selection activeCell="F16" sqref="F16"/>
    </sheetView>
  </sheetViews>
  <sheetFormatPr defaultColWidth="8.7109375" defaultRowHeight="18.600000000000001"/>
  <cols>
    <col min="1" max="1" width="37.85546875" style="4" customWidth="1"/>
    <col min="2" max="2" width="29.85546875" style="4" customWidth="1"/>
    <col min="3" max="3" width="10.42578125" style="4" customWidth="1"/>
    <col min="4" max="6" width="10.28515625" style="4" customWidth="1"/>
    <col min="7" max="7" width="10.5703125" style="4" customWidth="1"/>
    <col min="8" max="8" width="10.28515625" style="4" customWidth="1"/>
    <col min="9" max="9" width="10.85546875" style="4" customWidth="1"/>
    <col min="10" max="15" width="10.28515625" style="4" customWidth="1"/>
    <col min="16" max="16384" width="8.7109375" style="4"/>
  </cols>
  <sheetData>
    <row r="1" spans="1:15" ht="35.1" customHeight="1">
      <c r="A1" s="43" t="s">
        <v>83</v>
      </c>
      <c r="B1" s="45"/>
    </row>
    <row r="2" spans="1:15">
      <c r="A2" s="81" t="s">
        <v>30</v>
      </c>
      <c r="B2" s="45"/>
    </row>
    <row r="3" spans="1:15">
      <c r="A3" s="81" t="s">
        <v>84</v>
      </c>
      <c r="B3" s="45"/>
    </row>
    <row r="4" spans="1:15">
      <c r="A4" s="81" t="s">
        <v>85</v>
      </c>
      <c r="B4" s="45"/>
    </row>
    <row r="5" spans="1:15">
      <c r="A5" s="81"/>
      <c r="B5" s="45"/>
    </row>
    <row r="6" spans="1:15" ht="18.95" thickBot="1">
      <c r="A6" s="29" t="s">
        <v>86</v>
      </c>
      <c r="B6" s="30" t="s">
        <v>87</v>
      </c>
      <c r="C6" s="16" t="s">
        <v>49</v>
      </c>
      <c r="D6" s="16" t="s">
        <v>50</v>
      </c>
      <c r="E6" s="16" t="s">
        <v>51</v>
      </c>
      <c r="F6" s="16" t="s">
        <v>52</v>
      </c>
      <c r="G6" s="16" t="s">
        <v>53</v>
      </c>
      <c r="H6" s="16" t="s">
        <v>54</v>
      </c>
      <c r="I6" s="16" t="s">
        <v>55</v>
      </c>
      <c r="J6" s="16" t="s">
        <v>56</v>
      </c>
      <c r="K6" s="16" t="s">
        <v>57</v>
      </c>
      <c r="L6" s="16" t="s">
        <v>58</v>
      </c>
      <c r="M6" s="16" t="s">
        <v>59</v>
      </c>
      <c r="N6" s="16" t="s">
        <v>60</v>
      </c>
      <c r="O6" s="16" t="s">
        <v>44</v>
      </c>
    </row>
    <row r="7" spans="1:15">
      <c r="A7" s="33" t="s">
        <v>88</v>
      </c>
      <c r="B7" s="13" t="s">
        <v>72</v>
      </c>
      <c r="C7" s="14">
        <v>25.142856999999999</v>
      </c>
      <c r="D7" s="14">
        <v>26</v>
      </c>
      <c r="E7" s="14">
        <v>28.428571000000002</v>
      </c>
      <c r="F7" s="14">
        <v>28.428571000000002</v>
      </c>
      <c r="G7" s="14">
        <v>30.142856999999999</v>
      </c>
      <c r="H7" s="14">
        <v>29</v>
      </c>
      <c r="I7" s="14">
        <v>29.714285</v>
      </c>
      <c r="J7" s="14">
        <v>27.7857135</v>
      </c>
      <c r="K7" s="14">
        <v>28.142856999999999</v>
      </c>
      <c r="L7" s="14">
        <v>28.571428000000001</v>
      </c>
      <c r="M7" s="14">
        <v>29.857142</v>
      </c>
      <c r="N7" s="14">
        <v>31.428571000000002</v>
      </c>
      <c r="O7" s="14">
        <v>28.571428000000001</v>
      </c>
    </row>
    <row r="8" spans="1:15">
      <c r="A8" s="9" t="s">
        <v>88</v>
      </c>
      <c r="B8" s="34" t="s">
        <v>73</v>
      </c>
      <c r="C8" s="11">
        <v>58.214285500000003</v>
      </c>
      <c r="D8" s="11">
        <v>63</v>
      </c>
      <c r="E8" s="11">
        <v>41.428570999999998</v>
      </c>
      <c r="F8" s="11">
        <v>40.857142000000003</v>
      </c>
      <c r="G8" s="11">
        <v>51.142856999999999</v>
      </c>
      <c r="H8" s="11">
        <v>54.428570999999998</v>
      </c>
      <c r="I8" s="11">
        <v>60</v>
      </c>
      <c r="J8" s="11">
        <v>45</v>
      </c>
      <c r="K8" s="11">
        <v>48</v>
      </c>
      <c r="L8" s="11">
        <v>37.214285000000004</v>
      </c>
      <c r="M8" s="11">
        <v>57</v>
      </c>
      <c r="N8" s="11">
        <v>35.357142499999995</v>
      </c>
      <c r="O8" s="11">
        <v>48.571427999999997</v>
      </c>
    </row>
    <row r="9" spans="1:15">
      <c r="A9" s="9" t="s">
        <v>88</v>
      </c>
      <c r="B9" s="34" t="s">
        <v>74</v>
      </c>
      <c r="C9" s="11">
        <v>29.5714285</v>
      </c>
      <c r="D9" s="11">
        <v>68.571427999999997</v>
      </c>
      <c r="E9" s="11">
        <v>36.499999500000001</v>
      </c>
      <c r="F9" s="11">
        <v>29.571428000000001</v>
      </c>
      <c r="G9" s="11">
        <v>41.142856999999999</v>
      </c>
      <c r="H9" s="11">
        <v>38.571427999999997</v>
      </c>
      <c r="I9" s="11">
        <v>74.428571000000005</v>
      </c>
      <c r="J9" s="11">
        <v>57.999999500000001</v>
      </c>
      <c r="K9" s="11">
        <v>179.64285649999999</v>
      </c>
      <c r="L9" s="11">
        <v>79.142856499999994</v>
      </c>
      <c r="M9" s="11">
        <v>38.428571000000005</v>
      </c>
      <c r="N9" s="11">
        <v>33.642856499999994</v>
      </c>
      <c r="O9" s="11">
        <v>55</v>
      </c>
    </row>
    <row r="10" spans="1:15">
      <c r="A10" s="109" t="s">
        <v>88</v>
      </c>
      <c r="B10" s="12" t="s">
        <v>89</v>
      </c>
      <c r="C10" s="15">
        <v>25.857142</v>
      </c>
      <c r="D10" s="15">
        <v>26.857142</v>
      </c>
      <c r="E10" s="15">
        <v>29</v>
      </c>
      <c r="F10" s="15">
        <v>28.714285</v>
      </c>
      <c r="G10" s="15">
        <v>30.714285</v>
      </c>
      <c r="H10" s="15">
        <v>30.428571000000002</v>
      </c>
      <c r="I10" s="15">
        <v>31.142856999999999</v>
      </c>
      <c r="J10" s="15">
        <v>28.714285</v>
      </c>
      <c r="K10" s="15">
        <v>29.285713999999999</v>
      </c>
      <c r="L10" s="15">
        <v>29.142856999999999</v>
      </c>
      <c r="M10" s="15">
        <v>30.142856999999999</v>
      </c>
      <c r="N10" s="15">
        <v>31.571428000000001</v>
      </c>
      <c r="O10" s="15">
        <v>29.428571000000002</v>
      </c>
    </row>
    <row r="11" spans="1:15" ht="18.600000000000001" customHeight="1">
      <c r="A11" s="9" t="s">
        <v>90</v>
      </c>
      <c r="B11" s="35" t="s">
        <v>72</v>
      </c>
      <c r="C11" s="31">
        <v>30.346556486526861</v>
      </c>
      <c r="D11" s="31">
        <v>30.64697152363361</v>
      </c>
      <c r="E11" s="31">
        <v>32.811193555175215</v>
      </c>
      <c r="F11" s="31">
        <v>32.473311411507652</v>
      </c>
      <c r="G11" s="31">
        <v>34.804039002758635</v>
      </c>
      <c r="H11" s="31">
        <v>32.659092961740321</v>
      </c>
      <c r="I11" s="31">
        <v>33.334874807981841</v>
      </c>
      <c r="J11" s="31">
        <v>31.879487756684433</v>
      </c>
      <c r="K11" s="31">
        <v>34.116950504892252</v>
      </c>
      <c r="L11" s="31">
        <v>33.747054973877411</v>
      </c>
      <c r="M11" s="31">
        <v>34.412045701674188</v>
      </c>
      <c r="N11" s="31">
        <v>34.891073575606157</v>
      </c>
      <c r="O11" s="31">
        <v>33.023854368660366</v>
      </c>
    </row>
    <row r="12" spans="1:15">
      <c r="A12" s="9" t="s">
        <v>90</v>
      </c>
      <c r="B12" s="35" t="s">
        <v>73</v>
      </c>
      <c r="C12" s="31">
        <v>85.331796838709678</v>
      </c>
      <c r="D12" s="31">
        <v>67.802197410256412</v>
      </c>
      <c r="E12" s="31">
        <v>51.705881955882354</v>
      </c>
      <c r="F12" s="31">
        <v>45.051212547169797</v>
      </c>
      <c r="G12" s="31">
        <v>56.717460044444458</v>
      </c>
      <c r="H12" s="31">
        <v>58.836080333333321</v>
      </c>
      <c r="I12" s="31">
        <v>62.040178250000004</v>
      </c>
      <c r="J12" s="31">
        <v>53.595546922077922</v>
      </c>
      <c r="K12" s="31">
        <v>58.475042674698777</v>
      </c>
      <c r="L12" s="31">
        <v>50.051019946428582</v>
      </c>
      <c r="M12" s="31">
        <v>71.279293337078613</v>
      </c>
      <c r="N12" s="31">
        <v>46.917050306451607</v>
      </c>
      <c r="O12" s="31">
        <v>59.09677384093429</v>
      </c>
    </row>
    <row r="13" spans="1:15">
      <c r="A13" s="9" t="s">
        <v>90</v>
      </c>
      <c r="B13" s="35" t="s">
        <v>74</v>
      </c>
      <c r="C13" s="31">
        <v>58.615384153846158</v>
      </c>
      <c r="D13" s="31">
        <v>67.635713787500066</v>
      </c>
      <c r="E13" s="31">
        <v>62.279761500000006</v>
      </c>
      <c r="F13" s="31">
        <v>44.322580161290325</v>
      </c>
      <c r="G13" s="31">
        <v>58.357142593749998</v>
      </c>
      <c r="H13" s="31">
        <v>42.093167195652157</v>
      </c>
      <c r="I13" s="31">
        <v>73.616541013157928</v>
      </c>
      <c r="J13" s="31">
        <v>75.956521347826097</v>
      </c>
      <c r="K13" s="31">
        <v>137.81932738235287</v>
      </c>
      <c r="L13" s="31">
        <v>79.632652571428579</v>
      </c>
      <c r="M13" s="31">
        <v>71.207142449999992</v>
      </c>
      <c r="N13" s="31">
        <v>56.775509821428592</v>
      </c>
      <c r="O13" s="31">
        <v>73.782040403809503</v>
      </c>
    </row>
    <row r="14" spans="1:15">
      <c r="A14" s="9" t="s">
        <v>90</v>
      </c>
      <c r="B14" s="12" t="s">
        <v>89</v>
      </c>
      <c r="C14" s="148">
        <v>33.256721108146017</v>
      </c>
      <c r="D14" s="148">
        <v>33.639607769857498</v>
      </c>
      <c r="E14" s="148">
        <v>34.390959171292543</v>
      </c>
      <c r="F14" s="148">
        <v>33.182958694577941</v>
      </c>
      <c r="G14" s="148">
        <v>36.538076667302718</v>
      </c>
      <c r="H14" s="148">
        <v>35.602140157003156</v>
      </c>
      <c r="I14" s="148">
        <v>36.671759039509553</v>
      </c>
      <c r="J14" s="148">
        <v>34.164651500308715</v>
      </c>
      <c r="K14" s="148">
        <v>39.505004707838367</v>
      </c>
      <c r="L14" s="148">
        <v>35.426060910618666</v>
      </c>
      <c r="M14" s="148">
        <v>37.705870309771221</v>
      </c>
      <c r="N14" s="148">
        <v>35.801512430964976</v>
      </c>
      <c r="O14" s="148">
        <v>35.551767898232619</v>
      </c>
    </row>
    <row r="15" spans="1:15">
      <c r="A15" s="33" t="s">
        <v>82</v>
      </c>
      <c r="B15" s="13" t="s">
        <v>72</v>
      </c>
      <c r="C15" s="147">
        <v>20.78778539080102</v>
      </c>
      <c r="D15" s="147">
        <v>19.076709878061649</v>
      </c>
      <c r="E15" s="147">
        <v>20.156102048818564</v>
      </c>
      <c r="F15" s="147">
        <v>18.569660998685549</v>
      </c>
      <c r="G15" s="147">
        <v>19.735074488071561</v>
      </c>
      <c r="H15" s="147">
        <v>17.863328958847884</v>
      </c>
      <c r="I15" s="147">
        <v>18.07157555822776</v>
      </c>
      <c r="J15" s="147">
        <v>17.528449074299555</v>
      </c>
      <c r="K15" s="147">
        <v>20.680644095030594</v>
      </c>
      <c r="L15" s="147">
        <v>20.016990922469223</v>
      </c>
      <c r="M15" s="147">
        <v>20.337264777511876</v>
      </c>
      <c r="N15" s="147">
        <v>19.006952101129599</v>
      </c>
      <c r="O15" s="147">
        <v>19.387780409007867</v>
      </c>
    </row>
    <row r="16" spans="1:15">
      <c r="A16" s="9" t="s">
        <v>82</v>
      </c>
      <c r="B16" s="34" t="s">
        <v>73</v>
      </c>
      <c r="C16" s="147">
        <v>55.581560972777012</v>
      </c>
      <c r="D16" s="147">
        <v>43.129095790927785</v>
      </c>
      <c r="E16" s="147">
        <v>31.614754896022035</v>
      </c>
      <c r="F16" s="147">
        <v>24.838486205639814</v>
      </c>
      <c r="G16" s="147">
        <v>34.5180355344053</v>
      </c>
      <c r="H16" s="147">
        <v>35.59206861219009</v>
      </c>
      <c r="I16" s="147">
        <v>31.31525293065107</v>
      </c>
      <c r="J16" s="147">
        <v>38.271197385352451</v>
      </c>
      <c r="K16" s="147">
        <v>42.073051758077781</v>
      </c>
      <c r="L16" s="147">
        <v>30.117873692608171</v>
      </c>
      <c r="M16" s="147">
        <v>52.997180847097972</v>
      </c>
      <c r="N16" s="147">
        <v>30.830233911699704</v>
      </c>
      <c r="O16" s="147">
        <v>40.049898640382388</v>
      </c>
    </row>
    <row r="17" spans="1:15">
      <c r="A17" s="9" t="s">
        <v>82</v>
      </c>
      <c r="B17" s="34" t="s">
        <v>74</v>
      </c>
      <c r="C17" s="147">
        <v>53.683059733972676</v>
      </c>
      <c r="D17" s="147">
        <v>30.56526880402026</v>
      </c>
      <c r="E17" s="147">
        <v>54.859831935437164</v>
      </c>
      <c r="F17" s="147">
        <v>40.816194977755927</v>
      </c>
      <c r="G17" s="147">
        <v>43.359334451942814</v>
      </c>
      <c r="H17" s="147">
        <v>18.299083181964331</v>
      </c>
      <c r="I17" s="147">
        <v>50.594586105269357</v>
      </c>
      <c r="J17" s="147">
        <v>54.588529941798441</v>
      </c>
      <c r="K17" s="147">
        <v>89.069050154575336</v>
      </c>
      <c r="L17" s="147">
        <v>40.699700575426853</v>
      </c>
      <c r="M17" s="147">
        <v>57.231341855854971</v>
      </c>
      <c r="N17" s="147">
        <v>40.696889091797928</v>
      </c>
      <c r="O17" s="147">
        <v>58.963225491629935</v>
      </c>
    </row>
    <row r="18" spans="1:15">
      <c r="A18" s="9" t="s">
        <v>82</v>
      </c>
      <c r="B18" s="34" t="s">
        <v>89</v>
      </c>
      <c r="C18" s="147">
        <v>27.024241941444533</v>
      </c>
      <c r="D18" s="147">
        <v>23.16055154605241</v>
      </c>
      <c r="E18" s="147">
        <v>22.827402413634314</v>
      </c>
      <c r="F18" s="147">
        <v>19.775707903803113</v>
      </c>
      <c r="G18" s="147">
        <v>22.395576893896738</v>
      </c>
      <c r="H18" s="147">
        <v>21.900546221759036</v>
      </c>
      <c r="I18" s="147">
        <v>24.072673678116615</v>
      </c>
      <c r="J18" s="147">
        <v>22.597304670266276</v>
      </c>
      <c r="K18" s="147">
        <v>35.091282984073224</v>
      </c>
      <c r="L18" s="147">
        <v>22.423116661840243</v>
      </c>
      <c r="M18" s="147">
        <v>27.406180237974553</v>
      </c>
      <c r="N18" s="147">
        <v>20.596634548567465</v>
      </c>
      <c r="O18" s="147">
        <v>24.629778597098529</v>
      </c>
    </row>
    <row r="19" spans="1:15">
      <c r="A19" s="4" t="s">
        <v>62</v>
      </c>
      <c r="B19" s="34" t="s">
        <v>72</v>
      </c>
      <c r="C19" s="40">
        <v>1336</v>
      </c>
      <c r="D19" s="40">
        <v>1354</v>
      </c>
      <c r="E19" s="40">
        <v>1169</v>
      </c>
      <c r="F19" s="40">
        <v>1373</v>
      </c>
      <c r="G19" s="40">
        <v>1457</v>
      </c>
      <c r="H19" s="40">
        <v>1337</v>
      </c>
      <c r="I19" s="40">
        <v>1329</v>
      </c>
      <c r="J19" s="40">
        <v>1496</v>
      </c>
      <c r="K19" s="40">
        <v>1533</v>
      </c>
      <c r="L19" s="40">
        <v>1225</v>
      </c>
      <c r="M19" s="40">
        <v>1315</v>
      </c>
      <c r="N19" s="40">
        <v>1402</v>
      </c>
      <c r="O19" s="40">
        <v>16326</v>
      </c>
    </row>
    <row r="20" spans="1:15">
      <c r="A20" s="4" t="s">
        <v>62</v>
      </c>
      <c r="B20" s="34" t="s">
        <v>73</v>
      </c>
      <c r="C20" s="24">
        <v>62</v>
      </c>
      <c r="D20" s="24">
        <v>39</v>
      </c>
      <c r="E20" s="24">
        <v>68</v>
      </c>
      <c r="F20" s="24">
        <v>53</v>
      </c>
      <c r="G20" s="24">
        <v>90</v>
      </c>
      <c r="H20" s="24">
        <v>156</v>
      </c>
      <c r="I20" s="24">
        <v>64</v>
      </c>
      <c r="J20" s="24">
        <v>77</v>
      </c>
      <c r="K20" s="24">
        <v>83</v>
      </c>
      <c r="L20" s="24">
        <v>56</v>
      </c>
      <c r="M20" s="24">
        <v>89</v>
      </c>
      <c r="N20" s="24">
        <v>62</v>
      </c>
      <c r="O20" s="24">
        <v>899</v>
      </c>
    </row>
    <row r="21" spans="1:15">
      <c r="A21" s="4" t="s">
        <v>62</v>
      </c>
      <c r="B21" s="34" t="s">
        <v>74</v>
      </c>
      <c r="C21" s="24">
        <v>26</v>
      </c>
      <c r="D21" s="24">
        <v>80</v>
      </c>
      <c r="E21" s="24">
        <v>24</v>
      </c>
      <c r="F21" s="24">
        <v>31</v>
      </c>
      <c r="G21" s="24">
        <v>32</v>
      </c>
      <c r="H21" s="24">
        <v>46</v>
      </c>
      <c r="I21" s="24">
        <v>76</v>
      </c>
      <c r="J21" s="24">
        <v>46</v>
      </c>
      <c r="K21" s="24">
        <v>68</v>
      </c>
      <c r="L21" s="24">
        <v>28</v>
      </c>
      <c r="M21" s="24">
        <v>40</v>
      </c>
      <c r="N21" s="24">
        <v>28</v>
      </c>
      <c r="O21" s="24">
        <v>525</v>
      </c>
    </row>
    <row r="22" spans="1:15">
      <c r="A22" s="4" t="s">
        <v>62</v>
      </c>
      <c r="B22" s="34" t="s">
        <v>44</v>
      </c>
      <c r="C22" s="40">
        <v>1424</v>
      </c>
      <c r="D22" s="40">
        <v>1473</v>
      </c>
      <c r="E22" s="40">
        <v>1261</v>
      </c>
      <c r="F22" s="40">
        <v>1457</v>
      </c>
      <c r="G22" s="40">
        <v>1579</v>
      </c>
      <c r="H22" s="40">
        <v>1539</v>
      </c>
      <c r="I22" s="40">
        <v>1469</v>
      </c>
      <c r="J22" s="40">
        <v>1619</v>
      </c>
      <c r="K22" s="40">
        <v>1684</v>
      </c>
      <c r="L22" s="40">
        <v>1309</v>
      </c>
      <c r="M22" s="40">
        <v>1444</v>
      </c>
      <c r="N22" s="40">
        <v>1492</v>
      </c>
      <c r="O22" s="40">
        <v>17750</v>
      </c>
    </row>
    <row r="23" spans="1:15">
      <c r="A23" s="72"/>
      <c r="B23" s="75"/>
      <c r="C23" s="75"/>
      <c r="D23" s="75"/>
      <c r="E23" s="75"/>
      <c r="F23" s="75"/>
      <c r="G23" s="75"/>
      <c r="H23" s="75"/>
      <c r="I23" s="75"/>
      <c r="J23" s="75"/>
      <c r="K23" s="75"/>
      <c r="L23" s="75"/>
      <c r="M23" s="75"/>
      <c r="N23" s="75"/>
    </row>
    <row r="24" spans="1:15">
      <c r="A24" s="75"/>
    </row>
  </sheetData>
  <phoneticPr fontId="29" type="noConversion"/>
  <pageMargins left="0.7" right="0.7" top="0.75" bottom="0.75" header="0.3" footer="0.3"/>
  <pageSetup paperSize="9" orientation="portrait" horizontalDpi="300" verticalDpi="30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O13"/>
  <sheetViews>
    <sheetView showGridLines="0" workbookViewId="0">
      <pane xSplit="2" topLeftCell="C1" activePane="topRight" state="frozen"/>
      <selection pane="topRight"/>
      <selection activeCell="F16" sqref="F16"/>
    </sheetView>
  </sheetViews>
  <sheetFormatPr defaultColWidth="8.7109375" defaultRowHeight="15.6"/>
  <cols>
    <col min="1" max="1" width="27.140625" style="59" customWidth="1"/>
    <col min="2" max="2" width="35.140625" style="59" customWidth="1"/>
    <col min="3" max="3" width="7.85546875" style="59" customWidth="1"/>
    <col min="4" max="4" width="7.5703125" style="59" customWidth="1"/>
    <col min="5" max="5" width="7.28515625" style="59" customWidth="1"/>
    <col min="6" max="6" width="7.42578125" style="59" customWidth="1"/>
    <col min="7" max="7" width="7.85546875" style="59" customWidth="1"/>
    <col min="8" max="8" width="7.42578125" style="59" customWidth="1"/>
    <col min="9" max="9" width="8.140625" style="59" customWidth="1"/>
    <col min="10" max="10" width="7.42578125" style="59" customWidth="1"/>
    <col min="11" max="11" width="6.85546875" style="59" customWidth="1"/>
    <col min="12" max="12" width="7.7109375" style="59" customWidth="1"/>
    <col min="13" max="13" width="7.5703125" style="59" customWidth="1"/>
    <col min="14" max="14" width="7.42578125" style="59" customWidth="1"/>
    <col min="15" max="15" width="7.140625" style="59" customWidth="1"/>
    <col min="16" max="16384" width="8.7109375" style="59"/>
  </cols>
  <sheetData>
    <row r="1" spans="1:15" ht="35.1" customHeight="1">
      <c r="A1" s="58" t="s">
        <v>91</v>
      </c>
      <c r="B1" s="2"/>
    </row>
    <row r="2" spans="1:15" s="79" customFormat="1" ht="20.45" customHeight="1">
      <c r="A2" s="87" t="s">
        <v>30</v>
      </c>
      <c r="B2" s="83"/>
    </row>
    <row r="3" spans="1:15" s="79" customFormat="1" ht="20.45" customHeight="1">
      <c r="A3" s="149" t="s">
        <v>84</v>
      </c>
      <c r="B3" s="83"/>
    </row>
    <row r="4" spans="1:15">
      <c r="A4" s="60" t="s">
        <v>92</v>
      </c>
      <c r="B4" s="60" t="s">
        <v>86</v>
      </c>
      <c r="C4" s="116" t="s">
        <v>49</v>
      </c>
      <c r="D4" s="116" t="s">
        <v>50</v>
      </c>
      <c r="E4" s="116" t="s">
        <v>51</v>
      </c>
      <c r="F4" s="116" t="s">
        <v>52</v>
      </c>
      <c r="G4" s="116" t="s">
        <v>53</v>
      </c>
      <c r="H4" s="116" t="s">
        <v>54</v>
      </c>
      <c r="I4" s="116" t="s">
        <v>55</v>
      </c>
      <c r="J4" s="116" t="s">
        <v>56</v>
      </c>
      <c r="K4" s="116" t="s">
        <v>57</v>
      </c>
      <c r="L4" s="116" t="s">
        <v>58</v>
      </c>
      <c r="M4" s="116" t="s">
        <v>59</v>
      </c>
      <c r="N4" s="116" t="s">
        <v>60</v>
      </c>
      <c r="O4" s="61" t="s">
        <v>44</v>
      </c>
    </row>
    <row r="5" spans="1:15">
      <c r="A5" s="62" t="s">
        <v>93</v>
      </c>
      <c r="B5" s="63" t="s">
        <v>94</v>
      </c>
      <c r="C5" s="64">
        <v>25</v>
      </c>
      <c r="D5" s="64">
        <v>25.142856999999999</v>
      </c>
      <c r="E5" s="64">
        <v>27</v>
      </c>
      <c r="F5" s="64">
        <v>27.428571000000002</v>
      </c>
      <c r="G5" s="64">
        <v>29.142856999999999</v>
      </c>
      <c r="H5" s="64">
        <v>28.928570999999998</v>
      </c>
      <c r="I5" s="64">
        <v>28.285713999999999</v>
      </c>
      <c r="J5" s="64">
        <v>26.142856999999999</v>
      </c>
      <c r="K5" s="64">
        <v>26.142856999999999</v>
      </c>
      <c r="L5" s="64">
        <v>26.857142</v>
      </c>
      <c r="M5" s="64">
        <v>28.714285</v>
      </c>
      <c r="N5" s="64">
        <v>29.857142</v>
      </c>
      <c r="O5" s="64">
        <v>27.285713999999999</v>
      </c>
    </row>
    <row r="6" spans="1:15">
      <c r="A6" s="102" t="s">
        <v>93</v>
      </c>
      <c r="B6" s="59" t="s">
        <v>95</v>
      </c>
      <c r="C6" s="110">
        <v>29.074236469230677</v>
      </c>
      <c r="D6" s="110">
        <v>28.669549764705827</v>
      </c>
      <c r="E6" s="110">
        <v>30.783947618199804</v>
      </c>
      <c r="F6" s="110">
        <v>30.618971559968184</v>
      </c>
      <c r="G6" s="110">
        <v>32.993156138472969</v>
      </c>
      <c r="H6" s="110">
        <v>31.39551870108685</v>
      </c>
      <c r="I6" s="110">
        <v>31.53422700081633</v>
      </c>
      <c r="J6" s="110">
        <v>30.68546863662359</v>
      </c>
      <c r="K6" s="110">
        <v>31.499487210903812</v>
      </c>
      <c r="L6" s="110">
        <v>32.164676771787846</v>
      </c>
      <c r="M6" s="110">
        <v>33.383659419732339</v>
      </c>
      <c r="N6" s="110">
        <v>32.508857197933203</v>
      </c>
      <c r="O6" s="110">
        <v>31.302842460886353</v>
      </c>
    </row>
    <row r="7" spans="1:15">
      <c r="A7" s="111" t="s">
        <v>93</v>
      </c>
      <c r="B7" s="60" t="s">
        <v>96</v>
      </c>
      <c r="C7" s="65">
        <v>20.447246772249617</v>
      </c>
      <c r="D7" s="65">
        <v>17.658444023323749</v>
      </c>
      <c r="E7" s="65">
        <v>18.265041824845127</v>
      </c>
      <c r="F7" s="65">
        <v>15.904713307472514</v>
      </c>
      <c r="G7" s="65">
        <v>17.637798693336222</v>
      </c>
      <c r="H7" s="65">
        <v>16.03885542062585</v>
      </c>
      <c r="I7" s="65">
        <v>16.275043251735024</v>
      </c>
      <c r="J7" s="65">
        <v>17.793660767827237</v>
      </c>
      <c r="K7" s="65">
        <v>18.638601185788417</v>
      </c>
      <c r="L7" s="65">
        <v>19.967502069721501</v>
      </c>
      <c r="M7" s="65">
        <v>22.311254082749326</v>
      </c>
      <c r="N7" s="65">
        <v>17.660374774912746</v>
      </c>
      <c r="O7" s="65">
        <v>18.3082537289872</v>
      </c>
    </row>
    <row r="8" spans="1:15">
      <c r="A8" s="66" t="s">
        <v>97</v>
      </c>
      <c r="B8" s="63" t="s">
        <v>94</v>
      </c>
      <c r="C8" s="67">
        <v>42.214285500000003</v>
      </c>
      <c r="D8" s="67">
        <v>58.571428499999996</v>
      </c>
      <c r="E8" s="67">
        <v>44.714285500000003</v>
      </c>
      <c r="F8" s="67">
        <v>44.142856999999999</v>
      </c>
      <c r="G8" s="67">
        <v>52.142856999999999</v>
      </c>
      <c r="H8" s="67">
        <v>62.499999500000001</v>
      </c>
      <c r="I8" s="67">
        <v>63.357142499999995</v>
      </c>
      <c r="J8" s="67">
        <v>54</v>
      </c>
      <c r="K8" s="67">
        <v>67.642856499999994</v>
      </c>
      <c r="L8" s="67">
        <v>57.857142000000003</v>
      </c>
      <c r="M8" s="67">
        <v>58.428570999999998</v>
      </c>
      <c r="N8" s="67">
        <v>53.142856999999999</v>
      </c>
      <c r="O8" s="67">
        <v>56</v>
      </c>
    </row>
    <row r="9" spans="1:15">
      <c r="A9" s="112" t="s">
        <v>97</v>
      </c>
      <c r="B9" s="59" t="s">
        <v>95</v>
      </c>
      <c r="C9" s="68">
        <v>56.787435096385522</v>
      </c>
      <c r="D9" s="68">
        <v>56.105866906249936</v>
      </c>
      <c r="E9" s="68">
        <v>51.067546222826088</v>
      </c>
      <c r="F9" s="68">
        <v>50.459758098591543</v>
      </c>
      <c r="G9" s="68">
        <v>59.559933982758658</v>
      </c>
      <c r="H9" s="68">
        <v>62.039434208333326</v>
      </c>
      <c r="I9" s="68">
        <v>67.896738750000026</v>
      </c>
      <c r="J9" s="68">
        <v>59.328824633136144</v>
      </c>
      <c r="K9" s="68">
        <v>85.767706743697417</v>
      </c>
      <c r="L9" s="68">
        <v>59.97857102142855</v>
      </c>
      <c r="M9" s="68">
        <v>68.87904724000002</v>
      </c>
      <c r="N9" s="68">
        <v>56.242448594285776</v>
      </c>
      <c r="O9" s="68">
        <v>61.896498353600123</v>
      </c>
    </row>
    <row r="10" spans="1:15">
      <c r="A10" s="113" t="s">
        <v>97</v>
      </c>
      <c r="B10" s="60" t="s">
        <v>96</v>
      </c>
      <c r="C10" s="69">
        <v>40.920953057744548</v>
      </c>
      <c r="D10" s="69">
        <v>29.622446475154465</v>
      </c>
      <c r="E10" s="69">
        <v>29.266058882424833</v>
      </c>
      <c r="F10" s="69">
        <v>26.707786674130773</v>
      </c>
      <c r="G10" s="69">
        <v>32.270236366907753</v>
      </c>
      <c r="H10" s="69">
        <v>31.566937756276797</v>
      </c>
      <c r="I10" s="69">
        <v>36.614382522009777</v>
      </c>
      <c r="J10" s="69">
        <v>35.283326460855086</v>
      </c>
      <c r="K10" s="69">
        <v>61.981350859470581</v>
      </c>
      <c r="L10" s="69">
        <v>26.571740797420329</v>
      </c>
      <c r="M10" s="69">
        <v>40.878634878812832</v>
      </c>
      <c r="N10" s="69">
        <v>21.416913709453809</v>
      </c>
      <c r="O10" s="69">
        <v>38.181461339790573</v>
      </c>
    </row>
    <row r="11" spans="1:15">
      <c r="A11" s="62" t="s">
        <v>98</v>
      </c>
      <c r="B11" s="63" t="s">
        <v>94</v>
      </c>
      <c r="C11" s="68">
        <v>24.928570999999998</v>
      </c>
      <c r="D11" s="68">
        <v>30.571428000000001</v>
      </c>
      <c r="E11" s="68">
        <v>29.428571000000002</v>
      </c>
      <c r="F11" s="68">
        <v>34.642856499999994</v>
      </c>
      <c r="G11" s="68">
        <v>34.714284999999997</v>
      </c>
      <c r="H11" s="68">
        <v>26.857142</v>
      </c>
      <c r="I11" s="68">
        <v>36.714285000000004</v>
      </c>
      <c r="J11" s="68">
        <v>38.214285000000004</v>
      </c>
      <c r="K11" s="68">
        <v>27.428570999999998</v>
      </c>
      <c r="L11" s="68">
        <v>37.214285000000004</v>
      </c>
      <c r="M11" s="68">
        <v>35.714285500000003</v>
      </c>
      <c r="N11" s="68">
        <v>32.857142000000003</v>
      </c>
      <c r="O11" s="68">
        <v>33</v>
      </c>
    </row>
    <row r="12" spans="1:15">
      <c r="A12" s="102" t="s">
        <v>98</v>
      </c>
      <c r="B12" s="59" t="s">
        <v>95</v>
      </c>
      <c r="C12" s="68">
        <v>44.477272306818165</v>
      </c>
      <c r="D12" s="68">
        <v>41.305683118279561</v>
      </c>
      <c r="E12" s="68">
        <v>43.151514666666678</v>
      </c>
      <c r="F12" s="68">
        <v>47.01785667857142</v>
      </c>
      <c r="G12" s="68">
        <v>48.315667854838686</v>
      </c>
      <c r="H12" s="68">
        <v>41.823376109090923</v>
      </c>
      <c r="I12" s="68">
        <v>45.96125871186441</v>
      </c>
      <c r="J12" s="68">
        <v>45.917581961538488</v>
      </c>
      <c r="K12" s="68">
        <v>42.373625980769233</v>
      </c>
      <c r="L12" s="68">
        <v>38.864795392857175</v>
      </c>
      <c r="M12" s="68">
        <v>42.792341288659756</v>
      </c>
      <c r="N12" s="68">
        <v>45.377723525423718</v>
      </c>
      <c r="O12" s="68">
        <v>43.823539547169815</v>
      </c>
    </row>
    <row r="13" spans="1:15">
      <c r="A13" s="102" t="s">
        <v>98</v>
      </c>
      <c r="B13" s="60" t="s">
        <v>96</v>
      </c>
      <c r="C13" s="69">
        <v>41.198678605502487</v>
      </c>
      <c r="D13" s="69">
        <v>30.414837853688756</v>
      </c>
      <c r="E13" s="69">
        <v>37.502734384995811</v>
      </c>
      <c r="F13" s="69">
        <v>39.788499317773471</v>
      </c>
      <c r="G13" s="69">
        <v>34.665820406106157</v>
      </c>
      <c r="H13" s="69">
        <v>31.313837384880355</v>
      </c>
      <c r="I13" s="69">
        <v>32.669578124834956</v>
      </c>
      <c r="J13" s="69">
        <v>28.616823133711915</v>
      </c>
      <c r="K13" s="69">
        <v>38.214261586365538</v>
      </c>
      <c r="L13" s="69">
        <v>18.254845186290378</v>
      </c>
      <c r="M13" s="69">
        <v>26.407684115687232</v>
      </c>
      <c r="N13" s="69">
        <v>33.98468294216687</v>
      </c>
      <c r="O13" s="69">
        <v>33.369967315999922</v>
      </c>
    </row>
  </sheetData>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N11"/>
  <sheetViews>
    <sheetView showGridLines="0" workbookViewId="0">
      <pane xSplit="1" topLeftCell="B1" activePane="topRight" state="frozen"/>
      <selection pane="topRight"/>
    </sheetView>
  </sheetViews>
  <sheetFormatPr defaultColWidth="8.7109375" defaultRowHeight="18.600000000000001"/>
  <cols>
    <col min="1" max="1" width="46" style="4" customWidth="1"/>
    <col min="2" max="2" width="10.42578125" style="4" customWidth="1"/>
    <col min="3" max="5" width="10.28515625" style="4" customWidth="1"/>
    <col min="6" max="6" width="10.5703125" style="4" customWidth="1"/>
    <col min="7" max="7" width="10.28515625" style="4" customWidth="1"/>
    <col min="8" max="8" width="10.85546875" style="4" customWidth="1"/>
    <col min="9" max="14" width="10.28515625" style="4" customWidth="1"/>
    <col min="15" max="16384" width="8.7109375" style="4"/>
  </cols>
  <sheetData>
    <row r="1" spans="1:14" ht="35.1" customHeight="1">
      <c r="A1" s="43" t="s">
        <v>99</v>
      </c>
    </row>
    <row r="2" spans="1:14" s="79" customFormat="1" ht="21.95" customHeight="1">
      <c r="A2" s="88" t="s">
        <v>30</v>
      </c>
      <c r="B2" s="84"/>
      <c r="C2" s="84"/>
      <c r="D2" s="84"/>
      <c r="E2" s="84"/>
      <c r="F2" s="84"/>
      <c r="G2" s="84"/>
      <c r="H2" s="84"/>
    </row>
    <row r="3" spans="1:14" s="79" customFormat="1" ht="21.95" customHeight="1">
      <c r="A3" s="88" t="s">
        <v>85</v>
      </c>
      <c r="B3" s="84"/>
      <c r="C3" s="84"/>
      <c r="D3" s="84"/>
      <c r="E3" s="84"/>
      <c r="F3" s="84"/>
      <c r="G3" s="84"/>
      <c r="H3" s="84"/>
      <c r="I3" s="84"/>
      <c r="J3" s="84"/>
      <c r="K3" s="84"/>
      <c r="L3" s="84"/>
      <c r="M3" s="84"/>
      <c r="N3" s="84"/>
    </row>
    <row r="4" spans="1:14" s="79" customFormat="1" ht="21.95" customHeight="1">
      <c r="A4" s="88"/>
      <c r="B4" s="84"/>
      <c r="C4" s="84"/>
      <c r="D4" s="84"/>
      <c r="E4" s="84"/>
      <c r="F4" s="84"/>
      <c r="G4" s="84"/>
      <c r="H4" s="84"/>
      <c r="I4" s="84"/>
      <c r="J4" s="84"/>
      <c r="K4" s="84"/>
      <c r="L4" s="84"/>
      <c r="M4" s="84"/>
      <c r="N4" s="84"/>
    </row>
    <row r="5" spans="1:14">
      <c r="A5" s="5" t="s">
        <v>48</v>
      </c>
      <c r="B5" s="16" t="s">
        <v>49</v>
      </c>
      <c r="C5" s="16" t="s">
        <v>50</v>
      </c>
      <c r="D5" s="16" t="s">
        <v>51</v>
      </c>
      <c r="E5" s="16" t="s">
        <v>52</v>
      </c>
      <c r="F5" s="16" t="s">
        <v>53</v>
      </c>
      <c r="G5" s="16" t="s">
        <v>54</v>
      </c>
      <c r="H5" s="16" t="s">
        <v>55</v>
      </c>
      <c r="I5" s="16" t="s">
        <v>56</v>
      </c>
      <c r="J5" s="16" t="s">
        <v>57</v>
      </c>
      <c r="K5" s="16" t="s">
        <v>58</v>
      </c>
      <c r="L5" s="16" t="s">
        <v>59</v>
      </c>
      <c r="M5" s="16" t="s">
        <v>60</v>
      </c>
      <c r="N5" s="6" t="s">
        <v>44</v>
      </c>
    </row>
    <row r="6" spans="1:14">
      <c r="A6" s="8" t="s">
        <v>62</v>
      </c>
      <c r="B6" s="105">
        <v>13</v>
      </c>
      <c r="C6" s="105">
        <v>18</v>
      </c>
      <c r="D6" s="105">
        <v>11</v>
      </c>
      <c r="E6" s="105">
        <v>22</v>
      </c>
      <c r="F6" s="105">
        <v>19</v>
      </c>
      <c r="G6" s="105">
        <v>38</v>
      </c>
      <c r="H6" s="105">
        <v>22</v>
      </c>
      <c r="I6" s="105">
        <v>15</v>
      </c>
      <c r="J6" s="105">
        <v>18</v>
      </c>
      <c r="K6" s="105">
        <v>9</v>
      </c>
      <c r="L6" s="105">
        <v>20</v>
      </c>
      <c r="M6" s="105">
        <v>16</v>
      </c>
      <c r="N6" s="105">
        <v>221</v>
      </c>
    </row>
    <row r="7" spans="1:14">
      <c r="A7" s="8" t="s">
        <v>100</v>
      </c>
      <c r="B7" s="106">
        <v>23.285713999999999</v>
      </c>
      <c r="C7" s="106">
        <v>26</v>
      </c>
      <c r="D7" s="106">
        <v>28.571428000000001</v>
      </c>
      <c r="E7" s="106">
        <v>25.928570999999998</v>
      </c>
      <c r="F7" s="106">
        <v>29.428571000000002</v>
      </c>
      <c r="G7" s="106">
        <v>38.571427999999997</v>
      </c>
      <c r="H7" s="106">
        <v>28.642856500000001</v>
      </c>
      <c r="I7" s="106">
        <v>31.714285</v>
      </c>
      <c r="J7" s="106">
        <v>29.428570999999998</v>
      </c>
      <c r="K7" s="106">
        <v>24.857142</v>
      </c>
      <c r="L7" s="106">
        <v>28.642856500000001</v>
      </c>
      <c r="M7" s="106">
        <v>29.928570999999998</v>
      </c>
      <c r="N7" s="106">
        <v>29.428571000000002</v>
      </c>
    </row>
    <row r="8" spans="1:14">
      <c r="A8" s="8" t="s">
        <v>101</v>
      </c>
      <c r="B8" s="106">
        <v>23.901098538461536</v>
      </c>
      <c r="C8" s="106">
        <v>30.896825111111109</v>
      </c>
      <c r="D8" s="106">
        <v>29.49350609090909</v>
      </c>
      <c r="E8" s="106">
        <v>29.058441090909092</v>
      </c>
      <c r="F8" s="106">
        <v>37.999999736842113</v>
      </c>
      <c r="G8" s="106">
        <v>36.906014552631561</v>
      </c>
      <c r="H8" s="106">
        <v>31.03896063636363</v>
      </c>
      <c r="I8" s="106">
        <v>40.209523333333337</v>
      </c>
      <c r="J8" s="106">
        <v>33.499999611111114</v>
      </c>
      <c r="K8" s="106">
        <v>34.904761666666673</v>
      </c>
      <c r="L8" s="106">
        <v>30.478570899999994</v>
      </c>
      <c r="M8" s="106">
        <v>33.973213812499999</v>
      </c>
      <c r="N8" s="106">
        <v>33.082740375565635</v>
      </c>
    </row>
    <row r="9" spans="1:14">
      <c r="A9" s="8" t="s">
        <v>96</v>
      </c>
      <c r="B9" s="106">
        <v>4.5626235287166894</v>
      </c>
      <c r="C9" s="106">
        <v>13.960651229584329</v>
      </c>
      <c r="D9" s="106">
        <v>9.3557524934036138</v>
      </c>
      <c r="E9" s="106">
        <v>11.008822545459138</v>
      </c>
      <c r="F9" s="106">
        <v>20.768789976993975</v>
      </c>
      <c r="G9" s="106">
        <v>6.4875552964844747</v>
      </c>
      <c r="H9" s="106">
        <v>10.254206969867262</v>
      </c>
      <c r="I9" s="106">
        <v>29.226624049543126</v>
      </c>
      <c r="J9" s="106">
        <v>13.407637235517265</v>
      </c>
      <c r="K9" s="106">
        <v>20.239383631818392</v>
      </c>
      <c r="L9" s="106">
        <v>8.9105847035410619</v>
      </c>
      <c r="M9" s="106">
        <v>26.579358460487306</v>
      </c>
      <c r="N9" s="106">
        <v>15.90024497945379</v>
      </c>
    </row>
    <row r="10" spans="1:14">
      <c r="A10" s="8"/>
      <c r="B10" s="106"/>
      <c r="C10" s="106"/>
      <c r="D10" s="106"/>
      <c r="E10" s="106"/>
      <c r="F10" s="106"/>
      <c r="G10" s="106"/>
      <c r="H10" s="106"/>
      <c r="I10" s="106"/>
      <c r="J10" s="106"/>
      <c r="K10" s="106"/>
      <c r="L10" s="106"/>
      <c r="M10" s="106"/>
      <c r="N10" s="106"/>
    </row>
    <row r="11" spans="1:14">
      <c r="A11" s="8"/>
      <c r="B11" s="106"/>
      <c r="C11" s="106"/>
      <c r="D11" s="106"/>
      <c r="E11" s="106"/>
      <c r="F11" s="106"/>
      <c r="G11" s="106"/>
      <c r="H11" s="106"/>
      <c r="I11" s="106"/>
      <c r="J11" s="106"/>
      <c r="K11" s="106"/>
      <c r="L11" s="106"/>
      <c r="M11" s="106"/>
      <c r="N11" s="106"/>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6256-1EFB-4EE0-A5B9-19CBB239D710}">
  <dimension ref="A1:L39"/>
  <sheetViews>
    <sheetView showGridLines="0" workbookViewId="0"/>
  </sheetViews>
  <sheetFormatPr defaultRowHeight="14.45"/>
  <cols>
    <col min="1" max="12" width="10.5703125" bestFit="1" customWidth="1"/>
  </cols>
  <sheetData>
    <row r="1" spans="1:1" ht="24.95" customHeight="1">
      <c r="A1" s="42" t="s">
        <v>26</v>
      </c>
    </row>
    <row r="2" spans="1:1" ht="21.6" customHeight="1">
      <c r="A2" s="141" t="s">
        <v>27</v>
      </c>
    </row>
    <row r="3" spans="1:1">
      <c r="A3" s="141" t="s">
        <v>28</v>
      </c>
    </row>
    <row r="4" spans="1:1">
      <c r="A4" s="141"/>
    </row>
    <row r="39" spans="1:12">
      <c r="A39" s="32"/>
      <c r="B39" s="32"/>
      <c r="C39" s="32"/>
      <c r="D39" s="32"/>
      <c r="E39" s="32"/>
      <c r="F39" s="32"/>
      <c r="G39" s="32"/>
      <c r="H39" s="32"/>
      <c r="I39" s="32"/>
      <c r="J39" s="32"/>
      <c r="K39" s="32"/>
      <c r="L39" s="32"/>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9"/>
  <sheetViews>
    <sheetView showGridLines="0" workbookViewId="0"/>
  </sheetViews>
  <sheetFormatPr defaultColWidth="8.7109375" defaultRowHeight="18.600000000000001"/>
  <cols>
    <col min="1" max="1" width="16.5703125" style="4" customWidth="1"/>
    <col min="2" max="2" width="10.42578125" style="4" customWidth="1"/>
    <col min="3" max="5" width="10.28515625" style="4" customWidth="1"/>
    <col min="6" max="6" width="10.5703125" style="4" customWidth="1"/>
    <col min="7" max="7" width="10.28515625" style="4" customWidth="1"/>
    <col min="8" max="8" width="10.85546875" style="4" customWidth="1"/>
    <col min="9" max="14" width="10.28515625" style="4" customWidth="1"/>
    <col min="15" max="16384" width="8.7109375" style="4"/>
  </cols>
  <sheetData>
    <row r="1" spans="1:14" ht="35.1" customHeight="1">
      <c r="A1" s="43" t="s">
        <v>102</v>
      </c>
    </row>
    <row r="2" spans="1:14">
      <c r="A2" s="93" t="s">
        <v>103</v>
      </c>
    </row>
    <row r="3" spans="1:14">
      <c r="A3" s="88"/>
    </row>
    <row r="4" spans="1:14">
      <c r="A4" s="88"/>
    </row>
    <row r="5" spans="1:14">
      <c r="A5" s="5" t="s">
        <v>48</v>
      </c>
      <c r="B5" s="16" t="s">
        <v>49</v>
      </c>
      <c r="C5" s="16" t="s">
        <v>50</v>
      </c>
      <c r="D5" s="16" t="s">
        <v>51</v>
      </c>
      <c r="E5" s="16" t="s">
        <v>52</v>
      </c>
      <c r="F5" s="16" t="s">
        <v>53</v>
      </c>
      <c r="G5" s="16" t="s">
        <v>54</v>
      </c>
      <c r="H5" s="16" t="s">
        <v>55</v>
      </c>
      <c r="I5" s="16" t="s">
        <v>56</v>
      </c>
      <c r="J5" s="16" t="s">
        <v>57</v>
      </c>
      <c r="K5" s="16" t="s">
        <v>58</v>
      </c>
      <c r="L5" s="16" t="s">
        <v>59</v>
      </c>
      <c r="M5" s="16" t="s">
        <v>60</v>
      </c>
      <c r="N5" s="6" t="s">
        <v>44</v>
      </c>
    </row>
    <row r="6" spans="1:14">
      <c r="A6" s="8" t="s">
        <v>62</v>
      </c>
      <c r="B6" s="25">
        <v>2</v>
      </c>
      <c r="C6" s="25">
        <v>3</v>
      </c>
      <c r="D6" s="25">
        <v>0</v>
      </c>
      <c r="E6" s="25">
        <v>1</v>
      </c>
      <c r="F6" s="25">
        <v>1</v>
      </c>
      <c r="G6" s="25">
        <v>1</v>
      </c>
      <c r="H6" s="25">
        <v>3</v>
      </c>
      <c r="I6" s="25">
        <v>5</v>
      </c>
      <c r="J6" s="25">
        <v>3</v>
      </c>
      <c r="K6" s="25">
        <v>3</v>
      </c>
      <c r="L6" s="25">
        <v>0</v>
      </c>
      <c r="M6" s="25">
        <v>0</v>
      </c>
      <c r="N6" s="25">
        <v>22</v>
      </c>
    </row>
    <row r="7" spans="1:14">
      <c r="A7" s="8"/>
      <c r="B7" s="25"/>
      <c r="C7" s="25"/>
      <c r="D7" s="25"/>
      <c r="E7" s="25"/>
      <c r="F7" s="25"/>
      <c r="G7" s="25"/>
      <c r="H7" s="25"/>
      <c r="I7" s="25"/>
      <c r="J7" s="25"/>
      <c r="K7" s="25"/>
      <c r="L7" s="25"/>
      <c r="M7" s="25"/>
      <c r="N7" s="25"/>
    </row>
    <row r="8" spans="1:14">
      <c r="A8" s="8"/>
      <c r="B8" s="25"/>
      <c r="C8" s="25"/>
      <c r="D8" s="25"/>
      <c r="E8" s="25"/>
      <c r="F8" s="25"/>
      <c r="G8" s="25"/>
      <c r="H8" s="25"/>
      <c r="I8" s="25"/>
      <c r="J8" s="25"/>
      <c r="K8" s="25"/>
      <c r="L8" s="25"/>
      <c r="M8" s="25"/>
      <c r="N8" s="25"/>
    </row>
    <row r="9" spans="1:14">
      <c r="A9" s="8"/>
      <c r="B9" s="25"/>
      <c r="C9" s="25"/>
      <c r="D9" s="25"/>
      <c r="E9" s="25"/>
      <c r="F9" s="25"/>
      <c r="G9" s="25"/>
      <c r="H9" s="25"/>
      <c r="I9" s="25"/>
      <c r="J9" s="25"/>
      <c r="K9" s="25"/>
      <c r="L9" s="25"/>
      <c r="M9" s="25"/>
      <c r="N9" s="25"/>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0F3DB-7CB5-445A-B857-A282F3CCBA7A}">
  <dimension ref="A1:E13"/>
  <sheetViews>
    <sheetView showGridLines="0" workbookViewId="0"/>
  </sheetViews>
  <sheetFormatPr defaultRowHeight="14.45"/>
  <cols>
    <col min="1" max="1" width="26" customWidth="1"/>
    <col min="2" max="5" width="12.7109375" customWidth="1"/>
  </cols>
  <sheetData>
    <row r="1" spans="1:5" ht="33.950000000000003" customHeight="1">
      <c r="A1" s="43" t="s">
        <v>104</v>
      </c>
    </row>
    <row r="2" spans="1:5">
      <c r="A2" t="s">
        <v>30</v>
      </c>
    </row>
    <row r="3" spans="1:5">
      <c r="A3" t="s">
        <v>105</v>
      </c>
    </row>
    <row r="4" spans="1:5" ht="110.65" customHeight="1">
      <c r="A4" s="150" t="s">
        <v>106</v>
      </c>
      <c r="B4" s="150"/>
      <c r="C4" s="150"/>
      <c r="D4" s="150"/>
      <c r="E4" s="150"/>
    </row>
    <row r="5" spans="1:5" ht="36.6" customHeight="1">
      <c r="A5" s="150"/>
      <c r="B5" s="150"/>
      <c r="C5" s="150"/>
      <c r="D5" s="150"/>
      <c r="E5" s="150"/>
    </row>
    <row r="6" spans="1:5" ht="18.600000000000001">
      <c r="A6" s="117" t="s">
        <v>107</v>
      </c>
      <c r="B6" s="118" t="s">
        <v>108</v>
      </c>
      <c r="C6" s="118" t="s">
        <v>109</v>
      </c>
      <c r="D6" s="118" t="s">
        <v>110</v>
      </c>
      <c r="E6" s="22" t="s">
        <v>44</v>
      </c>
    </row>
    <row r="7" spans="1:5" ht="36.950000000000003">
      <c r="A7" s="119" t="s">
        <v>111</v>
      </c>
      <c r="B7" s="120">
        <v>2467</v>
      </c>
      <c r="C7" s="120">
        <v>31</v>
      </c>
      <c r="D7" s="120">
        <v>2</v>
      </c>
      <c r="E7" s="121">
        <v>2502</v>
      </c>
    </row>
    <row r="8" spans="1:5" ht="36.950000000000003">
      <c r="A8" s="119" t="s">
        <v>112</v>
      </c>
      <c r="B8" s="120">
        <v>2522</v>
      </c>
      <c r="C8" s="120">
        <v>139</v>
      </c>
      <c r="D8" s="120">
        <v>90</v>
      </c>
      <c r="E8" s="121">
        <v>2804</v>
      </c>
    </row>
    <row r="9" spans="1:5" ht="74.099999999999994">
      <c r="A9" s="119" t="s">
        <v>113</v>
      </c>
      <c r="B9" s="120">
        <v>7955</v>
      </c>
      <c r="C9" s="120">
        <v>597</v>
      </c>
      <c r="D9" s="120">
        <v>521</v>
      </c>
      <c r="E9" s="121">
        <v>9074</v>
      </c>
    </row>
    <row r="10" spans="1:5" ht="55.5">
      <c r="A10" s="122" t="s">
        <v>114</v>
      </c>
      <c r="B10" s="120">
        <v>28</v>
      </c>
      <c r="C10" s="120">
        <v>16</v>
      </c>
      <c r="D10" s="120">
        <v>18</v>
      </c>
      <c r="E10" s="123">
        <v>64</v>
      </c>
    </row>
    <row r="11" spans="1:5" ht="18.600000000000001">
      <c r="A11" s="124" t="s">
        <v>44</v>
      </c>
      <c r="B11" s="125">
        <v>12972</v>
      </c>
      <c r="C11" s="125">
        <v>783</v>
      </c>
      <c r="D11" s="125">
        <v>631</v>
      </c>
      <c r="E11" s="56">
        <v>14444</v>
      </c>
    </row>
    <row r="13" spans="1:5">
      <c r="E13" s="145"/>
    </row>
  </sheetData>
  <mergeCells count="2">
    <mergeCell ref="A4:E4"/>
    <mergeCell ref="A5:E5"/>
  </mergeCell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Q14"/>
  <sheetViews>
    <sheetView showGridLines="0" zoomScale="130" zoomScaleNormal="130" workbookViewId="0">
      <selection activeCell="N33" sqref="N33"/>
    </sheetView>
  </sheetViews>
  <sheetFormatPr defaultColWidth="8.7109375" defaultRowHeight="18.600000000000001"/>
  <cols>
    <col min="1" max="1" width="15.7109375" style="4" customWidth="1"/>
    <col min="2" max="2" width="10.42578125" style="4" customWidth="1"/>
    <col min="3" max="5" width="10.28515625" style="4" customWidth="1"/>
    <col min="6" max="6" width="10.5703125" style="4" customWidth="1"/>
    <col min="7" max="7" width="10.28515625" style="4" customWidth="1"/>
    <col min="8" max="8" width="10.85546875" style="4" customWidth="1"/>
    <col min="9" max="13" width="10.28515625" style="4" customWidth="1"/>
    <col min="14" max="16384" width="8.7109375" style="4"/>
  </cols>
  <sheetData>
    <row r="1" spans="1:17" ht="35.1" customHeight="1">
      <c r="A1" s="50" t="s">
        <v>115</v>
      </c>
      <c r="B1" s="51"/>
      <c r="C1" s="51"/>
      <c r="D1" s="51"/>
      <c r="E1" s="51"/>
      <c r="F1" s="51"/>
      <c r="G1" s="51"/>
      <c r="H1" s="51"/>
      <c r="I1" s="51"/>
      <c r="J1" s="51"/>
      <c r="K1" s="51"/>
      <c r="L1" s="51"/>
      <c r="M1" s="51"/>
    </row>
    <row r="2" spans="1:17" s="79" customFormat="1" ht="18.600000000000001" customHeight="1">
      <c r="A2" s="93" t="s">
        <v>116</v>
      </c>
      <c r="B2" s="76"/>
      <c r="C2" s="76"/>
      <c r="D2" s="76"/>
      <c r="E2" s="76"/>
      <c r="F2" s="76"/>
      <c r="G2" s="76"/>
      <c r="H2" s="76"/>
      <c r="I2" s="76"/>
      <c r="J2" s="76"/>
      <c r="K2" s="76"/>
      <c r="L2" s="76"/>
      <c r="M2" s="76"/>
    </row>
    <row r="3" spans="1:17">
      <c r="A3" s="5" t="s">
        <v>48</v>
      </c>
      <c r="B3" s="16" t="s">
        <v>49</v>
      </c>
      <c r="C3" s="16" t="s">
        <v>50</v>
      </c>
      <c r="D3" s="16" t="s">
        <v>51</v>
      </c>
      <c r="E3" s="16" t="s">
        <v>52</v>
      </c>
      <c r="F3" s="16" t="s">
        <v>53</v>
      </c>
      <c r="G3" s="16" t="s">
        <v>54</v>
      </c>
      <c r="H3" s="16" t="s">
        <v>55</v>
      </c>
      <c r="I3" s="16" t="s">
        <v>56</v>
      </c>
      <c r="J3" s="16" t="s">
        <v>57</v>
      </c>
      <c r="K3" s="16" t="s">
        <v>58</v>
      </c>
      <c r="L3" s="16" t="s">
        <v>59</v>
      </c>
      <c r="M3" s="16" t="s">
        <v>60</v>
      </c>
      <c r="Q3" s="95"/>
    </row>
    <row r="4" spans="1:17">
      <c r="A4" s="8" t="s">
        <v>117</v>
      </c>
      <c r="B4" s="36">
        <v>378</v>
      </c>
      <c r="C4" s="36">
        <v>376</v>
      </c>
      <c r="D4" s="36">
        <v>388</v>
      </c>
      <c r="E4" s="36">
        <v>391</v>
      </c>
      <c r="F4" s="36">
        <v>390</v>
      </c>
      <c r="G4" s="36">
        <v>390</v>
      </c>
      <c r="H4" s="36">
        <v>406</v>
      </c>
      <c r="I4" s="36">
        <v>409</v>
      </c>
      <c r="J4" s="36">
        <v>421</v>
      </c>
      <c r="K4" s="36">
        <v>419</v>
      </c>
      <c r="L4" s="36">
        <v>420</v>
      </c>
      <c r="M4" s="36">
        <v>426</v>
      </c>
      <c r="O4" s="52"/>
      <c r="Q4" s="95"/>
    </row>
    <row r="5" spans="1:17">
      <c r="A5" s="8" t="s">
        <v>118</v>
      </c>
      <c r="B5" s="11">
        <v>337.6578081081081</v>
      </c>
      <c r="C5" s="11">
        <v>335.04775945945948</v>
      </c>
      <c r="D5" s="11">
        <v>346.15451621621622</v>
      </c>
      <c r="E5" s="11">
        <v>348.89451621621623</v>
      </c>
      <c r="F5" s="11">
        <v>348.28532702702705</v>
      </c>
      <c r="G5" s="11">
        <v>348.25072702702704</v>
      </c>
      <c r="H5" s="11">
        <v>363.15072702702702</v>
      </c>
      <c r="I5" s="11">
        <v>365.2507270270271</v>
      </c>
      <c r="J5" s="11">
        <v>377.35072702702701</v>
      </c>
      <c r="K5" s="11">
        <v>375.50072702702704</v>
      </c>
      <c r="L5" s="11">
        <v>376.80072702702705</v>
      </c>
      <c r="M5" s="11">
        <v>381.94310270270273</v>
      </c>
      <c r="O5" s="52"/>
      <c r="Q5" s="95"/>
    </row>
    <row r="6" spans="1:17">
      <c r="A6" s="8"/>
      <c r="Q6" s="95"/>
    </row>
    <row r="7" spans="1:17">
      <c r="Q7" s="95"/>
    </row>
    <row r="8" spans="1:17">
      <c r="B8" s="11"/>
      <c r="C8" s="11"/>
      <c r="D8" s="11"/>
      <c r="E8" s="11"/>
      <c r="F8" s="11"/>
      <c r="G8" s="11"/>
      <c r="H8" s="11"/>
      <c r="I8" s="11"/>
      <c r="J8" s="11"/>
      <c r="K8" s="11"/>
      <c r="L8" s="11"/>
      <c r="M8" s="11"/>
      <c r="Q8" s="95"/>
    </row>
    <row r="9" spans="1:17">
      <c r="Q9" s="95"/>
    </row>
    <row r="10" spans="1:17">
      <c r="Q10" s="95"/>
    </row>
    <row r="11" spans="1:17">
      <c r="Q11" s="95"/>
    </row>
    <row r="12" spans="1:17">
      <c r="Q12" s="95"/>
    </row>
    <row r="13" spans="1:17">
      <c r="Q13" s="95"/>
    </row>
    <row r="14" spans="1:17">
      <c r="Q14" s="95"/>
    </row>
  </sheetData>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4C4D-2B91-41FD-B9A7-154D63BAE186}">
  <dimension ref="A1:O39"/>
  <sheetViews>
    <sheetView showGridLines="0" workbookViewId="0"/>
  </sheetViews>
  <sheetFormatPr defaultColWidth="8.7109375" defaultRowHeight="18.600000000000001"/>
  <cols>
    <col min="1" max="1" width="30.5703125" style="4" customWidth="1"/>
    <col min="2" max="2" width="31.28515625" style="4" customWidth="1"/>
    <col min="3" max="6" width="10.7109375" style="4" customWidth="1"/>
    <col min="7" max="7" width="10.85546875" style="4" customWidth="1"/>
    <col min="8" max="15" width="10.7109375" style="4" customWidth="1"/>
    <col min="16" max="16384" width="8.7109375" style="4"/>
  </cols>
  <sheetData>
    <row r="1" spans="1:15" ht="35.1" customHeight="1">
      <c r="A1" s="43" t="s">
        <v>119</v>
      </c>
    </row>
    <row r="2" spans="1:15">
      <c r="A2" s="88" t="s">
        <v>30</v>
      </c>
    </row>
    <row r="3" spans="1:15">
      <c r="A3" s="87" t="s">
        <v>120</v>
      </c>
    </row>
    <row r="4" spans="1:15" ht="18.95" thickBot="1">
      <c r="A4" s="99" t="s">
        <v>77</v>
      </c>
      <c r="B4" s="38" t="s">
        <v>86</v>
      </c>
      <c r="C4" s="132" t="s">
        <v>49</v>
      </c>
      <c r="D4" s="132" t="s">
        <v>50</v>
      </c>
      <c r="E4" s="132" t="s">
        <v>51</v>
      </c>
      <c r="F4" s="132" t="s">
        <v>52</v>
      </c>
      <c r="G4" s="132" t="s">
        <v>53</v>
      </c>
      <c r="H4" s="132" t="s">
        <v>54</v>
      </c>
      <c r="I4" s="132" t="s">
        <v>55</v>
      </c>
      <c r="J4" s="132" t="s">
        <v>56</v>
      </c>
      <c r="K4" s="132" t="s">
        <v>57</v>
      </c>
      <c r="L4" s="132" t="s">
        <v>58</v>
      </c>
      <c r="M4" s="132" t="s">
        <v>59</v>
      </c>
      <c r="N4" s="132" t="s">
        <v>60</v>
      </c>
      <c r="O4" s="39" t="s">
        <v>44</v>
      </c>
    </row>
    <row r="5" spans="1:15">
      <c r="A5" s="100" t="s">
        <v>72</v>
      </c>
      <c r="B5" s="11" t="s">
        <v>62</v>
      </c>
      <c r="C5" s="56">
        <v>1109</v>
      </c>
      <c r="D5" s="56">
        <v>1108</v>
      </c>
      <c r="E5" s="56">
        <v>954</v>
      </c>
      <c r="F5" s="56">
        <v>1195</v>
      </c>
      <c r="G5" s="56">
        <v>1253</v>
      </c>
      <c r="H5" s="56">
        <v>1167</v>
      </c>
      <c r="I5" s="56">
        <v>1161</v>
      </c>
      <c r="J5" s="56">
        <v>1324</v>
      </c>
      <c r="K5" s="56">
        <v>1313</v>
      </c>
      <c r="L5" s="56">
        <v>1062</v>
      </c>
      <c r="M5" s="56">
        <v>1114</v>
      </c>
      <c r="N5" s="56">
        <v>1188</v>
      </c>
      <c r="O5" s="56">
        <v>13948</v>
      </c>
    </row>
    <row r="6" spans="1:15">
      <c r="A6" s="100" t="s">
        <v>72</v>
      </c>
      <c r="B6" s="11" t="s">
        <v>121</v>
      </c>
      <c r="C6" s="70">
        <v>24.428571000000002</v>
      </c>
      <c r="D6" s="70">
        <v>24.857142</v>
      </c>
      <c r="E6" s="70">
        <v>26.857142</v>
      </c>
      <c r="F6" s="70">
        <v>27.428571000000002</v>
      </c>
      <c r="G6" s="70">
        <v>29</v>
      </c>
      <c r="H6" s="70">
        <v>28</v>
      </c>
      <c r="I6" s="70">
        <v>28.142856999999999</v>
      </c>
      <c r="J6" s="70">
        <v>26</v>
      </c>
      <c r="K6" s="70">
        <v>25.857142</v>
      </c>
      <c r="L6" s="70">
        <v>26.642856500000001</v>
      </c>
      <c r="M6" s="70">
        <v>28.499999500000001</v>
      </c>
      <c r="N6" s="70">
        <v>29.714285</v>
      </c>
      <c r="O6" s="70">
        <v>27.142856999999999</v>
      </c>
    </row>
    <row r="7" spans="1:15">
      <c r="A7" s="100" t="s">
        <v>72</v>
      </c>
      <c r="B7" s="11" t="s">
        <v>122</v>
      </c>
      <c r="C7" s="70">
        <v>26.907380762849353</v>
      </c>
      <c r="D7" s="70">
        <v>27.850695824909714</v>
      </c>
      <c r="E7" s="70">
        <v>30.058400337526216</v>
      </c>
      <c r="F7" s="70">
        <v>30.348834015899588</v>
      </c>
      <c r="G7" s="70">
        <v>32.269638168395851</v>
      </c>
      <c r="H7" s="70">
        <v>30.330272608397546</v>
      </c>
      <c r="I7" s="70">
        <v>30.876829911283401</v>
      </c>
      <c r="J7" s="70">
        <v>29.851855446374522</v>
      </c>
      <c r="K7" s="70">
        <v>30.570448963442388</v>
      </c>
      <c r="L7" s="70">
        <v>31.502689919020657</v>
      </c>
      <c r="M7" s="70">
        <v>31.879199395870671</v>
      </c>
      <c r="N7" s="70">
        <v>31.92809002861944</v>
      </c>
      <c r="O7" s="70">
        <v>30.390122094347891</v>
      </c>
    </row>
    <row r="8" spans="1:15" ht="18.95" thickBot="1">
      <c r="A8" s="101" t="s">
        <v>72</v>
      </c>
      <c r="B8" s="38" t="s">
        <v>123</v>
      </c>
      <c r="C8" s="71">
        <v>13.919666110140176</v>
      </c>
      <c r="D8" s="71">
        <v>15.706514874637376</v>
      </c>
      <c r="E8" s="71">
        <v>17.172302128741801</v>
      </c>
      <c r="F8" s="71">
        <v>15.585377192818173</v>
      </c>
      <c r="G8" s="71">
        <v>16.369300234421733</v>
      </c>
      <c r="H8" s="71">
        <v>14.31274617721555</v>
      </c>
      <c r="I8" s="71">
        <v>15.349232451376187</v>
      </c>
      <c r="J8" s="71">
        <v>15.900740452789872</v>
      </c>
      <c r="K8" s="71">
        <v>17.006697762774568</v>
      </c>
      <c r="L8" s="71">
        <v>18.718557480090531</v>
      </c>
      <c r="M8" s="71">
        <v>18.201595759794902</v>
      </c>
      <c r="N8" s="71">
        <v>16.460799796764192</v>
      </c>
      <c r="O8" s="71">
        <v>16.327063137628056</v>
      </c>
    </row>
    <row r="9" spans="1:15">
      <c r="A9" s="100" t="s">
        <v>73</v>
      </c>
      <c r="B9" s="11" t="s">
        <v>62</v>
      </c>
      <c r="C9" s="56">
        <v>46</v>
      </c>
      <c r="D9" s="56">
        <v>27</v>
      </c>
      <c r="E9" s="56">
        <v>46</v>
      </c>
      <c r="F9" s="56">
        <v>41</v>
      </c>
      <c r="G9" s="56">
        <v>63</v>
      </c>
      <c r="H9" s="56">
        <v>82</v>
      </c>
      <c r="I9" s="56">
        <v>39</v>
      </c>
      <c r="J9" s="56">
        <v>54</v>
      </c>
      <c r="K9" s="56">
        <v>60</v>
      </c>
      <c r="L9" s="56">
        <v>39</v>
      </c>
      <c r="M9" s="56">
        <v>62</v>
      </c>
      <c r="N9" s="56">
        <v>54</v>
      </c>
      <c r="O9" s="56">
        <v>613</v>
      </c>
    </row>
    <row r="10" spans="1:15">
      <c r="A10" s="100" t="s">
        <v>73</v>
      </c>
      <c r="B10" s="11" t="s">
        <v>121</v>
      </c>
      <c r="C10" s="70">
        <v>55.857142000000003</v>
      </c>
      <c r="D10" s="70">
        <v>42.571427999999997</v>
      </c>
      <c r="E10" s="70">
        <v>38.571427999999997</v>
      </c>
      <c r="F10" s="70">
        <v>32</v>
      </c>
      <c r="G10" s="70">
        <v>39</v>
      </c>
      <c r="H10" s="70">
        <v>34.499999500000001</v>
      </c>
      <c r="I10" s="70">
        <v>44.714284999999997</v>
      </c>
      <c r="J10" s="70">
        <v>25.428570999999998</v>
      </c>
      <c r="K10" s="70">
        <v>41.642856999999999</v>
      </c>
      <c r="L10" s="70">
        <v>27</v>
      </c>
      <c r="M10" s="70">
        <v>40.214285500000003</v>
      </c>
      <c r="N10" s="70">
        <v>32.642856999999999</v>
      </c>
      <c r="O10" s="70">
        <v>38.142856999999999</v>
      </c>
    </row>
    <row r="11" spans="1:15">
      <c r="A11" s="100" t="s">
        <v>73</v>
      </c>
      <c r="B11" s="11" t="s">
        <v>122</v>
      </c>
      <c r="C11" s="70">
        <v>81.198757347826103</v>
      </c>
      <c r="D11" s="70">
        <v>55.375661000000008</v>
      </c>
      <c r="E11" s="70">
        <v>46.139751152173915</v>
      </c>
      <c r="F11" s="70">
        <v>39.672473487804879</v>
      </c>
      <c r="G11" s="70">
        <v>44.773242333333329</v>
      </c>
      <c r="H11" s="70">
        <v>43.118466560975605</v>
      </c>
      <c r="I11" s="70">
        <v>48.523809179487188</v>
      </c>
      <c r="J11" s="70">
        <v>41.920634555555552</v>
      </c>
      <c r="K11" s="70">
        <v>48.154761533333343</v>
      </c>
      <c r="L11" s="70">
        <v>42.666666282051288</v>
      </c>
      <c r="M11" s="70">
        <v>61.352534209677415</v>
      </c>
      <c r="N11" s="70">
        <v>44.851851481481482</v>
      </c>
      <c r="O11" s="70">
        <v>49.381728838499143</v>
      </c>
    </row>
    <row r="12" spans="1:15" ht="18.95" thickBot="1">
      <c r="A12" s="101" t="s">
        <v>73</v>
      </c>
      <c r="B12" s="38" t="s">
        <v>123</v>
      </c>
      <c r="C12" s="71">
        <v>55.330069284798512</v>
      </c>
      <c r="D12" s="71">
        <v>43.01433516199392</v>
      </c>
      <c r="E12" s="71">
        <v>30.796733045540517</v>
      </c>
      <c r="F12" s="71">
        <v>23.080598506756729</v>
      </c>
      <c r="G12" s="71">
        <v>30.079461059530484</v>
      </c>
      <c r="H12" s="71">
        <v>29.563640863171351</v>
      </c>
      <c r="I12" s="71">
        <v>27.512089120530881</v>
      </c>
      <c r="J12" s="71">
        <v>31.48187724095424</v>
      </c>
      <c r="K12" s="71">
        <v>32.765205680894745</v>
      </c>
      <c r="L12" s="71">
        <v>30.641618340975167</v>
      </c>
      <c r="M12" s="71">
        <v>52.902077818417737</v>
      </c>
      <c r="N12" s="71">
        <v>30.578634418570637</v>
      </c>
      <c r="O12" s="71">
        <v>37.549648892845454</v>
      </c>
    </row>
    <row r="13" spans="1:15">
      <c r="A13" s="100" t="s">
        <v>74</v>
      </c>
      <c r="B13" s="11" t="s">
        <v>62</v>
      </c>
      <c r="C13" s="56">
        <v>15</v>
      </c>
      <c r="D13" s="56">
        <v>21</v>
      </c>
      <c r="E13" s="56">
        <v>11</v>
      </c>
      <c r="F13" s="56">
        <v>23</v>
      </c>
      <c r="G13" s="56">
        <v>20</v>
      </c>
      <c r="H13" s="56">
        <v>39</v>
      </c>
      <c r="I13" s="56">
        <v>25</v>
      </c>
      <c r="J13" s="56">
        <v>20</v>
      </c>
      <c r="K13" s="56">
        <v>21</v>
      </c>
      <c r="L13" s="56">
        <v>12</v>
      </c>
      <c r="M13" s="56">
        <v>20</v>
      </c>
      <c r="N13" s="56">
        <v>16</v>
      </c>
      <c r="O13" s="56">
        <v>243</v>
      </c>
    </row>
    <row r="14" spans="1:15">
      <c r="A14" s="100" t="s">
        <v>74</v>
      </c>
      <c r="B14" s="11" t="s">
        <v>121</v>
      </c>
      <c r="C14" s="70">
        <v>24</v>
      </c>
      <c r="D14" s="70">
        <v>26</v>
      </c>
      <c r="E14" s="70">
        <v>28.571428000000001</v>
      </c>
      <c r="F14" s="70">
        <v>25.857142</v>
      </c>
      <c r="G14" s="70">
        <v>29.428571000000002</v>
      </c>
      <c r="H14" s="70">
        <v>38.571427999999997</v>
      </c>
      <c r="I14" s="70">
        <v>29.714285</v>
      </c>
      <c r="J14" s="70">
        <v>32.499999500000001</v>
      </c>
      <c r="K14" s="70">
        <v>31.142856999999999</v>
      </c>
      <c r="L14" s="70">
        <v>28.785713999999999</v>
      </c>
      <c r="M14" s="70">
        <v>28.642856500000001</v>
      </c>
      <c r="N14" s="70">
        <v>29.928570999999998</v>
      </c>
      <c r="O14" s="70">
        <v>29.857142</v>
      </c>
    </row>
    <row r="15" spans="1:15">
      <c r="A15" s="100" t="s">
        <v>74</v>
      </c>
      <c r="B15" s="11" t="s">
        <v>122</v>
      </c>
      <c r="C15" s="70">
        <v>29.428570999999998</v>
      </c>
      <c r="D15" s="70">
        <v>37.537414619047617</v>
      </c>
      <c r="E15" s="70">
        <v>29.49350609090909</v>
      </c>
      <c r="F15" s="70">
        <v>28.515527478260868</v>
      </c>
      <c r="G15" s="70">
        <v>41.214285450000006</v>
      </c>
      <c r="H15" s="70">
        <v>38.622710128205114</v>
      </c>
      <c r="I15" s="70">
        <v>35.559999639999994</v>
      </c>
      <c r="J15" s="70">
        <v>55.53571385</v>
      </c>
      <c r="K15" s="70">
        <v>41.999999571428575</v>
      </c>
      <c r="L15" s="70">
        <v>56.619047333333349</v>
      </c>
      <c r="M15" s="70">
        <v>30.478570899999994</v>
      </c>
      <c r="N15" s="70">
        <v>33.973213812499999</v>
      </c>
      <c r="O15" s="70">
        <v>38.085831444444487</v>
      </c>
    </row>
    <row r="16" spans="1:15" ht="18.95" thickBot="1">
      <c r="A16" s="101" t="s">
        <v>74</v>
      </c>
      <c r="B16" s="38" t="s">
        <v>123</v>
      </c>
      <c r="C16" s="71">
        <v>14.773942684822556</v>
      </c>
      <c r="D16" s="71">
        <v>27.185033509007031</v>
      </c>
      <c r="E16" s="71">
        <v>9.3557524934036138</v>
      </c>
      <c r="F16" s="71">
        <v>11.06388160317198</v>
      </c>
      <c r="G16" s="71">
        <v>24.618621519562566</v>
      </c>
      <c r="H16" s="71">
        <v>12.369189351951801</v>
      </c>
      <c r="I16" s="71">
        <v>19.245987535554281</v>
      </c>
      <c r="J16" s="71">
        <v>41.393405645170247</v>
      </c>
      <c r="K16" s="71">
        <v>30.868258171876132</v>
      </c>
      <c r="L16" s="71">
        <v>43.861265885587109</v>
      </c>
      <c r="M16" s="71">
        <v>8.9105847035410619</v>
      </c>
      <c r="N16" s="71">
        <v>26.579358460487306</v>
      </c>
      <c r="O16" s="71">
        <v>25.382089409045914</v>
      </c>
    </row>
    <row r="17" spans="1:15">
      <c r="A17" s="100" t="s">
        <v>89</v>
      </c>
      <c r="B17" s="11" t="s">
        <v>62</v>
      </c>
      <c r="C17" s="56">
        <v>1170</v>
      </c>
      <c r="D17" s="56">
        <v>1156</v>
      </c>
      <c r="E17" s="56">
        <v>1011</v>
      </c>
      <c r="F17" s="56">
        <v>1259</v>
      </c>
      <c r="G17" s="56">
        <v>1336</v>
      </c>
      <c r="H17" s="56">
        <v>1288</v>
      </c>
      <c r="I17" s="56">
        <v>1225</v>
      </c>
      <c r="J17" s="56">
        <v>1398</v>
      </c>
      <c r="K17" s="56">
        <v>1394</v>
      </c>
      <c r="L17" s="56">
        <v>1113</v>
      </c>
      <c r="M17" s="56">
        <v>1196</v>
      </c>
      <c r="N17" s="56">
        <v>1258</v>
      </c>
      <c r="O17" s="56">
        <v>14804</v>
      </c>
    </row>
    <row r="18" spans="1:15">
      <c r="A18" s="100" t="s">
        <v>89</v>
      </c>
      <c r="B18" s="11" t="s">
        <v>121</v>
      </c>
      <c r="C18" s="70">
        <v>25</v>
      </c>
      <c r="D18" s="70">
        <v>25.142856999999999</v>
      </c>
      <c r="E18" s="70">
        <v>27</v>
      </c>
      <c r="F18" s="70">
        <v>27.428571000000002</v>
      </c>
      <c r="G18" s="70">
        <v>29.142856999999999</v>
      </c>
      <c r="H18" s="70">
        <v>28.928570999999998</v>
      </c>
      <c r="I18" s="70">
        <v>28.285713999999999</v>
      </c>
      <c r="J18" s="70">
        <v>26.142856999999999</v>
      </c>
      <c r="K18" s="70">
        <v>26.142856999999999</v>
      </c>
      <c r="L18" s="70">
        <v>26.857142</v>
      </c>
      <c r="M18" s="70">
        <v>28.714285</v>
      </c>
      <c r="N18" s="70">
        <v>29.857142</v>
      </c>
      <c r="O18" s="70">
        <v>27.285713999999999</v>
      </c>
    </row>
    <row r="19" spans="1:15">
      <c r="A19" s="100" t="s">
        <v>89</v>
      </c>
      <c r="B19" s="11" t="s">
        <v>122</v>
      </c>
      <c r="C19" s="70">
        <v>29.074236469230677</v>
      </c>
      <c r="D19" s="70">
        <v>28.669549764705827</v>
      </c>
      <c r="E19" s="70">
        <v>30.783947618199804</v>
      </c>
      <c r="F19" s="70">
        <v>30.618971559968184</v>
      </c>
      <c r="G19" s="70">
        <v>32.993156138472969</v>
      </c>
      <c r="H19" s="70">
        <v>31.39551870108685</v>
      </c>
      <c r="I19" s="70">
        <v>31.53422700081633</v>
      </c>
      <c r="J19" s="70">
        <v>30.68546863662359</v>
      </c>
      <c r="K19" s="70">
        <v>31.499487210903812</v>
      </c>
      <c r="L19" s="70">
        <v>32.164676771787846</v>
      </c>
      <c r="M19" s="70">
        <v>33.383659419732339</v>
      </c>
      <c r="N19" s="70">
        <v>32.508857197933203</v>
      </c>
      <c r="O19" s="70">
        <v>31.302842460886353</v>
      </c>
    </row>
    <row r="20" spans="1:15">
      <c r="A20" s="100" t="s">
        <v>89</v>
      </c>
      <c r="B20" s="11" t="s">
        <v>123</v>
      </c>
      <c r="C20" s="70">
        <v>20.447246772249617</v>
      </c>
      <c r="D20" s="70">
        <v>17.658444023323749</v>
      </c>
      <c r="E20" s="70">
        <v>18.265041824845127</v>
      </c>
      <c r="F20" s="70">
        <v>15.904713307472514</v>
      </c>
      <c r="G20" s="70">
        <v>17.637798693336222</v>
      </c>
      <c r="H20" s="70">
        <v>16.03885542062585</v>
      </c>
      <c r="I20" s="70">
        <v>16.275043251735024</v>
      </c>
      <c r="J20" s="70">
        <v>17.793660767827237</v>
      </c>
      <c r="K20" s="70">
        <v>18.638601185788417</v>
      </c>
      <c r="L20" s="70">
        <v>19.967502069721501</v>
      </c>
      <c r="M20" s="70">
        <v>22.311254082749326</v>
      </c>
      <c r="N20" s="70">
        <v>17.660374774912746</v>
      </c>
      <c r="O20" s="70">
        <v>18.3082537289872</v>
      </c>
    </row>
    <row r="21" spans="1:15">
      <c r="A21" s="11"/>
      <c r="C21" s="19"/>
      <c r="D21" s="19"/>
      <c r="E21" s="19"/>
      <c r="F21" s="19"/>
      <c r="G21" s="19"/>
      <c r="H21" s="19"/>
      <c r="I21" s="19"/>
      <c r="J21" s="19"/>
      <c r="K21" s="19"/>
      <c r="L21" s="19"/>
      <c r="M21" s="19"/>
      <c r="N21" s="19"/>
      <c r="O21" s="19"/>
    </row>
    <row r="23" spans="1:15">
      <c r="A23" s="81"/>
    </row>
    <row r="39" spans="1:15">
      <c r="A39" s="11"/>
      <c r="B39" s="11"/>
      <c r="C39" s="19"/>
      <c r="D39" s="19"/>
      <c r="E39" s="19"/>
      <c r="F39" s="19"/>
      <c r="G39" s="19"/>
      <c r="H39" s="19"/>
      <c r="I39" s="19"/>
      <c r="J39" s="19"/>
      <c r="K39" s="19"/>
      <c r="L39" s="19"/>
      <c r="M39" s="19"/>
      <c r="N39" s="19"/>
      <c r="O39" s="19"/>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DA8B3-1775-47A7-8E2A-8DD8A732293F}">
  <dimension ref="A1:O22"/>
  <sheetViews>
    <sheetView showGridLines="0" workbookViewId="0"/>
  </sheetViews>
  <sheetFormatPr defaultColWidth="8.7109375" defaultRowHeight="18.600000000000001"/>
  <cols>
    <col min="1" max="1" width="30.85546875" style="4" customWidth="1"/>
    <col min="2" max="2" width="31.28515625" style="4" customWidth="1"/>
    <col min="3" max="4" width="10.140625" style="4" customWidth="1"/>
    <col min="5" max="5" width="10.5703125" style="4" customWidth="1"/>
    <col min="6" max="6" width="10.140625" style="4" customWidth="1"/>
    <col min="7" max="7" width="10.85546875" style="4" customWidth="1"/>
    <col min="8" max="9" width="10.140625" style="4" customWidth="1"/>
    <col min="10" max="10" width="10.28515625" style="4" customWidth="1"/>
    <col min="11" max="12" width="10.140625" style="4" customWidth="1"/>
    <col min="13" max="13" width="10.42578125" style="4" customWidth="1"/>
    <col min="14" max="15" width="10.140625" style="4" customWidth="1"/>
    <col min="16" max="16384" width="8.7109375" style="4"/>
  </cols>
  <sheetData>
    <row r="1" spans="1:15" ht="35.1" customHeight="1">
      <c r="A1" s="49" t="s">
        <v>124</v>
      </c>
    </row>
    <row r="2" spans="1:15" s="89" customFormat="1">
      <c r="A2" s="88" t="s">
        <v>30</v>
      </c>
    </row>
    <row r="3" spans="1:15" s="89" customFormat="1">
      <c r="A3" s="81" t="s">
        <v>84</v>
      </c>
    </row>
    <row r="4" spans="1:15" s="89" customFormat="1">
      <c r="A4" s="87" t="s">
        <v>125</v>
      </c>
    </row>
    <row r="5" spans="1:15" ht="18.95" thickBot="1">
      <c r="A5" s="38" t="s">
        <v>40</v>
      </c>
      <c r="B5" s="29" t="s">
        <v>86</v>
      </c>
      <c r="C5" s="132" t="s">
        <v>49</v>
      </c>
      <c r="D5" s="132" t="s">
        <v>50</v>
      </c>
      <c r="E5" s="132" t="s">
        <v>51</v>
      </c>
      <c r="F5" s="132" t="s">
        <v>52</v>
      </c>
      <c r="G5" s="132" t="s">
        <v>53</v>
      </c>
      <c r="H5" s="132" t="s">
        <v>54</v>
      </c>
      <c r="I5" s="132" t="s">
        <v>55</v>
      </c>
      <c r="J5" s="132" t="s">
        <v>56</v>
      </c>
      <c r="K5" s="132" t="s">
        <v>57</v>
      </c>
      <c r="L5" s="132" t="s">
        <v>58</v>
      </c>
      <c r="M5" s="132" t="s">
        <v>59</v>
      </c>
      <c r="N5" s="132" t="s">
        <v>60</v>
      </c>
      <c r="O5" s="39" t="s">
        <v>44</v>
      </c>
    </row>
    <row r="6" spans="1:15">
      <c r="A6" s="11" t="s">
        <v>72</v>
      </c>
      <c r="B6" s="11" t="s">
        <v>62</v>
      </c>
      <c r="C6" s="37">
        <v>153</v>
      </c>
      <c r="D6" s="37">
        <v>164</v>
      </c>
      <c r="E6" s="37">
        <v>159</v>
      </c>
      <c r="F6" s="37">
        <v>128</v>
      </c>
      <c r="G6" s="37">
        <v>145</v>
      </c>
      <c r="H6" s="37">
        <v>118</v>
      </c>
      <c r="I6" s="37">
        <v>122</v>
      </c>
      <c r="J6" s="37">
        <v>130</v>
      </c>
      <c r="K6" s="37">
        <v>176</v>
      </c>
      <c r="L6" s="37">
        <v>114</v>
      </c>
      <c r="M6" s="37">
        <v>112</v>
      </c>
      <c r="N6" s="37">
        <v>161</v>
      </c>
      <c r="O6" s="56">
        <v>1682</v>
      </c>
    </row>
    <row r="7" spans="1:15">
      <c r="A7" s="11" t="s">
        <v>72</v>
      </c>
      <c r="B7" s="11" t="s">
        <v>121</v>
      </c>
      <c r="C7" s="19">
        <v>39.571427999999997</v>
      </c>
      <c r="D7" s="19">
        <v>40</v>
      </c>
      <c r="E7" s="19">
        <v>44.428570999999998</v>
      </c>
      <c r="F7" s="19">
        <v>39.714285000000004</v>
      </c>
      <c r="G7" s="19">
        <v>49.285713999999999</v>
      </c>
      <c r="H7" s="19">
        <v>53.7857135</v>
      </c>
      <c r="I7" s="19">
        <v>53.499999500000001</v>
      </c>
      <c r="J7" s="19">
        <v>47.928570999999998</v>
      </c>
      <c r="K7" s="19">
        <v>58.142856999999999</v>
      </c>
      <c r="L7" s="19">
        <v>53.071427999999997</v>
      </c>
      <c r="M7" s="19">
        <v>56.714285000000004</v>
      </c>
      <c r="N7" s="19">
        <v>52.857142000000003</v>
      </c>
      <c r="O7" s="19">
        <v>49.857142000000003</v>
      </c>
    </row>
    <row r="8" spans="1:15">
      <c r="A8" s="11" t="s">
        <v>72</v>
      </c>
      <c r="B8" s="11" t="s">
        <v>122</v>
      </c>
      <c r="C8" s="19">
        <v>53.009336705882319</v>
      </c>
      <c r="D8" s="19">
        <v>46.283971719512174</v>
      </c>
      <c r="E8" s="19">
        <v>48.090745371069161</v>
      </c>
      <c r="F8" s="19">
        <v>48.992187046874989</v>
      </c>
      <c r="G8" s="19">
        <v>54.142856772413779</v>
      </c>
      <c r="H8" s="19">
        <v>54.093219932203382</v>
      </c>
      <c r="I8" s="19">
        <v>56.682669377049187</v>
      </c>
      <c r="J8" s="19">
        <v>50.558241376923057</v>
      </c>
      <c r="K8" s="19">
        <v>60.734577573863675</v>
      </c>
      <c r="L8" s="19">
        <v>53.5513780877193</v>
      </c>
      <c r="M8" s="19">
        <v>56.5752547232143</v>
      </c>
      <c r="N8" s="19">
        <v>54.079857645962754</v>
      </c>
      <c r="O8" s="19">
        <v>53.018684854933774</v>
      </c>
    </row>
    <row r="9" spans="1:15" ht="18.95" thickBot="1">
      <c r="A9" s="38" t="s">
        <v>72</v>
      </c>
      <c r="B9" s="38" t="s">
        <v>123</v>
      </c>
      <c r="C9" s="39">
        <v>36.280459654538056</v>
      </c>
      <c r="D9" s="39">
        <v>25.28081697368469</v>
      </c>
      <c r="E9" s="39">
        <v>23.360354829073476</v>
      </c>
      <c r="F9" s="39">
        <v>26.894862802044539</v>
      </c>
      <c r="G9" s="39">
        <v>28.527379829980394</v>
      </c>
      <c r="H9" s="39">
        <v>27.805747521871297</v>
      </c>
      <c r="I9" s="39">
        <v>23.589777227684529</v>
      </c>
      <c r="J9" s="39">
        <v>20.47371825431922</v>
      </c>
      <c r="K9" s="39">
        <v>24.787818181379375</v>
      </c>
      <c r="L9" s="39">
        <v>22.003457034066205</v>
      </c>
      <c r="M9" s="39">
        <v>24.479192268827994</v>
      </c>
      <c r="N9" s="39">
        <v>17.603986181786762</v>
      </c>
      <c r="O9" s="39">
        <v>25.870654746058818</v>
      </c>
    </row>
    <row r="10" spans="1:15">
      <c r="A10" s="11" t="s">
        <v>73</v>
      </c>
      <c r="B10" s="11" t="s">
        <v>62</v>
      </c>
      <c r="C10" s="37">
        <v>10</v>
      </c>
      <c r="D10" s="37">
        <v>6</v>
      </c>
      <c r="E10" s="37">
        <v>14</v>
      </c>
      <c r="F10" s="37">
        <v>11</v>
      </c>
      <c r="G10" s="37">
        <v>20</v>
      </c>
      <c r="H10" s="37">
        <v>71</v>
      </c>
      <c r="I10" s="37">
        <v>15</v>
      </c>
      <c r="J10" s="37">
        <v>17</v>
      </c>
      <c r="K10" s="37">
        <v>21</v>
      </c>
      <c r="L10" s="37">
        <v>12</v>
      </c>
      <c r="M10" s="37">
        <v>24</v>
      </c>
      <c r="N10" s="37">
        <v>7</v>
      </c>
      <c r="O10" s="37">
        <v>228</v>
      </c>
    </row>
    <row r="11" spans="1:15">
      <c r="A11" s="11" t="s">
        <v>73</v>
      </c>
      <c r="B11" s="11" t="s">
        <v>121</v>
      </c>
      <c r="C11" s="19">
        <v>75</v>
      </c>
      <c r="D11" s="19">
        <v>99.642857000000006</v>
      </c>
      <c r="E11" s="19">
        <v>39.714284999999997</v>
      </c>
      <c r="F11" s="19">
        <v>53.714284999999997</v>
      </c>
      <c r="G11" s="19">
        <v>93</v>
      </c>
      <c r="H11" s="19">
        <v>68.142857000000006</v>
      </c>
      <c r="I11" s="19">
        <v>74.714285000000004</v>
      </c>
      <c r="J11" s="19">
        <v>73.571427999999997</v>
      </c>
      <c r="K11" s="19">
        <v>69.285713999999999</v>
      </c>
      <c r="L11" s="19">
        <v>69.857142500000009</v>
      </c>
      <c r="M11" s="19">
        <v>78.857141999999996</v>
      </c>
      <c r="N11" s="19">
        <v>57.285713999999999</v>
      </c>
      <c r="O11" s="19">
        <v>68.142857000000006</v>
      </c>
    </row>
    <row r="12" spans="1:15">
      <c r="A12" s="11" t="s">
        <v>73</v>
      </c>
      <c r="B12" s="11" t="s">
        <v>122</v>
      </c>
      <c r="C12" s="19">
        <v>107.12857119999998</v>
      </c>
      <c r="D12" s="19">
        <v>101.07142816666668</v>
      </c>
      <c r="E12" s="19">
        <v>57.540815999999992</v>
      </c>
      <c r="F12" s="19">
        <v>64.610389181818178</v>
      </c>
      <c r="G12" s="19">
        <v>85.478571300000013</v>
      </c>
      <c r="H12" s="19">
        <v>75.189134647887272</v>
      </c>
      <c r="I12" s="19">
        <v>80.780952133333358</v>
      </c>
      <c r="J12" s="19">
        <v>87.949579352941186</v>
      </c>
      <c r="K12" s="19">
        <v>84.095237761904784</v>
      </c>
      <c r="L12" s="19">
        <v>70.464285083333323</v>
      </c>
      <c r="M12" s="19">
        <v>96.011904249999972</v>
      </c>
      <c r="N12" s="19">
        <v>63.999999571428575</v>
      </c>
      <c r="O12" s="19">
        <v>80.318922000000015</v>
      </c>
    </row>
    <row r="13" spans="1:15" ht="18.95" thickBot="1">
      <c r="A13" s="38" t="s">
        <v>73</v>
      </c>
      <c r="B13" s="38" t="s">
        <v>123</v>
      </c>
      <c r="C13" s="39">
        <v>64.3964902126487</v>
      </c>
      <c r="D13" s="39">
        <v>25.394539569808828</v>
      </c>
      <c r="E13" s="39">
        <v>29.961889302366519</v>
      </c>
      <c r="F13" s="39">
        <v>22.225784465733074</v>
      </c>
      <c r="G13" s="39">
        <v>19.612796571152899</v>
      </c>
      <c r="H13" s="39">
        <v>33.121860605792477</v>
      </c>
      <c r="I13" s="39">
        <v>22.271965638033972</v>
      </c>
      <c r="J13" s="39">
        <v>40.773433060862956</v>
      </c>
      <c r="K13" s="39">
        <v>50.133782829262167</v>
      </c>
      <c r="L13" s="39">
        <v>17.795620225542439</v>
      </c>
      <c r="M13" s="39">
        <v>47.927292659610934</v>
      </c>
      <c r="N13" s="39">
        <v>29.52066019185995</v>
      </c>
      <c r="O13" s="39">
        <v>38.321162821474005</v>
      </c>
    </row>
    <row r="14" spans="1:15">
      <c r="A14" s="11" t="s">
        <v>74</v>
      </c>
      <c r="B14" s="11" t="s">
        <v>62</v>
      </c>
      <c r="C14" s="37">
        <v>3</v>
      </c>
      <c r="D14" s="37">
        <v>54</v>
      </c>
      <c r="E14" s="37">
        <v>11</v>
      </c>
      <c r="F14" s="37">
        <v>3</v>
      </c>
      <c r="G14" s="37">
        <v>9</v>
      </c>
      <c r="H14" s="37">
        <v>3</v>
      </c>
      <c r="I14" s="37">
        <v>47</v>
      </c>
      <c r="J14" s="37">
        <v>22</v>
      </c>
      <c r="K14" s="37">
        <v>41</v>
      </c>
      <c r="L14" s="37">
        <v>14</v>
      </c>
      <c r="M14" s="37">
        <v>14</v>
      </c>
      <c r="N14" s="37">
        <v>7</v>
      </c>
      <c r="O14" s="37">
        <v>228</v>
      </c>
    </row>
    <row r="15" spans="1:15">
      <c r="A15" s="11" t="s">
        <v>74</v>
      </c>
      <c r="B15" s="11" t="s">
        <v>121</v>
      </c>
      <c r="C15" s="19">
        <v>52.714284999999997</v>
      </c>
      <c r="D15" s="19">
        <v>68.571427999999997</v>
      </c>
      <c r="E15" s="19">
        <v>62.285713999999999</v>
      </c>
      <c r="F15" s="19">
        <v>67.571427999999997</v>
      </c>
      <c r="G15" s="19">
        <v>58.571427999999997</v>
      </c>
      <c r="H15" s="19">
        <v>45.142856999999999</v>
      </c>
      <c r="I15" s="19">
        <v>82</v>
      </c>
      <c r="J15" s="19">
        <v>72.571428499999996</v>
      </c>
      <c r="K15" s="19">
        <v>224.28571400000001</v>
      </c>
      <c r="L15" s="19">
        <v>114.2142855</v>
      </c>
      <c r="M15" s="19">
        <v>149.28571400000001</v>
      </c>
      <c r="N15" s="19">
        <v>101.285714</v>
      </c>
      <c r="O15" s="19">
        <v>82</v>
      </c>
    </row>
    <row r="16" spans="1:15">
      <c r="A16" s="11" t="s">
        <v>74</v>
      </c>
      <c r="B16" s="11" t="s">
        <v>122</v>
      </c>
      <c r="C16" s="19">
        <v>81.666666000000006</v>
      </c>
      <c r="D16" s="19">
        <v>80.939152888888984</v>
      </c>
      <c r="E16" s="19">
        <v>85.857142454545453</v>
      </c>
      <c r="F16" s="19">
        <v>61.190475666666664</v>
      </c>
      <c r="G16" s="19">
        <v>89.238095000000001</v>
      </c>
      <c r="H16" s="19">
        <v>63.380952000000001</v>
      </c>
      <c r="I16" s="19">
        <v>92.893616680851068</v>
      </c>
      <c r="J16" s="19">
        <v>89.038960681818182</v>
      </c>
      <c r="K16" s="19">
        <v>194.08362339024382</v>
      </c>
      <c r="L16" s="19">
        <v>103.32653000000001</v>
      </c>
      <c r="M16" s="19">
        <v>120.79591821428573</v>
      </c>
      <c r="N16" s="19">
        <v>98.224489428571431</v>
      </c>
      <c r="O16" s="19">
        <v>108.96741814912296</v>
      </c>
    </row>
    <row r="17" spans="1:15" ht="18.95" thickBot="1">
      <c r="A17" s="38" t="s">
        <v>74</v>
      </c>
      <c r="B17" s="38" t="s">
        <v>123</v>
      </c>
      <c r="C17" s="39">
        <v>43.700641261140795</v>
      </c>
      <c r="D17" s="39">
        <v>22.202302851222218</v>
      </c>
      <c r="E17" s="39">
        <v>62.487846744591145</v>
      </c>
      <c r="F17" s="39">
        <v>12.180799447641856</v>
      </c>
      <c r="G17" s="39">
        <v>57.62380935495294</v>
      </c>
      <c r="H17" s="39">
        <v>28.667536432779073</v>
      </c>
      <c r="I17" s="39">
        <v>51.393778038575199</v>
      </c>
      <c r="J17" s="39">
        <v>61.898387275564254</v>
      </c>
      <c r="K17" s="39">
        <v>62.863255777738047</v>
      </c>
      <c r="L17" s="39">
        <v>23.175174431338093</v>
      </c>
      <c r="M17" s="39">
        <v>63.278497625023675</v>
      </c>
      <c r="N17" s="39">
        <v>39.213392148039617</v>
      </c>
      <c r="O17" s="39">
        <v>64.247982645134456</v>
      </c>
    </row>
    <row r="18" spans="1:15">
      <c r="A18" s="11" t="s">
        <v>89</v>
      </c>
      <c r="B18" s="11" t="s">
        <v>62</v>
      </c>
      <c r="C18" s="37">
        <v>166</v>
      </c>
      <c r="D18" s="37">
        <v>224</v>
      </c>
      <c r="E18" s="37">
        <v>184</v>
      </c>
      <c r="F18" s="37">
        <v>142</v>
      </c>
      <c r="G18" s="37">
        <v>174</v>
      </c>
      <c r="H18" s="37">
        <v>192</v>
      </c>
      <c r="I18" s="37">
        <v>184</v>
      </c>
      <c r="J18" s="37">
        <v>169</v>
      </c>
      <c r="K18" s="37">
        <v>238</v>
      </c>
      <c r="L18" s="37">
        <v>140</v>
      </c>
      <c r="M18" s="37">
        <v>150</v>
      </c>
      <c r="N18" s="37">
        <v>175</v>
      </c>
      <c r="O18" s="56">
        <v>2138</v>
      </c>
    </row>
    <row r="19" spans="1:15">
      <c r="A19" s="11" t="s">
        <v>89</v>
      </c>
      <c r="B19" s="11" t="s">
        <v>121</v>
      </c>
      <c r="C19" s="19">
        <v>42.214285500000003</v>
      </c>
      <c r="D19" s="19">
        <v>58.571428499999996</v>
      </c>
      <c r="E19" s="19">
        <v>44.714285500000003</v>
      </c>
      <c r="F19" s="19">
        <v>44.142856999999999</v>
      </c>
      <c r="G19" s="19">
        <v>52.142856999999999</v>
      </c>
      <c r="H19" s="19">
        <v>62.499999500000001</v>
      </c>
      <c r="I19" s="19">
        <v>63.357142499999995</v>
      </c>
      <c r="J19" s="19">
        <v>54</v>
      </c>
      <c r="K19" s="19">
        <v>67.642856499999994</v>
      </c>
      <c r="L19" s="19">
        <v>57.857142000000003</v>
      </c>
      <c r="M19" s="19">
        <v>58.428570999999998</v>
      </c>
      <c r="N19" s="19">
        <v>53.142856999999999</v>
      </c>
      <c r="O19" s="19">
        <v>56</v>
      </c>
    </row>
    <row r="20" spans="1:15">
      <c r="A20" s="11" t="s">
        <v>89</v>
      </c>
      <c r="B20" s="11" t="s">
        <v>122</v>
      </c>
      <c r="C20" s="19">
        <v>56.787435096385522</v>
      </c>
      <c r="D20" s="19">
        <v>56.105866906249936</v>
      </c>
      <c r="E20" s="19">
        <v>51.067546222826088</v>
      </c>
      <c r="F20" s="19">
        <v>50.459758098591543</v>
      </c>
      <c r="G20" s="19">
        <v>59.559933982758658</v>
      </c>
      <c r="H20" s="19">
        <v>62.039434208333326</v>
      </c>
      <c r="I20" s="19">
        <v>67.896738750000026</v>
      </c>
      <c r="J20" s="19">
        <v>59.328824633136144</v>
      </c>
      <c r="K20" s="19">
        <v>85.767706743697417</v>
      </c>
      <c r="L20" s="19">
        <v>59.97857102142855</v>
      </c>
      <c r="M20" s="19">
        <v>68.87904724000002</v>
      </c>
      <c r="N20" s="19">
        <v>56.242448594285776</v>
      </c>
      <c r="O20" s="19">
        <v>61.896498353600123</v>
      </c>
    </row>
    <row r="21" spans="1:15">
      <c r="A21" s="11" t="s">
        <v>89</v>
      </c>
      <c r="B21" s="11" t="s">
        <v>123</v>
      </c>
      <c r="C21" s="19">
        <v>40.920953057744548</v>
      </c>
      <c r="D21" s="19">
        <v>29.622446475154465</v>
      </c>
      <c r="E21" s="19">
        <v>29.266058882424833</v>
      </c>
      <c r="F21" s="19">
        <v>26.707786674130773</v>
      </c>
      <c r="G21" s="19">
        <v>32.270236366907753</v>
      </c>
      <c r="H21" s="19">
        <v>31.566937756276797</v>
      </c>
      <c r="I21" s="19">
        <v>36.614382522009777</v>
      </c>
      <c r="J21" s="19">
        <v>35.283326460855086</v>
      </c>
      <c r="K21" s="19">
        <v>61.981350859470581</v>
      </c>
      <c r="L21" s="19">
        <v>26.571740797420329</v>
      </c>
      <c r="M21" s="19">
        <v>40.878634878812832</v>
      </c>
      <c r="N21" s="19">
        <v>21.416913709453809</v>
      </c>
      <c r="O21" s="19">
        <v>38.181461339790573</v>
      </c>
    </row>
    <row r="22" spans="1:15">
      <c r="A22" s="11"/>
      <c r="B22" s="11"/>
      <c r="C22" s="19"/>
      <c r="D22" s="19"/>
      <c r="E22" s="19"/>
      <c r="F22" s="19"/>
      <c r="G22" s="19"/>
      <c r="H22" s="19"/>
      <c r="I22" s="19"/>
      <c r="J22" s="19"/>
      <c r="K22" s="19"/>
      <c r="L22" s="19"/>
      <c r="M22" s="19"/>
      <c r="N22" s="19"/>
      <c r="O22" s="19"/>
    </row>
  </sheetData>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5690-B879-4FE6-9A3C-B8B234754054}">
  <dimension ref="A1:O22"/>
  <sheetViews>
    <sheetView showGridLines="0" workbookViewId="0"/>
  </sheetViews>
  <sheetFormatPr defaultColWidth="8.7109375" defaultRowHeight="18.600000000000001"/>
  <cols>
    <col min="1" max="1" width="31.28515625" style="4" customWidth="1"/>
    <col min="2" max="2" width="31.5703125" style="4" customWidth="1"/>
    <col min="3" max="15" width="11.28515625" style="4" customWidth="1"/>
    <col min="16" max="16384" width="8.7109375" style="4"/>
  </cols>
  <sheetData>
    <row r="1" spans="1:15" ht="35.1" customHeight="1">
      <c r="A1" s="43" t="s">
        <v>124</v>
      </c>
    </row>
    <row r="2" spans="1:15" s="79" customFormat="1" ht="18.600000000000001" customHeight="1">
      <c r="A2" s="88" t="s">
        <v>30</v>
      </c>
    </row>
    <row r="3" spans="1:15" s="79" customFormat="1" ht="18.600000000000001" customHeight="1">
      <c r="A3" s="87" t="s">
        <v>126</v>
      </c>
    </row>
    <row r="4" spans="1:15" s="79" customFormat="1" ht="18.600000000000001" customHeight="1">
      <c r="A4" s="81"/>
    </row>
    <row r="5" spans="1:15" ht="18.95" thickBot="1">
      <c r="A5" s="38" t="s">
        <v>78</v>
      </c>
      <c r="B5" s="29" t="s">
        <v>86</v>
      </c>
      <c r="C5" s="132" t="s">
        <v>49</v>
      </c>
      <c r="D5" s="132" t="s">
        <v>50</v>
      </c>
      <c r="E5" s="132" t="s">
        <v>51</v>
      </c>
      <c r="F5" s="132" t="s">
        <v>52</v>
      </c>
      <c r="G5" s="132" t="s">
        <v>53</v>
      </c>
      <c r="H5" s="132" t="s">
        <v>54</v>
      </c>
      <c r="I5" s="132" t="s">
        <v>55</v>
      </c>
      <c r="J5" s="132" t="s">
        <v>56</v>
      </c>
      <c r="K5" s="132" t="s">
        <v>57</v>
      </c>
      <c r="L5" s="132" t="s">
        <v>58</v>
      </c>
      <c r="M5" s="132" t="s">
        <v>59</v>
      </c>
      <c r="N5" s="132" t="s">
        <v>60</v>
      </c>
      <c r="O5" s="39" t="s">
        <v>44</v>
      </c>
    </row>
    <row r="6" spans="1:15">
      <c r="A6" s="11" t="s">
        <v>72</v>
      </c>
      <c r="B6" s="11" t="s">
        <v>62</v>
      </c>
      <c r="C6" s="37">
        <v>74</v>
      </c>
      <c r="D6" s="37">
        <v>82</v>
      </c>
      <c r="E6" s="37">
        <v>56</v>
      </c>
      <c r="F6" s="37">
        <v>50</v>
      </c>
      <c r="G6" s="37">
        <v>59</v>
      </c>
      <c r="H6" s="37">
        <v>52</v>
      </c>
      <c r="I6" s="37">
        <v>46</v>
      </c>
      <c r="J6" s="37">
        <v>42</v>
      </c>
      <c r="K6" s="37">
        <v>44</v>
      </c>
      <c r="L6" s="37">
        <v>49</v>
      </c>
      <c r="M6" s="37">
        <v>89</v>
      </c>
      <c r="N6" s="37">
        <v>53</v>
      </c>
      <c r="O6" s="37">
        <v>696</v>
      </c>
    </row>
    <row r="7" spans="1:15">
      <c r="A7" s="11" t="s">
        <v>72</v>
      </c>
      <c r="B7" s="11" t="s">
        <v>121</v>
      </c>
      <c r="C7" s="19">
        <v>23.071427999999997</v>
      </c>
      <c r="D7" s="19">
        <v>27.499999500000001</v>
      </c>
      <c r="E7" s="19">
        <v>25.928570999999998</v>
      </c>
      <c r="F7" s="19">
        <v>33.714285000000004</v>
      </c>
      <c r="G7" s="19">
        <v>31.285713999999999</v>
      </c>
      <c r="H7" s="19">
        <v>26.857142</v>
      </c>
      <c r="I7" s="19">
        <v>30.785713999999999</v>
      </c>
      <c r="J7" s="19">
        <v>31.857142500000002</v>
      </c>
      <c r="K7" s="19">
        <v>24.142856999999999</v>
      </c>
      <c r="L7" s="19">
        <v>35</v>
      </c>
      <c r="M7" s="19">
        <v>34.142856999999999</v>
      </c>
      <c r="N7" s="19">
        <v>31.428571000000002</v>
      </c>
      <c r="O7" s="19">
        <v>30.285713999999999</v>
      </c>
    </row>
    <row r="8" spans="1:15">
      <c r="A8" s="11" t="s">
        <v>72</v>
      </c>
      <c r="B8" s="11" t="s">
        <v>122</v>
      </c>
      <c r="C8" s="19">
        <v>35.030887621621631</v>
      </c>
      <c r="D8" s="19">
        <v>37.156793987804882</v>
      </c>
      <c r="E8" s="19">
        <v>36.323979107142868</v>
      </c>
      <c r="F8" s="19">
        <v>40.95999954000002</v>
      </c>
      <c r="G8" s="19">
        <v>41.947801865384626</v>
      </c>
      <c r="H8" s="19">
        <v>36.586309000000021</v>
      </c>
      <c r="I8" s="19">
        <v>33.45396786666668</v>
      </c>
      <c r="J8" s="19">
        <v>37.982992714285722</v>
      </c>
      <c r="K8" s="19">
        <v>33.477272318181825</v>
      </c>
      <c r="L8" s="19">
        <v>36.314868306122456</v>
      </c>
      <c r="M8" s="19">
        <v>38.267856772727256</v>
      </c>
      <c r="N8" s="19">
        <v>43.016172037735856</v>
      </c>
      <c r="O8" s="19">
        <v>37.568499879941463</v>
      </c>
    </row>
    <row r="9" spans="1:15" ht="18.95" thickBot="1">
      <c r="A9" s="38" t="s">
        <v>72</v>
      </c>
      <c r="B9" s="38" t="s">
        <v>123</v>
      </c>
      <c r="C9" s="39">
        <v>30.255706332992425</v>
      </c>
      <c r="D9" s="39">
        <v>27.576145636519666</v>
      </c>
      <c r="E9" s="39">
        <v>33.219030663806919</v>
      </c>
      <c r="F9" s="39">
        <v>30.553332927447428</v>
      </c>
      <c r="G9" s="39">
        <v>29.458479163887446</v>
      </c>
      <c r="H9" s="39">
        <v>26.217994803404601</v>
      </c>
      <c r="I9" s="39">
        <v>20.361480870856909</v>
      </c>
      <c r="J9" s="39">
        <v>20.720505819829526</v>
      </c>
      <c r="K9" s="39">
        <v>24.551599112601071</v>
      </c>
      <c r="L9" s="39">
        <v>16.379861401173219</v>
      </c>
      <c r="M9" s="39">
        <v>22.361737949297357</v>
      </c>
      <c r="N9" s="39">
        <v>34.061561281093717</v>
      </c>
      <c r="O9" s="39">
        <v>27.157946620892613</v>
      </c>
    </row>
    <row r="10" spans="1:15">
      <c r="A10" s="11" t="s">
        <v>73</v>
      </c>
      <c r="B10" s="11" t="s">
        <v>62</v>
      </c>
      <c r="C10" s="37">
        <v>6</v>
      </c>
      <c r="D10" s="37">
        <v>6</v>
      </c>
      <c r="E10" s="37">
        <v>8</v>
      </c>
      <c r="F10" s="37">
        <v>1</v>
      </c>
      <c r="G10" s="37">
        <v>7</v>
      </c>
      <c r="H10" s="37">
        <v>3</v>
      </c>
      <c r="I10" s="37">
        <v>10</v>
      </c>
      <c r="J10" s="37">
        <v>6</v>
      </c>
      <c r="K10" s="37">
        <v>2</v>
      </c>
      <c r="L10" s="37">
        <v>5</v>
      </c>
      <c r="M10" s="37">
        <v>3</v>
      </c>
      <c r="N10" s="37">
        <v>1</v>
      </c>
      <c r="O10" s="37">
        <v>58</v>
      </c>
    </row>
    <row r="11" spans="1:15">
      <c r="A11" s="11" t="s">
        <v>73</v>
      </c>
      <c r="B11" s="11" t="s">
        <v>121</v>
      </c>
      <c r="C11" s="19">
        <v>76.428571000000005</v>
      </c>
      <c r="D11" s="19">
        <v>82.571428499999996</v>
      </c>
      <c r="E11" s="19">
        <v>67.499999500000001</v>
      </c>
      <c r="F11" s="19">
        <v>50.428570999999998</v>
      </c>
      <c r="G11" s="19">
        <v>66.285713999999999</v>
      </c>
      <c r="H11" s="19">
        <v>85.142857000000006</v>
      </c>
      <c r="I11" s="19">
        <v>88.499999500000001</v>
      </c>
      <c r="J11" s="19">
        <v>53.857142499999995</v>
      </c>
      <c r="K11" s="19">
        <v>99.071428499999996</v>
      </c>
      <c r="L11" s="19">
        <v>47.714284999999997</v>
      </c>
      <c r="M11" s="19">
        <v>77.857141999999996</v>
      </c>
      <c r="N11" s="19">
        <v>38.857142000000003</v>
      </c>
      <c r="O11" s="19">
        <v>72.357142500000009</v>
      </c>
    </row>
    <row r="12" spans="1:15">
      <c r="A12" s="11" t="s">
        <v>73</v>
      </c>
      <c r="B12" s="11" t="s">
        <v>122</v>
      </c>
      <c r="C12" s="19">
        <v>80.690475666666671</v>
      </c>
      <c r="D12" s="19">
        <v>90.452380500000004</v>
      </c>
      <c r="E12" s="19">
        <v>73.499999500000001</v>
      </c>
      <c r="F12" s="19">
        <v>50.428570999999998</v>
      </c>
      <c r="G12" s="19">
        <v>82.040815857142846</v>
      </c>
      <c r="H12" s="19">
        <v>101.42857133333332</v>
      </c>
      <c r="I12" s="19">
        <v>86.64285679999999</v>
      </c>
      <c r="J12" s="19">
        <v>61.333333000000003</v>
      </c>
      <c r="K12" s="19">
        <v>99.071428499999996</v>
      </c>
      <c r="L12" s="19">
        <v>58.657142199999988</v>
      </c>
      <c r="M12" s="19">
        <v>78.571428000000012</v>
      </c>
      <c r="N12" s="19">
        <v>38.857142000000003</v>
      </c>
      <c r="O12" s="19">
        <v>78.349753258620709</v>
      </c>
    </row>
    <row r="13" spans="1:15" ht="18.95" thickBot="1">
      <c r="A13" s="38" t="s">
        <v>73</v>
      </c>
      <c r="B13" s="38" t="s">
        <v>123</v>
      </c>
      <c r="C13" s="39">
        <v>24.416373740714636</v>
      </c>
      <c r="D13" s="39">
        <v>28.374010301998457</v>
      </c>
      <c r="E13" s="39">
        <v>27.540045026214429</v>
      </c>
      <c r="F13" s="39">
        <v>0</v>
      </c>
      <c r="G13" s="39">
        <v>42.291072161270336</v>
      </c>
      <c r="H13" s="39">
        <v>33.532804485963872</v>
      </c>
      <c r="I13" s="39">
        <v>27.119783335026437</v>
      </c>
      <c r="J13" s="39">
        <v>23.150890338491365</v>
      </c>
      <c r="K13" s="39">
        <v>55.928571500000011</v>
      </c>
      <c r="L13" s="39">
        <v>24.007583711139031</v>
      </c>
      <c r="M13" s="39">
        <v>11.267314493913892</v>
      </c>
      <c r="N13" s="39">
        <v>0</v>
      </c>
      <c r="O13" s="39">
        <v>32.380524463099256</v>
      </c>
    </row>
    <row r="14" spans="1:15">
      <c r="A14" s="11" t="s">
        <v>74</v>
      </c>
      <c r="B14" s="11" t="s">
        <v>62</v>
      </c>
      <c r="C14" s="37">
        <v>8</v>
      </c>
      <c r="D14" s="37">
        <v>5</v>
      </c>
      <c r="E14" s="37">
        <v>2</v>
      </c>
      <c r="F14" s="37">
        <v>5</v>
      </c>
      <c r="G14" s="37">
        <v>3</v>
      </c>
      <c r="H14" s="37">
        <v>4</v>
      </c>
      <c r="I14" s="37">
        <v>4</v>
      </c>
      <c r="J14" s="37">
        <v>4</v>
      </c>
      <c r="K14" s="37">
        <v>6</v>
      </c>
      <c r="L14" s="37">
        <v>2</v>
      </c>
      <c r="M14" s="37">
        <v>6</v>
      </c>
      <c r="N14" s="37">
        <v>5</v>
      </c>
      <c r="O14" s="37">
        <v>54</v>
      </c>
    </row>
    <row r="15" spans="1:15">
      <c r="A15" s="11" t="s">
        <v>74</v>
      </c>
      <c r="B15" s="11" t="s">
        <v>121</v>
      </c>
      <c r="C15" s="19">
        <v>133.21428499999999</v>
      </c>
      <c r="D15" s="19">
        <v>35.571427999999997</v>
      </c>
      <c r="E15" s="19">
        <v>112.92857100000001</v>
      </c>
      <c r="F15" s="19">
        <v>126.714285</v>
      </c>
      <c r="G15" s="19">
        <v>91.142857000000006</v>
      </c>
      <c r="H15" s="19">
        <v>48.142856500000001</v>
      </c>
      <c r="I15" s="19">
        <v>73.785713999999999</v>
      </c>
      <c r="J15" s="19">
        <v>111.571428</v>
      </c>
      <c r="K15" s="19">
        <v>69.857142500000009</v>
      </c>
      <c r="L15" s="19">
        <v>51.857142000000003</v>
      </c>
      <c r="M15" s="19">
        <v>97.499999500000001</v>
      </c>
      <c r="N15" s="19">
        <v>68.285713999999999</v>
      </c>
      <c r="O15" s="19">
        <v>73.071428499999996</v>
      </c>
    </row>
    <row r="16" spans="1:15">
      <c r="A16" s="11" t="s">
        <v>74</v>
      </c>
      <c r="B16" s="11" t="s">
        <v>122</v>
      </c>
      <c r="C16" s="19">
        <v>104.696428125</v>
      </c>
      <c r="D16" s="19">
        <v>50.371427999999995</v>
      </c>
      <c r="E16" s="19">
        <v>112.92857099999999</v>
      </c>
      <c r="F16" s="19">
        <v>106.91428519999999</v>
      </c>
      <c r="G16" s="19">
        <v>79.999999666666668</v>
      </c>
      <c r="H16" s="19">
        <v>59.964285000000004</v>
      </c>
      <c r="I16" s="19">
        <v>84.964285500000003</v>
      </c>
      <c r="J16" s="19">
        <v>106.10714250000001</v>
      </c>
      <c r="K16" s="19">
        <v>88.714285333333336</v>
      </c>
      <c r="L16" s="19">
        <v>51.857142000000003</v>
      </c>
      <c r="M16" s="19">
        <v>91.261904166666682</v>
      </c>
      <c r="N16" s="19">
        <v>71.714285599999997</v>
      </c>
      <c r="O16" s="19">
        <v>85.854496907407395</v>
      </c>
    </row>
    <row r="17" spans="1:15" ht="18.95" thickBot="1">
      <c r="A17" s="38" t="s">
        <v>74</v>
      </c>
      <c r="B17" s="38" t="s">
        <v>123</v>
      </c>
      <c r="C17" s="39">
        <v>65.73196326990157</v>
      </c>
      <c r="D17" s="39">
        <v>22.490378946181796</v>
      </c>
      <c r="E17" s="39">
        <v>51.214286000000016</v>
      </c>
      <c r="F17" s="39">
        <v>66.626194460063573</v>
      </c>
      <c r="G17" s="39">
        <v>27.625286354658307</v>
      </c>
      <c r="H17" s="39">
        <v>31.081751136055264</v>
      </c>
      <c r="I17" s="39">
        <v>41.699529542750646</v>
      </c>
      <c r="J17" s="39">
        <v>26.337754172131532</v>
      </c>
      <c r="K17" s="39">
        <v>58.255711166870334</v>
      </c>
      <c r="L17" s="39">
        <v>3</v>
      </c>
      <c r="M17" s="39">
        <v>23.645254653652007</v>
      </c>
      <c r="N17" s="39">
        <v>23.859281419974735</v>
      </c>
      <c r="O17" s="39">
        <v>48.645271354976089</v>
      </c>
    </row>
    <row r="18" spans="1:15">
      <c r="A18" s="11" t="s">
        <v>89</v>
      </c>
      <c r="B18" s="11" t="s">
        <v>62</v>
      </c>
      <c r="C18" s="37">
        <v>88</v>
      </c>
      <c r="D18" s="37">
        <v>93</v>
      </c>
      <c r="E18" s="37">
        <v>66</v>
      </c>
      <c r="F18" s="37">
        <v>56</v>
      </c>
      <c r="G18" s="37">
        <v>69</v>
      </c>
      <c r="H18" s="37">
        <v>59</v>
      </c>
      <c r="I18" s="37">
        <v>60</v>
      </c>
      <c r="J18" s="37">
        <v>52</v>
      </c>
      <c r="K18" s="37">
        <v>52</v>
      </c>
      <c r="L18" s="37">
        <v>56</v>
      </c>
      <c r="M18" s="37">
        <v>98</v>
      </c>
      <c r="N18" s="37">
        <v>59</v>
      </c>
      <c r="O18" s="37">
        <v>808</v>
      </c>
    </row>
    <row r="19" spans="1:15">
      <c r="A19" s="11" t="s">
        <v>89</v>
      </c>
      <c r="B19" s="11" t="s">
        <v>121</v>
      </c>
      <c r="C19" s="19">
        <v>24.928570999999998</v>
      </c>
      <c r="D19" s="19">
        <v>30.571428000000001</v>
      </c>
      <c r="E19" s="19">
        <v>29.428571000000002</v>
      </c>
      <c r="F19" s="19">
        <v>34.642856499999994</v>
      </c>
      <c r="G19" s="19">
        <v>34.714284999999997</v>
      </c>
      <c r="H19" s="19">
        <v>26.857142</v>
      </c>
      <c r="I19" s="19">
        <v>36.714285000000004</v>
      </c>
      <c r="J19" s="19">
        <v>38.214285000000004</v>
      </c>
      <c r="K19" s="19">
        <v>27.428570999999998</v>
      </c>
      <c r="L19" s="19">
        <v>37.214285000000004</v>
      </c>
      <c r="M19" s="19">
        <v>35.714285500000003</v>
      </c>
      <c r="N19" s="19">
        <v>32.857142000000003</v>
      </c>
      <c r="O19" s="19">
        <v>33</v>
      </c>
    </row>
    <row r="20" spans="1:15">
      <c r="A20" s="11" t="s">
        <v>89</v>
      </c>
      <c r="B20" s="11" t="s">
        <v>122</v>
      </c>
      <c r="C20" s="19">
        <v>44.477272306818165</v>
      </c>
      <c r="D20" s="19">
        <v>41.305683118279561</v>
      </c>
      <c r="E20" s="19">
        <v>43.151514666666678</v>
      </c>
      <c r="F20" s="19">
        <v>47.01785667857142</v>
      </c>
      <c r="G20" s="19">
        <v>48.315667854838686</v>
      </c>
      <c r="H20" s="19">
        <v>41.823376109090923</v>
      </c>
      <c r="I20" s="19">
        <v>45.96125871186441</v>
      </c>
      <c r="J20" s="19">
        <v>45.917581961538488</v>
      </c>
      <c r="K20" s="19">
        <v>42.373625980769233</v>
      </c>
      <c r="L20" s="19">
        <v>38.864795392857175</v>
      </c>
      <c r="M20" s="19">
        <v>42.792341288659756</v>
      </c>
      <c r="N20" s="19">
        <v>45.377723525423718</v>
      </c>
      <c r="O20" s="19">
        <v>43.823539547169815</v>
      </c>
    </row>
    <row r="21" spans="1:15">
      <c r="A21" s="11" t="s">
        <v>89</v>
      </c>
      <c r="B21" s="11" t="s">
        <v>123</v>
      </c>
      <c r="C21" s="19">
        <v>41.198678605502487</v>
      </c>
      <c r="D21" s="19">
        <v>30.414837853688756</v>
      </c>
      <c r="E21" s="19">
        <v>37.502734384995811</v>
      </c>
      <c r="F21" s="19">
        <v>39.788499317773471</v>
      </c>
      <c r="G21" s="19">
        <v>34.665820406106157</v>
      </c>
      <c r="H21" s="19">
        <v>31.313837384880355</v>
      </c>
      <c r="I21" s="19">
        <v>32.669578124834956</v>
      </c>
      <c r="J21" s="19">
        <v>28.616823133711915</v>
      </c>
      <c r="K21" s="19">
        <v>38.214261586365538</v>
      </c>
      <c r="L21" s="19">
        <v>18.254845186290378</v>
      </c>
      <c r="M21" s="19">
        <v>26.407684115687232</v>
      </c>
      <c r="N21" s="19">
        <v>33.98468294216687</v>
      </c>
      <c r="O21" s="19">
        <v>33.369967315999922</v>
      </c>
    </row>
    <row r="22" spans="1:15">
      <c r="A22" s="11"/>
      <c r="B22" s="11"/>
      <c r="C22" s="19"/>
      <c r="D22" s="19"/>
      <c r="E22" s="19"/>
      <c r="F22" s="19"/>
      <c r="G22" s="19"/>
      <c r="H22" s="19"/>
      <c r="I22" s="19"/>
      <c r="J22" s="19"/>
      <c r="K22" s="19"/>
      <c r="L22" s="19"/>
      <c r="M22" s="19"/>
      <c r="N22" s="19"/>
      <c r="O22" s="19"/>
    </row>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2"/>
  <sheetViews>
    <sheetView showGridLines="0" workbookViewId="0"/>
  </sheetViews>
  <sheetFormatPr defaultColWidth="8.7109375" defaultRowHeight="18.600000000000001"/>
  <cols>
    <col min="1" max="1" width="32.42578125" style="4" customWidth="1"/>
    <col min="2" max="2" width="39.7109375" style="34" customWidth="1"/>
    <col min="3" max="5" width="25.42578125" style="34" customWidth="1"/>
    <col min="6" max="9" width="16.7109375" style="34" customWidth="1"/>
    <col min="10" max="16384" width="8.7109375" style="4"/>
  </cols>
  <sheetData>
    <row r="1" spans="1:5" ht="35.1" customHeight="1">
      <c r="A1" s="47" t="s">
        <v>127</v>
      </c>
      <c r="B1" s="45"/>
      <c r="C1" s="45"/>
      <c r="D1" s="45"/>
    </row>
    <row r="2" spans="1:5">
      <c r="A2" s="88" t="s">
        <v>128</v>
      </c>
      <c r="B2" s="77"/>
      <c r="C2" s="77"/>
      <c r="D2" s="78"/>
      <c r="E2" s="77"/>
    </row>
    <row r="3" spans="1:5">
      <c r="A3" s="90" t="s">
        <v>129</v>
      </c>
      <c r="B3" s="85"/>
      <c r="C3" s="85"/>
      <c r="D3" s="86"/>
      <c r="E3" s="85"/>
    </row>
    <row r="4" spans="1:5">
      <c r="A4" s="10" t="s">
        <v>130</v>
      </c>
      <c r="B4" s="12" t="s">
        <v>131</v>
      </c>
      <c r="C4" s="12" t="s">
        <v>132</v>
      </c>
      <c r="D4" s="12" t="s">
        <v>133</v>
      </c>
      <c r="E4" s="12" t="s">
        <v>62</v>
      </c>
    </row>
    <row r="5" spans="1:5">
      <c r="A5" s="4" t="s">
        <v>134</v>
      </c>
      <c r="B5" s="34" t="s">
        <v>72</v>
      </c>
      <c r="C5" s="126">
        <v>33.142856999999999</v>
      </c>
      <c r="D5" s="126">
        <v>36.604013115438107</v>
      </c>
      <c r="E5" s="127">
        <v>719</v>
      </c>
    </row>
    <row r="6" spans="1:5">
      <c r="A6" s="4" t="s">
        <v>134</v>
      </c>
      <c r="B6" s="34" t="s">
        <v>73</v>
      </c>
      <c r="C6" s="126">
        <v>32.642856999999999</v>
      </c>
      <c r="D6" s="126">
        <v>44.69142818000001</v>
      </c>
      <c r="E6" s="127">
        <v>50</v>
      </c>
    </row>
    <row r="7" spans="1:5">
      <c r="A7" s="4" t="s">
        <v>134</v>
      </c>
      <c r="B7" s="12" t="s">
        <v>74</v>
      </c>
      <c r="C7" s="137">
        <v>29.928570999999998</v>
      </c>
      <c r="D7" s="126">
        <v>33.973213812499999</v>
      </c>
      <c r="E7" s="138">
        <v>16</v>
      </c>
    </row>
    <row r="8" spans="1:5">
      <c r="A8" s="20" t="s">
        <v>135</v>
      </c>
      <c r="B8" s="21" t="s">
        <v>72</v>
      </c>
      <c r="C8" s="139">
        <v>17.714285</v>
      </c>
      <c r="D8" s="139">
        <v>22.020298313672914</v>
      </c>
      <c r="E8" s="140">
        <v>373</v>
      </c>
    </row>
    <row r="9" spans="1:5">
      <c r="A9" s="4" t="s">
        <v>136</v>
      </c>
      <c r="B9" s="34" t="s">
        <v>72</v>
      </c>
      <c r="C9" s="126">
        <v>52.857142000000003</v>
      </c>
      <c r="D9" s="126">
        <v>54.079857645962754</v>
      </c>
      <c r="E9" s="127">
        <v>161</v>
      </c>
    </row>
    <row r="10" spans="1:5">
      <c r="A10" s="4" t="s">
        <v>136</v>
      </c>
      <c r="B10" s="34" t="s">
        <v>73</v>
      </c>
      <c r="C10" s="126">
        <v>57.285713999999999</v>
      </c>
      <c r="D10" s="126">
        <v>63.999999571428575</v>
      </c>
      <c r="E10" s="127">
        <v>7</v>
      </c>
    </row>
    <row r="11" spans="1:5">
      <c r="A11" s="4" t="s">
        <v>136</v>
      </c>
      <c r="B11" s="12" t="s">
        <v>74</v>
      </c>
      <c r="C11" s="137">
        <v>101.285714</v>
      </c>
      <c r="D11" s="126">
        <v>98.224489428571431</v>
      </c>
      <c r="E11" s="138">
        <v>7</v>
      </c>
    </row>
    <row r="12" spans="1:5">
      <c r="A12" s="48"/>
      <c r="B12" s="48"/>
      <c r="C12" s="48"/>
      <c r="D12" s="48"/>
      <c r="E12" s="48"/>
    </row>
  </sheetData>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1:I17"/>
  <sheetViews>
    <sheetView showGridLines="0" workbookViewId="0"/>
  </sheetViews>
  <sheetFormatPr defaultColWidth="8.7109375" defaultRowHeight="18.600000000000001"/>
  <cols>
    <col min="1" max="1" width="73.5703125" style="4" customWidth="1"/>
    <col min="2" max="5" width="19.28515625" style="34" customWidth="1"/>
    <col min="6" max="16384" width="8.7109375" style="4"/>
  </cols>
  <sheetData>
    <row r="1" spans="1:5" ht="23.45" customHeight="1">
      <c r="A1" s="45" t="s">
        <v>137</v>
      </c>
    </row>
    <row r="2" spans="1:5" s="79" customFormat="1" ht="70.5" customHeight="1">
      <c r="A2" s="91" t="s">
        <v>138</v>
      </c>
      <c r="B2" s="98"/>
      <c r="C2" s="98"/>
      <c r="D2" s="98"/>
      <c r="E2" s="98"/>
    </row>
    <row r="3" spans="1:5" s="79" customFormat="1" ht="12.95">
      <c r="A3" s="92" t="s">
        <v>139</v>
      </c>
      <c r="B3" s="77"/>
      <c r="C3" s="77"/>
      <c r="D3" s="77"/>
      <c r="E3" s="77"/>
    </row>
    <row r="4" spans="1:5" s="34" customFormat="1" ht="57" customHeight="1">
      <c r="A4" s="10" t="s">
        <v>86</v>
      </c>
      <c r="B4" s="22" t="s">
        <v>140</v>
      </c>
      <c r="C4" s="5" t="s">
        <v>38</v>
      </c>
      <c r="D4" s="5" t="s">
        <v>39</v>
      </c>
      <c r="E4" s="9" t="s">
        <v>135</v>
      </c>
    </row>
    <row r="5" spans="1:5" s="34" customFormat="1">
      <c r="A5" s="26" t="s">
        <v>141</v>
      </c>
      <c r="B5" s="27"/>
      <c r="C5" s="27"/>
      <c r="D5" s="27"/>
      <c r="E5" s="27"/>
    </row>
    <row r="6" spans="1:5" s="34" customFormat="1">
      <c r="A6" s="4" t="s">
        <v>142</v>
      </c>
      <c r="B6" s="19">
        <v>14.714285</v>
      </c>
      <c r="C6" s="19">
        <v>4.0714284999999997</v>
      </c>
      <c r="D6" s="126">
        <v>1.8571420000000001</v>
      </c>
      <c r="E6" s="19">
        <v>7.7142850000000003</v>
      </c>
    </row>
    <row r="7" spans="1:5" s="34" customFormat="1">
      <c r="A7" s="4" t="s">
        <v>143</v>
      </c>
      <c r="B7" s="19">
        <v>16.168963422247533</v>
      </c>
      <c r="C7" s="19">
        <v>5.7293229736842122</v>
      </c>
      <c r="D7" s="126">
        <v>2.1103890454545446</v>
      </c>
      <c r="E7" s="19">
        <v>8.1209938951781826</v>
      </c>
    </row>
    <row r="8" spans="1:5" s="34" customFormat="1">
      <c r="A8" s="4" t="s">
        <v>144</v>
      </c>
      <c r="B8" s="34">
        <v>881</v>
      </c>
      <c r="C8" s="34">
        <v>38</v>
      </c>
      <c r="D8" s="127">
        <v>22</v>
      </c>
      <c r="E8" s="34">
        <v>477</v>
      </c>
    </row>
    <row r="9" spans="1:5" s="34" customFormat="1">
      <c r="A9" s="26" t="s">
        <v>145</v>
      </c>
      <c r="B9" s="27"/>
      <c r="C9" s="27"/>
      <c r="D9" s="27"/>
      <c r="E9" s="27"/>
    </row>
    <row r="10" spans="1:5" s="34" customFormat="1">
      <c r="A10" s="4" t="s">
        <v>142</v>
      </c>
      <c r="B10" s="19">
        <v>12.571427999999999</v>
      </c>
      <c r="C10" s="19">
        <v>14.857142</v>
      </c>
      <c r="D10" s="134">
        <v>15.142856999999999</v>
      </c>
      <c r="E10" s="19">
        <v>7.4285709999999998</v>
      </c>
    </row>
    <row r="11" spans="1:5" s="34" customFormat="1">
      <c r="A11" s="4" t="s">
        <v>143</v>
      </c>
      <c r="B11" s="19">
        <v>17.760641734848623</v>
      </c>
      <c r="C11" s="19">
        <v>23.836363181818196</v>
      </c>
      <c r="D11" s="134">
        <v>16.324175423076923</v>
      </c>
      <c r="E11" s="19">
        <v>10.743534913946561</v>
      </c>
    </row>
    <row r="12" spans="1:5" s="34" customFormat="1" ht="18.600000000000001" customHeight="1">
      <c r="A12" s="9" t="s">
        <v>146</v>
      </c>
      <c r="B12" s="34">
        <v>792</v>
      </c>
      <c r="C12" s="34">
        <v>55</v>
      </c>
      <c r="D12" s="135">
        <v>26</v>
      </c>
      <c r="E12" s="34">
        <v>337</v>
      </c>
    </row>
    <row r="13" spans="1:5" s="34" customFormat="1">
      <c r="A13" s="26" t="s">
        <v>147</v>
      </c>
      <c r="B13" s="26"/>
      <c r="C13" s="26"/>
      <c r="D13" s="26"/>
      <c r="E13" s="26"/>
    </row>
    <row r="14" spans="1:5" s="34" customFormat="1">
      <c r="A14" s="4" t="s">
        <v>142</v>
      </c>
      <c r="B14" s="19">
        <v>5</v>
      </c>
      <c r="C14" s="126">
        <v>5</v>
      </c>
      <c r="D14" s="134">
        <v>9.1428569999999993</v>
      </c>
      <c r="E14" s="19">
        <v>3.8571420000000001</v>
      </c>
    </row>
    <row r="15" spans="1:5" s="34" customFormat="1">
      <c r="A15" s="4" t="s">
        <v>143</v>
      </c>
      <c r="B15" s="19">
        <v>6.4605980501474667</v>
      </c>
      <c r="C15" s="126">
        <v>8.7175320909090868</v>
      </c>
      <c r="D15" s="134">
        <v>10.009523466666669</v>
      </c>
      <c r="E15" s="19">
        <v>4.3352687262872731</v>
      </c>
    </row>
    <row r="16" spans="1:5" s="34" customFormat="1" ht="23.1" customHeight="1">
      <c r="A16" s="80" t="s">
        <v>148</v>
      </c>
      <c r="B16" s="35">
        <v>678</v>
      </c>
      <c r="C16" s="129">
        <v>44</v>
      </c>
      <c r="D16" s="136">
        <v>15</v>
      </c>
      <c r="E16" s="35">
        <v>369</v>
      </c>
    </row>
    <row r="17" spans="1:9">
      <c r="A17" s="46"/>
      <c r="B17" s="46"/>
      <c r="C17" s="46"/>
      <c r="D17" s="46"/>
      <c r="E17" s="46"/>
      <c r="F17" s="34"/>
      <c r="G17" s="34"/>
      <c r="H17" s="34"/>
      <c r="I17" s="34"/>
    </row>
  </sheetData>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F601-BE7D-4A15-8DA3-F43A95DFF887}">
  <dimension ref="A1"/>
  <sheetViews>
    <sheetView workbookViewId="0"/>
  </sheetViews>
  <sheetFormatPr defaultRowHeight="14.45"/>
  <sheetData>
    <row r="1" spans="1:1" ht="15.6">
      <c r="A1" s="2" t="s">
        <v>149</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E592-24B1-4319-A497-BE19D58F703D}">
  <dimension ref="A1"/>
  <sheetViews>
    <sheetView workbookViewId="0"/>
  </sheetViews>
  <sheetFormatPr defaultRowHeight="14.45"/>
  <sheetData>
    <row r="1" spans="1:1" ht="15.6">
      <c r="A1" s="1" t="s">
        <v>150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73D5-460E-419A-BB2D-EF73813A906C}">
  <dimension ref="A1:A4"/>
  <sheetViews>
    <sheetView showGridLines="0" workbookViewId="0"/>
  </sheetViews>
  <sheetFormatPr defaultRowHeight="14.45"/>
  <cols>
    <col min="1" max="1" width="147.5703125" customWidth="1"/>
  </cols>
  <sheetData>
    <row r="1" spans="1:1" ht="19.5">
      <c r="A1" s="42" t="s">
        <v>29</v>
      </c>
    </row>
    <row r="2" spans="1:1" ht="21.6" customHeight="1">
      <c r="A2" s="141" t="s">
        <v>30</v>
      </c>
    </row>
    <row r="3" spans="1:1" ht="34.5">
      <c r="A3" s="142" t="s">
        <v>31</v>
      </c>
    </row>
    <row r="4" spans="1:1">
      <c r="A4" s="142"/>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3798-EBB1-4ABC-BA50-E82A4DBEC789}">
  <dimension ref="A1:N15"/>
  <sheetViews>
    <sheetView workbookViewId="0"/>
  </sheetViews>
  <sheetFormatPr defaultRowHeight="14.45"/>
  <cols>
    <col min="1" max="1" width="32.5703125" customWidth="1"/>
    <col min="2" max="16" width="13.7109375" customWidth="1"/>
  </cols>
  <sheetData>
    <row r="1" spans="1:14" ht="15.6">
      <c r="A1" s="28" t="s">
        <v>151</v>
      </c>
      <c r="B1" s="3"/>
      <c r="C1" s="3"/>
      <c r="D1" s="3"/>
      <c r="E1" s="3"/>
      <c r="F1" s="3"/>
      <c r="G1" s="3"/>
      <c r="H1" s="3"/>
      <c r="I1" s="3"/>
      <c r="J1" s="3"/>
      <c r="K1" s="3"/>
      <c r="L1" s="3"/>
      <c r="M1" s="3"/>
      <c r="N1" s="3"/>
    </row>
    <row r="2" spans="1:14">
      <c r="A2" s="3"/>
      <c r="B2" s="3"/>
      <c r="C2" s="3"/>
      <c r="D2" s="3"/>
      <c r="E2" s="3"/>
      <c r="F2" s="3"/>
      <c r="G2" s="3"/>
      <c r="H2" s="3"/>
      <c r="I2" s="3"/>
      <c r="J2" s="3"/>
      <c r="K2" s="3"/>
      <c r="L2" s="3"/>
      <c r="M2" s="3"/>
      <c r="N2" s="3"/>
    </row>
    <row r="3" spans="1:14" ht="18.600000000000001">
      <c r="A3" s="10"/>
      <c r="B3" s="23">
        <v>43983</v>
      </c>
      <c r="C3" s="23">
        <v>44013</v>
      </c>
      <c r="D3" s="23">
        <v>44044</v>
      </c>
      <c r="E3" s="23">
        <v>44075</v>
      </c>
      <c r="F3" s="23">
        <v>44105</v>
      </c>
      <c r="G3" s="23">
        <v>44136</v>
      </c>
      <c r="H3" s="23">
        <v>44166</v>
      </c>
      <c r="I3" s="23">
        <v>44197</v>
      </c>
      <c r="J3" s="23">
        <v>44228</v>
      </c>
    </row>
    <row r="4" spans="1:14" ht="18.600000000000001">
      <c r="A4" s="4" t="s">
        <v>38</v>
      </c>
      <c r="B4" s="4">
        <v>8</v>
      </c>
      <c r="C4" s="4">
        <v>11</v>
      </c>
      <c r="D4" s="4">
        <v>18</v>
      </c>
      <c r="E4" s="4">
        <v>36</v>
      </c>
      <c r="F4" s="4">
        <v>41</v>
      </c>
      <c r="G4" s="4">
        <v>43</v>
      </c>
      <c r="H4" s="4">
        <v>36</v>
      </c>
      <c r="I4" s="4">
        <v>34</v>
      </c>
      <c r="J4" s="4">
        <v>21</v>
      </c>
    </row>
    <row r="5" spans="1:14" ht="18.600000000000001">
      <c r="A5" s="4" t="s">
        <v>39</v>
      </c>
      <c r="B5" s="4">
        <v>4</v>
      </c>
      <c r="C5" s="4">
        <v>6</v>
      </c>
      <c r="D5" s="4">
        <v>4</v>
      </c>
      <c r="E5" s="4">
        <v>11</v>
      </c>
      <c r="F5" s="4">
        <v>11</v>
      </c>
      <c r="G5" s="4">
        <v>17</v>
      </c>
      <c r="H5" s="4">
        <v>17</v>
      </c>
      <c r="I5" s="4">
        <v>21</v>
      </c>
      <c r="J5" s="4">
        <v>20</v>
      </c>
    </row>
    <row r="6" spans="1:14" ht="18.600000000000001">
      <c r="A6" s="4" t="s">
        <v>40</v>
      </c>
      <c r="B6" s="4">
        <v>0</v>
      </c>
      <c r="C6" s="4">
        <v>1</v>
      </c>
      <c r="D6" s="4">
        <v>3</v>
      </c>
      <c r="E6" s="4">
        <v>9</v>
      </c>
      <c r="F6" s="4">
        <v>15</v>
      </c>
      <c r="G6" s="4">
        <v>18</v>
      </c>
      <c r="H6" s="4">
        <v>20</v>
      </c>
      <c r="I6" s="4">
        <v>32</v>
      </c>
      <c r="J6" s="4">
        <v>36</v>
      </c>
    </row>
    <row r="7" spans="1:14" ht="18.600000000000001">
      <c r="A7" s="4" t="s">
        <v>41</v>
      </c>
      <c r="B7" s="4">
        <v>1</v>
      </c>
      <c r="C7" s="4">
        <v>2</v>
      </c>
      <c r="D7" s="4">
        <v>2</v>
      </c>
      <c r="E7" s="4">
        <v>7</v>
      </c>
      <c r="F7" s="4">
        <v>9</v>
      </c>
      <c r="G7" s="4">
        <v>5</v>
      </c>
      <c r="H7" s="4"/>
      <c r="I7" s="4"/>
      <c r="J7" s="4"/>
    </row>
    <row r="8" spans="1:14" ht="18.600000000000001">
      <c r="A8" s="4" t="s">
        <v>42</v>
      </c>
      <c r="B8" s="24">
        <v>3</v>
      </c>
      <c r="C8" s="24">
        <v>1</v>
      </c>
      <c r="D8" s="24">
        <v>1</v>
      </c>
      <c r="E8" s="24">
        <v>2</v>
      </c>
      <c r="F8" s="24">
        <v>10</v>
      </c>
      <c r="G8" s="24">
        <v>3</v>
      </c>
      <c r="H8" s="24">
        <v>6</v>
      </c>
      <c r="I8" s="24">
        <v>3</v>
      </c>
      <c r="J8" s="24">
        <v>4</v>
      </c>
    </row>
    <row r="9" spans="1:14" ht="18.600000000000001">
      <c r="A9" s="4" t="s">
        <v>43</v>
      </c>
      <c r="B9" s="4">
        <v>0</v>
      </c>
      <c r="C9" s="4">
        <v>1</v>
      </c>
      <c r="D9" s="4">
        <v>0</v>
      </c>
      <c r="E9" s="4">
        <v>0</v>
      </c>
      <c r="F9" s="4">
        <v>4</v>
      </c>
      <c r="G9" s="4">
        <v>16</v>
      </c>
      <c r="H9" s="4">
        <v>7</v>
      </c>
      <c r="I9" s="4">
        <v>16</v>
      </c>
      <c r="J9" s="4">
        <v>11</v>
      </c>
    </row>
    <row r="10" spans="1:14" ht="18.600000000000001">
      <c r="A10" s="4" t="s">
        <v>44</v>
      </c>
      <c r="B10" s="24">
        <v>16</v>
      </c>
      <c r="C10" s="24">
        <v>22</v>
      </c>
      <c r="D10" s="24">
        <v>28</v>
      </c>
      <c r="E10" s="24">
        <v>65</v>
      </c>
      <c r="F10" s="24">
        <v>90</v>
      </c>
      <c r="G10" s="24">
        <v>102</v>
      </c>
      <c r="H10" s="24">
        <v>86</v>
      </c>
      <c r="I10" s="24">
        <v>106</v>
      </c>
      <c r="J10" s="24">
        <v>92</v>
      </c>
    </row>
    <row r="13" spans="1:14" ht="18.600000000000001">
      <c r="A13" s="18" t="s">
        <v>152</v>
      </c>
    </row>
    <row r="14" spans="1:14" ht="18.600000000000001">
      <c r="A14" s="4" t="s">
        <v>42</v>
      </c>
      <c r="B14" s="4">
        <v>3</v>
      </c>
      <c r="C14" s="4">
        <v>3</v>
      </c>
      <c r="D14" s="4">
        <v>2</v>
      </c>
      <c r="E14" s="4">
        <v>3</v>
      </c>
      <c r="F14" s="4">
        <v>30</v>
      </c>
      <c r="G14" s="4">
        <v>9</v>
      </c>
      <c r="H14" s="4">
        <v>18</v>
      </c>
      <c r="I14" s="4">
        <v>7</v>
      </c>
      <c r="J14" s="4">
        <v>8</v>
      </c>
    </row>
    <row r="15" spans="1:14" ht="18.600000000000001">
      <c r="A15" s="4" t="s">
        <v>44</v>
      </c>
      <c r="B15" s="4">
        <v>16</v>
      </c>
      <c r="C15" s="4">
        <v>24</v>
      </c>
      <c r="D15" s="4">
        <v>29</v>
      </c>
      <c r="E15" s="4">
        <v>66</v>
      </c>
      <c r="F15" s="4">
        <v>110</v>
      </c>
      <c r="G15" s="4">
        <v>108</v>
      </c>
      <c r="H15" s="4">
        <v>98</v>
      </c>
      <c r="I15" s="4">
        <v>110</v>
      </c>
      <c r="J15" s="4">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A2"/>
  <sheetViews>
    <sheetView showGridLines="0" workbookViewId="0">
      <selection activeCell="A2" sqref="A2"/>
    </sheetView>
  </sheetViews>
  <sheetFormatPr defaultRowHeight="14.45"/>
  <sheetData>
    <row r="1" spans="1:1" ht="19.5">
      <c r="A1" s="42" t="s">
        <v>32</v>
      </c>
    </row>
    <row r="2" spans="1:1" ht="35.1" customHeight="1">
      <c r="A2" s="141" t="s">
        <v>30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A3"/>
  <sheetViews>
    <sheetView showGridLines="0" workbookViewId="0"/>
  </sheetViews>
  <sheetFormatPr defaultRowHeight="14.45"/>
  <sheetData>
    <row r="1" spans="1:1" ht="19.5">
      <c r="A1" s="42" t="s">
        <v>33</v>
      </c>
    </row>
    <row r="2" spans="1:1">
      <c r="A2" s="143"/>
    </row>
    <row r="3" spans="1:1" ht="35.1" customHeight="1"/>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EC4A-FC8C-4650-81EC-9C25EB8B7921}">
  <dimension ref="A1:A3"/>
  <sheetViews>
    <sheetView showGridLines="0" workbookViewId="0"/>
  </sheetViews>
  <sheetFormatPr defaultRowHeight="14.45"/>
  <sheetData>
    <row r="1" spans="1:1" ht="19.5">
      <c r="A1" s="42" t="s">
        <v>34</v>
      </c>
    </row>
    <row r="2" spans="1:1" ht="35.1" customHeight="1">
      <c r="A2" s="146"/>
    </row>
    <row r="3" spans="1:1" ht="35.1" customHeight="1"/>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
  <sheetViews>
    <sheetView showGridLines="0" workbookViewId="0"/>
  </sheetViews>
  <sheetFormatPr defaultRowHeight="14.45"/>
  <sheetData>
    <row r="1" spans="1:1" s="41" customFormat="1" ht="35.1" customHeight="1">
      <c r="A1" s="42" t="s">
        <v>35</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A2"/>
  <sheetViews>
    <sheetView showGridLines="0" workbookViewId="0"/>
  </sheetViews>
  <sheetFormatPr defaultRowHeight="14.45"/>
  <sheetData>
    <row r="1" spans="1:1" ht="19.5">
      <c r="A1" s="42" t="s">
        <v>36</v>
      </c>
    </row>
    <row r="2" spans="1:1" s="41" customFormat="1" ht="35.1" customHeight="1">
      <c r="A2" s="114"/>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A3"/>
  <sheetViews>
    <sheetView showGridLines="0" workbookViewId="0"/>
  </sheetViews>
  <sheetFormatPr defaultRowHeight="14.45"/>
  <sheetData>
    <row r="1" spans="1:1" ht="19.5">
      <c r="A1" s="42" t="s">
        <v>37</v>
      </c>
    </row>
    <row r="2" spans="1:1">
      <c r="A2" s="81"/>
    </row>
    <row r="3" spans="1:1" ht="35.1" customHeight="1"/>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UserInfo>
        <DisplayName>Graham, Rachel</DisplayName>
        <AccountId>15</AccountId>
        <AccountType/>
      </UserInfo>
      <UserInfo>
        <DisplayName>DELETED_Grout, Zara</DisplayName>
        <AccountId>400</AccountId>
        <AccountType/>
      </UserInfo>
      <UserInfo>
        <DisplayName>Scribbins, Matthew</DisplayName>
        <AccountId>218</AccountId>
        <AccountType/>
      </UserInfo>
      <UserInfo>
        <DisplayName>Atwell, Rachel</DisplayName>
        <AccountId>269</AccountId>
        <AccountType/>
      </UserInfo>
      <UserInfo>
        <DisplayName>Beck, Aaron</DisplayName>
        <AccountId>2194</AccountId>
        <AccountType/>
      </UserInfo>
    </SharedWithUsers>
    <TaxCatchAll xmlns="55c71498-654d-4428-bb4e-8cbe11e8960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6" ma:contentTypeDescription="Create a new document." ma:contentTypeScope="" ma:versionID="00e2238d16ec4085978aa939e8a62f19">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4dd591d9c1bb6767ac3609bc9bde9ea3"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4d807a-368d-47d2-88e5-3dc43ed71a51}" ma:internalName="TaxCatchAll" ma:showField="CatchAllData" ma:web="55c71498-654d-4428-bb4e-8cbe11e896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A4F68972-B9AA-4730-8D48-8332DFE05146}"/>
</file>

<file path=customXml/itemProps2.xml><?xml version="1.0" encoding="utf-8"?>
<ds:datastoreItem xmlns:ds="http://schemas.openxmlformats.org/officeDocument/2006/customXml" ds:itemID="{A2D58B3B-6711-46E8-8A31-78C6A888141A}"/>
</file>

<file path=customXml/itemProps3.xml><?xml version="1.0" encoding="utf-8"?>
<ds:datastoreItem xmlns:ds="http://schemas.openxmlformats.org/officeDocument/2006/customXml" ds:itemID="{297F881B-FACC-4A64-A09E-3797822C507B}"/>
</file>

<file path=customXml/itemProps4.xml><?xml version="1.0" encoding="utf-8"?>
<ds:datastoreItem xmlns:ds="http://schemas.openxmlformats.org/officeDocument/2006/customXml" ds:itemID="{8C0233A6-0463-4226-86AA-6CE07515214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
  <cp:revision/>
  <dcterms:created xsi:type="dcterms:W3CDTF">2020-10-26T10:24:30Z</dcterms:created>
  <dcterms:modified xsi:type="dcterms:W3CDTF">2023-07-19T12:59:05Z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