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digitalparole-my.sharepoint.com/personal/kerry_king_paroleboard_gov_uk/Documents/ARA 22 23/Website bits/"/>
    </mc:Choice>
  </mc:AlternateContent>
  <xr:revisionPtr revIDLastSave="134" documentId="8_{A64C4981-0AC2-4261-BB3F-E5C770C28D73}" xr6:coauthVersionLast="47" xr6:coauthVersionMax="47" xr10:uidLastSave="{7661FDD1-69FA-49BD-8007-132C1ABFD683}"/>
  <bookViews>
    <workbookView xWindow="-98" yWindow="-98" windowWidth="21795" windowHeight="13996" activeTab="2" xr2:uid="{9ADBE1A9-48BE-4A9C-8638-ED31BD6CF8DC}"/>
  </bookViews>
  <sheets>
    <sheet name="Paper Oral Duty Member Outcomes" sheetId="1" r:id="rId1"/>
    <sheet name="Summary" sheetId="2" r:id="rId2"/>
    <sheet name="Finance Table "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3" l="1"/>
  <c r="H43" i="2"/>
  <c r="J26" i="1"/>
  <c r="G55" i="2" l="1"/>
  <c r="G30" i="2" l="1"/>
  <c r="H18" i="2"/>
  <c r="H17" i="2" l="1"/>
  <c r="G54" i="2"/>
  <c r="H42" i="2"/>
  <c r="G29" i="2"/>
  <c r="I26" i="1" l="1"/>
  <c r="H26" i="1"/>
  <c r="G51" i="2" l="1"/>
  <c r="G52" i="2"/>
  <c r="G53" i="2"/>
  <c r="H39" i="2"/>
  <c r="H40" i="2"/>
  <c r="H41" i="2"/>
  <c r="G26" i="2"/>
  <c r="G27" i="2"/>
  <c r="G28" i="2"/>
  <c r="H15" i="2"/>
  <c r="H14" i="2"/>
  <c r="H16" i="2"/>
</calcChain>
</file>

<file path=xl/sharedStrings.xml><?xml version="1.0" encoding="utf-8"?>
<sst xmlns="http://schemas.openxmlformats.org/spreadsheetml/2006/main" count="186" uniqueCount="69">
  <si>
    <t xml:space="preserve">Paper Hearings </t>
  </si>
  <si>
    <t>Determinate</t>
  </si>
  <si>
    <t>Life</t>
  </si>
  <si>
    <t>IPP</t>
  </si>
  <si>
    <t xml:space="preserve">Review </t>
  </si>
  <si>
    <t xml:space="preserve">Negative </t>
  </si>
  <si>
    <t xml:space="preserve">To Oral </t>
  </si>
  <si>
    <t>Release</t>
  </si>
  <si>
    <t>Open</t>
  </si>
  <si>
    <t>2018/19</t>
  </si>
  <si>
    <t>2019/20</t>
  </si>
  <si>
    <t>2020/21</t>
  </si>
  <si>
    <t>2021/22</t>
  </si>
  <si>
    <t xml:space="preserve">Recall </t>
  </si>
  <si>
    <t>Life and IPP (ISP) - Review and Recall Combined</t>
  </si>
  <si>
    <t>*2021/22</t>
  </si>
  <si>
    <t>Advice</t>
  </si>
  <si>
    <t xml:space="preserve">Requests </t>
  </si>
  <si>
    <t>Decline</t>
  </si>
  <si>
    <t xml:space="preserve">Grant </t>
  </si>
  <si>
    <t xml:space="preserve">Decline </t>
  </si>
  <si>
    <t xml:space="preserve">Total </t>
  </si>
  <si>
    <t xml:space="preserve">Oral Hearings </t>
  </si>
  <si>
    <t>Negative</t>
  </si>
  <si>
    <t xml:space="preserve">Year </t>
  </si>
  <si>
    <t>Total</t>
  </si>
  <si>
    <t xml:space="preserve">Completed </t>
  </si>
  <si>
    <t xml:space="preserve">Deferred or Adjourned </t>
  </si>
  <si>
    <t>Year</t>
  </si>
  <si>
    <t>Progression</t>
  </si>
  <si>
    <t>% To Oral</t>
  </si>
  <si>
    <t>Granted</t>
  </si>
  <si>
    <t>% Granted</t>
  </si>
  <si>
    <t xml:space="preserve">Completed Hearings </t>
  </si>
  <si>
    <t xml:space="preserve">Deferred Hearings </t>
  </si>
  <si>
    <t xml:space="preserve">% Completed </t>
  </si>
  <si>
    <t>%Progression</t>
  </si>
  <si>
    <t>All Hearings</t>
  </si>
  <si>
    <t xml:space="preserve">           </t>
  </si>
  <si>
    <t>Finance Classification</t>
  </si>
  <si>
    <t>Duty Member paper hearing (All oral hearing requests)</t>
  </si>
  <si>
    <t>Total paper hearings</t>
  </si>
  <si>
    <t xml:space="preserve">Reconsideration applications Considered </t>
  </si>
  <si>
    <t>N/A</t>
  </si>
  <si>
    <t>Total oral hearings</t>
  </si>
  <si>
    <t>Total hearings</t>
  </si>
  <si>
    <t>*1 As a result of MCA, all MCA hearings are now conducted by a single member in the first instance.</t>
  </si>
  <si>
    <t>* 2 For historical reporting purposes ESP annual reviews are counted within pre-release determinate hearing statistics.</t>
  </si>
  <si>
    <t xml:space="preserve">* 2+3 Results are for all oral hearings irrespective of number of members on panel, due to reporting structures within the current system. Number of panel members are determined at MCA stage, whereas previously were pre-set on case type. </t>
  </si>
  <si>
    <t>2022/23</t>
  </si>
  <si>
    <t>*2022/23</t>
  </si>
  <si>
    <t>Completed paper hearings conducted by the Parole Board 2018/19 - 2022/23, split by sentence type, review type and outcome</t>
  </si>
  <si>
    <t>Requests for oral hearings conducted by the Parole Board  2018/19 - 2022/23,  split by sentence type, review type and outcome</t>
  </si>
  <si>
    <t>Completed oral hearings conducted by the Parole Board 2018/19 - 2022/23,  split by sentence type, review type and outcome</t>
  </si>
  <si>
    <t>2019/21**</t>
  </si>
  <si>
    <t>2020/22**</t>
  </si>
  <si>
    <t>2022/23**</t>
  </si>
  <si>
    <t>Paper hearings conducted by the Parole Board 2018/19 - 2022/23, split between whether the hearing was deferred or completed</t>
  </si>
  <si>
    <t>Completed paper hearings by the Parole Board  2018/19 - 2022/23, split by outcome</t>
  </si>
  <si>
    <t>Requests for oral hearings conducted by the Parole Board  2018/19 - 2022/23, split by whether the request was granted or declined</t>
  </si>
  <si>
    <t>Oral hearings conducted by the Parole Board  2018/19 - 2022/23, split between whether the hearing was deferred or completed</t>
  </si>
  <si>
    <t>Completed oral hearings by the Parole Board  2018/19 - 2022/23, split by outcome</t>
  </si>
  <si>
    <t>All hearings conducted by the Parole Board 2018/18 - 2022/23</t>
  </si>
  <si>
    <t>All hearings conducted by the Parole Board 2018/19 - 2022/23, broken down by finance classification</t>
  </si>
  <si>
    <t>Adjourned Hearings</t>
  </si>
  <si>
    <t>2000*</t>
  </si>
  <si>
    <t>*The Parole Board adjourned 2,617 cases on the day and also adjourned 584 cases before the hearing. In total there were 3,201 adjournments, however 1,201 of the adjourned cases were subsequently concluded, on the papers without a further hearing; these cases are included in the completed hearings to avoid double counting. There were 2000 adjournments that did not reach a conclusion in 2022/23.</t>
  </si>
  <si>
    <t xml:space="preserve">This final figure is formed of total conducted MCA and oral hearings, total oral hearing requests and reconsideration cases. </t>
  </si>
  <si>
    <t>Member Case Assessment hearing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</si>
</sst>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theme="1"/>
      <name val="Verdana"/>
      <family val="2"/>
    </font>
    <font>
      <i/>
      <sz val="11"/>
      <color theme="1"/>
      <name val="Verdana"/>
      <family val="2"/>
    </font>
    <font>
      <sz val="11"/>
      <color theme="0"/>
      <name val="Verdana"/>
      <family val="2"/>
    </font>
    <font>
      <b/>
      <sz val="11"/>
      <color theme="1"/>
      <name val="Verdana"/>
      <family val="2"/>
    </font>
    <font>
      <sz val="11"/>
      <color rgb="FF0070C0"/>
      <name val="Calibri"/>
      <family val="2"/>
      <scheme val="minor"/>
    </font>
    <font>
      <sz val="11"/>
      <name val="Verdana"/>
      <family val="2"/>
    </font>
    <font>
      <sz val="11"/>
      <name val="Calibri"/>
      <family val="2"/>
      <scheme val="minor"/>
    </font>
    <font>
      <i/>
      <sz val="8"/>
      <color theme="1"/>
      <name val="Verdana"/>
      <family val="2"/>
    </font>
    <font>
      <b/>
      <sz val="11"/>
      <name val="Calibri"/>
      <family val="2"/>
      <scheme val="minor"/>
    </font>
    <font>
      <i/>
      <sz val="9"/>
      <color theme="1"/>
      <name val="Calibri"/>
      <family val="2"/>
      <scheme val="minor"/>
    </font>
    <font>
      <i/>
      <sz val="5.5"/>
      <color theme="1"/>
      <name val="Verdana"/>
      <family val="2"/>
    </font>
  </fonts>
  <fills count="3">
    <fill>
      <patternFill patternType="none"/>
    </fill>
    <fill>
      <patternFill patternType="gray125"/>
    </fill>
    <fill>
      <patternFill patternType="solid">
        <fgColor rgb="FF66003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6" fillId="0" borderId="4" xfId="0" applyFont="1" applyBorder="1"/>
    <xf numFmtId="0" fontId="6" fillId="0" borderId="0" xfId="0" applyFont="1"/>
    <xf numFmtId="0" fontId="7" fillId="0" borderId="0" xfId="0" applyFont="1"/>
    <xf numFmtId="0" fontId="8" fillId="2" borderId="0" xfId="0" applyFont="1" applyFill="1"/>
    <xf numFmtId="0" fontId="9" fillId="0" borderId="0" xfId="0" applyFont="1"/>
    <xf numFmtId="0" fontId="3" fillId="0" borderId="0" xfId="0" applyFont="1"/>
    <xf numFmtId="0" fontId="4" fillId="2" borderId="0" xfId="0" applyFont="1" applyFill="1"/>
    <xf numFmtId="0" fontId="3" fillId="0" borderId="0" xfId="0" applyFont="1" applyAlignment="1">
      <alignment horizontal="center"/>
    </xf>
    <xf numFmtId="0" fontId="2" fillId="0" borderId="0" xfId="0" applyFont="1"/>
    <xf numFmtId="0" fontId="4" fillId="0" borderId="10" xfId="0" applyFont="1" applyBorder="1"/>
    <xf numFmtId="0" fontId="6" fillId="0" borderId="1" xfId="0" applyFont="1" applyBorder="1"/>
    <xf numFmtId="0" fontId="6" fillId="0" borderId="1" xfId="0" applyFont="1" applyBorder="1" applyAlignment="1">
      <alignment wrapText="1"/>
    </xf>
    <xf numFmtId="0" fontId="8" fillId="2" borderId="1" xfId="0" applyFont="1" applyFill="1" applyBorder="1"/>
    <xf numFmtId="9" fontId="6" fillId="0" borderId="1" xfId="0" applyNumberFormat="1" applyFont="1" applyBorder="1"/>
    <xf numFmtId="0" fontId="10" fillId="0" borderId="0" xfId="0" applyFont="1"/>
    <xf numFmtId="9" fontId="0" fillId="0" borderId="0" xfId="0" applyNumberFormat="1"/>
    <xf numFmtId="0" fontId="11" fillId="0" borderId="0" xfId="0" applyFont="1"/>
    <xf numFmtId="0" fontId="11" fillId="0" borderId="1" xfId="0" applyFont="1" applyBorder="1"/>
    <xf numFmtId="9" fontId="11" fillId="0" borderId="1" xfId="0" applyNumberFormat="1" applyFont="1" applyBorder="1"/>
    <xf numFmtId="0" fontId="1" fillId="0" borderId="0" xfId="0" applyFont="1"/>
    <xf numFmtId="0" fontId="8" fillId="2" borderId="13" xfId="0" applyFont="1" applyFill="1" applyBorder="1"/>
    <xf numFmtId="9" fontId="8" fillId="2" borderId="1" xfId="0" applyNumberFormat="1" applyFont="1" applyFill="1" applyBorder="1"/>
    <xf numFmtId="9" fontId="8" fillId="2" borderId="13" xfId="0" applyNumberFormat="1" applyFont="1" applyFill="1" applyBorder="1"/>
    <xf numFmtId="0" fontId="6" fillId="0" borderId="13" xfId="0" applyFont="1" applyBorder="1"/>
    <xf numFmtId="0" fontId="11" fillId="0" borderId="13" xfId="0" applyFont="1" applyBorder="1"/>
    <xf numFmtId="9" fontId="11" fillId="0" borderId="13" xfId="0" applyNumberFormat="1" applyFont="1" applyBorder="1"/>
    <xf numFmtId="0" fontId="12" fillId="0" borderId="0" xfId="0" applyFont="1"/>
    <xf numFmtId="0" fontId="4" fillId="0" borderId="0" xfId="0" applyFont="1"/>
    <xf numFmtId="0" fontId="14" fillId="0" borderId="0" xfId="0" applyFont="1"/>
    <xf numFmtId="0" fontId="15" fillId="0" borderId="0" xfId="0" applyFont="1" applyAlignment="1">
      <alignmen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center"/>
    </xf>
    <xf numFmtId="0" fontId="8" fillId="2" borderId="0" xfId="0" applyFont="1" applyFill="1" applyAlignment="1">
      <alignment horizontal="center"/>
    </xf>
    <xf numFmtId="0" fontId="9" fillId="0" borderId="4" xfId="0" applyFont="1" applyBorder="1" applyAlignment="1">
      <alignment horizontal="center" wrapText="1"/>
    </xf>
    <xf numFmtId="0" fontId="9" fillId="0" borderId="5" xfId="0" applyFont="1" applyBorder="1" applyAlignment="1">
      <alignment horizontal="center" wrapText="1"/>
    </xf>
    <xf numFmtId="0" fontId="6" fillId="0" borderId="4" xfId="0" applyFont="1" applyBorder="1" applyAlignment="1">
      <alignment horizontal="center" wrapText="1"/>
    </xf>
    <xf numFmtId="0" fontId="9" fillId="0" borderId="0" xfId="0" applyFont="1" applyAlignment="1">
      <alignment horizontal="center" wrapText="1"/>
    </xf>
    <xf numFmtId="0" fontId="9" fillId="0" borderId="2" xfId="0" applyFont="1" applyBorder="1" applyAlignment="1">
      <alignment horizontal="center" wrapText="1"/>
    </xf>
    <xf numFmtId="0" fontId="6" fillId="0" borderId="0" xfId="0" applyFont="1" applyBorder="1"/>
    <xf numFmtId="0" fontId="9" fillId="0" borderId="0" xfId="0" applyFont="1" applyBorder="1"/>
    <xf numFmtId="0" fontId="0" fillId="0" borderId="0" xfId="0" applyBorder="1"/>
    <xf numFmtId="0" fontId="0" fillId="0" borderId="18" xfId="0" applyBorder="1"/>
    <xf numFmtId="0" fontId="7" fillId="0" borderId="0" xfId="0" applyFont="1" applyBorder="1"/>
    <xf numFmtId="0" fontId="11" fillId="0" borderId="0" xfId="0" applyFont="1" applyBorder="1"/>
    <xf numFmtId="0" fontId="8" fillId="2" borderId="0" xfId="0" applyFont="1" applyFill="1" applyBorder="1"/>
    <xf numFmtId="0" fontId="4" fillId="2" borderId="0" xfId="0" applyFont="1" applyFill="1" applyBorder="1"/>
    <xf numFmtId="0" fontId="6" fillId="0" borderId="0" xfId="0" applyFont="1" applyFill="1" applyBorder="1"/>
    <xf numFmtId="0" fontId="8" fillId="0" borderId="0" xfId="0" applyFont="1" applyFill="1" applyBorder="1"/>
    <xf numFmtId="0" fontId="6" fillId="0" borderId="0" xfId="0" applyFont="1" applyBorder="1" applyAlignment="1">
      <alignment wrapText="1"/>
    </xf>
    <xf numFmtId="0" fontId="7" fillId="0" borderId="9" xfId="0" applyFont="1" applyFill="1" applyBorder="1"/>
    <xf numFmtId="0" fontId="6" fillId="0" borderId="9" xfId="0" applyFont="1" applyFill="1" applyBorder="1"/>
    <xf numFmtId="0" fontId="6" fillId="0" borderId="9" xfId="0" applyFont="1" applyBorder="1"/>
    <xf numFmtId="0" fontId="9" fillId="0" borderId="0" xfId="0" applyFont="1" applyBorder="1" applyAlignment="1">
      <alignment horizontal="center" wrapText="1"/>
    </xf>
    <xf numFmtId="9" fontId="6" fillId="0" borderId="0" xfId="0" applyNumberFormat="1" applyFont="1" applyBorder="1"/>
    <xf numFmtId="9" fontId="11" fillId="0" borderId="0" xfId="0" applyNumberFormat="1" applyFont="1" applyBorder="1"/>
    <xf numFmtId="0" fontId="8" fillId="2" borderId="0" xfId="0" applyFont="1" applyFill="1" applyBorder="1" applyAlignment="1">
      <alignment horizontal="right"/>
    </xf>
    <xf numFmtId="9" fontId="8" fillId="2" borderId="0" xfId="0" applyNumberFormat="1" applyFont="1" applyFill="1" applyBorder="1"/>
    <xf numFmtId="0" fontId="7" fillId="0" borderId="0" xfId="0" applyFont="1" applyBorder="1" applyAlignment="1">
      <alignment horizontal="center" wrapText="1"/>
    </xf>
    <xf numFmtId="0" fontId="13" fillId="0" borderId="0" xfId="0" applyFont="1" applyBorder="1" applyAlignment="1">
      <alignment horizontal="center" wrapText="1"/>
    </xf>
    <xf numFmtId="0" fontId="16" fillId="0" borderId="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6" fillId="0" borderId="0" xfId="0" applyFont="1" applyBorder="1" applyAlignment="1">
      <alignment horizontal="left"/>
    </xf>
    <xf numFmtId="0" fontId="11" fillId="0" borderId="0" xfId="0" applyFont="1" applyBorder="1" applyAlignment="1">
      <alignment horizontal="left"/>
    </xf>
    <xf numFmtId="0" fontId="8" fillId="2" borderId="0" xfId="0" applyFont="1" applyFill="1" applyBorder="1" applyAlignment="1">
      <alignment horizontal="left"/>
    </xf>
    <xf numFmtId="0" fontId="11" fillId="0" borderId="0" xfId="0" applyFont="1" applyBorder="1" applyAlignment="1">
      <alignment horizontal="left" vertical="top"/>
    </xf>
    <xf numFmtId="0" fontId="8" fillId="2" borderId="0" xfId="0" applyFont="1" applyFill="1" applyBorder="1" applyAlignment="1">
      <alignment horizontal="left" vertical="top"/>
    </xf>
    <xf numFmtId="0" fontId="6" fillId="0" borderId="0"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xf numFmtId="0" fontId="6" fillId="0" borderId="18" xfId="0" applyFont="1" applyBorder="1"/>
    <xf numFmtId="0" fontId="6" fillId="0" borderId="17" xfId="0" applyFont="1" applyBorder="1" applyAlignment="1">
      <alignment wrapText="1"/>
    </xf>
    <xf numFmtId="0" fontId="6" fillId="0" borderId="17" xfId="0" applyFont="1" applyBorder="1" applyAlignment="1">
      <alignment horizontal="center" wrapText="1"/>
    </xf>
    <xf numFmtId="0" fontId="6" fillId="0" borderId="19" xfId="0" applyFont="1" applyBorder="1" applyAlignment="1">
      <alignment horizontal="center" wrapText="1"/>
    </xf>
    <xf numFmtId="0" fontId="6" fillId="0" borderId="2" xfId="0" applyFont="1" applyBorder="1" applyAlignment="1">
      <alignment horizontal="center" wrapText="1"/>
    </xf>
    <xf numFmtId="0" fontId="6" fillId="0" borderId="20" xfId="0" applyFont="1" applyBorder="1"/>
  </cellXfs>
  <cellStyles count="1">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9524</xdr:colOff>
      <xdr:row>49</xdr:row>
      <xdr:rowOff>4763</xdr:rowOff>
    </xdr:from>
    <xdr:to>
      <xdr:col>11</xdr:col>
      <xdr:colOff>9525</xdr:colOff>
      <xdr:row>52</xdr:row>
      <xdr:rowOff>185738</xdr:rowOff>
    </xdr:to>
    <xdr:sp macro="" textlink="">
      <xdr:nvSpPr>
        <xdr:cNvPr id="2" name="TextBox 1">
          <a:extLst>
            <a:ext uri="{FF2B5EF4-FFF2-40B4-BE49-F238E27FC236}">
              <a16:creationId xmlns:a16="http://schemas.microsoft.com/office/drawing/2014/main" id="{7E262E7C-539D-48EC-BA05-AEF8D2B9BD1B}"/>
            </a:ext>
          </a:extLst>
        </xdr:cNvPr>
        <xdr:cNvSpPr txBox="1"/>
      </xdr:nvSpPr>
      <xdr:spPr>
        <a:xfrm>
          <a:off x="4552949" y="8877301"/>
          <a:ext cx="3390901"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latin typeface="Verdana" panose="020B0604030504040204" pitchFamily="34" charset="0"/>
              <a:ea typeface="Verdana" panose="020B0604030504040204" pitchFamily="34" charset="0"/>
            </a:rPr>
            <a:t>The usual presumption is that all recalled indeterminate cases are sent to an oral hearing.</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282E2-CF87-463A-92D1-CE46BCA75646}">
  <sheetPr codeName="Sheet1"/>
  <dimension ref="A1:V101"/>
  <sheetViews>
    <sheetView topLeftCell="A67" zoomScaleNormal="100" workbookViewId="0">
      <selection activeCell="R19" sqref="R19"/>
    </sheetView>
  </sheetViews>
  <sheetFormatPr defaultRowHeight="14.25" x14ac:dyDescent="0.45"/>
  <cols>
    <col min="1" max="1" width="9.1328125" style="16"/>
    <col min="2" max="2" width="9.1328125" customWidth="1"/>
    <col min="3" max="3" width="14.86328125" bestFit="1" customWidth="1"/>
    <col min="5" max="5" width="12.265625" bestFit="1" customWidth="1"/>
    <col min="6" max="7" width="9.1328125" customWidth="1"/>
    <col min="8" max="8" width="11.1328125" customWidth="1"/>
    <col min="20" max="20" width="38.73046875" bestFit="1" customWidth="1"/>
    <col min="21" max="21" width="16" bestFit="1" customWidth="1"/>
  </cols>
  <sheetData>
    <row r="1" spans="2:18" x14ac:dyDescent="0.45">
      <c r="B1" s="1"/>
      <c r="C1" s="9"/>
      <c r="D1" s="9" t="s">
        <v>51</v>
      </c>
      <c r="E1" s="9"/>
      <c r="F1" s="9"/>
      <c r="G1" s="9"/>
      <c r="H1" s="9"/>
      <c r="I1" s="9"/>
      <c r="J1" s="9"/>
      <c r="K1" s="9"/>
      <c r="L1" s="9"/>
      <c r="M1" s="9"/>
      <c r="N1" s="9"/>
      <c r="O1" s="9"/>
      <c r="P1" s="9"/>
      <c r="Q1" s="2"/>
      <c r="R1" s="3"/>
    </row>
    <row r="2" spans="2:18" x14ac:dyDescent="0.45">
      <c r="B2" s="4"/>
      <c r="C2" s="48" t="s">
        <v>0</v>
      </c>
      <c r="D2" s="48"/>
      <c r="E2" s="49" t="s">
        <v>1</v>
      </c>
      <c r="F2" s="48"/>
      <c r="G2" s="48"/>
      <c r="H2" s="48"/>
      <c r="I2" s="49" t="s">
        <v>2</v>
      </c>
      <c r="J2" s="48"/>
      <c r="K2" s="48"/>
      <c r="L2" s="48"/>
      <c r="M2" s="48"/>
      <c r="N2" s="49" t="s">
        <v>3</v>
      </c>
      <c r="O2" s="48"/>
      <c r="P2" s="48"/>
      <c r="Q2" s="50"/>
      <c r="R2" s="5"/>
    </row>
    <row r="3" spans="2:18" x14ac:dyDescent="0.45">
      <c r="B3" s="4"/>
      <c r="C3" s="48"/>
      <c r="D3" s="48"/>
      <c r="E3" s="48"/>
      <c r="F3" s="48"/>
      <c r="G3" s="48"/>
      <c r="H3" s="48"/>
      <c r="I3" s="48"/>
      <c r="J3" s="48"/>
      <c r="K3" s="48"/>
      <c r="L3" s="48"/>
      <c r="M3" s="48"/>
      <c r="N3" s="48"/>
      <c r="O3" s="48"/>
      <c r="P3" s="48"/>
      <c r="Q3" s="50"/>
      <c r="R3" s="5"/>
    </row>
    <row r="4" spans="2:18" x14ac:dyDescent="0.45">
      <c r="B4" s="4"/>
      <c r="C4" s="52" t="s">
        <v>4</v>
      </c>
      <c r="D4" s="48" t="s">
        <v>5</v>
      </c>
      <c r="E4" s="48" t="s">
        <v>6</v>
      </c>
      <c r="F4" s="48" t="s">
        <v>7</v>
      </c>
      <c r="G4" s="48"/>
      <c r="H4" s="48" t="s">
        <v>5</v>
      </c>
      <c r="I4" s="48" t="s">
        <v>6</v>
      </c>
      <c r="J4" s="48" t="s">
        <v>8</v>
      </c>
      <c r="K4" s="48" t="s">
        <v>7</v>
      </c>
      <c r="L4" s="48"/>
      <c r="M4" s="48" t="s">
        <v>5</v>
      </c>
      <c r="N4" s="48" t="s">
        <v>6</v>
      </c>
      <c r="O4" s="48" t="s">
        <v>8</v>
      </c>
      <c r="P4" s="48" t="s">
        <v>7</v>
      </c>
      <c r="Q4" s="50"/>
      <c r="R4" s="5"/>
    </row>
    <row r="5" spans="2:18" x14ac:dyDescent="0.45">
      <c r="B5" s="4"/>
      <c r="C5" s="48" t="s">
        <v>9</v>
      </c>
      <c r="D5" s="48">
        <v>491</v>
      </c>
      <c r="E5" s="48">
        <v>700</v>
      </c>
      <c r="F5" s="48">
        <v>19</v>
      </c>
      <c r="G5" s="48"/>
      <c r="H5" s="48">
        <v>313</v>
      </c>
      <c r="I5" s="48">
        <v>1094</v>
      </c>
      <c r="J5" s="48">
        <v>3</v>
      </c>
      <c r="K5" s="48">
        <v>0</v>
      </c>
      <c r="L5" s="48"/>
      <c r="M5" s="48">
        <v>360</v>
      </c>
      <c r="N5" s="48">
        <v>1246</v>
      </c>
      <c r="O5" s="48">
        <v>12</v>
      </c>
      <c r="P5" s="48">
        <v>7</v>
      </c>
      <c r="Q5" s="50"/>
      <c r="R5" s="5"/>
    </row>
    <row r="6" spans="2:18" x14ac:dyDescent="0.45">
      <c r="B6" s="4"/>
      <c r="C6" s="48" t="s">
        <v>10</v>
      </c>
      <c r="D6" s="48">
        <v>632</v>
      </c>
      <c r="E6" s="48">
        <v>908</v>
      </c>
      <c r="F6" s="48">
        <v>44</v>
      </c>
      <c r="G6" s="48"/>
      <c r="H6" s="48">
        <v>258</v>
      </c>
      <c r="I6" s="48">
        <v>1019</v>
      </c>
      <c r="J6" s="48">
        <v>9</v>
      </c>
      <c r="K6" s="48">
        <v>0</v>
      </c>
      <c r="L6" s="48"/>
      <c r="M6" s="48">
        <v>307</v>
      </c>
      <c r="N6" s="48">
        <v>1017</v>
      </c>
      <c r="O6" s="48">
        <v>9</v>
      </c>
      <c r="P6" s="48">
        <v>2</v>
      </c>
      <c r="Q6" s="50"/>
      <c r="R6" s="5"/>
    </row>
    <row r="7" spans="2:18" x14ac:dyDescent="0.45">
      <c r="B7" s="4"/>
      <c r="C7" s="48" t="s">
        <v>11</v>
      </c>
      <c r="D7" s="53">
        <v>778</v>
      </c>
      <c r="E7" s="53">
        <v>1152</v>
      </c>
      <c r="F7" s="53">
        <v>48</v>
      </c>
      <c r="G7" s="53"/>
      <c r="H7" s="53">
        <v>311</v>
      </c>
      <c r="I7" s="53">
        <v>855</v>
      </c>
      <c r="J7" s="53">
        <v>13</v>
      </c>
      <c r="K7" s="53">
        <v>6</v>
      </c>
      <c r="L7" s="53"/>
      <c r="M7" s="53">
        <v>309</v>
      </c>
      <c r="N7" s="53">
        <v>877</v>
      </c>
      <c r="O7" s="53">
        <v>8</v>
      </c>
      <c r="P7" s="53">
        <v>12</v>
      </c>
      <c r="Q7" s="50"/>
      <c r="R7" s="5"/>
    </row>
    <row r="8" spans="2:18" x14ac:dyDescent="0.45">
      <c r="B8" s="4"/>
      <c r="C8" s="48" t="s">
        <v>12</v>
      </c>
      <c r="D8" s="48">
        <v>893</v>
      </c>
      <c r="E8" s="48">
        <v>1291</v>
      </c>
      <c r="F8" s="48">
        <v>38</v>
      </c>
      <c r="G8" s="48"/>
      <c r="H8" s="48">
        <v>307</v>
      </c>
      <c r="I8" s="48">
        <v>947</v>
      </c>
      <c r="J8" s="48">
        <v>9</v>
      </c>
      <c r="K8" s="48">
        <v>3</v>
      </c>
      <c r="L8" s="48"/>
      <c r="M8" s="48">
        <v>277</v>
      </c>
      <c r="N8" s="48">
        <v>900</v>
      </c>
      <c r="O8" s="48">
        <v>3</v>
      </c>
      <c r="P8" s="48">
        <v>6</v>
      </c>
      <c r="Q8" s="50"/>
      <c r="R8" s="5"/>
    </row>
    <row r="9" spans="2:18" x14ac:dyDescent="0.45">
      <c r="B9" s="4"/>
      <c r="C9" s="54" t="s">
        <v>49</v>
      </c>
      <c r="D9" s="54">
        <v>897</v>
      </c>
      <c r="E9" s="54">
        <v>1333</v>
      </c>
      <c r="F9" s="54">
        <v>32</v>
      </c>
      <c r="G9" s="55"/>
      <c r="H9" s="54">
        <v>233</v>
      </c>
      <c r="I9" s="54">
        <v>815</v>
      </c>
      <c r="J9" s="54">
        <v>6</v>
      </c>
      <c r="K9" s="54">
        <v>3</v>
      </c>
      <c r="L9" s="55"/>
      <c r="M9" s="54">
        <v>199</v>
      </c>
      <c r="N9" s="54">
        <v>708</v>
      </c>
      <c r="O9" s="54">
        <v>3</v>
      </c>
      <c r="P9" s="54">
        <v>5</v>
      </c>
      <c r="Q9" s="50"/>
      <c r="R9" s="5"/>
    </row>
    <row r="10" spans="2:18" x14ac:dyDescent="0.45">
      <c r="B10" s="4"/>
      <c r="C10" s="48"/>
      <c r="D10" s="48"/>
      <c r="E10" s="48"/>
      <c r="F10" s="48"/>
      <c r="G10" s="48"/>
      <c r="H10" s="48"/>
      <c r="I10" s="48"/>
      <c r="J10" s="48"/>
      <c r="K10" s="48"/>
      <c r="L10" s="48"/>
      <c r="M10" s="48"/>
      <c r="N10" s="48"/>
      <c r="O10" s="48"/>
      <c r="P10" s="48"/>
      <c r="Q10" s="50"/>
      <c r="R10" s="5"/>
    </row>
    <row r="11" spans="2:18" x14ac:dyDescent="0.45">
      <c r="B11" s="4"/>
      <c r="C11" s="52" t="s">
        <v>13</v>
      </c>
      <c r="D11" s="48"/>
      <c r="E11" s="48"/>
      <c r="F11" s="48"/>
      <c r="G11" s="48"/>
      <c r="H11" s="48"/>
      <c r="I11" s="48"/>
      <c r="J11" s="48"/>
      <c r="K11" s="48"/>
      <c r="L11" s="48"/>
      <c r="M11" s="48"/>
      <c r="N11" s="48"/>
      <c r="O11" s="48"/>
      <c r="P11" s="48"/>
      <c r="Q11" s="50"/>
      <c r="R11" s="5"/>
    </row>
    <row r="12" spans="2:18" x14ac:dyDescent="0.45">
      <c r="B12" s="4"/>
      <c r="C12" s="48" t="s">
        <v>9</v>
      </c>
      <c r="D12" s="48">
        <v>5617</v>
      </c>
      <c r="E12" s="48">
        <v>2425</v>
      </c>
      <c r="F12" s="48">
        <v>231</v>
      </c>
      <c r="G12" s="48"/>
      <c r="H12" s="48">
        <v>44</v>
      </c>
      <c r="I12" s="48">
        <v>241</v>
      </c>
      <c r="J12" s="48">
        <v>0</v>
      </c>
      <c r="K12" s="48">
        <v>0</v>
      </c>
      <c r="L12" s="48"/>
      <c r="M12" s="48">
        <v>126</v>
      </c>
      <c r="N12" s="48">
        <v>476</v>
      </c>
      <c r="O12" s="48">
        <v>0</v>
      </c>
      <c r="P12" s="48">
        <v>17</v>
      </c>
      <c r="Q12" s="50"/>
      <c r="R12" s="5"/>
    </row>
    <row r="13" spans="2:18" x14ac:dyDescent="0.45">
      <c r="B13" s="4"/>
      <c r="C13" s="48" t="s">
        <v>10</v>
      </c>
      <c r="D13" s="48">
        <v>6723</v>
      </c>
      <c r="E13" s="48">
        <v>2999</v>
      </c>
      <c r="F13" s="48">
        <v>384</v>
      </c>
      <c r="G13" s="48"/>
      <c r="H13" s="48">
        <v>44</v>
      </c>
      <c r="I13" s="48">
        <v>299</v>
      </c>
      <c r="J13" s="48">
        <v>0</v>
      </c>
      <c r="K13" s="48">
        <v>2</v>
      </c>
      <c r="L13" s="48"/>
      <c r="M13" s="48">
        <v>155</v>
      </c>
      <c r="N13" s="48">
        <v>545</v>
      </c>
      <c r="O13" s="48">
        <v>0</v>
      </c>
      <c r="P13" s="48">
        <v>28</v>
      </c>
      <c r="Q13" s="50"/>
      <c r="R13" s="5"/>
    </row>
    <row r="14" spans="2:18" x14ac:dyDescent="0.45">
      <c r="B14" s="4"/>
      <c r="C14" s="48" t="s">
        <v>11</v>
      </c>
      <c r="D14" s="53">
        <v>7633</v>
      </c>
      <c r="E14" s="53">
        <v>3647</v>
      </c>
      <c r="F14" s="53">
        <v>695</v>
      </c>
      <c r="G14" s="53"/>
      <c r="H14" s="53">
        <v>47</v>
      </c>
      <c r="I14" s="53">
        <v>244</v>
      </c>
      <c r="J14" s="53">
        <v>1</v>
      </c>
      <c r="K14" s="53">
        <v>15</v>
      </c>
      <c r="L14" s="53"/>
      <c r="M14" s="53">
        <v>120</v>
      </c>
      <c r="N14" s="53">
        <v>506</v>
      </c>
      <c r="O14" s="53">
        <v>1</v>
      </c>
      <c r="P14" s="53">
        <v>25</v>
      </c>
      <c r="Q14" s="50"/>
      <c r="R14" s="5"/>
    </row>
    <row r="15" spans="2:18" x14ac:dyDescent="0.45">
      <c r="B15" s="4"/>
      <c r="C15" s="48" t="s">
        <v>12</v>
      </c>
      <c r="D15" s="48">
        <v>7392</v>
      </c>
      <c r="E15" s="48">
        <v>4010</v>
      </c>
      <c r="F15" s="48">
        <v>617</v>
      </c>
      <c r="G15" s="48"/>
      <c r="H15" s="48">
        <v>70</v>
      </c>
      <c r="I15" s="48">
        <v>237</v>
      </c>
      <c r="J15" s="48">
        <v>0</v>
      </c>
      <c r="K15" s="48">
        <v>12</v>
      </c>
      <c r="L15" s="48"/>
      <c r="M15" s="48">
        <v>115</v>
      </c>
      <c r="N15" s="48">
        <v>450</v>
      </c>
      <c r="O15" s="48">
        <v>0</v>
      </c>
      <c r="P15" s="48">
        <v>29</v>
      </c>
      <c r="Q15" s="50"/>
      <c r="R15" s="5"/>
    </row>
    <row r="16" spans="2:18" x14ac:dyDescent="0.45">
      <c r="B16" s="4"/>
      <c r="C16" s="54" t="s">
        <v>49</v>
      </c>
      <c r="D16" s="54">
        <v>7093</v>
      </c>
      <c r="E16" s="54">
        <v>3803</v>
      </c>
      <c r="F16" s="54">
        <v>553</v>
      </c>
      <c r="G16" s="55"/>
      <c r="H16" s="54">
        <v>61</v>
      </c>
      <c r="I16" s="54">
        <v>262</v>
      </c>
      <c r="J16" s="54">
        <v>0</v>
      </c>
      <c r="K16" s="54">
        <v>5</v>
      </c>
      <c r="L16" s="55"/>
      <c r="M16" s="54">
        <v>105</v>
      </c>
      <c r="N16" s="54">
        <v>449</v>
      </c>
      <c r="O16" s="55">
        <v>0</v>
      </c>
      <c r="P16" s="54">
        <v>18</v>
      </c>
      <c r="Q16" s="50"/>
      <c r="R16" s="5"/>
    </row>
    <row r="17" spans="2:18" x14ac:dyDescent="0.45">
      <c r="B17" s="4"/>
      <c r="C17" s="48"/>
      <c r="D17" s="48"/>
      <c r="E17" s="48"/>
      <c r="F17" s="48"/>
      <c r="G17" s="48"/>
      <c r="H17" s="48"/>
      <c r="I17" s="48"/>
      <c r="J17" s="48"/>
      <c r="K17" s="48"/>
      <c r="L17" s="48"/>
      <c r="M17" s="48"/>
      <c r="N17" s="48"/>
      <c r="O17" s="48"/>
      <c r="P17" s="48"/>
      <c r="Q17" s="50"/>
      <c r="R17" s="5"/>
    </row>
    <row r="18" spans="2:18" x14ac:dyDescent="0.45">
      <c r="B18" s="4"/>
      <c r="C18" s="48"/>
      <c r="D18" s="48"/>
      <c r="E18" s="48"/>
      <c r="F18" s="48"/>
      <c r="G18" s="48"/>
      <c r="H18" s="48"/>
      <c r="I18" s="48"/>
      <c r="J18" s="48"/>
      <c r="K18" s="48"/>
      <c r="L18" s="48"/>
      <c r="M18" s="48"/>
      <c r="N18" s="48"/>
      <c r="O18" s="48"/>
      <c r="P18" s="48"/>
      <c r="Q18" s="50"/>
      <c r="R18" s="5"/>
    </row>
    <row r="19" spans="2:18" x14ac:dyDescent="0.45">
      <c r="B19" s="4"/>
      <c r="C19" s="48"/>
      <c r="D19" s="48"/>
      <c r="E19" s="48"/>
      <c r="F19" s="48"/>
      <c r="G19" s="48"/>
      <c r="H19" s="48" t="s">
        <v>15</v>
      </c>
      <c r="I19" s="48"/>
      <c r="J19" s="48"/>
      <c r="K19" s="48"/>
      <c r="L19" s="48"/>
      <c r="M19" s="48"/>
      <c r="N19" s="48"/>
      <c r="O19" s="48"/>
      <c r="P19" s="48"/>
      <c r="Q19" s="50"/>
      <c r="R19" s="5"/>
    </row>
    <row r="20" spans="2:18" x14ac:dyDescent="0.45">
      <c r="B20" s="4"/>
      <c r="C20" s="48"/>
      <c r="D20" s="48"/>
      <c r="E20" s="48"/>
      <c r="F20" s="48"/>
      <c r="G20" s="48"/>
      <c r="H20" s="48" t="s">
        <v>14</v>
      </c>
      <c r="I20" s="48"/>
      <c r="J20" s="48"/>
      <c r="K20" s="48"/>
      <c r="L20" s="48"/>
      <c r="M20" s="48"/>
      <c r="N20" s="48"/>
      <c r="O20" s="48"/>
      <c r="P20" s="48"/>
      <c r="Q20" s="50"/>
      <c r="R20" s="5"/>
    </row>
    <row r="21" spans="2:18" x14ac:dyDescent="0.45">
      <c r="B21" s="4"/>
      <c r="C21" s="48"/>
      <c r="D21" s="48"/>
      <c r="E21" s="48"/>
      <c r="F21" s="48"/>
      <c r="G21" s="48"/>
      <c r="H21" s="48" t="s">
        <v>5</v>
      </c>
      <c r="I21" s="48" t="s">
        <v>6</v>
      </c>
      <c r="J21" s="48" t="s">
        <v>8</v>
      </c>
      <c r="K21" s="48"/>
      <c r="L21" s="48"/>
      <c r="M21" s="48"/>
      <c r="N21" s="48"/>
      <c r="O21" s="48"/>
      <c r="P21" s="48"/>
      <c r="Q21" s="50"/>
      <c r="R21" s="5"/>
    </row>
    <row r="22" spans="2:18" x14ac:dyDescent="0.45">
      <c r="B22" s="4"/>
      <c r="C22" s="48"/>
      <c r="D22" s="48"/>
      <c r="E22" s="48"/>
      <c r="F22" s="48"/>
      <c r="G22" s="48"/>
      <c r="H22" s="53"/>
      <c r="I22" s="53"/>
      <c r="J22" s="53"/>
      <c r="K22" s="48"/>
      <c r="L22" s="48"/>
      <c r="M22" s="48"/>
      <c r="N22" s="48"/>
      <c r="O22" s="48"/>
      <c r="P22" s="48"/>
      <c r="Q22" s="50"/>
      <c r="R22" s="5"/>
    </row>
    <row r="23" spans="2:18" x14ac:dyDescent="0.45">
      <c r="B23" s="4"/>
      <c r="C23" s="48"/>
      <c r="D23" s="48"/>
      <c r="E23" s="48"/>
      <c r="F23" s="48"/>
      <c r="G23" s="48"/>
      <c r="H23" s="48" t="s">
        <v>50</v>
      </c>
      <c r="I23" s="48"/>
      <c r="J23" s="48"/>
      <c r="K23" s="48"/>
      <c r="L23" s="48"/>
      <c r="M23" s="48"/>
      <c r="N23" s="48"/>
      <c r="O23" s="48"/>
      <c r="P23" s="48"/>
      <c r="Q23" s="50"/>
      <c r="R23" s="5"/>
    </row>
    <row r="24" spans="2:18" x14ac:dyDescent="0.45">
      <c r="B24" s="4"/>
      <c r="C24" s="48"/>
      <c r="D24" s="48"/>
      <c r="E24" s="48"/>
      <c r="F24" s="48"/>
      <c r="G24" s="48"/>
      <c r="H24" s="48" t="s">
        <v>14</v>
      </c>
      <c r="I24" s="48"/>
      <c r="J24" s="48"/>
      <c r="K24" s="48"/>
      <c r="L24" s="48"/>
      <c r="M24" s="48"/>
      <c r="N24" s="48"/>
      <c r="O24" s="48"/>
      <c r="P24" s="48"/>
      <c r="Q24" s="50"/>
      <c r="R24" s="5"/>
    </row>
    <row r="25" spans="2:18" x14ac:dyDescent="0.45">
      <c r="B25" s="4"/>
      <c r="C25" s="48"/>
      <c r="D25" s="48"/>
      <c r="E25" s="48"/>
      <c r="F25" s="48"/>
      <c r="G25" s="48"/>
      <c r="H25" s="48" t="s">
        <v>5</v>
      </c>
      <c r="I25" s="48" t="s">
        <v>6</v>
      </c>
      <c r="J25" s="48" t="s">
        <v>8</v>
      </c>
      <c r="K25" s="48"/>
      <c r="L25" s="48"/>
      <c r="M25" s="48"/>
      <c r="N25" s="48"/>
      <c r="O25" s="48"/>
      <c r="P25" s="48"/>
      <c r="Q25" s="50"/>
      <c r="R25" s="5"/>
    </row>
    <row r="26" spans="2:18" x14ac:dyDescent="0.45">
      <c r="B26" s="4"/>
      <c r="C26" s="48"/>
      <c r="D26" s="48"/>
      <c r="E26" s="48"/>
      <c r="F26" s="48"/>
      <c r="G26" s="48"/>
      <c r="H26" s="54">
        <f>+SUM(H9,M9,H16,M16)</f>
        <v>598</v>
      </c>
      <c r="I26" s="54">
        <f>SUM(I9,N9,I16,N16)</f>
        <v>2234</v>
      </c>
      <c r="J26" s="54">
        <f>SUM(J9,O9,J16,O16)</f>
        <v>9</v>
      </c>
      <c r="K26" s="48"/>
      <c r="L26" s="48"/>
      <c r="M26" s="48"/>
      <c r="N26" s="48"/>
      <c r="O26" s="48"/>
      <c r="P26" s="48"/>
      <c r="Q26" s="50"/>
      <c r="R26" s="5"/>
    </row>
    <row r="27" spans="2:18" x14ac:dyDescent="0.45">
      <c r="B27" s="4"/>
      <c r="C27" s="52"/>
      <c r="D27" s="48"/>
      <c r="E27" s="48"/>
      <c r="F27" s="48"/>
      <c r="G27" s="48"/>
      <c r="H27" s="48"/>
      <c r="I27" s="48"/>
      <c r="J27" s="48"/>
      <c r="K27" s="48"/>
      <c r="L27" s="48"/>
      <c r="M27" s="48"/>
      <c r="N27" s="48"/>
      <c r="O27" s="48"/>
      <c r="P27" s="48"/>
      <c r="Q27" s="50"/>
      <c r="R27" s="5"/>
    </row>
    <row r="28" spans="2:18" x14ac:dyDescent="0.45">
      <c r="B28" s="4"/>
      <c r="C28" s="48"/>
      <c r="D28" s="48"/>
      <c r="E28" s="48"/>
      <c r="F28" s="48"/>
      <c r="G28" s="48"/>
      <c r="H28" s="48"/>
      <c r="I28" s="48"/>
      <c r="J28" s="48"/>
      <c r="K28" s="48"/>
      <c r="L28" s="48"/>
      <c r="M28" s="48"/>
      <c r="N28" s="48"/>
      <c r="O28" s="48"/>
      <c r="P28" s="48"/>
      <c r="Q28" s="50"/>
      <c r="R28" s="5"/>
    </row>
    <row r="29" spans="2:18" ht="14.65" thickBot="1" x14ac:dyDescent="0.5">
      <c r="B29" s="6"/>
      <c r="C29" s="61"/>
      <c r="D29" s="61"/>
      <c r="E29" s="61"/>
      <c r="F29" s="61"/>
      <c r="G29" s="61"/>
      <c r="H29" s="61"/>
      <c r="I29" s="61"/>
      <c r="J29" s="61"/>
      <c r="K29" s="61"/>
      <c r="L29" s="61"/>
      <c r="M29" s="61"/>
      <c r="N29" s="61"/>
      <c r="O29" s="61"/>
      <c r="P29" s="61"/>
      <c r="Q29" s="7"/>
      <c r="R29" s="8"/>
    </row>
    <row r="30" spans="2:18" x14ac:dyDescent="0.45">
      <c r="B30" s="50"/>
      <c r="C30" s="48"/>
      <c r="D30" s="48"/>
      <c r="E30" s="48"/>
      <c r="F30" s="48"/>
      <c r="G30" s="48"/>
      <c r="H30" s="48"/>
      <c r="I30" s="48"/>
      <c r="J30" s="48"/>
      <c r="K30" s="48"/>
      <c r="L30" s="48"/>
      <c r="M30" s="48"/>
      <c r="N30" s="48"/>
      <c r="O30" s="48"/>
      <c r="P30" s="48"/>
      <c r="Q30" s="50"/>
      <c r="R30" s="50"/>
    </row>
    <row r="31" spans="2:18" x14ac:dyDescent="0.45">
      <c r="B31" s="50"/>
      <c r="C31" s="48"/>
      <c r="D31" s="48"/>
      <c r="E31" s="48"/>
      <c r="F31" s="48"/>
      <c r="G31" s="48"/>
      <c r="H31" s="48"/>
      <c r="I31" s="48"/>
      <c r="J31" s="48"/>
      <c r="K31" s="48"/>
      <c r="L31" s="48"/>
      <c r="M31" s="48"/>
      <c r="N31" s="48"/>
      <c r="O31" s="48"/>
      <c r="P31" s="48"/>
      <c r="Q31" s="50"/>
      <c r="R31" s="50"/>
    </row>
    <row r="32" spans="2:18" x14ac:dyDescent="0.45">
      <c r="B32" s="50"/>
      <c r="C32" s="48"/>
      <c r="D32" s="48"/>
      <c r="E32" s="48"/>
      <c r="F32" s="48"/>
      <c r="G32" s="48"/>
      <c r="H32" s="48"/>
      <c r="I32" s="48"/>
      <c r="J32" s="48"/>
      <c r="K32" s="48"/>
      <c r="L32" s="48"/>
      <c r="M32" s="48"/>
      <c r="N32" s="48"/>
      <c r="O32" s="48"/>
      <c r="P32" s="48"/>
      <c r="Q32" s="50"/>
      <c r="R32" s="50"/>
    </row>
    <row r="33" spans="1:18" x14ac:dyDescent="0.45">
      <c r="B33" s="50"/>
      <c r="C33" s="50"/>
      <c r="D33" s="50"/>
      <c r="E33" s="50"/>
      <c r="F33" s="50"/>
      <c r="G33" s="50"/>
      <c r="H33" s="50"/>
      <c r="I33" s="50"/>
      <c r="J33" s="50"/>
      <c r="K33" s="50"/>
      <c r="L33" s="50"/>
      <c r="M33" s="50"/>
      <c r="N33" s="50"/>
      <c r="O33" s="50"/>
      <c r="P33" s="50"/>
      <c r="Q33" s="50"/>
      <c r="R33" s="50"/>
    </row>
    <row r="34" spans="1:18" x14ac:dyDescent="0.45">
      <c r="B34" s="50"/>
      <c r="C34" s="50"/>
      <c r="D34" s="50"/>
      <c r="E34" s="50"/>
      <c r="F34" s="50"/>
      <c r="G34" s="50"/>
      <c r="H34" s="50"/>
      <c r="I34" s="50"/>
      <c r="J34" s="50"/>
      <c r="K34" s="50"/>
      <c r="L34" s="50"/>
      <c r="M34" s="50"/>
      <c r="N34" s="50"/>
      <c r="O34" s="50"/>
      <c r="P34" s="50"/>
      <c r="Q34" s="50"/>
      <c r="R34" s="50"/>
    </row>
    <row r="37" spans="1:18" ht="14.65" thickBot="1" x14ac:dyDescent="0.5"/>
    <row r="38" spans="1:18" x14ac:dyDescent="0.45">
      <c r="B38" s="1"/>
      <c r="C38" s="2"/>
      <c r="D38" s="2"/>
      <c r="E38" s="2"/>
      <c r="F38" s="2"/>
      <c r="G38" s="2"/>
      <c r="H38" s="2"/>
      <c r="I38" s="2"/>
      <c r="J38" s="2"/>
      <c r="K38" s="2"/>
      <c r="L38" s="2"/>
      <c r="M38" s="2"/>
      <c r="N38" s="2"/>
      <c r="O38" s="2"/>
      <c r="P38" s="2"/>
      <c r="Q38" s="2"/>
      <c r="R38" s="3"/>
    </row>
    <row r="39" spans="1:18" x14ac:dyDescent="0.45">
      <c r="B39" s="4"/>
      <c r="C39" s="48"/>
      <c r="D39" s="48" t="s">
        <v>52</v>
      </c>
      <c r="E39" s="48"/>
      <c r="F39" s="48"/>
      <c r="G39" s="48"/>
      <c r="H39" s="48"/>
      <c r="I39" s="48"/>
      <c r="J39" s="48"/>
      <c r="K39" s="48"/>
      <c r="L39" s="48"/>
      <c r="M39" s="48"/>
      <c r="N39" s="48"/>
      <c r="O39" s="48"/>
      <c r="P39" s="48"/>
      <c r="Q39" s="50"/>
      <c r="R39" s="5"/>
    </row>
    <row r="40" spans="1:18" x14ac:dyDescent="0.45">
      <c r="B40" s="4"/>
      <c r="C40" s="49" t="s">
        <v>17</v>
      </c>
      <c r="D40" s="48"/>
      <c r="E40" s="49" t="s">
        <v>1</v>
      </c>
      <c r="F40" s="48"/>
      <c r="G40" s="48"/>
      <c r="H40" s="49" t="s">
        <v>2</v>
      </c>
      <c r="I40" s="48"/>
      <c r="J40" s="48"/>
      <c r="K40" s="49" t="s">
        <v>3</v>
      </c>
      <c r="L40" s="48"/>
      <c r="M40" s="48"/>
      <c r="N40" s="48"/>
      <c r="O40" s="48"/>
      <c r="P40" s="48"/>
      <c r="Q40" s="50"/>
      <c r="R40" s="5"/>
    </row>
    <row r="41" spans="1:18" x14ac:dyDescent="0.45">
      <c r="B41" s="4"/>
      <c r="C41" s="49"/>
      <c r="D41" s="48"/>
      <c r="E41" s="49"/>
      <c r="F41" s="48"/>
      <c r="G41" s="48"/>
      <c r="H41" s="49"/>
      <c r="I41" s="48"/>
      <c r="J41" s="48"/>
      <c r="K41" s="49"/>
      <c r="L41" s="48"/>
      <c r="M41" s="48"/>
      <c r="N41" s="48"/>
      <c r="O41" s="48"/>
      <c r="P41" s="48"/>
      <c r="Q41" s="50"/>
      <c r="R41" s="5"/>
    </row>
    <row r="42" spans="1:18" x14ac:dyDescent="0.45">
      <c r="B42" s="4"/>
      <c r="C42" s="52" t="s">
        <v>4</v>
      </c>
      <c r="D42" s="48" t="s">
        <v>18</v>
      </c>
      <c r="E42" s="48" t="s">
        <v>19</v>
      </c>
      <c r="F42" s="48"/>
      <c r="G42" s="48" t="s">
        <v>18</v>
      </c>
      <c r="H42" s="48" t="s">
        <v>19</v>
      </c>
      <c r="I42" s="48"/>
      <c r="J42" s="48" t="s">
        <v>18</v>
      </c>
      <c r="K42" s="48" t="s">
        <v>19</v>
      </c>
      <c r="L42" s="48"/>
      <c r="M42" s="48"/>
      <c r="N42" s="48"/>
      <c r="O42" s="48"/>
      <c r="P42" s="48"/>
      <c r="Q42" s="50"/>
      <c r="R42" s="5"/>
    </row>
    <row r="43" spans="1:18" x14ac:dyDescent="0.45">
      <c r="A43" s="16">
        <v>2</v>
      </c>
      <c r="B43" s="4"/>
      <c r="C43" s="48" t="s">
        <v>9</v>
      </c>
      <c r="D43" s="48">
        <v>14</v>
      </c>
      <c r="E43" s="48">
        <v>33</v>
      </c>
      <c r="F43" s="48"/>
      <c r="G43" s="48">
        <v>10</v>
      </c>
      <c r="H43" s="48">
        <v>46</v>
      </c>
      <c r="I43" s="48"/>
      <c r="J43" s="48">
        <v>12</v>
      </c>
      <c r="K43" s="48">
        <v>40</v>
      </c>
      <c r="L43" s="48"/>
      <c r="M43" s="48"/>
      <c r="N43" s="48"/>
      <c r="O43" s="48"/>
      <c r="P43" s="48"/>
      <c r="Q43" s="50"/>
      <c r="R43" s="5"/>
    </row>
    <row r="44" spans="1:18" x14ac:dyDescent="0.45">
      <c r="B44" s="4"/>
      <c r="C44" s="48" t="s">
        <v>10</v>
      </c>
      <c r="D44" s="48">
        <v>17</v>
      </c>
      <c r="E44" s="48">
        <v>54</v>
      </c>
      <c r="F44" s="48"/>
      <c r="G44" s="48">
        <v>6</v>
      </c>
      <c r="H44" s="48">
        <v>26</v>
      </c>
      <c r="I44" s="48"/>
      <c r="J44" s="48">
        <v>23</v>
      </c>
      <c r="K44" s="48">
        <v>33</v>
      </c>
      <c r="L44" s="48"/>
      <c r="M44" s="48"/>
      <c r="N44" s="48"/>
      <c r="O44" s="48"/>
      <c r="P44" s="48"/>
      <c r="Q44" s="50"/>
      <c r="R44" s="5"/>
    </row>
    <row r="45" spans="1:18" x14ac:dyDescent="0.45">
      <c r="B45" s="4"/>
      <c r="C45" s="53" t="s">
        <v>11</v>
      </c>
      <c r="D45" s="53">
        <v>31</v>
      </c>
      <c r="E45" s="53">
        <v>73</v>
      </c>
      <c r="F45" s="53"/>
      <c r="G45" s="53">
        <v>10</v>
      </c>
      <c r="H45" s="53">
        <v>28</v>
      </c>
      <c r="I45" s="53"/>
      <c r="J45" s="53">
        <v>24</v>
      </c>
      <c r="K45" s="53">
        <v>35</v>
      </c>
      <c r="L45" s="48"/>
      <c r="M45" s="48"/>
      <c r="N45" s="48"/>
      <c r="O45" s="48"/>
      <c r="P45" s="48"/>
      <c r="Q45" s="50"/>
      <c r="R45" s="5"/>
    </row>
    <row r="46" spans="1:18" x14ac:dyDescent="0.45">
      <c r="B46" s="4"/>
      <c r="C46" s="53" t="s">
        <v>12</v>
      </c>
      <c r="D46" s="48">
        <v>36</v>
      </c>
      <c r="E46" s="48">
        <v>99</v>
      </c>
      <c r="F46" s="50"/>
      <c r="G46" s="48">
        <v>12</v>
      </c>
      <c r="H46" s="48">
        <v>30</v>
      </c>
      <c r="I46" s="50"/>
      <c r="J46" s="48">
        <v>19</v>
      </c>
      <c r="K46" s="48">
        <v>36</v>
      </c>
      <c r="L46" s="48"/>
      <c r="M46" s="48"/>
      <c r="N46" s="48"/>
      <c r="O46" s="48"/>
      <c r="P46" s="48"/>
      <c r="Q46" s="50"/>
      <c r="R46" s="5"/>
    </row>
    <row r="47" spans="1:18" x14ac:dyDescent="0.45">
      <c r="B47" s="4"/>
      <c r="C47" s="54" t="s">
        <v>49</v>
      </c>
      <c r="D47" s="54">
        <v>54</v>
      </c>
      <c r="E47" s="54">
        <v>83</v>
      </c>
      <c r="F47" s="55"/>
      <c r="G47" s="54">
        <v>7</v>
      </c>
      <c r="H47" s="54">
        <v>12</v>
      </c>
      <c r="I47" s="55"/>
      <c r="J47" s="54">
        <v>11</v>
      </c>
      <c r="K47" s="54">
        <v>20</v>
      </c>
      <c r="L47" s="48"/>
      <c r="M47" s="48"/>
      <c r="N47" s="48"/>
      <c r="O47" s="48"/>
      <c r="P47" s="48"/>
      <c r="Q47" s="50"/>
      <c r="R47" s="5"/>
    </row>
    <row r="48" spans="1:18" x14ac:dyDescent="0.45">
      <c r="B48" s="4"/>
      <c r="C48" s="48"/>
      <c r="D48" s="48"/>
      <c r="E48" s="48"/>
      <c r="F48" s="48"/>
      <c r="G48" s="48"/>
      <c r="H48" s="48"/>
      <c r="I48" s="48"/>
      <c r="J48" s="48"/>
      <c r="K48" s="48"/>
      <c r="L48" s="48"/>
      <c r="M48" s="48"/>
      <c r="N48" s="48"/>
      <c r="O48" s="48"/>
      <c r="P48" s="48"/>
      <c r="Q48" s="50"/>
      <c r="R48" s="5"/>
    </row>
    <row r="49" spans="2:19" x14ac:dyDescent="0.45">
      <c r="B49" s="4"/>
      <c r="C49" s="52" t="s">
        <v>13</v>
      </c>
      <c r="D49" s="48" t="s">
        <v>18</v>
      </c>
      <c r="E49" s="48" t="s">
        <v>19</v>
      </c>
      <c r="F49" s="48"/>
      <c r="G49" s="48"/>
      <c r="H49" s="48"/>
      <c r="I49" s="48"/>
      <c r="J49" s="48"/>
      <c r="K49" s="48"/>
      <c r="L49" s="48"/>
      <c r="M49" s="48"/>
      <c r="N49" s="48"/>
      <c r="O49" s="48"/>
      <c r="P49" s="48"/>
      <c r="Q49" s="50"/>
      <c r="R49" s="5"/>
    </row>
    <row r="50" spans="2:19" ht="15" customHeight="1" x14ac:dyDescent="0.45">
      <c r="B50" s="4"/>
      <c r="C50" s="48" t="s">
        <v>9</v>
      </c>
      <c r="D50" s="48">
        <v>72</v>
      </c>
      <c r="E50" s="48">
        <v>191</v>
      </c>
      <c r="F50" s="58"/>
      <c r="G50" s="58"/>
      <c r="H50" s="58"/>
      <c r="I50" s="58"/>
      <c r="J50" s="58"/>
      <c r="K50" s="58"/>
      <c r="L50" s="48"/>
      <c r="M50" s="48"/>
      <c r="N50" s="48"/>
      <c r="O50" s="48"/>
      <c r="P50" s="48"/>
      <c r="Q50" s="50"/>
      <c r="R50" s="5"/>
    </row>
    <row r="51" spans="2:19" ht="15" customHeight="1" x14ac:dyDescent="0.45">
      <c r="B51" s="4"/>
      <c r="C51" s="48" t="s">
        <v>10</v>
      </c>
      <c r="D51" s="48">
        <v>93</v>
      </c>
      <c r="E51" s="48">
        <v>223</v>
      </c>
      <c r="F51" s="58"/>
      <c r="G51" s="58"/>
      <c r="H51" s="58"/>
      <c r="I51" s="58"/>
      <c r="J51" s="58"/>
      <c r="K51" s="58"/>
      <c r="L51" s="48"/>
      <c r="M51" s="48"/>
      <c r="N51" s="48"/>
      <c r="O51" s="48"/>
      <c r="P51" s="48"/>
      <c r="Q51" s="50"/>
      <c r="R51" s="5"/>
    </row>
    <row r="52" spans="2:19" ht="15" customHeight="1" x14ac:dyDescent="0.45">
      <c r="B52" s="4"/>
      <c r="C52" s="53" t="s">
        <v>11</v>
      </c>
      <c r="D52" s="53">
        <v>200</v>
      </c>
      <c r="E52" s="53">
        <v>328</v>
      </c>
      <c r="F52" s="58"/>
      <c r="G52" s="58"/>
      <c r="H52" s="58"/>
      <c r="I52" s="58"/>
      <c r="J52" s="58"/>
      <c r="K52" s="58"/>
      <c r="L52" s="48"/>
      <c r="M52" s="48"/>
      <c r="N52" s="48"/>
      <c r="O52" s="48"/>
      <c r="P52" s="48"/>
      <c r="Q52" s="50"/>
      <c r="R52" s="5"/>
    </row>
    <row r="53" spans="2:19" ht="15" customHeight="1" x14ac:dyDescent="0.45">
      <c r="B53" s="4"/>
      <c r="C53" s="53" t="s">
        <v>12</v>
      </c>
      <c r="D53" s="48">
        <v>186</v>
      </c>
      <c r="E53" s="48">
        <v>271</v>
      </c>
      <c r="F53" s="58"/>
      <c r="G53" s="58"/>
      <c r="H53" s="58"/>
      <c r="I53" s="58"/>
      <c r="J53" s="58"/>
      <c r="K53" s="58"/>
      <c r="L53" s="48"/>
      <c r="M53" s="48"/>
      <c r="N53" s="48"/>
      <c r="O53" s="48"/>
      <c r="P53" s="48"/>
      <c r="Q53" s="50"/>
      <c r="R53" s="5"/>
    </row>
    <row r="54" spans="2:19" ht="15" customHeight="1" x14ac:dyDescent="0.45">
      <c r="B54" s="4"/>
      <c r="C54" s="54" t="s">
        <v>49</v>
      </c>
      <c r="D54" s="54">
        <v>193</v>
      </c>
      <c r="E54" s="54">
        <v>217</v>
      </c>
      <c r="F54" s="58"/>
      <c r="G54" s="58"/>
      <c r="H54" s="58"/>
      <c r="I54" s="58"/>
      <c r="J54" s="58"/>
      <c r="K54" s="58"/>
      <c r="L54" s="48"/>
      <c r="M54" s="48"/>
      <c r="N54" s="48"/>
      <c r="O54" s="48"/>
      <c r="P54" s="48"/>
      <c r="Q54" s="50"/>
      <c r="R54" s="5"/>
    </row>
    <row r="55" spans="2:19" ht="15" customHeight="1" x14ac:dyDescent="0.45">
      <c r="B55" s="4"/>
      <c r="C55" s="48"/>
      <c r="D55" s="48"/>
      <c r="E55" s="48"/>
      <c r="F55" s="48"/>
      <c r="G55" s="48"/>
      <c r="H55" s="48"/>
      <c r="I55" s="48"/>
      <c r="J55" s="48"/>
      <c r="K55" s="48"/>
      <c r="L55" s="48"/>
      <c r="M55" s="48"/>
      <c r="N55" s="48"/>
      <c r="O55" s="48"/>
      <c r="P55" s="48"/>
      <c r="Q55" s="50"/>
      <c r="R55" s="5"/>
    </row>
    <row r="56" spans="2:19" ht="14.65" thickBot="1" x14ac:dyDescent="0.5">
      <c r="B56" s="6"/>
      <c r="C56" s="59"/>
      <c r="D56" s="60"/>
      <c r="E56" s="60"/>
      <c r="F56" s="60"/>
      <c r="G56" s="60"/>
      <c r="H56" s="60"/>
      <c r="I56" s="60"/>
      <c r="J56" s="60"/>
      <c r="K56" s="60"/>
      <c r="L56" s="61"/>
      <c r="M56" s="61"/>
      <c r="N56" s="61"/>
      <c r="O56" s="61"/>
      <c r="P56" s="61"/>
      <c r="Q56" s="7"/>
      <c r="R56" s="8"/>
      <c r="S56" s="50"/>
    </row>
    <row r="57" spans="2:19" x14ac:dyDescent="0.45">
      <c r="B57" s="50"/>
      <c r="C57" s="56"/>
      <c r="D57" s="56"/>
      <c r="E57" s="56"/>
      <c r="F57" s="56"/>
      <c r="G57" s="56"/>
      <c r="H57" s="56"/>
      <c r="I57" s="56"/>
      <c r="J57" s="56"/>
      <c r="K57" s="56"/>
      <c r="L57" s="48"/>
      <c r="M57" s="48"/>
      <c r="N57" s="48"/>
      <c r="O57" s="48"/>
      <c r="P57" s="48"/>
      <c r="Q57" s="50"/>
      <c r="R57" s="50"/>
      <c r="S57" s="50"/>
    </row>
    <row r="58" spans="2:19" x14ac:dyDescent="0.45">
      <c r="B58" s="50"/>
      <c r="C58" s="56"/>
      <c r="D58" s="56"/>
      <c r="E58" s="56"/>
      <c r="F58" s="56"/>
      <c r="G58" s="56"/>
      <c r="H58" s="56"/>
      <c r="I58" s="56"/>
      <c r="J58" s="56"/>
      <c r="K58" s="56"/>
      <c r="L58" s="48"/>
      <c r="M58" s="48"/>
      <c r="N58" s="48"/>
      <c r="O58" s="48"/>
      <c r="P58" s="48"/>
      <c r="Q58" s="50"/>
      <c r="R58" s="50"/>
      <c r="S58" s="50"/>
    </row>
    <row r="59" spans="2:19" x14ac:dyDescent="0.45">
      <c r="B59" s="50"/>
      <c r="C59" s="56"/>
      <c r="D59" s="56"/>
      <c r="E59" s="56"/>
      <c r="F59" s="56"/>
      <c r="G59" s="56"/>
      <c r="H59" s="56"/>
      <c r="I59" s="56"/>
      <c r="J59" s="56"/>
      <c r="K59" s="56"/>
      <c r="L59" s="48"/>
      <c r="M59" s="48"/>
      <c r="N59" s="48"/>
      <c r="O59" s="48"/>
      <c r="P59" s="48"/>
      <c r="Q59" s="50"/>
      <c r="R59" s="50"/>
      <c r="S59" s="50"/>
    </row>
    <row r="60" spans="2:19" x14ac:dyDescent="0.45">
      <c r="B60" s="50"/>
      <c r="C60" s="56"/>
      <c r="D60" s="56"/>
      <c r="E60" s="56"/>
      <c r="F60" s="56"/>
      <c r="G60" s="56"/>
      <c r="H60" s="56"/>
      <c r="I60" s="56"/>
      <c r="J60" s="56"/>
      <c r="K60" s="56"/>
      <c r="L60" s="48"/>
      <c r="M60" s="48"/>
      <c r="N60" s="48"/>
      <c r="O60" s="48"/>
      <c r="P60" s="48"/>
      <c r="Q60" s="50"/>
      <c r="R60" s="50"/>
      <c r="S60" s="50"/>
    </row>
    <row r="61" spans="2:19" x14ac:dyDescent="0.45">
      <c r="B61" s="50"/>
      <c r="C61" s="57"/>
      <c r="D61" s="57"/>
      <c r="E61" s="57"/>
      <c r="F61" s="57"/>
      <c r="G61" s="57"/>
      <c r="H61" s="57"/>
      <c r="I61" s="57"/>
      <c r="J61" s="57"/>
      <c r="K61" s="57"/>
      <c r="L61" s="48"/>
      <c r="M61" s="48"/>
      <c r="N61" s="48"/>
      <c r="O61" s="48"/>
      <c r="P61" s="48"/>
      <c r="Q61" s="50"/>
      <c r="R61" s="50"/>
      <c r="S61" s="50"/>
    </row>
    <row r="62" spans="2:19" x14ac:dyDescent="0.45">
      <c r="B62" s="50"/>
      <c r="C62" s="48"/>
      <c r="D62" s="48"/>
      <c r="E62" s="48"/>
      <c r="F62" s="48"/>
      <c r="G62" s="48"/>
      <c r="H62" s="48"/>
      <c r="I62" s="48"/>
      <c r="J62" s="48"/>
      <c r="K62" s="48"/>
      <c r="L62" s="48"/>
      <c r="M62" s="48"/>
      <c r="N62" s="48"/>
      <c r="O62" s="48"/>
      <c r="P62" s="48"/>
      <c r="Q62" s="50"/>
      <c r="R62" s="50"/>
      <c r="S62" s="50"/>
    </row>
    <row r="63" spans="2:19" x14ac:dyDescent="0.45">
      <c r="B63" s="50"/>
      <c r="C63" s="50"/>
      <c r="D63" s="50"/>
      <c r="E63" s="50"/>
      <c r="F63" s="50"/>
      <c r="G63" s="50"/>
      <c r="H63" s="50"/>
      <c r="I63" s="50"/>
      <c r="J63" s="50"/>
      <c r="K63" s="50"/>
      <c r="L63" s="50"/>
      <c r="M63" s="50"/>
      <c r="N63" s="50"/>
      <c r="O63" s="50"/>
      <c r="P63" s="50"/>
      <c r="Q63" s="50"/>
      <c r="R63" s="50"/>
      <c r="S63" s="50"/>
    </row>
    <row r="64" spans="2:19" x14ac:dyDescent="0.45">
      <c r="B64" s="50"/>
      <c r="C64" s="50"/>
      <c r="D64" s="50"/>
      <c r="E64" s="50"/>
      <c r="F64" s="50"/>
      <c r="G64" s="50"/>
      <c r="H64" s="50"/>
      <c r="I64" s="50"/>
      <c r="J64" s="50"/>
      <c r="K64" s="50"/>
      <c r="L64" s="50"/>
      <c r="M64" s="50"/>
      <c r="N64" s="50"/>
      <c r="O64" s="50"/>
      <c r="P64" s="50"/>
      <c r="Q64" s="50"/>
      <c r="R64" s="50"/>
      <c r="S64" s="50"/>
    </row>
    <row r="65" spans="1:19" x14ac:dyDescent="0.45">
      <c r="B65" s="50"/>
      <c r="C65" s="50"/>
      <c r="D65" s="50"/>
      <c r="E65" s="50"/>
      <c r="F65" s="50"/>
      <c r="G65" s="50"/>
      <c r="H65" s="50"/>
      <c r="I65" s="50"/>
      <c r="J65" s="50"/>
      <c r="K65" s="50"/>
      <c r="L65" s="50"/>
      <c r="M65" s="50"/>
      <c r="N65" s="50"/>
      <c r="O65" s="50"/>
      <c r="P65" s="50"/>
      <c r="Q65" s="50"/>
      <c r="R65" s="50"/>
      <c r="S65" s="50"/>
    </row>
    <row r="66" spans="1:19" x14ac:dyDescent="0.45">
      <c r="B66" s="50"/>
      <c r="C66" s="50"/>
      <c r="D66" s="50"/>
      <c r="E66" s="50"/>
      <c r="F66" s="50"/>
      <c r="G66" s="50"/>
      <c r="H66" s="50"/>
      <c r="I66" s="50"/>
      <c r="J66" s="50"/>
      <c r="K66" s="50"/>
      <c r="L66" s="50"/>
      <c r="M66" s="50"/>
      <c r="N66" s="50"/>
      <c r="O66" s="50"/>
      <c r="P66" s="50"/>
      <c r="Q66" s="50"/>
      <c r="R66" s="50"/>
      <c r="S66" s="50"/>
    </row>
    <row r="67" spans="1:19" x14ac:dyDescent="0.45">
      <c r="B67" s="50"/>
      <c r="C67" s="50"/>
      <c r="D67" s="50"/>
      <c r="E67" s="50"/>
      <c r="F67" s="50"/>
      <c r="G67" s="50"/>
      <c r="H67" s="50"/>
      <c r="I67" s="50"/>
      <c r="J67" s="50"/>
      <c r="K67" s="50"/>
      <c r="L67" s="50"/>
      <c r="M67" s="50"/>
      <c r="N67" s="50"/>
      <c r="O67" s="50"/>
      <c r="P67" s="50"/>
      <c r="Q67" s="50"/>
      <c r="R67" s="50"/>
      <c r="S67" s="50"/>
    </row>
    <row r="68" spans="1:19" x14ac:dyDescent="0.45">
      <c r="B68" s="50"/>
      <c r="C68" s="50"/>
      <c r="D68" s="50"/>
      <c r="E68" s="50"/>
      <c r="F68" s="50"/>
      <c r="G68" s="50"/>
      <c r="H68" s="50"/>
      <c r="I68" s="50"/>
      <c r="J68" s="50"/>
      <c r="K68" s="50"/>
      <c r="L68" s="50"/>
      <c r="M68" s="50"/>
      <c r="N68" s="50"/>
      <c r="O68" s="50"/>
      <c r="P68" s="50"/>
      <c r="Q68" s="50"/>
      <c r="R68" s="50"/>
      <c r="S68" s="50"/>
    </row>
    <row r="74" spans="1:19" ht="14.65" thickBot="1" x14ac:dyDescent="0.5">
      <c r="C74" s="10"/>
      <c r="D74" s="10"/>
      <c r="E74" s="10"/>
      <c r="F74" s="10"/>
      <c r="G74" s="10"/>
      <c r="H74" s="10"/>
      <c r="I74" s="10"/>
      <c r="J74" s="10"/>
      <c r="K74" s="10"/>
      <c r="L74" s="10"/>
      <c r="M74" s="10"/>
      <c r="N74" s="10"/>
    </row>
    <row r="75" spans="1:19" x14ac:dyDescent="0.45">
      <c r="A75" s="16">
        <v>3</v>
      </c>
      <c r="B75" s="1"/>
      <c r="C75" s="9"/>
      <c r="D75" s="9" t="s">
        <v>53</v>
      </c>
      <c r="E75" s="9"/>
      <c r="F75" s="9"/>
      <c r="G75" s="9"/>
      <c r="H75" s="9"/>
      <c r="I75" s="9"/>
      <c r="J75" s="9"/>
      <c r="K75" s="9"/>
      <c r="L75" s="9"/>
      <c r="M75" s="9"/>
      <c r="N75" s="9"/>
      <c r="O75" s="2"/>
      <c r="P75" s="2"/>
      <c r="Q75" s="2"/>
      <c r="R75" s="3"/>
    </row>
    <row r="76" spans="1:19" x14ac:dyDescent="0.45">
      <c r="B76" s="4"/>
      <c r="C76" s="10" t="s">
        <v>22</v>
      </c>
      <c r="D76" s="10"/>
      <c r="E76" s="13" t="s">
        <v>1</v>
      </c>
      <c r="F76" s="10"/>
      <c r="G76" s="10"/>
      <c r="H76" s="13" t="s">
        <v>2</v>
      </c>
      <c r="I76" s="10"/>
      <c r="J76" s="10"/>
      <c r="K76" s="10"/>
      <c r="L76" s="13" t="s">
        <v>3</v>
      </c>
      <c r="M76" s="10"/>
      <c r="N76" s="10"/>
      <c r="R76" s="5"/>
    </row>
    <row r="77" spans="1:19" x14ac:dyDescent="0.45">
      <c r="B77" s="4"/>
      <c r="C77" s="10"/>
      <c r="D77" s="10" t="s">
        <v>5</v>
      </c>
      <c r="E77" s="10" t="s">
        <v>7</v>
      </c>
      <c r="F77" s="10"/>
      <c r="G77" s="10" t="s">
        <v>5</v>
      </c>
      <c r="H77" s="10" t="s">
        <v>8</v>
      </c>
      <c r="I77" s="10" t="s">
        <v>7</v>
      </c>
      <c r="J77" s="10"/>
      <c r="K77" s="10" t="s">
        <v>5</v>
      </c>
      <c r="L77" s="10" t="s">
        <v>8</v>
      </c>
      <c r="M77" s="10" t="s">
        <v>7</v>
      </c>
      <c r="N77" s="10"/>
      <c r="R77" s="5"/>
    </row>
    <row r="78" spans="1:19" x14ac:dyDescent="0.45">
      <c r="B78" s="4"/>
      <c r="C78" s="11" t="s">
        <v>4</v>
      </c>
      <c r="D78" s="10"/>
      <c r="E78" s="10"/>
      <c r="F78" s="10"/>
      <c r="G78" s="10"/>
      <c r="H78" s="10"/>
      <c r="I78" s="10"/>
      <c r="J78" s="10"/>
      <c r="K78" s="10"/>
      <c r="L78" s="10"/>
      <c r="M78" s="10"/>
      <c r="N78" s="10"/>
      <c r="R78" s="5"/>
    </row>
    <row r="79" spans="1:19" x14ac:dyDescent="0.45">
      <c r="B79" s="4"/>
      <c r="C79" s="10" t="s">
        <v>9</v>
      </c>
      <c r="D79" s="10">
        <v>306</v>
      </c>
      <c r="E79" s="10">
        <v>302</v>
      </c>
      <c r="F79" s="10"/>
      <c r="G79" s="10">
        <v>331</v>
      </c>
      <c r="H79" s="10">
        <v>376</v>
      </c>
      <c r="I79" s="10">
        <v>488</v>
      </c>
      <c r="J79" s="10"/>
      <c r="K79" s="10">
        <v>429</v>
      </c>
      <c r="L79" s="10">
        <v>299</v>
      </c>
      <c r="M79" s="10">
        <v>589</v>
      </c>
      <c r="N79" s="10"/>
      <c r="R79" s="5"/>
    </row>
    <row r="80" spans="1:19" x14ac:dyDescent="0.45">
      <c r="B80" s="4"/>
      <c r="C80" s="10" t="s">
        <v>10</v>
      </c>
      <c r="D80" s="10">
        <v>376</v>
      </c>
      <c r="E80" s="10">
        <v>386</v>
      </c>
      <c r="F80" s="10"/>
      <c r="G80" s="10">
        <v>251</v>
      </c>
      <c r="H80" s="10">
        <v>306</v>
      </c>
      <c r="I80" s="10">
        <v>401</v>
      </c>
      <c r="J80" s="10"/>
      <c r="K80" s="10">
        <v>298</v>
      </c>
      <c r="L80" s="10">
        <v>298</v>
      </c>
      <c r="M80" s="10">
        <v>470</v>
      </c>
      <c r="N80" s="10"/>
      <c r="R80" s="5"/>
    </row>
    <row r="81" spans="2:21" x14ac:dyDescent="0.45">
      <c r="B81" s="4"/>
      <c r="C81" s="25" t="s">
        <v>11</v>
      </c>
      <c r="D81" s="25">
        <v>480</v>
      </c>
      <c r="E81" s="25">
        <v>568</v>
      </c>
      <c r="F81" s="25"/>
      <c r="G81" s="25">
        <v>255</v>
      </c>
      <c r="H81" s="25">
        <v>343</v>
      </c>
      <c r="I81" s="25">
        <v>391</v>
      </c>
      <c r="J81" s="25"/>
      <c r="K81" s="25">
        <v>319</v>
      </c>
      <c r="L81" s="25">
        <v>281</v>
      </c>
      <c r="M81" s="25">
        <v>409</v>
      </c>
      <c r="N81" s="10"/>
      <c r="R81" s="5"/>
    </row>
    <row r="82" spans="2:21" x14ac:dyDescent="0.45">
      <c r="B82" s="4"/>
      <c r="C82" s="25" t="s">
        <v>12</v>
      </c>
      <c r="D82" s="10">
        <v>581</v>
      </c>
      <c r="E82" s="10">
        <v>519</v>
      </c>
      <c r="F82" s="10"/>
      <c r="G82" s="10">
        <v>262</v>
      </c>
      <c r="H82" s="10">
        <v>283</v>
      </c>
      <c r="I82" s="10">
        <v>302</v>
      </c>
      <c r="J82" s="10"/>
      <c r="K82" s="10">
        <v>252</v>
      </c>
      <c r="L82" s="10">
        <v>208</v>
      </c>
      <c r="M82" s="10">
        <v>389</v>
      </c>
      <c r="N82" s="10"/>
      <c r="R82" s="5"/>
    </row>
    <row r="83" spans="2:21" x14ac:dyDescent="0.45">
      <c r="B83" s="4"/>
      <c r="C83" s="12" t="s">
        <v>49</v>
      </c>
      <c r="D83" s="12">
        <v>624</v>
      </c>
      <c r="E83" s="12">
        <v>459</v>
      </c>
      <c r="F83" s="15"/>
      <c r="G83" s="12">
        <v>259</v>
      </c>
      <c r="H83" s="12">
        <v>212</v>
      </c>
      <c r="I83" s="12">
        <v>318</v>
      </c>
      <c r="J83" s="15"/>
      <c r="K83" s="12">
        <v>267</v>
      </c>
      <c r="L83" s="12">
        <v>163</v>
      </c>
      <c r="M83" s="12">
        <v>362</v>
      </c>
      <c r="N83" s="10"/>
      <c r="R83" s="5"/>
    </row>
    <row r="84" spans="2:21" x14ac:dyDescent="0.45">
      <c r="B84" s="4"/>
      <c r="C84" s="10"/>
      <c r="D84" s="10"/>
      <c r="E84" s="10"/>
      <c r="F84" s="10"/>
      <c r="G84" s="10"/>
      <c r="H84" s="10"/>
      <c r="I84" s="10"/>
      <c r="J84" s="10"/>
      <c r="K84" s="10"/>
      <c r="L84" s="10"/>
      <c r="M84" s="10"/>
      <c r="N84" s="10"/>
      <c r="R84" s="5"/>
      <c r="T84" s="17"/>
      <c r="U84" s="17"/>
    </row>
    <row r="85" spans="2:21" x14ac:dyDescent="0.45">
      <c r="B85" s="4"/>
      <c r="C85" s="11" t="s">
        <v>13</v>
      </c>
      <c r="D85" s="10"/>
      <c r="E85" s="10"/>
      <c r="F85" s="10"/>
      <c r="G85" s="10"/>
      <c r="H85" s="10"/>
      <c r="I85" s="10"/>
      <c r="J85" s="10"/>
      <c r="K85" s="10"/>
      <c r="L85" s="10"/>
      <c r="M85" s="10"/>
      <c r="N85" s="10"/>
      <c r="R85" s="5"/>
      <c r="T85" s="23"/>
    </row>
    <row r="86" spans="2:21" x14ac:dyDescent="0.45">
      <c r="B86" s="4"/>
      <c r="C86" s="10" t="s">
        <v>9</v>
      </c>
      <c r="D86" s="10">
        <v>837</v>
      </c>
      <c r="E86" s="10">
        <v>838</v>
      </c>
      <c r="F86" s="10"/>
      <c r="G86" s="10">
        <v>39</v>
      </c>
      <c r="H86" s="10">
        <v>15</v>
      </c>
      <c r="I86" s="10">
        <v>129</v>
      </c>
      <c r="J86" s="10"/>
      <c r="K86" s="10">
        <v>94</v>
      </c>
      <c r="L86" s="10">
        <v>27</v>
      </c>
      <c r="M86" s="10">
        <v>280</v>
      </c>
      <c r="N86" s="10"/>
      <c r="R86" s="5"/>
    </row>
    <row r="87" spans="2:21" x14ac:dyDescent="0.45">
      <c r="B87" s="4"/>
      <c r="C87" s="10" t="s">
        <v>10</v>
      </c>
      <c r="D87" s="10">
        <v>871</v>
      </c>
      <c r="E87" s="10">
        <v>962</v>
      </c>
      <c r="F87" s="10"/>
      <c r="G87" s="10">
        <v>42</v>
      </c>
      <c r="H87" s="10">
        <v>20</v>
      </c>
      <c r="I87" s="10">
        <v>154</v>
      </c>
      <c r="J87" s="10"/>
      <c r="K87" s="10">
        <v>88</v>
      </c>
      <c r="L87" s="10">
        <v>43</v>
      </c>
      <c r="M87" s="10">
        <v>324</v>
      </c>
      <c r="N87" s="10"/>
      <c r="R87" s="5"/>
    </row>
    <row r="88" spans="2:21" x14ac:dyDescent="0.45">
      <c r="B88" s="4"/>
      <c r="C88" s="25" t="s">
        <v>11</v>
      </c>
      <c r="D88" s="25">
        <v>1049</v>
      </c>
      <c r="E88" s="25">
        <v>1472</v>
      </c>
      <c r="F88" s="25"/>
      <c r="G88" s="25">
        <v>44</v>
      </c>
      <c r="H88" s="25">
        <v>23</v>
      </c>
      <c r="I88" s="25">
        <v>229</v>
      </c>
      <c r="J88" s="25"/>
      <c r="K88" s="25">
        <v>92</v>
      </c>
      <c r="L88" s="25">
        <v>46</v>
      </c>
      <c r="M88" s="25">
        <v>419</v>
      </c>
      <c r="N88" s="10"/>
      <c r="R88" s="5"/>
    </row>
    <row r="89" spans="2:21" x14ac:dyDescent="0.45">
      <c r="B89" s="4"/>
      <c r="C89" s="25" t="s">
        <v>12</v>
      </c>
      <c r="D89" s="10">
        <v>1124</v>
      </c>
      <c r="E89" s="10">
        <v>1688</v>
      </c>
      <c r="G89" s="10">
        <v>45</v>
      </c>
      <c r="H89" s="10">
        <v>22</v>
      </c>
      <c r="I89" s="10">
        <v>172</v>
      </c>
      <c r="K89" s="10">
        <v>88</v>
      </c>
      <c r="L89" s="10">
        <v>41</v>
      </c>
      <c r="M89" s="10">
        <v>364</v>
      </c>
      <c r="N89" s="10"/>
      <c r="R89" s="5"/>
    </row>
    <row r="90" spans="2:21" x14ac:dyDescent="0.45">
      <c r="B90" s="4"/>
      <c r="C90" s="12" t="s">
        <v>49</v>
      </c>
      <c r="D90" s="12">
        <v>1169</v>
      </c>
      <c r="E90" s="12">
        <v>1472</v>
      </c>
      <c r="F90" s="15"/>
      <c r="G90" s="12">
        <v>47</v>
      </c>
      <c r="H90" s="12">
        <v>12</v>
      </c>
      <c r="I90" s="12">
        <v>138</v>
      </c>
      <c r="J90" s="15"/>
      <c r="K90" s="12">
        <v>94</v>
      </c>
      <c r="L90" s="12">
        <v>20</v>
      </c>
      <c r="M90" s="12">
        <v>272</v>
      </c>
      <c r="N90" s="10"/>
      <c r="R90" s="5"/>
    </row>
    <row r="91" spans="2:21" x14ac:dyDescent="0.45">
      <c r="B91" s="4"/>
      <c r="C91" s="10"/>
      <c r="D91" s="10"/>
      <c r="E91" s="10"/>
      <c r="F91" s="10"/>
      <c r="G91" s="10"/>
      <c r="H91" s="10"/>
      <c r="I91" s="10"/>
      <c r="J91" s="10"/>
      <c r="K91" s="10"/>
      <c r="L91" s="10"/>
      <c r="M91" s="10"/>
      <c r="N91" s="10"/>
      <c r="R91" s="5"/>
    </row>
    <row r="92" spans="2:21" x14ac:dyDescent="0.45">
      <c r="B92" s="4"/>
      <c r="C92" s="10"/>
      <c r="D92" s="10"/>
      <c r="E92" s="10"/>
      <c r="F92" s="10"/>
      <c r="G92" s="10"/>
      <c r="H92" s="10"/>
      <c r="I92" s="10"/>
      <c r="J92" s="10"/>
      <c r="K92" s="10"/>
      <c r="L92" s="10"/>
      <c r="M92" s="10"/>
      <c r="N92" s="10"/>
      <c r="R92" s="5"/>
    </row>
    <row r="93" spans="2:21" x14ac:dyDescent="0.45">
      <c r="B93" s="4"/>
      <c r="C93" s="11" t="s">
        <v>16</v>
      </c>
      <c r="D93" s="10"/>
      <c r="E93" s="10"/>
      <c r="F93" s="10"/>
      <c r="G93" s="10"/>
      <c r="H93" s="10"/>
      <c r="I93" s="10"/>
      <c r="J93" s="10"/>
      <c r="K93" s="10"/>
      <c r="L93" s="10"/>
      <c r="M93" s="10"/>
      <c r="N93" s="10"/>
      <c r="R93" s="5"/>
    </row>
    <row r="94" spans="2:21" x14ac:dyDescent="0.45">
      <c r="B94" s="4"/>
      <c r="C94" s="41" t="s">
        <v>54</v>
      </c>
      <c r="D94" s="41" t="s">
        <v>5</v>
      </c>
      <c r="E94" s="41"/>
      <c r="F94" s="10"/>
      <c r="G94" s="41" t="s">
        <v>8</v>
      </c>
      <c r="H94" s="41"/>
      <c r="I94" s="41"/>
      <c r="J94" s="10"/>
      <c r="K94" s="41" t="s">
        <v>7</v>
      </c>
      <c r="L94" s="41"/>
      <c r="M94" s="41"/>
      <c r="N94" s="10"/>
      <c r="R94" s="5"/>
    </row>
    <row r="95" spans="2:21" x14ac:dyDescent="0.45">
      <c r="B95" s="4"/>
      <c r="C95" s="41"/>
      <c r="D95" s="41">
        <v>0</v>
      </c>
      <c r="E95" s="41"/>
      <c r="F95" s="10"/>
      <c r="G95" s="41">
        <v>1</v>
      </c>
      <c r="H95" s="41"/>
      <c r="I95" s="41"/>
      <c r="J95" s="10"/>
      <c r="K95" s="41">
        <v>0</v>
      </c>
      <c r="L95" s="41"/>
      <c r="M95" s="41"/>
      <c r="N95" s="10"/>
      <c r="R95" s="5"/>
    </row>
    <row r="96" spans="2:21" x14ac:dyDescent="0.45">
      <c r="B96" s="4"/>
      <c r="C96" s="41" t="s">
        <v>55</v>
      </c>
      <c r="D96" s="41" t="s">
        <v>5</v>
      </c>
      <c r="E96" s="41"/>
      <c r="F96" s="10"/>
      <c r="G96" s="41" t="s">
        <v>8</v>
      </c>
      <c r="H96" s="41"/>
      <c r="I96" s="41"/>
      <c r="J96" s="10"/>
      <c r="K96" s="41" t="s">
        <v>7</v>
      </c>
      <c r="L96" s="41"/>
      <c r="M96" s="41"/>
      <c r="N96" s="10"/>
      <c r="R96" s="5"/>
    </row>
    <row r="97" spans="2:22" x14ac:dyDescent="0.45">
      <c r="B97" s="4"/>
      <c r="C97" s="41"/>
      <c r="D97" s="41">
        <v>2</v>
      </c>
      <c r="E97" s="41"/>
      <c r="F97" s="10"/>
      <c r="G97" s="41">
        <v>2</v>
      </c>
      <c r="H97" s="41"/>
      <c r="I97" s="41"/>
      <c r="J97" s="10"/>
      <c r="K97" s="41">
        <v>0</v>
      </c>
      <c r="L97" s="41"/>
      <c r="M97" s="41"/>
      <c r="N97" s="10"/>
      <c r="R97" s="5"/>
    </row>
    <row r="98" spans="2:22" x14ac:dyDescent="0.45">
      <c r="B98" s="4"/>
      <c r="C98" s="42" t="s">
        <v>56</v>
      </c>
      <c r="D98" s="42" t="s">
        <v>5</v>
      </c>
      <c r="E98" s="42"/>
      <c r="F98" s="12"/>
      <c r="G98" s="42" t="s">
        <v>8</v>
      </c>
      <c r="H98" s="42"/>
      <c r="I98" s="42"/>
      <c r="J98" s="12"/>
      <c r="K98" s="42" t="s">
        <v>7</v>
      </c>
      <c r="L98" s="42"/>
      <c r="M98" s="42"/>
      <c r="N98" s="10"/>
      <c r="R98" s="5"/>
    </row>
    <row r="99" spans="2:22" x14ac:dyDescent="0.45">
      <c r="B99" s="4"/>
      <c r="C99" s="42"/>
      <c r="D99" s="42">
        <v>2</v>
      </c>
      <c r="E99" s="42"/>
      <c r="F99" s="12"/>
      <c r="G99" s="42">
        <v>0</v>
      </c>
      <c r="H99" s="42"/>
      <c r="I99" s="42"/>
      <c r="J99" s="12"/>
      <c r="K99" s="42">
        <v>0</v>
      </c>
      <c r="L99" s="42"/>
      <c r="M99" s="42"/>
      <c r="N99" s="10"/>
      <c r="R99" s="5"/>
      <c r="V99" s="24"/>
    </row>
    <row r="100" spans="2:22" x14ac:dyDescent="0.45">
      <c r="B100" s="4"/>
      <c r="R100" s="5"/>
      <c r="V100" s="24"/>
    </row>
    <row r="101" spans="2:22" ht="14.65" thickBot="1" x14ac:dyDescent="0.5">
      <c r="B101" s="6"/>
      <c r="C101" s="7"/>
      <c r="D101" s="7"/>
      <c r="E101" s="7"/>
      <c r="F101" s="7"/>
      <c r="G101" s="7"/>
      <c r="H101" s="7"/>
      <c r="I101" s="7"/>
      <c r="J101" s="7"/>
      <c r="K101" s="7"/>
      <c r="L101" s="7"/>
      <c r="M101" s="7"/>
      <c r="N101" s="7"/>
      <c r="O101" s="7"/>
      <c r="P101" s="7"/>
      <c r="Q101" s="7"/>
      <c r="R101" s="8"/>
    </row>
  </sheetData>
  <mergeCells count="21">
    <mergeCell ref="K99:M99"/>
    <mergeCell ref="D97:E97"/>
    <mergeCell ref="G97:I97"/>
    <mergeCell ref="K97:M97"/>
    <mergeCell ref="C96:C97"/>
    <mergeCell ref="C98:C99"/>
    <mergeCell ref="D98:E98"/>
    <mergeCell ref="G98:I98"/>
    <mergeCell ref="K98:M98"/>
    <mergeCell ref="D99:E99"/>
    <mergeCell ref="G99:I99"/>
    <mergeCell ref="D96:E96"/>
    <mergeCell ref="C94:C95"/>
    <mergeCell ref="G95:I95"/>
    <mergeCell ref="G96:I96"/>
    <mergeCell ref="K95:M95"/>
    <mergeCell ref="K96:M96"/>
    <mergeCell ref="D94:E94"/>
    <mergeCell ref="G94:I94"/>
    <mergeCell ref="K94:M94"/>
    <mergeCell ref="D95:E95"/>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756D0-D6CD-4A4D-BEAB-1C55FDCC9D84}">
  <sheetPr codeName="Sheet2"/>
  <dimension ref="A1:M98"/>
  <sheetViews>
    <sheetView topLeftCell="A55" zoomScale="140" zoomScaleNormal="140" workbookViewId="0">
      <selection activeCell="D63" sqref="D63:E63"/>
    </sheetView>
  </sheetViews>
  <sheetFormatPr defaultRowHeight="14.25" x14ac:dyDescent="0.45"/>
  <cols>
    <col min="3" max="3" width="19" customWidth="1"/>
    <col min="4" max="4" width="9.3984375" customWidth="1"/>
    <col min="5" max="5" width="13.73046875" bestFit="1" customWidth="1"/>
    <col min="6" max="6" width="14.265625" customWidth="1"/>
    <col min="7" max="7" width="15.86328125" customWidth="1"/>
    <col min="8" max="8" width="13.59765625" customWidth="1"/>
    <col min="11" max="11" width="26.59765625" bestFit="1" customWidth="1"/>
    <col min="12" max="12" width="49.73046875" bestFit="1" customWidth="1"/>
  </cols>
  <sheetData>
    <row r="1" spans="1:12" ht="14.65" thickBot="1" x14ac:dyDescent="0.5"/>
    <row r="2" spans="1:12" ht="63.75" customHeight="1" x14ac:dyDescent="0.45">
      <c r="B2" s="1"/>
      <c r="C2" s="43" t="s">
        <v>57</v>
      </c>
      <c r="D2" s="45"/>
      <c r="E2" s="45"/>
      <c r="F2" s="45"/>
      <c r="G2" s="3"/>
    </row>
    <row r="3" spans="1:12" ht="27.75" x14ac:dyDescent="0.45">
      <c r="A3" s="14">
        <v>4</v>
      </c>
      <c r="B3" s="4"/>
      <c r="C3" s="19" t="s">
        <v>24</v>
      </c>
      <c r="D3" s="19" t="s">
        <v>25</v>
      </c>
      <c r="E3" s="19" t="s">
        <v>26</v>
      </c>
      <c r="F3" s="20" t="s">
        <v>27</v>
      </c>
      <c r="G3" s="5"/>
    </row>
    <row r="4" spans="1:12" x14ac:dyDescent="0.45">
      <c r="B4" s="4"/>
      <c r="C4" s="19" t="s">
        <v>9</v>
      </c>
      <c r="D4" s="19">
        <v>17721</v>
      </c>
      <c r="E4" s="19">
        <v>13430</v>
      </c>
      <c r="F4" s="19">
        <v>4291</v>
      </c>
      <c r="G4" s="5"/>
    </row>
    <row r="5" spans="1:12" x14ac:dyDescent="0.45">
      <c r="B5" s="4"/>
      <c r="C5" s="19" t="s">
        <v>10</v>
      </c>
      <c r="D5" s="19">
        <v>21063</v>
      </c>
      <c r="E5" s="19">
        <v>15413</v>
      </c>
      <c r="F5" s="19">
        <v>5650</v>
      </c>
      <c r="G5" s="5"/>
    </row>
    <row r="6" spans="1:12" x14ac:dyDescent="0.45">
      <c r="B6" s="4"/>
      <c r="C6" s="26" t="s">
        <v>11</v>
      </c>
      <c r="D6" s="26">
        <v>23453</v>
      </c>
      <c r="E6" s="26">
        <v>17303</v>
      </c>
      <c r="F6" s="26">
        <v>6150</v>
      </c>
      <c r="G6" s="5"/>
      <c r="K6" s="14"/>
    </row>
    <row r="7" spans="1:12" x14ac:dyDescent="0.45">
      <c r="B7" s="4"/>
      <c r="C7" s="26" t="s">
        <v>12</v>
      </c>
      <c r="D7" s="32">
        <v>22530</v>
      </c>
      <c r="E7" s="32">
        <v>17606</v>
      </c>
      <c r="F7" s="33">
        <v>4924</v>
      </c>
      <c r="G7" s="5"/>
    </row>
    <row r="8" spans="1:12" x14ac:dyDescent="0.45">
      <c r="B8" s="4"/>
      <c r="C8" s="21" t="s">
        <v>49</v>
      </c>
      <c r="D8" s="29">
        <v>21167</v>
      </c>
      <c r="E8" s="29">
        <v>16583</v>
      </c>
      <c r="F8" s="29">
        <v>4584</v>
      </c>
      <c r="G8" s="5"/>
      <c r="K8" s="14"/>
    </row>
    <row r="9" spans="1:12" ht="14.65" thickBot="1" x14ac:dyDescent="0.5">
      <c r="B9" s="6"/>
      <c r="C9" s="7"/>
      <c r="D9" s="7"/>
      <c r="E9" s="7"/>
      <c r="F9" s="7"/>
      <c r="G9" s="18"/>
      <c r="K9" s="14"/>
    </row>
    <row r="10" spans="1:12" x14ac:dyDescent="0.45">
      <c r="K10" s="14"/>
    </row>
    <row r="11" spans="1:12" ht="14.65" thickBot="1" x14ac:dyDescent="0.5"/>
    <row r="12" spans="1:12" ht="36.75" customHeight="1" x14ac:dyDescent="0.45">
      <c r="B12" s="1"/>
      <c r="C12" s="43" t="s">
        <v>58</v>
      </c>
      <c r="D12" s="43"/>
      <c r="E12" s="43"/>
      <c r="F12" s="43"/>
      <c r="G12" s="43"/>
      <c r="H12" s="43"/>
      <c r="I12" s="3"/>
      <c r="K12" s="28"/>
      <c r="L12" s="28"/>
    </row>
    <row r="13" spans="1:12" x14ac:dyDescent="0.45">
      <c r="B13" s="4"/>
      <c r="C13" s="19" t="s">
        <v>28</v>
      </c>
      <c r="D13" s="19" t="s">
        <v>21</v>
      </c>
      <c r="E13" s="19" t="s">
        <v>23</v>
      </c>
      <c r="F13" s="19" t="s">
        <v>29</v>
      </c>
      <c r="G13" s="19" t="s">
        <v>6</v>
      </c>
      <c r="H13" s="19" t="s">
        <v>30</v>
      </c>
      <c r="I13" s="5"/>
    </row>
    <row r="14" spans="1:12" x14ac:dyDescent="0.45">
      <c r="B14" s="4"/>
      <c r="C14" s="19" t="s">
        <v>9</v>
      </c>
      <c r="D14" s="19">
        <v>13427</v>
      </c>
      <c r="E14" s="19">
        <v>6952</v>
      </c>
      <c r="F14" s="19">
        <v>290</v>
      </c>
      <c r="G14" s="19">
        <v>6185</v>
      </c>
      <c r="H14" s="22">
        <f>G14/D14</f>
        <v>0.46063901094808968</v>
      </c>
      <c r="I14" s="5"/>
    </row>
    <row r="15" spans="1:12" x14ac:dyDescent="0.45">
      <c r="A15" s="14">
        <v>5</v>
      </c>
      <c r="B15" s="4"/>
      <c r="C15" s="19" t="s">
        <v>10</v>
      </c>
      <c r="D15" s="19">
        <v>15413</v>
      </c>
      <c r="E15" s="19">
        <v>8140</v>
      </c>
      <c r="F15" s="19">
        <v>478</v>
      </c>
      <c r="G15" s="19">
        <v>6795</v>
      </c>
      <c r="H15" s="22">
        <f>G15/D15</f>
        <v>0.44086161032894311</v>
      </c>
      <c r="I15" s="5"/>
    </row>
    <row r="16" spans="1:12" x14ac:dyDescent="0.45">
      <c r="B16" s="4"/>
      <c r="C16" s="26" t="s">
        <v>11</v>
      </c>
      <c r="D16" s="26">
        <v>17303</v>
      </c>
      <c r="E16" s="26">
        <v>9198</v>
      </c>
      <c r="F16" s="26">
        <v>824</v>
      </c>
      <c r="G16" s="26">
        <v>7281</v>
      </c>
      <c r="H16" s="27">
        <f>G16/D16</f>
        <v>0.42079408195110674</v>
      </c>
      <c r="I16" s="5"/>
    </row>
    <row r="17" spans="1:9" x14ac:dyDescent="0.45">
      <c r="B17" s="4"/>
      <c r="C17" s="26" t="s">
        <v>12</v>
      </c>
      <c r="D17" s="33">
        <v>17606</v>
      </c>
      <c r="E17" s="33">
        <v>9054</v>
      </c>
      <c r="F17" s="33">
        <v>717</v>
      </c>
      <c r="G17" s="33">
        <v>7835</v>
      </c>
      <c r="H17" s="27">
        <f t="shared" ref="H17:H18" si="0">G17/D17</f>
        <v>0.44501874361013288</v>
      </c>
      <c r="I17" s="5"/>
    </row>
    <row r="18" spans="1:9" x14ac:dyDescent="0.45">
      <c r="B18" s="4"/>
      <c r="C18" s="21" t="s">
        <v>49</v>
      </c>
      <c r="D18" s="29">
        <v>16583</v>
      </c>
      <c r="E18" s="29">
        <v>8588</v>
      </c>
      <c r="F18" s="29">
        <v>625</v>
      </c>
      <c r="G18" s="29">
        <v>7370</v>
      </c>
      <c r="H18" s="30">
        <f t="shared" si="0"/>
        <v>0.4444310438400772</v>
      </c>
      <c r="I18" s="5"/>
    </row>
    <row r="19" spans="1:9" x14ac:dyDescent="0.45">
      <c r="B19" s="4"/>
      <c r="I19" s="5"/>
    </row>
    <row r="20" spans="1:9" ht="14.65" thickBot="1" x14ac:dyDescent="0.5">
      <c r="B20" s="6"/>
      <c r="C20" s="7"/>
      <c r="D20" s="7"/>
      <c r="E20" s="7"/>
      <c r="F20" s="7"/>
      <c r="G20" s="7"/>
      <c r="H20" s="7"/>
      <c r="I20" s="8"/>
    </row>
    <row r="22" spans="1:9" ht="14.65" thickBot="1" x14ac:dyDescent="0.5"/>
    <row r="23" spans="1:9" x14ac:dyDescent="0.45">
      <c r="B23" s="1"/>
      <c r="C23" s="2"/>
      <c r="D23" s="2"/>
      <c r="E23" s="2"/>
      <c r="F23" s="2"/>
      <c r="G23" s="2"/>
      <c r="H23" s="2"/>
      <c r="I23" s="3"/>
    </row>
    <row r="24" spans="1:9" ht="46.5" customHeight="1" x14ac:dyDescent="0.45">
      <c r="B24" s="4"/>
      <c r="C24" s="46" t="s">
        <v>59</v>
      </c>
      <c r="D24" s="46"/>
      <c r="E24" s="46"/>
      <c r="F24" s="46"/>
      <c r="G24" s="46"/>
      <c r="H24" s="46"/>
      <c r="I24" s="5"/>
    </row>
    <row r="25" spans="1:9" x14ac:dyDescent="0.45">
      <c r="B25" s="4"/>
      <c r="C25" s="19" t="s">
        <v>28</v>
      </c>
      <c r="D25" s="19" t="s">
        <v>21</v>
      </c>
      <c r="E25" s="19" t="s">
        <v>20</v>
      </c>
      <c r="F25" s="19" t="s">
        <v>31</v>
      </c>
      <c r="G25" s="20" t="s">
        <v>32</v>
      </c>
      <c r="H25" s="10"/>
      <c r="I25" s="5"/>
    </row>
    <row r="26" spans="1:9" x14ac:dyDescent="0.45">
      <c r="A26">
        <v>6</v>
      </c>
      <c r="B26" s="4"/>
      <c r="C26" s="19" t="s">
        <v>9</v>
      </c>
      <c r="D26" s="19">
        <v>420</v>
      </c>
      <c r="E26" s="19">
        <v>108</v>
      </c>
      <c r="F26" s="19">
        <v>312</v>
      </c>
      <c r="G26" s="22">
        <f t="shared" ref="G26:G29" si="1">F26/D26</f>
        <v>0.74285714285714288</v>
      </c>
      <c r="H26" s="10"/>
      <c r="I26" s="5"/>
    </row>
    <row r="27" spans="1:9" x14ac:dyDescent="0.45">
      <c r="B27" s="4"/>
      <c r="C27" s="19" t="s">
        <v>10</v>
      </c>
      <c r="D27" s="19">
        <v>475</v>
      </c>
      <c r="E27" s="19">
        <v>139</v>
      </c>
      <c r="F27" s="19">
        <v>336</v>
      </c>
      <c r="G27" s="22">
        <f t="shared" si="1"/>
        <v>0.70736842105263154</v>
      </c>
      <c r="H27" s="10"/>
      <c r="I27" s="5"/>
    </row>
    <row r="28" spans="1:9" x14ac:dyDescent="0.45">
      <c r="B28" s="4"/>
      <c r="C28" s="26" t="s">
        <v>11</v>
      </c>
      <c r="D28" s="26">
        <v>729</v>
      </c>
      <c r="E28" s="26">
        <v>265</v>
      </c>
      <c r="F28" s="26">
        <v>464</v>
      </c>
      <c r="G28" s="27">
        <f t="shared" si="1"/>
        <v>0.63648834019204392</v>
      </c>
      <c r="H28" s="10"/>
      <c r="I28" s="5"/>
    </row>
    <row r="29" spans="1:9" x14ac:dyDescent="0.45">
      <c r="B29" s="4"/>
      <c r="C29" s="26" t="s">
        <v>12</v>
      </c>
      <c r="D29" s="33">
        <v>689</v>
      </c>
      <c r="E29" s="33">
        <v>253</v>
      </c>
      <c r="F29" s="33">
        <v>436</v>
      </c>
      <c r="G29" s="34">
        <f t="shared" si="1"/>
        <v>0.63280116110304785</v>
      </c>
      <c r="H29" s="10"/>
      <c r="I29" s="5"/>
    </row>
    <row r="30" spans="1:9" x14ac:dyDescent="0.45">
      <c r="B30" s="4"/>
      <c r="C30" s="21" t="s">
        <v>49</v>
      </c>
      <c r="D30" s="29">
        <v>597</v>
      </c>
      <c r="E30" s="29">
        <v>265</v>
      </c>
      <c r="F30" s="29">
        <v>332</v>
      </c>
      <c r="G30" s="31">
        <f>F30/D30</f>
        <v>0.55611390284757123</v>
      </c>
      <c r="H30" s="10"/>
      <c r="I30" s="5"/>
    </row>
    <row r="31" spans="1:9" x14ac:dyDescent="0.45">
      <c r="B31" s="4"/>
      <c r="I31" s="5"/>
    </row>
    <row r="32" spans="1:9" ht="14.65" thickBot="1" x14ac:dyDescent="0.5">
      <c r="B32" s="6"/>
      <c r="C32" s="7"/>
      <c r="D32" s="7"/>
      <c r="E32" s="7"/>
      <c r="F32" s="7"/>
      <c r="G32" s="7"/>
      <c r="H32" s="7"/>
      <c r="I32" s="8"/>
    </row>
    <row r="35" spans="1:13" ht="14.65" thickBot="1" x14ac:dyDescent="0.5"/>
    <row r="36" spans="1:13" ht="51" customHeight="1" x14ac:dyDescent="0.45">
      <c r="B36" s="1"/>
      <c r="C36" s="43" t="s">
        <v>60</v>
      </c>
      <c r="D36" s="43"/>
      <c r="E36" s="43"/>
      <c r="F36" s="43"/>
      <c r="G36" s="43"/>
      <c r="H36" s="2"/>
      <c r="I36" s="3"/>
      <c r="K36" s="39"/>
    </row>
    <row r="37" spans="1:13" ht="13.5" customHeight="1" x14ac:dyDescent="0.45">
      <c r="B37" s="4"/>
      <c r="C37" s="62"/>
      <c r="D37" s="62"/>
      <c r="E37" s="62"/>
      <c r="F37" s="62"/>
      <c r="G37" s="62"/>
      <c r="H37" s="50"/>
      <c r="I37" s="5"/>
      <c r="K37" s="40"/>
    </row>
    <row r="38" spans="1:13" ht="27.75" x14ac:dyDescent="0.45">
      <c r="B38" s="4"/>
      <c r="C38" s="48" t="s">
        <v>28</v>
      </c>
      <c r="D38" s="48" t="s">
        <v>25</v>
      </c>
      <c r="E38" s="58" t="s">
        <v>33</v>
      </c>
      <c r="F38" s="58" t="s">
        <v>34</v>
      </c>
      <c r="G38" s="58" t="s">
        <v>64</v>
      </c>
      <c r="H38" s="58" t="s">
        <v>35</v>
      </c>
      <c r="I38" s="5"/>
    </row>
    <row r="39" spans="1:13" x14ac:dyDescent="0.45">
      <c r="B39" s="4"/>
      <c r="C39" s="48" t="s">
        <v>9</v>
      </c>
      <c r="D39" s="48">
        <v>7903</v>
      </c>
      <c r="E39" s="48">
        <v>5380</v>
      </c>
      <c r="F39" s="48">
        <v>2523</v>
      </c>
      <c r="G39" s="48"/>
      <c r="H39" s="63">
        <f>E39/D39</f>
        <v>0.68075414399595091</v>
      </c>
      <c r="I39" s="5"/>
    </row>
    <row r="40" spans="1:13" x14ac:dyDescent="0.45">
      <c r="A40" s="14">
        <v>7</v>
      </c>
      <c r="B40" s="4"/>
      <c r="C40" s="48" t="s">
        <v>10</v>
      </c>
      <c r="D40" s="48">
        <v>8264</v>
      </c>
      <c r="E40" s="48">
        <v>5294</v>
      </c>
      <c r="F40" s="48">
        <v>2970</v>
      </c>
      <c r="G40" s="48"/>
      <c r="H40" s="63">
        <f>E40/D40</f>
        <v>0.64060987415295256</v>
      </c>
      <c r="I40" s="5"/>
    </row>
    <row r="41" spans="1:13" x14ac:dyDescent="0.45">
      <c r="B41" s="4"/>
      <c r="C41" s="53" t="s">
        <v>11</v>
      </c>
      <c r="D41" s="53">
        <v>9202</v>
      </c>
      <c r="E41" s="53">
        <v>6421</v>
      </c>
      <c r="F41" s="53">
        <v>167</v>
      </c>
      <c r="G41" s="53">
        <v>2614</v>
      </c>
      <c r="H41" s="64">
        <f>E41/D41</f>
        <v>0.69778309063247124</v>
      </c>
      <c r="I41" s="5"/>
      <c r="L41" s="36"/>
      <c r="M41" s="36"/>
    </row>
    <row r="42" spans="1:13" x14ac:dyDescent="0.45">
      <c r="B42" s="4"/>
      <c r="C42" s="53" t="s">
        <v>12</v>
      </c>
      <c r="D42" s="53">
        <v>8835</v>
      </c>
      <c r="E42" s="53">
        <v>6344</v>
      </c>
      <c r="F42" s="53">
        <v>209</v>
      </c>
      <c r="G42" s="53">
        <v>2282</v>
      </c>
      <c r="H42" s="64">
        <f>E42/D42</f>
        <v>0.71805319750990382</v>
      </c>
      <c r="I42" s="5"/>
      <c r="L42" s="17"/>
    </row>
    <row r="43" spans="1:13" x14ac:dyDescent="0.45">
      <c r="B43" s="4"/>
      <c r="C43" s="54" t="s">
        <v>49</v>
      </c>
      <c r="D43" s="54">
        <v>8085</v>
      </c>
      <c r="E43" s="54">
        <v>5890</v>
      </c>
      <c r="F43" s="54">
        <v>195</v>
      </c>
      <c r="G43" s="65" t="s">
        <v>65</v>
      </c>
      <c r="H43" s="66">
        <f>E43/D43</f>
        <v>0.72850958565244284</v>
      </c>
      <c r="I43" s="5"/>
    </row>
    <row r="44" spans="1:13" ht="88.5" customHeight="1" x14ac:dyDescent="0.45">
      <c r="B44" s="4"/>
      <c r="C44" s="69" t="s">
        <v>66</v>
      </c>
      <c r="D44" s="67"/>
      <c r="E44" s="67"/>
      <c r="F44" s="67"/>
      <c r="G44" s="68"/>
      <c r="H44" s="67"/>
      <c r="I44" s="5"/>
    </row>
    <row r="45" spans="1:13" ht="14.65" thickBot="1" x14ac:dyDescent="0.5">
      <c r="B45" s="6"/>
      <c r="C45" s="7"/>
      <c r="D45" s="7"/>
      <c r="E45" s="7"/>
      <c r="F45" s="7"/>
      <c r="G45" s="7"/>
      <c r="H45" s="7"/>
      <c r="I45" s="8"/>
    </row>
    <row r="47" spans="1:13" ht="14.65" thickBot="1" x14ac:dyDescent="0.5"/>
    <row r="48" spans="1:13" x14ac:dyDescent="0.45">
      <c r="B48" s="1"/>
      <c r="C48" s="2"/>
      <c r="D48" s="2"/>
      <c r="E48" s="2"/>
      <c r="F48" s="2"/>
      <c r="G48" s="2"/>
      <c r="H48" s="2"/>
      <c r="I48" s="3"/>
    </row>
    <row r="49" spans="1:12" ht="44.25" customHeight="1" x14ac:dyDescent="0.45">
      <c r="B49" s="4"/>
      <c r="C49" s="47" t="s">
        <v>61</v>
      </c>
      <c r="D49" s="47"/>
      <c r="E49" s="47"/>
      <c r="F49" s="47"/>
      <c r="G49" s="47"/>
      <c r="I49" s="5"/>
      <c r="K49" s="37"/>
      <c r="L49" s="35"/>
    </row>
    <row r="50" spans="1:12" x14ac:dyDescent="0.45">
      <c r="B50" s="4"/>
      <c r="C50" s="19" t="s">
        <v>28</v>
      </c>
      <c r="D50" s="19" t="s">
        <v>25</v>
      </c>
      <c r="E50" s="19" t="s">
        <v>29</v>
      </c>
      <c r="F50" s="19" t="s">
        <v>23</v>
      </c>
      <c r="G50" s="20" t="s">
        <v>36</v>
      </c>
      <c r="I50" s="5"/>
      <c r="K50" s="35"/>
      <c r="L50" s="35"/>
    </row>
    <row r="51" spans="1:12" x14ac:dyDescent="0.45">
      <c r="A51">
        <v>8</v>
      </c>
      <c r="B51" s="4"/>
      <c r="C51" s="19" t="s">
        <v>9</v>
      </c>
      <c r="D51" s="19">
        <v>5380</v>
      </c>
      <c r="E51" s="19">
        <v>3346</v>
      </c>
      <c r="F51" s="19">
        <v>2034</v>
      </c>
      <c r="G51" s="22">
        <f>E51/D51</f>
        <v>0.62193308550185877</v>
      </c>
      <c r="I51" s="5"/>
      <c r="K51" s="35"/>
      <c r="L51" s="35"/>
    </row>
    <row r="52" spans="1:12" x14ac:dyDescent="0.45">
      <c r="B52" s="4"/>
      <c r="C52" s="19" t="s">
        <v>10</v>
      </c>
      <c r="D52" s="19">
        <v>5294</v>
      </c>
      <c r="E52" s="19">
        <v>3368</v>
      </c>
      <c r="F52" s="19">
        <v>1926</v>
      </c>
      <c r="G52" s="22">
        <f>E52/D52</f>
        <v>0.63619191537589725</v>
      </c>
      <c r="I52" s="5"/>
      <c r="K52" s="35"/>
      <c r="L52" s="35"/>
    </row>
    <row r="53" spans="1:12" x14ac:dyDescent="0.45">
      <c r="B53" s="4"/>
      <c r="C53" s="26" t="s">
        <v>11</v>
      </c>
      <c r="D53" s="26">
        <v>6421</v>
      </c>
      <c r="E53" s="26">
        <v>4182</v>
      </c>
      <c r="F53" s="26">
        <v>2239</v>
      </c>
      <c r="G53" s="27">
        <f>E53/D53</f>
        <v>0.65130042049524994</v>
      </c>
      <c r="I53" s="5"/>
      <c r="K53" s="35"/>
      <c r="L53" s="35"/>
    </row>
    <row r="54" spans="1:12" x14ac:dyDescent="0.45">
      <c r="B54" s="4"/>
      <c r="C54" s="26" t="s">
        <v>12</v>
      </c>
      <c r="D54" s="33">
        <v>6344</v>
      </c>
      <c r="E54" s="33">
        <v>3990</v>
      </c>
      <c r="F54" s="33">
        <v>2354</v>
      </c>
      <c r="G54" s="34">
        <f>E54/D54</f>
        <v>0.62894073139974782</v>
      </c>
      <c r="I54" s="5"/>
      <c r="K54" s="35"/>
      <c r="L54" s="35"/>
    </row>
    <row r="55" spans="1:12" x14ac:dyDescent="0.45">
      <c r="B55" s="4"/>
      <c r="C55" s="21" t="s">
        <v>49</v>
      </c>
      <c r="D55" s="29">
        <v>5890</v>
      </c>
      <c r="E55" s="29">
        <v>3428</v>
      </c>
      <c r="F55" s="29">
        <v>2462</v>
      </c>
      <c r="G55" s="31">
        <f>E55/D55</f>
        <v>0.58200339558573855</v>
      </c>
      <c r="I55" s="5"/>
      <c r="K55" s="35"/>
      <c r="L55" s="35"/>
    </row>
    <row r="56" spans="1:12" x14ac:dyDescent="0.45">
      <c r="B56" s="4"/>
      <c r="I56" s="5"/>
    </row>
    <row r="57" spans="1:12" ht="14.65" thickBot="1" x14ac:dyDescent="0.5">
      <c r="B57" s="6"/>
      <c r="C57" s="7"/>
      <c r="D57" s="7"/>
      <c r="E57" s="7"/>
      <c r="F57" s="7"/>
      <c r="G57" s="7"/>
      <c r="H57" s="7"/>
      <c r="I57" s="8"/>
    </row>
    <row r="60" spans="1:12" ht="14.65" thickBot="1" x14ac:dyDescent="0.5"/>
    <row r="61" spans="1:12" ht="47.25" customHeight="1" x14ac:dyDescent="0.45">
      <c r="B61" s="1"/>
      <c r="C61" s="43" t="s">
        <v>62</v>
      </c>
      <c r="D61" s="43"/>
      <c r="E61" s="43"/>
      <c r="F61" s="44"/>
    </row>
    <row r="62" spans="1:12" x14ac:dyDescent="0.45">
      <c r="B62" s="4"/>
      <c r="C62" s="19" t="s">
        <v>37</v>
      </c>
      <c r="D62" s="70" t="s">
        <v>25</v>
      </c>
      <c r="E62" s="71"/>
      <c r="F62" s="5"/>
      <c r="K62" s="14"/>
    </row>
    <row r="63" spans="1:12" x14ac:dyDescent="0.45">
      <c r="B63" s="4"/>
      <c r="C63" s="19" t="s">
        <v>9</v>
      </c>
      <c r="D63" s="70">
        <v>26044</v>
      </c>
      <c r="E63" s="71"/>
      <c r="F63" s="5"/>
    </row>
    <row r="64" spans="1:12" x14ac:dyDescent="0.45">
      <c r="B64" s="4"/>
      <c r="C64" s="19" t="s">
        <v>10</v>
      </c>
      <c r="D64" s="70">
        <v>29947</v>
      </c>
      <c r="E64" s="71"/>
      <c r="F64" s="5"/>
    </row>
    <row r="65" spans="2:12" x14ac:dyDescent="0.45">
      <c r="B65" s="4"/>
      <c r="C65" s="26" t="s">
        <v>11</v>
      </c>
      <c r="D65" s="72">
        <v>33590</v>
      </c>
      <c r="E65" s="73"/>
      <c r="F65" s="5"/>
    </row>
    <row r="66" spans="2:12" x14ac:dyDescent="0.45">
      <c r="B66" s="4"/>
      <c r="C66" s="26" t="s">
        <v>12</v>
      </c>
      <c r="D66" s="72">
        <v>32249</v>
      </c>
      <c r="E66" s="73"/>
      <c r="F66" s="5"/>
    </row>
    <row r="67" spans="2:12" x14ac:dyDescent="0.45">
      <c r="B67" s="4"/>
      <c r="C67" s="21" t="s">
        <v>49</v>
      </c>
      <c r="D67" s="74">
        <v>30111</v>
      </c>
      <c r="E67" s="75"/>
      <c r="F67" s="5"/>
      <c r="K67" s="36"/>
      <c r="L67" s="36"/>
    </row>
    <row r="68" spans="2:12" ht="58.9" x14ac:dyDescent="0.45">
      <c r="B68" s="4"/>
      <c r="C68" s="38" t="s">
        <v>67</v>
      </c>
      <c r="F68" s="5"/>
    </row>
    <row r="69" spans="2:12" ht="14.65" thickBot="1" x14ac:dyDescent="0.5">
      <c r="B69" s="6"/>
      <c r="C69" s="7"/>
      <c r="D69" s="7"/>
      <c r="E69" s="7"/>
      <c r="F69" s="8"/>
    </row>
    <row r="98" spans="12:12" x14ac:dyDescent="0.45">
      <c r="L98" t="s">
        <v>38</v>
      </c>
    </row>
  </sheetData>
  <mergeCells count="12">
    <mergeCell ref="D63:E63"/>
    <mergeCell ref="D64:E64"/>
    <mergeCell ref="D65:E65"/>
    <mergeCell ref="D66:E66"/>
    <mergeCell ref="D67:E67"/>
    <mergeCell ref="C61:F61"/>
    <mergeCell ref="D62:E62"/>
    <mergeCell ref="C2:F2"/>
    <mergeCell ref="C12:H12"/>
    <mergeCell ref="C24:H24"/>
    <mergeCell ref="C36:G36"/>
    <mergeCell ref="C49:G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77BC9-2FE0-435F-AF92-273650F508A1}">
  <sheetPr codeName="Sheet3"/>
  <dimension ref="B2:M16"/>
  <sheetViews>
    <sheetView tabSelected="1" workbookViewId="0">
      <selection activeCell="H8" sqref="H4:H8"/>
    </sheetView>
  </sheetViews>
  <sheetFormatPr defaultRowHeight="14.25" x14ac:dyDescent="0.45"/>
  <cols>
    <col min="3" max="3" width="54.59765625" customWidth="1"/>
    <col min="4" max="4" width="12.1328125" customWidth="1"/>
    <col min="5" max="5" width="18.265625" customWidth="1"/>
    <col min="6" max="8" width="10.86328125" bestFit="1" customWidth="1"/>
  </cols>
  <sheetData>
    <row r="2" spans="2:13" ht="35.25" customHeight="1" x14ac:dyDescent="0.45">
      <c r="B2" s="50"/>
      <c r="C2" s="82" t="s">
        <v>63</v>
      </c>
      <c r="D2" s="83"/>
      <c r="E2" s="83"/>
      <c r="F2" s="83"/>
      <c r="G2" s="83"/>
      <c r="H2" s="83"/>
      <c r="I2" s="84"/>
      <c r="J2" s="50"/>
    </row>
    <row r="3" spans="2:13" x14ac:dyDescent="0.45">
      <c r="B3" s="50"/>
      <c r="C3" s="85" t="s">
        <v>39</v>
      </c>
      <c r="D3" s="48" t="s">
        <v>9</v>
      </c>
      <c r="E3" s="48" t="s">
        <v>10</v>
      </c>
      <c r="F3" s="53" t="s">
        <v>11</v>
      </c>
      <c r="G3" s="53" t="s">
        <v>12</v>
      </c>
      <c r="H3" s="54" t="s">
        <v>49</v>
      </c>
      <c r="I3" s="86"/>
      <c r="J3" s="50"/>
    </row>
    <row r="4" spans="2:13" x14ac:dyDescent="0.45">
      <c r="B4" s="50"/>
      <c r="C4" s="87" t="s">
        <v>68</v>
      </c>
      <c r="D4" s="76">
        <v>17721</v>
      </c>
      <c r="E4" s="76">
        <v>21063</v>
      </c>
      <c r="F4" s="77">
        <v>23453</v>
      </c>
      <c r="G4" s="77">
        <v>22530</v>
      </c>
      <c r="H4" s="78">
        <v>21167</v>
      </c>
      <c r="I4" s="86"/>
      <c r="J4" s="50"/>
    </row>
    <row r="5" spans="2:13" x14ac:dyDescent="0.45">
      <c r="B5" s="50"/>
      <c r="C5" s="87" t="s">
        <v>40</v>
      </c>
      <c r="D5" s="76">
        <v>420</v>
      </c>
      <c r="E5" s="76">
        <v>475</v>
      </c>
      <c r="F5" s="77">
        <v>729</v>
      </c>
      <c r="G5" s="77">
        <v>689</v>
      </c>
      <c r="H5" s="78">
        <v>597</v>
      </c>
      <c r="I5" s="51"/>
      <c r="J5" s="50"/>
    </row>
    <row r="6" spans="2:13" x14ac:dyDescent="0.45">
      <c r="B6" s="50"/>
      <c r="C6" s="87" t="s">
        <v>41</v>
      </c>
      <c r="D6" s="76">
        <v>18141</v>
      </c>
      <c r="E6" s="76">
        <v>21063</v>
      </c>
      <c r="F6" s="77">
        <v>24182</v>
      </c>
      <c r="G6" s="77">
        <v>23219</v>
      </c>
      <c r="H6" s="78">
        <v>21764</v>
      </c>
      <c r="I6" s="51"/>
      <c r="J6" s="50"/>
    </row>
    <row r="7" spans="2:13" x14ac:dyDescent="0.45">
      <c r="B7" s="50"/>
      <c r="C7" s="87" t="s">
        <v>42</v>
      </c>
      <c r="D7" s="76" t="s">
        <v>43</v>
      </c>
      <c r="E7" s="76">
        <v>145</v>
      </c>
      <c r="F7" s="77">
        <v>206</v>
      </c>
      <c r="G7" s="79">
        <v>195</v>
      </c>
      <c r="H7" s="80">
        <v>262</v>
      </c>
      <c r="I7" s="51"/>
      <c r="J7" s="50"/>
    </row>
    <row r="8" spans="2:13" x14ac:dyDescent="0.45">
      <c r="B8" s="50"/>
      <c r="C8" s="87" t="s">
        <v>44</v>
      </c>
      <c r="D8" s="77">
        <v>7903</v>
      </c>
      <c r="E8" s="77">
        <v>8264</v>
      </c>
      <c r="F8" s="77">
        <v>9202</v>
      </c>
      <c r="G8" s="77">
        <v>8835</v>
      </c>
      <c r="H8" s="78">
        <v>8085</v>
      </c>
      <c r="I8" s="86"/>
      <c r="J8" s="50"/>
    </row>
    <row r="9" spans="2:13" x14ac:dyDescent="0.45">
      <c r="B9" s="50"/>
      <c r="C9" s="87" t="s">
        <v>45</v>
      </c>
      <c r="D9" s="77">
        <f>SUM(D6,D8)</f>
        <v>26044</v>
      </c>
      <c r="E9" s="77">
        <v>29947</v>
      </c>
      <c r="F9" s="77">
        <v>33590</v>
      </c>
      <c r="G9" s="77">
        <v>32249</v>
      </c>
      <c r="H9" s="78">
        <v>30111</v>
      </c>
      <c r="I9" s="86"/>
      <c r="J9" s="50"/>
    </row>
    <row r="10" spans="2:13" ht="27.75" x14ac:dyDescent="0.45">
      <c r="B10" s="50"/>
      <c r="C10" s="88" t="s">
        <v>46</v>
      </c>
      <c r="D10" s="81"/>
      <c r="E10" s="81"/>
      <c r="F10" s="81"/>
      <c r="G10" s="81"/>
      <c r="H10" s="81"/>
      <c r="I10" s="86"/>
      <c r="J10" s="50"/>
    </row>
    <row r="11" spans="2:13" ht="41.25" x14ac:dyDescent="0.45">
      <c r="B11" s="50"/>
      <c r="C11" s="88" t="s">
        <v>47</v>
      </c>
      <c r="D11" s="81"/>
      <c r="E11" s="81"/>
      <c r="F11" s="81"/>
      <c r="G11" s="81"/>
      <c r="H11" s="81"/>
      <c r="I11" s="86"/>
      <c r="J11" s="50"/>
      <c r="M11" s="17"/>
    </row>
    <row r="12" spans="2:13" ht="68.25" x14ac:dyDescent="0.45">
      <c r="B12" s="50"/>
      <c r="C12" s="89" t="s">
        <v>48</v>
      </c>
      <c r="D12" s="90"/>
      <c r="E12" s="90"/>
      <c r="F12" s="90"/>
      <c r="G12" s="90"/>
      <c r="H12" s="90"/>
      <c r="I12" s="91"/>
      <c r="J12" s="50"/>
    </row>
    <row r="13" spans="2:13" x14ac:dyDescent="0.45">
      <c r="B13" s="50"/>
      <c r="C13" s="50"/>
      <c r="D13" s="50"/>
      <c r="E13" s="50"/>
      <c r="F13" s="50"/>
      <c r="G13" s="50"/>
      <c r="H13" s="50"/>
      <c r="I13" s="48"/>
      <c r="J13" s="50"/>
    </row>
    <row r="14" spans="2:13" ht="34.5" customHeight="1" x14ac:dyDescent="0.45">
      <c r="B14" s="50"/>
      <c r="C14" s="50"/>
      <c r="D14" s="50"/>
      <c r="E14" s="50"/>
      <c r="F14" s="50"/>
      <c r="G14" s="50"/>
      <c r="H14" s="50"/>
      <c r="I14" s="81"/>
      <c r="J14" s="50"/>
    </row>
    <row r="15" spans="2:13" ht="45.75" customHeight="1" x14ac:dyDescent="0.45">
      <c r="B15" s="50"/>
      <c r="C15" s="50"/>
      <c r="D15" s="50"/>
      <c r="E15" s="50"/>
      <c r="F15" s="50"/>
      <c r="G15" s="50"/>
      <c r="H15" s="50"/>
      <c r="I15" s="81"/>
      <c r="J15" s="50"/>
    </row>
    <row r="16" spans="2:13" ht="42.75" customHeight="1" x14ac:dyDescent="0.45">
      <c r="B16" s="50"/>
      <c r="C16" s="50"/>
      <c r="D16" s="50"/>
      <c r="E16" s="50"/>
      <c r="F16" s="50"/>
      <c r="G16" s="50"/>
      <c r="H16" s="50"/>
      <c r="I16" s="81"/>
      <c r="J16" s="50"/>
    </row>
  </sheetData>
  <mergeCells count="1">
    <mergeCell ref="C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deo xmlns="f625eab1-1b3c-4488-a9f9-4e94202b80cf">false</Video>
    <lcf76f155ced4ddcb4097134ff3c332f xmlns="f625eab1-1b3c-4488-a9f9-4e94202b80cf">
      <Terms xmlns="http://schemas.microsoft.com/office/infopath/2007/PartnerControls"/>
    </lcf76f155ced4ddcb4097134ff3c332f>
    <TaxCatchAll xmlns="df66acc2-719e-4e62-8fa4-ef5127b0d53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588E7E881E3C4F8E860B6616C6878C" ma:contentTypeVersion="17" ma:contentTypeDescription="Create a new document." ma:contentTypeScope="" ma:versionID="0c78f57214cfb5280abc7b56faaae203">
  <xsd:schema xmlns:xsd="http://www.w3.org/2001/XMLSchema" xmlns:xs="http://www.w3.org/2001/XMLSchema" xmlns:p="http://schemas.microsoft.com/office/2006/metadata/properties" xmlns:ns2="f625eab1-1b3c-4488-a9f9-4e94202b80cf" xmlns:ns3="6b518c5f-a42d-4d8b-98f9-8c579689373d" xmlns:ns4="df66acc2-719e-4e62-8fa4-ef5127b0d535" targetNamespace="http://schemas.microsoft.com/office/2006/metadata/properties" ma:root="true" ma:fieldsID="75739eab5ac9c45e55914f2d404e9991" ns2:_="" ns3:_="" ns4:_="">
    <xsd:import namespace="f625eab1-1b3c-4488-a9f9-4e94202b80cf"/>
    <xsd:import namespace="6b518c5f-a42d-4d8b-98f9-8c579689373d"/>
    <xsd:import namespace="df66acc2-719e-4e62-8fa4-ef5127b0d5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Video"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25eab1-1b3c-4488-a9f9-4e94202b80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Video" ma:index="15" nillable="true" ma:displayName="Video" ma:default="0" ma:indexed="true" ma:internalName="Video">
      <xsd:simpleType>
        <xsd:restriction base="dms:Boolea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e7ecc81-52c8-45e4-95db-28e83d93ee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518c5f-a42d-4d8b-98f9-8c57968937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66acc2-719e-4e62-8fa4-ef5127b0d53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9265a89-ef13-42aa-b63d-9f342aceb565}" ma:internalName="TaxCatchAll" ma:showField="CatchAllData" ma:web="6b518c5f-a42d-4d8b-98f9-8c5796893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57858A-FB1B-4007-AFCC-CA444D7DE5B1}">
  <ds:schemaRefs>
    <ds:schemaRef ds:uri="http://schemas.microsoft.com/sharepoint/v3/contenttype/forms"/>
  </ds:schemaRefs>
</ds:datastoreItem>
</file>

<file path=customXml/itemProps2.xml><?xml version="1.0" encoding="utf-8"?>
<ds:datastoreItem xmlns:ds="http://schemas.openxmlformats.org/officeDocument/2006/customXml" ds:itemID="{D9E52615-4F1E-4B12-8C43-FB3A1EDD17E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f625eab1-1b3c-4488-a9f9-4e94202b80cf"/>
    <ds:schemaRef ds:uri="http://purl.org/dc/elements/1.1/"/>
    <ds:schemaRef ds:uri="http://schemas.openxmlformats.org/package/2006/metadata/core-properties"/>
    <ds:schemaRef ds:uri="http://www.w3.org/XML/1998/namespace"/>
    <ds:schemaRef ds:uri="df66acc2-719e-4e62-8fa4-ef5127b0d535"/>
    <ds:schemaRef ds:uri="6b518c5f-a42d-4d8b-98f9-8c579689373d"/>
    <ds:schemaRef ds:uri="http://purl.org/dc/dcmitype/"/>
  </ds:schemaRefs>
</ds:datastoreItem>
</file>

<file path=customXml/itemProps3.xml><?xml version="1.0" encoding="utf-8"?>
<ds:datastoreItem xmlns:ds="http://schemas.openxmlformats.org/officeDocument/2006/customXml" ds:itemID="{C806DE8D-39A5-4555-8CD8-64FF9E3AC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25eab1-1b3c-4488-a9f9-4e94202b80cf"/>
    <ds:schemaRef ds:uri="6b518c5f-a42d-4d8b-98f9-8c579689373d"/>
    <ds:schemaRef ds:uri="df66acc2-719e-4e62-8fa4-ef5127b0d5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Paper Oral Duty Member Outcomes</vt:lpstr>
      <vt:lpstr>Summary</vt:lpstr>
      <vt:lpstr>Finance Table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Maurice Williamson</dc:creator>
  <cp:keywords/>
  <dc:description/>
  <cp:lastModifiedBy>Kerry King</cp:lastModifiedBy>
  <cp:revision/>
  <dcterms:created xsi:type="dcterms:W3CDTF">2021-05-27T06:46:50Z</dcterms:created>
  <dcterms:modified xsi:type="dcterms:W3CDTF">2023-07-13T15:08:07Z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0x0101003F588E7E881E3C4F8E860B6616C6878C</vt:lpwstr>
  </property>
  <property fmtid="{D5CDD505-2E9C-101B-9397-08002B2CF9AE}" pid="3" name="MediaServiceImageTags">
    <vt:lpwstr/>
  </property>
</Properties>
</file>