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7224109\Desktop\ARA 2023 docs\"/>
    </mc:Choice>
  </mc:AlternateContent>
  <xr:revisionPtr revIDLastSave="0" documentId="8_{6BD7E5EA-D18D-42FB-AA80-FCB9C9C90CB9}" xr6:coauthVersionLast="47" xr6:coauthVersionMax="47" xr10:uidLastSave="{00000000-0000-0000-0000-000000000000}"/>
  <bookViews>
    <workbookView xWindow="28680" yWindow="-120" windowWidth="29040" windowHeight="15840" firstSheet="2" activeTab="2" xr2:uid="{BDE15699-920D-467E-BFAE-7A0CA8179B1C}"/>
  </bookViews>
  <sheets>
    <sheet name="Instructions" sheetId="22" state="hidden" r:id="rId1"/>
    <sheet name="Dashboard v1" sheetId="49" state="hidden" r:id="rId2"/>
    <sheet name="Historic data" sheetId="4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s>
  <definedNames>
    <definedName name="___H18" hidden="1">"4DPV1VDIBK2GHL6ZF8BJ12CLI"</definedName>
    <definedName name="__H18" hidden="1">"4DPV1VDIBK2GHL6ZF8BJ12CLI"</definedName>
    <definedName name="__SYU3">'[1]SYU ERP Download'!$B:$B</definedName>
    <definedName name="_01_01_2013">[2]DBData!$AJ$5</definedName>
    <definedName name="_1.11">#REF!</definedName>
    <definedName name="_1.12">#REF!</definedName>
    <definedName name="_1.12A4">#REF!</definedName>
    <definedName name="_1.1A1">#REF!</definedName>
    <definedName name="_1.1A2">#REF!</definedName>
    <definedName name="_1.1A3">#REF!</definedName>
    <definedName name="_1.1A4">#REF!</definedName>
    <definedName name="_1.1B1">#REF!</definedName>
    <definedName name="_1.21">#REF!</definedName>
    <definedName name="_1.2A1">#REF!</definedName>
    <definedName name="_1.2B1">#REF!</definedName>
    <definedName name="_1.2C1">#REF!</definedName>
    <definedName name="_1.3A1">#REF!</definedName>
    <definedName name="_1.3B1">#REF!</definedName>
    <definedName name="_1.3C1">#REF!</definedName>
    <definedName name="_1.4.1">#REF!</definedName>
    <definedName name="_1.5.1">#REF!</definedName>
    <definedName name="_1.6.1">#REF!</definedName>
    <definedName name="_1.7.1">#REF!</definedName>
    <definedName name="_1.8.1">#REF!</definedName>
    <definedName name="_1.9.1">#REF!</definedName>
    <definedName name="_2.10">#REF!</definedName>
    <definedName name="_2.2">#REF!</definedName>
    <definedName name="_2.3">#REF!</definedName>
    <definedName name="_2.4">#REF!</definedName>
    <definedName name="_2.5">#REF!</definedName>
    <definedName name="_2.6">#REF!</definedName>
    <definedName name="_2.7">#REF!</definedName>
    <definedName name="_2.8">#REF!</definedName>
    <definedName name="_2.9">#REF!</definedName>
    <definedName name="_3.1">#REF!</definedName>
    <definedName name="_3.2____C_M_F_projects">#REF!</definedName>
    <definedName name="_3.3">#REF!</definedName>
    <definedName name="_a1" hidden="1">"49139D2ZCJME74G1FJ72C5QO6"</definedName>
    <definedName name="_a190000">#REF!</definedName>
    <definedName name="_aes1">#REF!</definedName>
    <definedName name="_aes2">#REF!</definedName>
    <definedName name="_AMO_UniqueIdentifier" hidden="1">"'f6cc4a8c-6d47-4702-b3f7-3db5c642b5ac'"</definedName>
    <definedName name="_ans1">#REF!</definedName>
    <definedName name="_ans2">#REF!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aws1">#REF!</definedName>
    <definedName name="_aws2">#REF!</definedName>
    <definedName name="_BQ4.1" hidden="1">#REF!</definedName>
    <definedName name="_ces1">#REF!</definedName>
    <definedName name="_ces2">#REF!</definedName>
    <definedName name="_cns1">#REF!</definedName>
    <definedName name="_cns2">#REF!</definedName>
    <definedName name="_cws1">#REF!</definedName>
    <definedName name="_cws2">#REF!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'[3]LP Stats'!#REF!</definedName>
    <definedName name="_ftn1a">'[4]LP Stats'!#REF!</definedName>
    <definedName name="_ftn2">'[3]LP Stats'!#REF!</definedName>
    <definedName name="_ftnref1">'[3]LP Stats'!#REF!</definedName>
    <definedName name="_ftnref2">'[3]LP Stats'!#REF!</definedName>
    <definedName name="_H18" hidden="1">"4DPV1VDIBK2GHL6ZF8BJ12CLI"</definedName>
    <definedName name="_OSCAR_ACCOUNT_L1_NAME">'[5]Selected Accounts'!#REF!</definedName>
    <definedName name="_OSCAR_ACCOUNT_L2_NAME">'[5]Selected Accounts'!#REF!</definedName>
    <definedName name="_OSCAR_ACCOUNT_L4_CODE">'[5]Selected Accounts'!#REF!</definedName>
    <definedName name="_OSCAR_ACCOUNT_L4_NAME">'[5]Selected Accounts'!#REF!</definedName>
    <definedName name="_OSCAR_ACCOUNT_L5_CODE">'[5]Selected Accounts'!#REF!</definedName>
    <definedName name="_OSCAR_ACCOUNT_L5_DESCRIPTION">'[5]Selected Accounts'!#REF!</definedName>
    <definedName name="_OSCAR_ACCOUNTING_AUTHORITY_CODE">'[5]Selected Segments'!#REF!</definedName>
    <definedName name="_OSCAR_ACCOUNTING_AUTHORITY_DETAIL_CODE">'[5]Selected Segments'!#REF!</definedName>
    <definedName name="_OSCAR_ACCOUNTS_CODE">'[5]Selected Accounts'!#REF!</definedName>
    <definedName name="_OSCAR_COFOG_CODE">'[5]Selected Segments'!#REF!</definedName>
    <definedName name="_OSCAR_COFOG_L2_CODE">'[5]Selected Segments'!#REF!</definedName>
    <definedName name="_OSCAR_COFOG_NAME">'[5]Selected Segments'!#REF!</definedName>
    <definedName name="_OSCAR_CONTROL_BUDGET_CODE">'[5]Selected Segments'!#REF!</definedName>
    <definedName name="_OSCAR_CONTROL_BUDGET_DETAIL_CODE">'[5]Selected Segments'!#REF!</definedName>
    <definedName name="_OSCAR_COVERAGE_CODE">'[5]Selected Segments'!#REF!</definedName>
    <definedName name="_OSCAR_ECONOMIC_BUDGET_CODE">'[5]Selected Accounts'!#REF!</definedName>
    <definedName name="_OSCAR_ECONOMIC_CATEGORY_CODE">'[5]Selected Accounts'!#REF!</definedName>
    <definedName name="_OSCAR_ECONOMIC_CATEGORY_NAME">'[5]Selected Accounts'!#REF!</definedName>
    <definedName name="_OSCAR_ECONOMIC_GROUP_CODE">'[5]Selected Accounts'!#REF!</definedName>
    <definedName name="_OSCAR_ECONOMIC_GROUP_NAME">'[5]Selected Accounts'!#REF!</definedName>
    <definedName name="_OSCAR_ECONOMIC_RINGFENCE_CODE">'[5]Selected Accounts'!#REF!</definedName>
    <definedName name="_OSCAR_ESA_CODE">'[5]Selected Accounts'!#REF!</definedName>
    <definedName name="_OSCAR_ESA_GROUP_CODE">'[5]Selected Accounts'!#REF!</definedName>
    <definedName name="_OSCAR_ESA_NAME">'[5]Selected Accounts'!#REF!</definedName>
    <definedName name="_OSCAR_ESTIMATES_ROW_CODE">'[5]Selected Segments'!#REF!</definedName>
    <definedName name="_OSCAR_ESTIMATES_ROW_NAME">'[5]Selected Segments'!#REF!</definedName>
    <definedName name="_OSCAR_ESTIMATES_ROW_SORT_ORDER">'[5]Selected Segments'!#REF!</definedName>
    <definedName name="_OSCAR_NA_AGGREGATE_CODE">'[5]Selected Accounts'!#REF!</definedName>
    <definedName name="_OSCAR_NA_AGGREGATE_NAME">'[5]Selected Accounts'!#REF!</definedName>
    <definedName name="_OSCAR_NET_SUBHEAD_CODE">'[5]Selected Segments'!#REF!</definedName>
    <definedName name="_OSCAR_PESA_ECONOMIC_GROUP_CODE">'[5]Selected Accounts'!#REF!</definedName>
    <definedName name="_OSCAR_POLICY_RINGFENCE_CODE">'[5]Selected Segments'!#REF!</definedName>
    <definedName name="_OSCAR_PSAT_CODE">'[5]Selected Accounts'!#REF!</definedName>
    <definedName name="_OSCAR_PSAT_NAME">'[5]Selected Accounts'!#REF!</definedName>
    <definedName name="_OSCAR_SECTOR_CODE">'[5]Selected Accounts'!#REF!</definedName>
    <definedName name="_OSCAR_SEGMENT_CODE">'[5]Selected Segments'!#REF!</definedName>
    <definedName name="_OSCAR_SEGMENT_DEPARTMENT_CODE">'[5]Selected Segments'!#REF!</definedName>
    <definedName name="_OSCAR_SEGMENT_GRANDPARENT_NAME">'[5]Selected Segments'!#REF!</definedName>
    <definedName name="_OSCAR_SEGMENT_NAME">'[5]Selected Segments'!#REF!</definedName>
    <definedName name="_OSCAR_SEGMENT_PARENT_NAME">'[5]Selected Segments'!#REF!</definedName>
    <definedName name="_OSCAR_SUB_SEGMENT_CODE">'[5]Selected Segments'!#REF!</definedName>
    <definedName name="_OSCAR_SUB_SEGMENT_NAME">'[5]Selected Segments'!#REF!</definedName>
    <definedName name="_OSCAR_TES_CODE">'[5]Selected Accounts'!#REF!</definedName>
    <definedName name="_SYU3">'[6]SYU ERP Download'!$B:$B</definedName>
    <definedName name="Aberdeen">#REF!</definedName>
    <definedName name="ABFVersions">[7]Menu!$BA$53:$BH$64</definedName>
    <definedName name="Acc_pay">[8]Sheet2!$C$32:$F$40</definedName>
    <definedName name="account1">[9]List!#REF!</definedName>
    <definedName name="account2">[9]List!#REF!</definedName>
    <definedName name="account3">[9]List!#REF!</definedName>
    <definedName name="account4">[9]List!#REF!</definedName>
    <definedName name="ACCRUALS_DISCREPANCIES">#REF!</definedName>
    <definedName name="ACT2_RF">'[10]Report 9 actuals'!$H$5:$H$1007</definedName>
    <definedName name="Action">[11]Matrix!$L$3:$L$6</definedName>
    <definedName name="ACTRF">'[12]Report 9'!$H$6:$H$1951</definedName>
    <definedName name="ACTRF2">#REF!</definedName>
    <definedName name="Actuals_Extras2">'[13]Report 9 Programmes - Version 2'!$J$3473:$J$3900</definedName>
    <definedName name="Actuals_Extras3">'[13]Report 9 Programmes'!$J$3473:$J$3900</definedName>
    <definedName name="Actuals_Report_1">'[14]Report 1'!$T:$T</definedName>
    <definedName name="ActualTotal">'[15]Lob Data'!$B$2:$Z$14</definedName>
    <definedName name="Adjust_ID">[16]Report!#REF!</definedName>
    <definedName name="Adjust_Type">[16]Report!#REF!</definedName>
    <definedName name="Admin_Prog">'[12]Report 4'!$B$6:$B$10009</definedName>
    <definedName name="Admin_Prog_Cap">[17]Data!$N$5:$N$65000</definedName>
    <definedName name="AdminMapping">#REF!</definedName>
    <definedName name="adv">#REF!</definedName>
    <definedName name="advances">#REF!</definedName>
    <definedName name="agency_total">'[18]CAMM Rec'!$F$60</definedName>
    <definedName name="Aggregate_Annual">'[19]c_Omnibus Q'!$E$7:$L$135</definedName>
    <definedName name="AME_QA">[20]Data!$B$28:$I$41</definedName>
    <definedName name="AMT_Type">'[18]Asset Movement Table'!$AE$1</definedName>
    <definedName name="AMT_Type_List">'[18]Asset Movement Table'!$AE$2:$AE$7</definedName>
    <definedName name="Analysis">[21]Data!$K$5:$K$65000</definedName>
    <definedName name="Analysis_Data">[17]Data!$K$5:$K$65000</definedName>
    <definedName name="Annual_Run_Rate">'[12]Report 4'!$P$6:$P$10009</definedName>
    <definedName name="Apr_Budget">'[22]Budget Profile Report'!$G$6:$G$2520</definedName>
    <definedName name="AprAdjust">'[23]end of year adjustment'!$F$4:$I$96</definedName>
    <definedName name="April_Report_1">'[14]Report 1'!$E:$E</definedName>
    <definedName name="April_Report_2">'[24]Report 2'!$E:$E</definedName>
    <definedName name="arse">[25]Data!#REF!</definedName>
    <definedName name="asdasf">#REF!</definedName>
    <definedName name="asdasfa">#REF!</definedName>
    <definedName name="ASSET_MANAGEMENT_STRATEGY_OTHER">#REF!</definedName>
    <definedName name="ASSET_MANAGEMENT_STRATEGY1">#REF!</definedName>
    <definedName name="Astartpg">[26]PERSONS!#REF!</definedName>
    <definedName name="AuditListingDCITA">#REF!</definedName>
    <definedName name="Aug_Budget">'[22]Budget Profile Report'!$K$6:$K$2520</definedName>
    <definedName name="August">#REF!</definedName>
    <definedName name="August_Report_1">'[14]Report 1'!$I:$I</definedName>
    <definedName name="August_Report_2">'[24]Report 2'!$I:$I</definedName>
    <definedName name="Avonmouth">#REF!</definedName>
    <definedName name="b">#REF!</definedName>
    <definedName name="Banbury">#REF!</definedName>
    <definedName name="Bathgate">#REF!</definedName>
    <definedName name="BAU">[27]Data!$I$13:$P$29</definedName>
    <definedName name="BAU_DTP">[21]Data!$P$5:$P$65000</definedName>
    <definedName name="Bedford">#REF!</definedName>
    <definedName name="Belfast">#REF!</definedName>
    <definedName name="BGTRF">'[12]Report 9'!$N$6:$N$1951</definedName>
    <definedName name="birm">#REF!</definedName>
    <definedName name="Birmingham">#REF!</definedName>
    <definedName name="Blackburn">#REF!</definedName>
    <definedName name="Blackpool">#REF!</definedName>
    <definedName name="Block">[21]Data!$J$5:$J$65000</definedName>
    <definedName name="BLPH1" hidden="1">'[28]4.6 ten year bonds'!$A$4</definedName>
    <definedName name="BLPH2" hidden="1">'[28]4.6 ten year bonds'!$D$4</definedName>
    <definedName name="BLPH3" hidden="1">'[28]4.6 ten year bonds'!$G$4</definedName>
    <definedName name="BLPH4" hidden="1">'[28]4.6 ten year bonds'!$J$4</definedName>
    <definedName name="BLPH5" hidden="1">'[28]4.6 ten year bonds'!$M$4</definedName>
    <definedName name="Bolton">#REF!</definedName>
    <definedName name="Bootle">#REF!</definedName>
    <definedName name="Bournemouth">#REF!</definedName>
    <definedName name="Bradford">#REF!</definedName>
    <definedName name="Branch">'[29]Chart of Accounts'!#REF!</definedName>
    <definedName name="Brierley_Hill">#REF!</definedName>
    <definedName name="Brighton">#REF!</definedName>
    <definedName name="Bristol">#REF!</definedName>
    <definedName name="BrkDwn3">OFFSET([30]Data!$F$2,0,0,COUNTA([30]Data!$F$2:$F$65536),1)</definedName>
    <definedName name="BSAccExp">#REF!</definedName>
    <definedName name="BTMF1516">[31]Forecast!$B$38:$E$52</definedName>
    <definedName name="BTYTD1516">[31]Forecast!$B$54:$E$68</definedName>
    <definedName name="Budget_Extras">'[13]Report 9 Programmes'!$P$3473:$P$3900</definedName>
    <definedName name="Burnley">#REF!</definedName>
    <definedName name="Business_Unit">"Commercial and Projects"</definedName>
    <definedName name="BusinessVersionId">[32]Parameters!$B$9</definedName>
    <definedName name="BvAData">'[33]Raw Data'!$C$3:$P$91</definedName>
    <definedName name="BWReports">[21]Data!$B$5:$AO$65000</definedName>
    <definedName name="byamount">#REF!</definedName>
    <definedName name="C_78">[34]Summary!$CS$31,[34]Summary!$CU$31</definedName>
    <definedName name="CaM">#REF!</definedName>
    <definedName name="Cambridge">#REF!</definedName>
    <definedName name="Canterbury">#REF!</definedName>
    <definedName name="CapAME">'[35]Dept AMEsum'!#REF!</definedName>
    <definedName name="CapDEL">[35]DELsum!#REF!</definedName>
    <definedName name="CAR">'[36]Tax Data'!$I$2097:$I$2104</definedName>
    <definedName name="Cardiff">#REF!</definedName>
    <definedName name="Carlisle">#REF!</definedName>
    <definedName name="Cash">#REF!</definedName>
    <definedName name="CASH_DISCREPANCIES">#REF!</definedName>
    <definedName name="CashFlow_a">#REF!</definedName>
    <definedName name="CashFlow_b">#REF!</definedName>
    <definedName name="CashFlow_c_finbor">#REF!</definedName>
    <definedName name="CashFlow_c_finr">#REF!</definedName>
    <definedName name="CashFlow_c_finu">#REF!</definedName>
    <definedName name="CashFlow_c_inr">#REF!</definedName>
    <definedName name="CashFlow_c_inu">#REF!</definedName>
    <definedName name="CashFlow_c_invppe">#REF!</definedName>
    <definedName name="CashFlow_c_opr">#REF!</definedName>
    <definedName name="CashFlow_c_opu">#REF!</definedName>
    <definedName name="Category">[11]Matrix!$O$3:$O$10</definedName>
    <definedName name="cc">#REF!</definedName>
    <definedName name="CC_Extras">'[13]Report 9 Programmes'!$D$3473:$D$3900</definedName>
    <definedName name="CC_Extras2">'[13]Report 9 Programmes - Version 2'!$D$3473:$D$3900</definedName>
    <definedName name="CCActuals">'[37]Graph data '!$B$6:$G$18</definedName>
    <definedName name="CCActuals1112">'[37]Graph data 2011-12'!$B$6:$G$18</definedName>
    <definedName name="CCDes">#REF!</definedName>
    <definedName name="ccdocnoref">#REF!</definedName>
    <definedName name="CCHierarchy">#REF!</definedName>
    <definedName name="ccrefforlookup">[38]CCdetails!$A$2:$B$1755</definedName>
    <definedName name="CCS">#REF!</definedName>
    <definedName name="Cecas_data">'[39]CECAS TB worksheet'!$H$9:$H$898</definedName>
    <definedName name="Cecas_Total">'[39]CECAS TB worksheet'!$G$9:$G$889</definedName>
    <definedName name="CGCapDEL">#REF!</definedName>
    <definedName name="Changefromlast">#REF!</definedName>
    <definedName name="ChangeName">#REF!</definedName>
    <definedName name="Chart_of_accounts">'[40]Lookup table'!$A$2:$H$888</definedName>
    <definedName name="Chatham">#REF!</definedName>
    <definedName name="Chelmsford">#REF!</definedName>
    <definedName name="Chesterfield">#REF!</definedName>
    <definedName name="Child_Benefit">[20]Data!$W$44:$AE$57</definedName>
    <definedName name="Cig_Clearences">'[41]c_Cig Q'!$A$1:$D$65536</definedName>
    <definedName name="CIHierarchy">#REF!</definedName>
    <definedName name="Circle2">[24]VisData!$A$4</definedName>
    <definedName name="ClosedDTPGrossFTEs">#REF!</definedName>
    <definedName name="ClosedDTPNetFTEs">#REF!</definedName>
    <definedName name="ClosedDTPNonPaybill">#REF!</definedName>
    <definedName name="ClosedDTPRedeployed">#REF!</definedName>
    <definedName name="ClosedDTPYield">#REF!</definedName>
    <definedName name="CMForecast">'[42]Management Accounts Report'!$T$13:$T$64670</definedName>
    <definedName name="CNX">[27]Data!$S$13:$Z$29</definedName>
    <definedName name="COA_OSCAR_ACCOUNT_L0_NAME">'[5]Selected Accounts'!#REF!</definedName>
    <definedName name="COA_OSCAR_ACCOUNT_L3_CODE">'[5]Selected Accounts'!#REF!</definedName>
    <definedName name="COA_OSCAR_ACCOUNTS_CODE">'[5]Selected Accounts'!#REF!</definedName>
    <definedName name="COA_OSCAR_ECONOMIC_GROUP_NAME">'[5]Selected Accounts'!#REF!</definedName>
    <definedName name="COA_OSCAR_TES_CODE">'[5]Selected Accounts'!#REF!</definedName>
    <definedName name="COINSMapping">#REF!</definedName>
    <definedName name="Colchester">#REF!</definedName>
    <definedName name="Coleraine">#REF!</definedName>
    <definedName name="Colwyn_Bay">#REF!</definedName>
    <definedName name="CombineDashboards">[43]Parameters!$B$24</definedName>
    <definedName name="CombinedDashboardTitle">[43]Parameters!$B$25</definedName>
    <definedName name="Commercial">#REF!</definedName>
    <definedName name="Commitment_Item">'[12]IYBMR HMRC Central Est Ctrl'!$D$6:$D$1001</definedName>
    <definedName name="Commitment_Item2">'[12]IYBMR HMRC Central Est Ctrl Act'!$D$6:$D$401</definedName>
    <definedName name="Commitment_Itemv2">#REF!</definedName>
    <definedName name="Commitment_ItemV3">'[12]Report 4'!$E$6:$E$10009</definedName>
    <definedName name="Commitment_Previous">'[14]Previous Month FPR'!$C:$C</definedName>
    <definedName name="Commitment_Report_1">'[44]Report 1'!$C:$C</definedName>
    <definedName name="Commitment_Report_2">'[24]Report 2'!$C:$C</definedName>
    <definedName name="Composition">[45]Induction!$E$21</definedName>
    <definedName name="consolidated">#REF!</definedName>
    <definedName name="contactpoint">#REF!</definedName>
    <definedName name="Contents">OFFSET([46]Contents!$A$5,0,0,COUNTA([46]Contents!$A$4:$A$65536),2)</definedName>
    <definedName name="Contents_Goto">[47]Contents!$A$5:$B$5,[47]Contents!$A$9:$B$9,[47]Contents!$A$13:$B$13,[47]Contents!$A$17:$B$17</definedName>
    <definedName name="Cost_Centre">'[12]IYBMR HMRC Central Est Ctrl'!$E$6:$E$1001</definedName>
    <definedName name="Cost_Centre2">'[12]IYBMR HMRC Central Est Ctrl Act'!$E$6:$E$401</definedName>
    <definedName name="Cost_Head">'[12]Report 4'!$C$6:$C$10009</definedName>
    <definedName name="CostCentre">#REF!</definedName>
    <definedName name="costdet">#REF!</definedName>
    <definedName name="CostHead">'[48]Cost Head Look-up'!$A$5:$C$1000</definedName>
    <definedName name="Costweights">[34]Summary!$CS$7,[34]Summary!$CU$7</definedName>
    <definedName name="Coventry">#REF!</definedName>
    <definedName name="CP">#REF!</definedName>
    <definedName name="CPcode">#REF!</definedName>
    <definedName name="Craigavon">#REF!</definedName>
    <definedName name="CRAM">#REF!</definedName>
    <definedName name="CRAMM">#REF!</definedName>
    <definedName name="Crawley">#REF!</definedName>
    <definedName name="Croydon">#REF!</definedName>
    <definedName name="cs_data">'[49]CS Data'!$B$13:$D$65536</definedName>
    <definedName name="CTS">#REF!</definedName>
    <definedName name="Cumbernauld">#REF!</definedName>
    <definedName name="current">#REF!</definedName>
    <definedName name="Current_Month">"July 2001"</definedName>
    <definedName name="CurrentMonth">[33]Control!$C$5</definedName>
    <definedName name="Customers">'[50]Customer List'!$A$2:$B$2850</definedName>
    <definedName name="DA_Review">#REF!</definedName>
    <definedName name="dada">#REF!</definedName>
    <definedName name="daisy">#REF!</definedName>
    <definedName name="dash">#N/A</definedName>
    <definedName name="data">[51]Data!$B$22:$AD$33</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Database">#REF!</definedName>
    <definedName name="DataLoss">OFFSET([52]Data!$AH$2,0,0,COUNTA([52]Data!$AH$2:$AH$65536),1)</definedName>
    <definedName name="dataref">[49]Data!$K$1:$BL$1</definedName>
    <definedName name="Date">OFFSET([30]Data!$C$2,0,0,COUNTA([30]Data!$C$2:$C$65536),1)</definedName>
    <definedName name="date1415">'[53]2014-15'!$K$2:$K$16</definedName>
    <definedName name="date1516">[31]Forecast!$B$38:$B$52</definedName>
    <definedName name="DateCurrent">OFFSET([54]RawDataCurrent!$N$2,0,0,COUNTA([54]RawDataCurrent!$N$2:$N$65536),1)</definedName>
    <definedName name="Dateofreport">#REF!</definedName>
    <definedName name="DateRange">'[33]Raw Data'!$C$3:$N$3</definedName>
    <definedName name="DateRange2">#REF!</definedName>
    <definedName name="Days">#REF!</definedName>
    <definedName name="DaysCurrent">OFFSET([54]RawDataCurrent!$P$2,0,0,COUNTA([54]RawDataCurrent!$P$2:$P$65536),1)</definedName>
    <definedName name="dd">#REF!</definedName>
    <definedName name="Debt">OFFSET([30]Data!$B$2,0,0,COUNTA([30]Data!$B$2:$B$65536),1)</definedName>
    <definedName name="DebtAged0to30Days">[55]Data!$L:$L</definedName>
    <definedName name="DebtAged0to30DaysForecast">[55]Data!$Z:$Z</definedName>
    <definedName name="DebtAged31to90Days">[55]Data!$M:$M</definedName>
    <definedName name="DebtAged31to90DaysForecast">[55]Data!$AA:$AA</definedName>
    <definedName name="DebtAged91to365Days">[55]Data!$N:$N</definedName>
    <definedName name="DebtAged91to365DaysForecast">[55]Data!$AB:$AB</definedName>
    <definedName name="DebtAgedOver1Yr">[55]Data!$O:$O</definedName>
    <definedName name="DebtAgedOver1YrForecast">[55]Data!$AC:$AC</definedName>
    <definedName name="DebtBalance">[55]Data!$K:$K</definedName>
    <definedName name="DebtBalanceForecast">[55]Data!$Y:$Y</definedName>
    <definedName name="DebtPlacedDMI">[55]Data!$AD:$AD</definedName>
    <definedName name="DebtPlacedDMIForecast">[55]Data!$AF:$AF</definedName>
    <definedName name="DebtRecoveredDMI">[55]Data!$AE:$AE</definedName>
    <definedName name="DebtRecoveredDMIForecast">[55]Data!$AG:$AG</definedName>
    <definedName name="Debtv2">#REF!</definedName>
    <definedName name="Debtv3">#REF!</definedName>
    <definedName name="Debtv5">#REF!</definedName>
    <definedName name="Dec_Budget">'[22]Budget Profile Report'!$O$6:$O$2520</definedName>
    <definedName name="December_Report_1">'[14]Report 1'!$M:$M</definedName>
    <definedName name="December_Report_2">'[24]Report 2'!$M:$M</definedName>
    <definedName name="defdescribe">#REF!</definedName>
    <definedName name="DEL_AME">[17]Data!$L$5:$L$65000</definedName>
    <definedName name="Department_codes">#REF!</definedName>
    <definedName name="Derby">#REF!</definedName>
    <definedName name="Description">[16]Report!#REF!</definedName>
    <definedName name="DirData">'[56]Dir Data'!$B$10:$II$57</definedName>
    <definedName name="DirDataNames">'[56]Dir Data'!$D$1:$II$2</definedName>
    <definedName name="Direct_Costs">'[12]Report 4'!$F$6:$F$10009</definedName>
    <definedName name="Direct_Costs_CI">'[12]Report 4'!$E$6:$E$10009</definedName>
    <definedName name="Directcostsadmin">#REF!</definedName>
    <definedName name="DirectCostsProg">#REF!</definedName>
    <definedName name="Directorate">#REF!</definedName>
    <definedName name="Directorates">#REF!</definedName>
    <definedName name="DischargesAmendments">[55]Data!$J:$J</definedName>
    <definedName name="DischargesAmendmentsForecast">[55]Data!$X:$X</definedName>
    <definedName name="Division">#REF!</definedName>
    <definedName name="DivisionExp">#REF!</definedName>
    <definedName name="divreference">#REF!</definedName>
    <definedName name="DivRefmast">'[38]Division Data'!$A$1:$C$266</definedName>
    <definedName name="DMReceipts">[55]Data!$G:$G</definedName>
    <definedName name="DMReceiptsForecast">[55]Data!$U:$U</definedName>
    <definedName name="docnochk">#REF!</definedName>
    <definedName name="document">#REF!</definedName>
    <definedName name="Dorchester">#REF!</definedName>
    <definedName name="Dover">#REF!</definedName>
    <definedName name="DraftMark">[43]Parameters!$B$10</definedName>
    <definedName name="ds">#REF!</definedName>
    <definedName name="DSAFDSAFDSA">#REF!</definedName>
    <definedName name="dssafd">#REF!</definedName>
    <definedName name="Dundee">#REF!</definedName>
    <definedName name="Dunfermline">#REF!</definedName>
    <definedName name="duplicate">'[35]Dept AMEsum'!#REF!</definedName>
    <definedName name="Ealing_Broadway">#REF!</definedName>
    <definedName name="eang">#REF!</definedName>
    <definedName name="East">#REF!</definedName>
    <definedName name="East_Kilbride">#REF!</definedName>
    <definedName name="EastMidlands">#REF!</definedName>
    <definedName name="ECMAF1516">[31]Forecast!$N$4:$X$18</definedName>
    <definedName name="ECMAYTD1516">[31]Forecast!$N$20:$X$34</definedName>
    <definedName name="Edinburgh">#REF!</definedName>
    <definedName name="Efficiencies">[57]April!#REF!</definedName>
    <definedName name="EfficiencyData">#REF!</definedName>
    <definedName name="emid">#REF!</definedName>
    <definedName name="EMT_Type">'[18]Equity Movement Table'!$AA$1</definedName>
    <definedName name="EMT_Type_List">'[18]Equity Movement Table'!$AA$2:$AA$7</definedName>
    <definedName name="Enniskillen">#REF!</definedName>
    <definedName name="Entity">#REF!</definedName>
    <definedName name="EProg">[18]Programme!$D$1885</definedName>
    <definedName name="Erith">#REF!</definedName>
    <definedName name="ERP_Balances_Omit1" comment="C374 on the cashflow statement does not include: CG and FJ FL &lt; 1 year, Payable CJ and FJ FL 1 year and Payable Desktop FL 1 yr">'[58]ERP Balances'!$I$994,'[58]ERP Balances'!$I$997,'[58]ERP Balances'!$I$999,'[58]ERP Balances'!$I$1001,'[58]ERP Balances'!$I$1003</definedName>
    <definedName name="ERP_Balances_Omit2" comment="C374 of the cash flow does not include: Payable Mapeley FH 1 year PFI, Payable Non STEPS 1 yr PFI and Payable 100 PS Non STEPS 1 year PFI.">'[58]ERP Balances'!$I$1007,'[58]ERP Balances'!$I$1010,'[58]ERP Balances'!$I$1012</definedName>
    <definedName name="ERP_Balances_Omit3" comment="C374 of the cashflow does not include: Payable Non Mapeley FL 1 year and Payable Non Mapeley FL 1 year PFI.">'[58]ERP Balances'!$I$1005,'[58]ERP Balances'!$I$1013,'[58]ERP Balances'!$I$1014</definedName>
    <definedName name="ESS">#REF!</definedName>
    <definedName name="ETB">#REF!</definedName>
    <definedName name="Exeter">#REF!</definedName>
    <definedName name="Expgrantspay">#REF!</definedName>
    <definedName name="Expgrantsrec">#REF!</definedName>
    <definedName name="F">[59]Data!$B$195:$I$200</definedName>
    <definedName name="F06_F07">[25]Data!#REF!</definedName>
    <definedName name="FA_ACTUALS">'[12]Current Month FPR (BAU)'!$T$8:$T$102</definedName>
    <definedName name="FA_ACTUALS_DTP">'[12]Current Month FPR (DTP)'!$T$8:$T$102</definedName>
    <definedName name="FA_Direct_Cost">'[12]Previous Month FPR (BAU)'!$C$8:$C$102</definedName>
    <definedName name="FA_DIRECT_COSTS_ACT">'[12]Current Month FPR (BAU)'!$C$8:$C$102</definedName>
    <definedName name="FA_DIRECT_COSTS_ACT_DTP">'[12]Current Month FPR (DTP)'!$C$8:$C$102</definedName>
    <definedName name="FA_DIRECT_COSTS_DTP">'[12]Previous Month FPR (DTP)'!$C$8:$C$102</definedName>
    <definedName name="FA_Forecast">'[12]Previous Month FPR (BAU)'!$T$8:$T$102</definedName>
    <definedName name="FA_FORECAST_DTP">'[12]Previous Month FPR (DTP)'!$T$8:$T$102</definedName>
    <definedName name="FA_LOB">'[12]Previous Month FPR (BAU)'!$A$8:$A$102</definedName>
    <definedName name="FA_LOB_ACT">'[12]Current Month FPR (BAU)'!$A$8:$A$102</definedName>
    <definedName name="fadfds">#REF!</definedName>
    <definedName name="FCTRF1">'[12]Report 9'!$O$6:$O$1951</definedName>
    <definedName name="February_Report_1">'[14]Report 1'!$O:$O</definedName>
    <definedName name="February_Report_2">'[14]Report 2'!$O:$O</definedName>
    <definedName name="Felixstowe">#REF!</definedName>
    <definedName name="fgg">#REF!</definedName>
    <definedName name="FilePath">#REF!</definedName>
    <definedName name="Finance">#REF!</definedName>
    <definedName name="FinanceSpec">#REF!</definedName>
    <definedName name="Financial_Performance">#REF!</definedName>
    <definedName name="Financial_Position">#REF!</definedName>
    <definedName name="Finchley">#REF!</definedName>
    <definedName name="First_Data_Col">#REF!</definedName>
    <definedName name="First_PO_Col">#REF!</definedName>
    <definedName name="First_Vars_Col">#REF!</definedName>
    <definedName name="Forecast">'[60]LT Data'!$C$7</definedName>
    <definedName name="Forecast_Previous">'[14]Previous Month FPR'!$T:$T</definedName>
    <definedName name="Format">#REF!</definedName>
    <definedName name="formula_position">#REF!</definedName>
    <definedName name="fred">#REF!</definedName>
    <definedName name="Front_Page">#REF!</definedName>
    <definedName name="Frontpage">#REF!</definedName>
    <definedName name="ft">#REF!</definedName>
    <definedName name="FTEStaffing">'[61]HMRC Data'!$A$14:$O$28</definedName>
    <definedName name="Full_Year_Budget">'[12]Report 4'!$L$6:$L$10009</definedName>
    <definedName name="Full_Year_Forecast">'[12]Report 4'!$M$6:$M$10009</definedName>
    <definedName name="Full_Year_Outturn">'[62]Report 4'!$K$5:$K$10000</definedName>
    <definedName name="Full_Year_Run_Rate">'[24]Report 4'!#REF!</definedName>
    <definedName name="FullYearForecast">[54]Control!$C$38</definedName>
    <definedName name="FullYearTarget">[54]Control!$C$34</definedName>
    <definedName name="FullYr">[27]Data!$AE$13:$AK$29</definedName>
    <definedName name="fund">#REF!</definedName>
    <definedName name="Fund_Center_Group">'[12]Report 4'!$D$6:$D$10009</definedName>
    <definedName name="Funded_Program_Code">'[12]Report 4'!$G$6:$G$10009</definedName>
    <definedName name="FY">OFFSET([52]Data!$AM$2,0,0,COUNTA([52]Data!$AM$2:$AM$65536),1)</definedName>
    <definedName name="FY_Actuals">'[63]IYBMR HMRC Central Est Ctrl'!$I$5:$I$1000</definedName>
    <definedName name="FY_Actuals2">'[12]IYBMR HMRC Central Est Ctrl Act'!$I$6:$I$401</definedName>
    <definedName name="FY_Budget">[17]Data!$AK$5:$AK$65000</definedName>
    <definedName name="FY_Forecast">[17]Data!$AL$5:$AL$65000</definedName>
    <definedName name="FY_Outturn">'[62]IYBMR HMRC Central Est Ctrl'!$I$5:$I$1000</definedName>
    <definedName name="FYBudget">[21]Data!$AJ$5:$AJ$65000</definedName>
    <definedName name="Gartcosh">#REF!</definedName>
    <definedName name="Gillingham">#REF!</definedName>
    <definedName name="Glasgow">#REF!</definedName>
    <definedName name="glcodes">#REF!</definedName>
    <definedName name="Glenrothes">#REF!</definedName>
    <definedName name="Gloucester">#REF!</definedName>
    <definedName name="Grade">[64]Tables!$H$4:$H$15</definedName>
    <definedName name="Gravesend">#REF!</definedName>
    <definedName name="Grimsby">#REF!</definedName>
    <definedName name="GST">[65]Sheet1!$A$2:$B$10</definedName>
    <definedName name="Harrogate">#REF!</definedName>
    <definedName name="Harwich">#REF!</definedName>
    <definedName name="Header_Row">#REF!</definedName>
    <definedName name="HMRCCP">#REF!</definedName>
    <definedName name="HMRCMF1516">[31]Forecast!$B$107:$C$121</definedName>
    <definedName name="HMRCYTD1516">[31]Forecast!$B$123:$C$137</definedName>
    <definedName name="HoD">[55]Data!$E:$E</definedName>
    <definedName name="home">#REF!</definedName>
    <definedName name="Hor">'[66]Ratings and Bandings'!$C$44:$G$44</definedName>
    <definedName name="Horizontal">[67]Matrix!$D$9:$H$9</definedName>
    <definedName name="Hounslow">#REF!</definedName>
    <definedName name="HR">#REF!</definedName>
    <definedName name="HTML_CodePage" hidden="1">1252</definedName>
    <definedName name="HTML_Control" localSheetId="2" hidden="1">{"'SA BACS REJECTIONS'!$A$1:$K$130"}</definedName>
    <definedName name="HTML_Control" hidden="1">{"'SA BACS REJECTIONS'!$A$1:$K$130"}</definedName>
    <definedName name="HTML_Description" hidden="1">""</definedName>
    <definedName name="HTML_Email" hidden="1">""</definedName>
    <definedName name="HTML_Header" hidden="1">"SA BACS REJECTIONS"</definedName>
    <definedName name="HTML_LastUpdate" hidden="1">"16/03/01"</definedName>
    <definedName name="HTML_LineAfter" hidden="1">FALSE</definedName>
    <definedName name="HTML_LineBefore" hidden="1">FALSE</definedName>
    <definedName name="HTML_Name" hidden="1">"Ryan Thomas"</definedName>
    <definedName name="HTML_OBDlg2" hidden="1">TRUE</definedName>
    <definedName name="HTML_OBDlg4" hidden="1">TRUE</definedName>
    <definedName name="HTML_OS" hidden="1">0</definedName>
    <definedName name="HTML_PathFile" hidden="1">"C:\WINNT\Profiles\5118409\Desktop\MyHTML.htm"</definedName>
    <definedName name="HTML_Title" hidden="1">"SaBacs"</definedName>
    <definedName name="Hull">#REF!</definedName>
    <definedName name="I.T._ASSET_MANAGEMENT">#REF!</definedName>
    <definedName name="I_PB">'[36]Tax Data'!$J$2105:$J$2112</definedName>
    <definedName name="IC_Review">#REF!</definedName>
    <definedName name="ICOReferrals">OFFSET([52]Data!$AG$2,0,0,COUNTA([52]Data!$AG$2:$AG$65536),1)</definedName>
    <definedName name="IMS">#REF!</definedName>
    <definedName name="IncomeAdmin">#REF!</definedName>
    <definedName name="IncomeProg">#REF!</definedName>
    <definedName name="INTANGIBLE_ASSETS">#REF!</definedName>
    <definedName name="IntMenuHome">#REF!</definedName>
    <definedName name="Inverness">#REF!</definedName>
    <definedName name="InvestMenu">#REF!</definedName>
    <definedName name="Ipswich">#REF!</definedName>
    <definedName name="Irvine">#REF!</definedName>
    <definedName name="ISBHome">#REF!</definedName>
    <definedName name="January_Report_1">'[14]Report 1'!$N:$N</definedName>
    <definedName name="January_Report_2">'[24]Report 2'!$N:$N</definedName>
    <definedName name="Journals_Accounts">[9]Journals!#REF!</definedName>
    <definedName name="Journals_Activities">[9]Journals!#REF!</definedName>
    <definedName name="July_Budget">'[22]Budget Profile Report'!$J$6:$J$2520</definedName>
    <definedName name="July_Report_1">'[14]Report 1'!$H:$H</definedName>
    <definedName name="July_Report_2">'[24]Report 2'!$H:$H</definedName>
    <definedName name="June_Budget">'[22]Budget Profile Report'!$I$6:$I$2520</definedName>
    <definedName name="June_Report_1">'[14]Report 1'!$G:$G</definedName>
    <definedName name="June_Report_2">'[24]Report 2'!$G:$G</definedName>
    <definedName name="Kings_Lynn">#REF!</definedName>
    <definedName name="KKK">[57]April!#REF!</definedName>
    <definedName name="l">#N/A</definedName>
    <definedName name="Lancaster">#REF!</definedName>
    <definedName name="Large">[20]Data!$W$28:$AE$41</definedName>
    <definedName name="Large_Complex">'[36]Tax Data'!$I$2115:$I$2122</definedName>
    <definedName name="last_published">[19]Control_sheet!$B$3</definedName>
    <definedName name="lastyear">[68]Control!$C$4</definedName>
    <definedName name="LBS">'[36]Tax Data'!$I$2106:$I$2113</definedName>
    <definedName name="lcit">#REF!</definedName>
    <definedName name="LeadOffice">'[36]Risk Register'!$IV$17:$IV$25</definedName>
    <definedName name="leave">#REF!</definedName>
    <definedName name="leed">#REF!</definedName>
    <definedName name="Leeds">#REF!</definedName>
    <definedName name="Leicester">#REF!</definedName>
    <definedName name="len">#REF!</definedName>
    <definedName name="Level_2">'[42]Management Accounts Report'!$J$13:$J$64670</definedName>
    <definedName name="Level_2_PreviousMonth">'[42]F&amp;BM (Bridge) Report'!$J$13:$J$64822</definedName>
    <definedName name="Level_3">'[42]Management Accounts Report'!$K$13:$K$64670</definedName>
    <definedName name="Level_3_PreviousMonth">'[42]F&amp;BM (Bridge) Report'!$K$13:$K$64822</definedName>
    <definedName name="Level_7_PreviousMonth">'[42]F&amp;BM (Bridge) Report'!$O$13:$O$64822</definedName>
    <definedName name="Level_8">'[42]Management Accounts Report'!$P$13:$P$64670</definedName>
    <definedName name="Level_8_PreviousMonth">'[42]F&amp;BM (Bridge) Report'!$P$13:$P$64822</definedName>
    <definedName name="Level1">'[69]Chart of Accounts'!$M$11:$M$13</definedName>
    <definedName name="Level2">'[69]Chart of Accounts'!$N$11:$N$18</definedName>
    <definedName name="Level3">'[69]Chart of Accounts'!$O$11:$O$35</definedName>
    <definedName name="Level4">'[69]Chart of Accounts'!$P$10:$P$162</definedName>
    <definedName name="liab">#REF!</definedName>
    <definedName name="Lincoln">#REF!</definedName>
    <definedName name="LineofBusiness">#REF!</definedName>
    <definedName name="lines">'[70]OSH &amp; EHL'!$AG$5:$AL$5</definedName>
    <definedName name="Lisburn">#REF!</definedName>
    <definedName name="live">#REF!</definedName>
    <definedName name="Liverpool">#REF!</definedName>
    <definedName name="Livingston">#REF!</definedName>
    <definedName name="ll">#REF!</definedName>
    <definedName name="Llanelli">#REF!</definedName>
    <definedName name="lnor">#REF!</definedName>
    <definedName name="LO">'[36]Risk Register'!$IV$21:$IV$26</definedName>
    <definedName name="LOB">'[12]Report 4'!$A$6:$A$10009</definedName>
    <definedName name="LOB_Extras">'[13]Report 9 Programmes'!$A$3473:$A$3900</definedName>
    <definedName name="LOB_Extras2">'[13]Report 9 Programmes - Version 2'!$A$3473:$A$3900</definedName>
    <definedName name="LoB_Order_Nov_2011">'[42]LoB Order'!$S$7:$S$31</definedName>
    <definedName name="LOB_Previous">'[14]Previous Month FPR'!$A:$A</definedName>
    <definedName name="LOB_Report_1">'[44]Report 1'!$A:$A</definedName>
    <definedName name="LOB_Report_2">'[24]Report 2'!$A:$A</definedName>
    <definedName name="LOB_RF">'[12]Report 9'!$A$6:$A$1951</definedName>
    <definedName name="LOB_RF3">#REF!</definedName>
    <definedName name="LOB_RFACT">#REF!</definedName>
    <definedName name="LOBAA">'[12]Report 9'!$A$6:$A$1951</definedName>
    <definedName name="LoBCurrent">OFFSET([71]RawDataCurrent!$O$2,0,0,COUNTA([71]RawDataCurrent!$O$2:$O$65536),1)</definedName>
    <definedName name="LoBData">'[72]LoB RawData'!$C$11:$BL$40</definedName>
    <definedName name="LoBDataNames">'[72]LoB RawData'!$E$1:$BL$2</definedName>
    <definedName name="LoBLookup">OFFSET([52]ROM!$A$2,0,0,COUNTA([52]ROM!$A$2:$A$65536),2)</definedName>
    <definedName name="LoBOrder">[7]Menu!$P$21:$P$45</definedName>
    <definedName name="LoBOrder_Apr_2011">'[42]LoB Order'!$E$7:$E$31</definedName>
    <definedName name="LoBOrder_Apr_2012">'[42]LoB Order'!$AC$7:$AC$31</definedName>
    <definedName name="LoBOrder_Aug_2011">'[42]LoB Order'!$M$7:$M$31</definedName>
    <definedName name="LoBOrder_Aug_2012">'[42]LoB Order'!$AK$7:$AK$31</definedName>
    <definedName name="LoBOrder_Dec_2011">'[42]LoB Order'!$U$7:$U$31</definedName>
    <definedName name="LoBOrder_Dec_2012">'[42]LoB Order'!$AS$7:$AS$31</definedName>
    <definedName name="LoBOrder_Feb_2012">'[42]LoB Order'!$Y$7:$Y$31</definedName>
    <definedName name="LoBOrder_Feb_2013">'[42]LoB Order'!$AW$7:$AW$31</definedName>
    <definedName name="LoBOrder_Jan_2012">'[42]LoB Order'!$W$7:$W$31</definedName>
    <definedName name="LoBOrder_Jan_2013">'[42]LoB Order'!$AU$7:$AU$31</definedName>
    <definedName name="LoBOrder_Jul_2011">'[42]LoB Order'!$K$7:$K$31</definedName>
    <definedName name="LoBOrder_Jul_2012">'[42]LoB Order'!$AI$7:$AI$31</definedName>
    <definedName name="LoBOrder_Jun_2011">'[42]LoB Order'!$I$7:$I$31</definedName>
    <definedName name="LoBOrder_Jun_2012">'[42]LoB Order'!$AG$7:$AG$31</definedName>
    <definedName name="LoBOrder_Mar_2012">'[42]LoB Order'!$AA$7:$AA$31</definedName>
    <definedName name="LoBOrder_Mar_2013">'[42]LoB Order'!$AY$7:$AY$31</definedName>
    <definedName name="LoBOrder_May_2011">'[42]LoB Order'!$G$7:$G$31</definedName>
    <definedName name="LoBOrder_May_2012">'[42]LoB Order'!$AE$7:$AE$31</definedName>
    <definedName name="LoBOrder_Nov_2011">'[42]LoB Order'!$S$7:$S$31</definedName>
    <definedName name="LoBOrder_Nov_2012">'[42]LoB Order'!$AQ$7:$AQ$31</definedName>
    <definedName name="LoBOrder_Oct_2011">'[42]LoB Order'!$Q$7:$Q$31</definedName>
    <definedName name="LoBOrder_Oct_2012">'[42]LoB Order'!$AO$7:$AO$31</definedName>
    <definedName name="LoBOrder_Sep_2011">'[42]LoB Order'!$O$7:$O$31</definedName>
    <definedName name="LoBOrder_Sep_2012">'[42]LoB Order'!$AM$7:$AM$31</definedName>
    <definedName name="LocalSupport">#REF!</definedName>
    <definedName name="LocalSupportIT">#REF!</definedName>
    <definedName name="London">#REF!</definedName>
    <definedName name="Londonderry">#REF!</definedName>
    <definedName name="LookUpTables">'[24]Variable Tables'!$C$27:$AP$100</definedName>
    <definedName name="LOWER">'[73]Total MTIC'!$H$15:$J$20</definedName>
    <definedName name="lsl">#REF!</definedName>
    <definedName name="lsou">#REF!</definedName>
    <definedName name="Luton">#REF!</definedName>
    <definedName name="lwes">#REF!</definedName>
    <definedName name="M079P01C01">[25]Data!$B$30:$N$32</definedName>
    <definedName name="M079P01C01F">[25]Data!#REF!</definedName>
    <definedName name="M079P01C02">[25]Data!#REF!</definedName>
    <definedName name="M079P01C02F">[25]Data!#REF!</definedName>
    <definedName name="M079P01C03">[59]Data!$B$54:$E$66</definedName>
    <definedName name="M079P01C03F">[74]Data!$B$66</definedName>
    <definedName name="M079P01C04F">[74]Data!$B$82</definedName>
    <definedName name="M079P01T01">[25]Data!$A$4:$Q$6</definedName>
    <definedName name="M079P01T01F">[25]Data!$B$7</definedName>
    <definedName name="M079P01T02">[25]Data!$A$10:$Q$13</definedName>
    <definedName name="M079P01T02F">[25]Data!$B$14</definedName>
    <definedName name="M079P01T03">[25]Data!$A$17:$Q$20</definedName>
    <definedName name="M079P01T03F">[25]Data!$B$21</definedName>
    <definedName name="M079P02C01">[59]Data!$B$82:$E$94</definedName>
    <definedName name="M079P02C01F">[74]Data!$B$118</definedName>
    <definedName name="M079P02C02">[59]Data!$B$99:$E$111</definedName>
    <definedName name="M079P02C02F">[74]Data!$B$134</definedName>
    <definedName name="M079P02C03">[59]Data!$B$116:$E$128</definedName>
    <definedName name="M079P02C03F">[59]Data!$B$130</definedName>
    <definedName name="M079P02T01">[59]Data!$B$72:$Q$77</definedName>
    <definedName name="M079P02T01F">[74]Data!$B$92</definedName>
    <definedName name="M079P02T02F">[74]Data!$B$99</definedName>
    <definedName name="M079P03C01">[59]Data!$B$143:$E$155</definedName>
    <definedName name="M079P03C01F">[74]Data!$B$159</definedName>
    <definedName name="M079P03C02">[59]Data!$B$160:$E$172</definedName>
    <definedName name="M079P03C02F">[59]Data!$B$174</definedName>
    <definedName name="M079P03C03">[59]Data!$B$177:$E$189</definedName>
    <definedName name="M079P03C03F">[59]Data!$B$191</definedName>
    <definedName name="M079P03T01">[59]Data!$B$134:$Q$138</definedName>
    <definedName name="M079P03T01F">[74]Data!$B$144</definedName>
    <definedName name="M079P04C01">[59]Data!$B$205:$E$217</definedName>
    <definedName name="M079P04C01F">[59]Data!$B$219</definedName>
    <definedName name="M079P04T01F">[59]Data!$B$202</definedName>
    <definedName name="M110P01T02F">[75]Data!$B$15</definedName>
    <definedName name="M142P01C01F">'[51]MTS Data'!$B$39</definedName>
    <definedName name="M142P01C02F">'[51]MTS Data'!$B$56</definedName>
    <definedName name="M142P01C03F">'[51]MTS Data'!$B$74</definedName>
    <definedName name="M142P01C04F">'[51]MTS Data'!$B$91</definedName>
    <definedName name="M142P01T01F">'[51]MTS Data'!$B$9</definedName>
    <definedName name="M142P01T02F">'[51]MTS Data'!$B$20</definedName>
    <definedName name="M142P02C01F">'[51]MTS Data'!#REF!</definedName>
    <definedName name="M142P02C02F">[76]Data!$B$135</definedName>
    <definedName name="M142P02T01F">'[51]MTS Data'!$B$103</definedName>
    <definedName name="M142P02T02F">[76]Data!$B$109</definedName>
    <definedName name="Macclesfield">#REF!</definedName>
    <definedName name="Maidstone">#REF!</definedName>
    <definedName name="manc">#REF!</definedName>
    <definedName name="Manchester">#REF!</definedName>
    <definedName name="mapping">'[39]ETMP TB worksheet '!$U$4:$U$679</definedName>
    <definedName name="March_Report_1">'[14]Report 1'!$P:$P</definedName>
    <definedName name="March_Report_2">'[14]Report 2'!$P:$P</definedName>
    <definedName name="MAsAdminProg">'[48]MAs Data'!$CD$13:$CD$20000</definedName>
    <definedName name="MAsBAUDTP">'[48]MAs Data'!$CI$13:$CI$20000</definedName>
    <definedName name="MAsCI">'[48]MAs Data'!$CE$13:$CE$20000</definedName>
    <definedName name="MAsCMActuals">'[7]MAs Data'!$CY$13:$CY$20000</definedName>
    <definedName name="MAsCMBudget">'[7]MAs Data'!$CZ$13:$CZ$20000</definedName>
    <definedName name="MAsCMForecast">'[7]MAs Data'!$CX$13:$CX$20000</definedName>
    <definedName name="MAsCostHead">'[48]MAs Data'!$CR$13:$CR$20000</definedName>
    <definedName name="MAsDep">'[48]MAs Data'!$CQ$13:$CQ$20000</definedName>
    <definedName name="MAsFYBudget">'[48]MAs Data'!$CU$13:$CU$20000</definedName>
    <definedName name="MAsFYForecast">'[48]MAs Data'!$CV$13:$CV$20000</definedName>
    <definedName name="MAsLevel3">'[48]MAs Data'!$CK$13:$CK$20000</definedName>
    <definedName name="MAsLevel4">'[48]MAs Data'!$CL$13:$CL$20000</definedName>
    <definedName name="MAsLevel5">'[48]MAs Data'!$CM$13:$CM$20000</definedName>
    <definedName name="MAsLevel6">'[7]MAs Data'!$CN$13:$CN$20000</definedName>
    <definedName name="MAsLevel8">'[7]MAs Data'!$CP$13:$CP$20000</definedName>
    <definedName name="MAsLoB">'[48]MAs Data'!$CB$13:$CB$20000</definedName>
    <definedName name="MAsRingFence">'[7]MAs Data'!$CS$13:$CS$20000</definedName>
    <definedName name="MAsYTDActuals">'[48]MAs Data'!$CT$13:$CT$20000</definedName>
    <definedName name="MAsYTDBudget">'[7]MAs Data'!$CW$13:$CW$20000</definedName>
    <definedName name="Matrix">'[66]Ratings and Bandings'!$C$39:$G$43</definedName>
    <definedName name="may">#REF!</definedName>
    <definedName name="May_Budget">'[22]Budget Profile Report'!$H$6:$H$2520</definedName>
    <definedName name="May_Report_1">'[14]Report 1'!$F:$F</definedName>
    <definedName name="May_Report_2">'[24]Report 2'!$F:$F</definedName>
    <definedName name="MCdata">'[77]Multiple Channel Data'!$C$21:$X$36</definedName>
    <definedName name="MeasurePageNumberFile">[43]Parameters!$B$12</definedName>
    <definedName name="Merthyr_Tydfil">#REF!</definedName>
    <definedName name="Middlesbrough">#REF!</definedName>
    <definedName name="MidYear">'[78]i_Annual ONS Data'!$A$6:$D$44</definedName>
    <definedName name="Milton_Keynes">#REF!</definedName>
    <definedName name="Month">'[20]Raw Data'!$C$3</definedName>
    <definedName name="month_CDEL">'[79]CDEL Low Level'!$A$1:$V$65536</definedName>
    <definedName name="month_RDEL">'[79]RDEL Low Level'!$A$1:$V$65536</definedName>
    <definedName name="MonthData">[55]Data!$B:$B</definedName>
    <definedName name="months">#REF!</definedName>
    <definedName name="MTIC">[80]c_MTIC!$B$2:$F$83</definedName>
    <definedName name="mult">#REF!</definedName>
    <definedName name="NAME_RF">'[22]Budget Profile Report'!$D$6:$D$2520</definedName>
    <definedName name="NameRF">'[12]Report 9'!$C$6:$C$1951</definedName>
    <definedName name="NameRF3">#REF!</definedName>
    <definedName name="NameRFAct">#REF!</definedName>
    <definedName name="NavigationBusinessComments">[43]Parameters!$B$29</definedName>
    <definedName name="NavigationContentsLink">[43]Parameters!$B$27</definedName>
    <definedName name="NavigationDashboardLink">[43]Parameters!$B$28</definedName>
    <definedName name="NavigationDisplayCombos">[43]Parameters!$B$26</definedName>
    <definedName name="NavigationKaiComments">[43]Parameters!$B$30</definedName>
    <definedName name="NetTransfers">'[18]CAMM Rec'!$F$115</definedName>
    <definedName name="new">#REF!</definedName>
    <definedName name="newc">#REF!</definedName>
    <definedName name="Newcastle">#REF!</definedName>
    <definedName name="Newcastle_Upon_Tyne">#REF!</definedName>
    <definedName name="NewDebt">[55]Data!$F:$F</definedName>
    <definedName name="NewDebtForecast">[55]Data!$T:$T</definedName>
    <definedName name="newish">#REF!</definedName>
    <definedName name="Newport_IOW">#REF!</definedName>
    <definedName name="Newry">#REF!</definedName>
    <definedName name="next_round_date">[19]Control_sheet!$B$7</definedName>
    <definedName name="NOCA">OFFSET([52]Data!$X$2,0,0,COUNTA([52]Data!$AG$2:$AG$65536),1)</definedName>
    <definedName name="NOCAtarget">#REF!</definedName>
    <definedName name="Nom">#REF!</definedName>
    <definedName name="Nominal">'[58]ERP Balances'!$B$7:$B$1097</definedName>
    <definedName name="Nominals">'[81]Nominal Descriptions'!$A$1:$B$2164</definedName>
    <definedName name="Nominals_over_three">#REF!</definedName>
    <definedName name="Nominals1">'[81]Nominal Descriptions'!$A$1:$B$2164</definedName>
    <definedName name="NonDTPGrossFTEs">#REF!</definedName>
    <definedName name="NonDTPNetFTEs">#REF!</definedName>
    <definedName name="NonDTPNonPaybill">#REF!</definedName>
    <definedName name="NonDTPRedeployedFTEs">#REF!</definedName>
    <definedName name="NonDTPYield">#REF!</definedName>
    <definedName name="NonSeriousIncidents">OFFSET([52]Data!$AJ$2,0,0,COUNTA([52]Data!$AJ$2:$AJ$65536),1)</definedName>
    <definedName name="Northampton">#REF!</definedName>
    <definedName name="NorthEast">#REF!</definedName>
    <definedName name="Northern_Ireland">#REF!</definedName>
    <definedName name="NorthWest">#REF!</definedName>
    <definedName name="Norwich">#REF!</definedName>
    <definedName name="Nottingham">#REF!</definedName>
    <definedName name="Nov_Budget">'[22]Budget Profile Report'!$N$6:$N$2520</definedName>
    <definedName name="November_Report_1">'[14]Report 1'!$L:$L</definedName>
    <definedName name="November_Report_2">'[24]Report 2'!$L:$L</definedName>
    <definedName name="nwal">#REF!</definedName>
    <definedName name="nwes">#REF!</definedName>
    <definedName name="Oct_Budget">'[22]Budget Profile Report'!$M$6:$M$2520</definedName>
    <definedName name="October_Report_1">'[14]Report 1'!$K:$K</definedName>
    <definedName name="October_Report_2">'[24]Report 2'!$K:$K</definedName>
    <definedName name="ok">#REF!</definedName>
    <definedName name="oldnewcodes">#REF!</definedName>
    <definedName name="OrgId">[43]Parameters!$B$5</definedName>
    <definedName name="OrgTitle">[43]Parameters!$B$6</definedName>
    <definedName name="OSCAR_Segments">'[82]COINS_OSCAR Org and Segment'!$C$3:$F$6982</definedName>
    <definedName name="Other_AME">[20]Data!$AS$28:$BC$41</definedName>
    <definedName name="Other_London">#REF!</definedName>
    <definedName name="otherhome">#REF!</definedName>
    <definedName name="Outturn_RF">'[24]Report 9'!$H$5:$H$1002</definedName>
    <definedName name="Overall">'[83]Summary data'!$A$2:$Z$16</definedName>
    <definedName name="OverallFTEs">[84]April!#REF!</definedName>
    <definedName name="OverallRagStatus">#REF!</definedName>
    <definedName name="OverallRagStatuslast">#REF!</definedName>
    <definedName name="Overview">#N/A</definedName>
    <definedName name="Oxford">#REF!</definedName>
    <definedName name="P_L_Dept">#REF!</definedName>
    <definedName name="P_L_Summary">#REF!</definedName>
    <definedName name="P13_Cost_Head_Breakdown">#REF!</definedName>
    <definedName name="Page1">#REF!</definedName>
    <definedName name="Page2">#REF!</definedName>
    <definedName name="PageNumberStarts">[43]Parameters!$B$11</definedName>
    <definedName name="Pal_Workbook_GUID" hidden="1">"3QB9QQYNTHS25EDU3TE46E3T"</definedName>
    <definedName name="Parliament_Street">#REF!</definedName>
    <definedName name="Paybill">#REF!</definedName>
    <definedName name="pc">[85]Sheet1!$A$23:$D$28</definedName>
    <definedName name="PCCapDEL">#REF!</definedName>
    <definedName name="Pembroke">#REF!</definedName>
    <definedName name="period">[16]Report!#REF!</definedName>
    <definedName name="period2">'[86]Capital Chrges'!$I$5:$J$17</definedName>
    <definedName name="Peterborough">#REF!</definedName>
    <definedName name="Peterlee">#REF!</definedName>
    <definedName name="PI">#REF!</definedName>
    <definedName name="pl">#REF!</definedName>
    <definedName name="plan">#REF!</definedName>
    <definedName name="plsl">#REF!</definedName>
    <definedName name="Plymouth">#REF!</definedName>
    <definedName name="po">#REF!</definedName>
    <definedName name="Polar">#N/A</definedName>
    <definedName name="Policy_Codes">'[87]Policy Codes'!$A$1:$A$24</definedName>
    <definedName name="Porthmadog">#REF!</definedName>
    <definedName name="Portsmouth">#REF!</definedName>
    <definedName name="PoT">'[88]VAT Historical data'!$A$5:$M$65</definedName>
    <definedName name="PProg">[18]Programme!$D$631</definedName>
    <definedName name="PRBands">[89]Admin!$B$4:$B$9</definedName>
    <definedName name="Preston">#REF!</definedName>
    <definedName name="PreviousMonth">[9]List!$J$9</definedName>
    <definedName name="Prices">[90]Lists!$P$3:$P$5</definedName>
    <definedName name="prog_per">'[18]Validation page'!$K$8</definedName>
    <definedName name="prog_tol">'[18]Validation page'!$I$8</definedName>
    <definedName name="ProgMapping">#REF!</definedName>
    <definedName name="prognam">#REF!</definedName>
    <definedName name="Progref">#REF!</definedName>
    <definedName name="Project">[91]Target!$A$1:$B$25</definedName>
    <definedName name="Prov_DD">#REF!</definedName>
    <definedName name="pt">#REF!</definedName>
    <definedName name="PTD_Actual">[21]Data!$AN$5:$AN$65000</definedName>
    <definedName name="PTD_Budget">[21]Data!$AL$5:$AL$65000</definedName>
    <definedName name="PTD_Forecast">[21]Data!$AM$5:$AM$65000</definedName>
    <definedName name="PTDateCurrent">OFFSET([54]PTDataCurrent!$E$2,0,0,COUNTA([54]PTDataCurrent!$E$2:$E$65536),1)</definedName>
    <definedName name="PTDaysCurrent">OFFSET([54]PTDataCurrent!$F$2,0,0,COUNTA([54]PTDataCurrent!$F$2:$F$65536),1)</definedName>
    <definedName name="PTLoBCurrent">OFFSET([71]PTDataCurrent!$D$2,0,0,COUNTA([71]PTDataCurrent!$D$2:$D$65536),1)</definedName>
    <definedName name="PTMF1516">[31]Forecast!$B$72:$C$86</definedName>
    <definedName name="PTYTD1516">[31]Forecast!$B$88:$C$102</definedName>
    <definedName name="publication_date">#REF!</definedName>
    <definedName name="PublishTime">[43]Parameters!$E$4</definedName>
    <definedName name="q" hidden="1">"4B180F76WF0YUXHF1EYYDHO4H"</definedName>
    <definedName name="Q_78">[34]Summary!$BI$31,[34]Summary!$BE$31,[34]Summary!$BA$31,[34]Summary!$AW$31,[34]Summary!$AS$31,[34]Summary!$AO$31,[34]Summary!$AK$31,[34]Summary!$AC$31,[34]Summary!$Y$31</definedName>
    <definedName name="QAanalyst">'[92]QA Checklist'!$C$6:$C$15</definedName>
    <definedName name="qry_exportdata">#REF!</definedName>
    <definedName name="QtrlyData">'[51]Qtrly Data'!$B$20:$J$23</definedName>
    <definedName name="Qualityweights">[34]Summary!$Y$7,[34]Summary!$AC$7,[34]Summary!$AK$7,[34]Summary!$AO$7,[34]Summary!$AS$7,[34]Summary!$AW$7,[34]Summary!$BA$7,[34]Summary!$BE$7,[34]Summary!$BI$7,[34]Summary!$BI$7</definedName>
    <definedName name="RAG">[90]Lists!$A$3:$A$7</definedName>
    <definedName name="RAGs" localSheetId="2">{"R","A","G","NR"}</definedName>
    <definedName name="RAGs">{"R","A","G","NR"}</definedName>
    <definedName name="RawDMB">'[80]i_DTR mid-month debt'!$A$5:$T$101</definedName>
    <definedName name="Rayleigh">#REF!</definedName>
    <definedName name="RDELCDEL_Extras">'[13]Report 9 Programmes'!$F$3473:$F$3900</definedName>
    <definedName name="RDELCDEL_Extras2">'[13]Report 9 Programmes - Version 2'!$F$3473:$F$3900</definedName>
    <definedName name="read">#REF!</definedName>
    <definedName name="Reading">#REF!</definedName>
    <definedName name="Redhill">#REF!</definedName>
    <definedName name="Redruth">#REF!</definedName>
    <definedName name="ref">#REF!</definedName>
    <definedName name="refdivnos">#REF!</definedName>
    <definedName name="Regime">#REF!</definedName>
    <definedName name="ReInvestmentData">#REF!</definedName>
    <definedName name="Remission">[55]Data!$I:$I</definedName>
    <definedName name="RemissionForecast">[55]Data!$W:$W</definedName>
    <definedName name="RepMonth">[27]Documentation!$W$4</definedName>
    <definedName name="Report_Date">[83]Documentation!$L$2</definedName>
    <definedName name="ReportBuildDate">[43]Parameters!$B$3</definedName>
    <definedName name="ReportDate">[43]Parameters!$B$2</definedName>
    <definedName name="ReportingMonth">#REF!</definedName>
    <definedName name="ReportMonth">#REF!</definedName>
    <definedName name="ReportPublishDate">[43]Parameters!$B$4</definedName>
    <definedName name="ReportRange">#REF!</definedName>
    <definedName name="ReportReference">[43]Parameters!$B$8</definedName>
    <definedName name="ReportTitle">[43]Parameters!$B$7</definedName>
    <definedName name="res">#REF!</definedName>
    <definedName name="ResAME">'[35]Dept AMEsum'!#REF!</definedName>
    <definedName name="ResDEL">[35]DELsum!#REF!</definedName>
    <definedName name="Resource_Capital">[17]Data!$M$5:$M$65000</definedName>
    <definedName name="RevProg">[18]Programme!$D$2512</definedName>
    <definedName name="RF">'[24]Report 9'!$A$5:$A$102</definedName>
    <definedName name="RF_BGT">'[24]Report 9'!$L$5:$L$102</definedName>
    <definedName name="RF_DC">'[24]Report 9'!$B$5:$B$102</definedName>
    <definedName name="RF_FCT">'[24]Report 9'!$M$5:$M$102</definedName>
    <definedName name="RFDC">'[12]Report 9'!$D$6:$D$1951</definedName>
    <definedName name="RFDC2">#REF!</definedName>
    <definedName name="RFDCAct">#REF!</definedName>
    <definedName name="RFRMapping">'[93]OSCAR to Recon Table Mapping'!$A$22:$M$1000</definedName>
    <definedName name="RingFences">'[7]Ring Fence Allocations'!$D$10:$E$300</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atrix">[67]Matrix!$D$3:$H$7</definedName>
    <definedName name="RiskMinimizeOnStart" hidden="1">TRUE</definedName>
    <definedName name="RiskMonitorConvergence" hidden="1">TRUE</definedName>
    <definedName name="RiskMultipleCPUSupportEnabled" hidden="1">TRUE</definedName>
    <definedName name="RiskNumIterations" hidden="1">10000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ngAggregateLevel">#REF!</definedName>
    <definedName name="rngAggregateRequired">#REF!</definedName>
    <definedName name="rngSubFunctionTagBreakdown">#REF!</definedName>
    <definedName name="rngTable1">#REF!</definedName>
    <definedName name="rngTable2">#REF!</definedName>
    <definedName name="rngTable20">#REF!</definedName>
    <definedName name="rngTable3">#REF!</definedName>
    <definedName name="rngTable4">#REF!</definedName>
    <definedName name="rngTable5">#REF!</definedName>
    <definedName name="rngTable6">#REF!</definedName>
    <definedName name="rngTable7">#REF!</definedName>
    <definedName name="Romford">#REF!</definedName>
    <definedName name="Row_A">[26]PERSONS!#REF!</definedName>
    <definedName name="Row_B">[94]Persons!#REF!</definedName>
    <definedName name="Row_C">[26]PERSONS!#REF!</definedName>
    <definedName name="Row_D">[26]PERSONS!#REF!</definedName>
    <definedName name="Row_E">[26]PERSONS!#REF!</definedName>
    <definedName name="Row_F">[26]PERSONS!#REF!</definedName>
    <definedName name="Row_G">[26]PERSONS!#REF!</definedName>
    <definedName name="Row_H">[94]Persons!#REF!</definedName>
    <definedName name="RPActuals1112">'[37]Graph data 2011-12'!$B$23:$I$35</definedName>
    <definedName name="RProg">[18]Programme!$D$1258</definedName>
    <definedName name="Rugby">#REF!</definedName>
    <definedName name="RunTime">[43]Parameters!$E$3</definedName>
    <definedName name="S_78">[34]Summary!$CC$31,[34]Summary!$CE$31,[34]Summary!$CG$31,[34]Summary!$CI$31,[34]Summary!$CK$31,[34]Summary!$CM$31,[34]Summary!$CQ$31,[34]Summary!$CO$31</definedName>
    <definedName name="sadsad">[25]Data!#REF!</definedName>
    <definedName name="Salford">#REF!</definedName>
    <definedName name="SAPBEXdnldView" hidden="1">"4KM3NO2W6M5MSFAHK9AH71E86"</definedName>
    <definedName name="SAPBEXsysID" hidden="1">"BWP"</definedName>
    <definedName name="Scopeweights">[34]Summary!$CC$7,[34]Summary!$CE$7,[34]Summary!$CG$7,[34]Summary!$CI$7,[34]Summary!$CK$7,[34]Summary!$CM$7,[34]Summary!$CO$7,[34]Summary!$CQ$7</definedName>
    <definedName name="Scoreability">[90]Lists!$G$3:$G$6</definedName>
    <definedName name="Scotland">#REF!</definedName>
    <definedName name="sdaf">#REF!</definedName>
    <definedName name="sdsadsad">#REF!</definedName>
    <definedName name="sdsaf">#REF!</definedName>
    <definedName name="seas">#REF!</definedName>
    <definedName name="Second_Page">#REF!</definedName>
    <definedName name="SECTION__2____EXTERNAL_INVESTMENT">#REF!</definedName>
    <definedName name="Security">#REF!</definedName>
    <definedName name="SecurityMark">[43]Parameters!$B$9</definedName>
    <definedName name="SEG_OSCAR_COFOG_L1_NAME">'[5]Selected Segments'!#REF!</definedName>
    <definedName name="SEG_OSCAR_COFOG_L2_CODE">'[5]Selected Segments'!#REF!</definedName>
    <definedName name="SEG_OSCAR_COVERAGE_CODE">'[5]Selected Segments'!#REF!</definedName>
    <definedName name="SEG_OSCAR_FUNCTION_CODE">'[5]Selected Segments'!#REF!</definedName>
    <definedName name="SEG_OSCAR_NET_SUBHEAD_CODE">'[5]Selected Segments'!#REF!</definedName>
    <definedName name="SEG_OSCAR_SEGMENT_NAME">'[5]Selected Segments'!#REF!</definedName>
    <definedName name="SEG_OSCAR_SEGMENT_PARENT_NAME">'[5]Selected Segments'!#REF!</definedName>
    <definedName name="SEG_OSCAR_SUB_FUNCTION_CODE">'[5]Selected Segments'!#REF!</definedName>
    <definedName name="sept">#REF!</definedName>
    <definedName name="Sept_Budget">'[22]Budget Profile Report'!$L$6:$L$2520</definedName>
    <definedName name="September_Report_1">'[14]Report 1'!$J:$J</definedName>
    <definedName name="September_Report_2">'[24]Report 2'!$J:$J</definedName>
    <definedName name="septemember">#REF!</definedName>
    <definedName name="SeriousIncidents">OFFSET([52]Data!$AI$2,0,0,COUNTA([52]Data!$AI$2:$AI$65536),1)</definedName>
    <definedName name="serv">#REF!</definedName>
    <definedName name="SGDA">#REF!</definedName>
    <definedName name="Sheet">'[95]ERP BALANCES'!$B$7:$B$903</definedName>
    <definedName name="shef">#REF!</definedName>
    <definedName name="Sheffield">#REF!</definedName>
    <definedName name="Shipley">#REF!</definedName>
    <definedName name="ShowDashboardMeasuresWithoutActuals">[43]Parameters!$B$23</definedName>
    <definedName name="ShowDashboardMeasuresWithoutData">[43]Parameters!$B$22</definedName>
    <definedName name="ShowDashboardPageNumbers">[43]Parameters!$B$20</definedName>
    <definedName name="ShowDashboardSparklines">[43]Parameters!$B$21</definedName>
    <definedName name="ShowFooterObjectiveTitle">[43]Parameters!$B$16</definedName>
    <definedName name="ShowFooterPublishDate">[43]Parameters!$B$15</definedName>
    <definedName name="ShowFooterReportDate">[43]Parameters!$B$13</definedName>
    <definedName name="ShowFooterReportTitle">[43]Parameters!$B$14</definedName>
    <definedName name="ShowMeasuresDeveloping">[43]Parameters!$B$19</definedName>
    <definedName name="ShowMeasuresMonthly">[43]Parameters!$B$17</definedName>
    <definedName name="ShowMeasuresQuarterly">[43]Parameters!$B$18</definedName>
    <definedName name="SI">'[36]Tax Data'!$J$2114:$J$2121</definedName>
    <definedName name="Sickness">[83]Data!$D$12:$O$21</definedName>
    <definedName name="Small">[20]Data!$L$28:$T$41</definedName>
    <definedName name="SME">'[36]Tax Data'!$J$2096:$J$2103</definedName>
    <definedName name="Solihull">#REF!</definedName>
    <definedName name="SOs" localSheetId="2">{"SO1","SO2","SO3","SO4","SO5","SO6","NGPM"}</definedName>
    <definedName name="SOs">{"SO1","SO2","SO3","SO4","SO5","SO6","NGPM"}</definedName>
    <definedName name="SourceList">#REF!</definedName>
    <definedName name="Southampton">#REF!</definedName>
    <definedName name="SouthEast">#REF!</definedName>
    <definedName name="Southend_on_Sea">#REF!</definedName>
    <definedName name="SouthWest">#REF!</definedName>
    <definedName name="Sro">#REF!</definedName>
    <definedName name="Sro_Date">#REF!</definedName>
    <definedName name="St_Austell">#REF!</definedName>
    <definedName name="St_Helens">#REF!</definedName>
    <definedName name="St_Leonards">#REF!</definedName>
    <definedName name="Staines">#REF!</definedName>
    <definedName name="stal">#REF!</definedName>
    <definedName name="Status">[16]Report!#REF!</definedName>
    <definedName name="Stockport">#REF!</definedName>
    <definedName name="Stockton_on_Tees">#REF!</definedName>
    <definedName name="stok">#REF!</definedName>
    <definedName name="Stoke_on_Trent">#REF!</definedName>
    <definedName name="Stratford">#REF!</definedName>
    <definedName name="Summary_Months">'[83]Summary data'!$A$5:$A$16</definedName>
    <definedName name="Sunderland">#REF!</definedName>
    <definedName name="Surbiton">#REF!</definedName>
    <definedName name="swal">#REF!</definedName>
    <definedName name="Swansea">#REF!</definedName>
    <definedName name="swes">#REF!</definedName>
    <definedName name="Swindon">#REF!</definedName>
    <definedName name="T_78">[34]Summary!$I$31,[34]Summary!$M$31,[34]Summary!$Q$31,[34]Summary!$U$31</definedName>
    <definedName name="Table">#REF!</definedName>
    <definedName name="Table_1.9">#REF!</definedName>
    <definedName name="Table_C">'[40]Logic checks'!#REF!</definedName>
    <definedName name="TABLEA">'[58]Trial Balance'!$B$8:$C$1004</definedName>
    <definedName name="TABLEB">'[58]Trial Balance'!$F$8:$G$1004</definedName>
    <definedName name="TABLEC">'[58]Trial Balance'!$D$8:$E$1004</definedName>
    <definedName name="TargetMonth">#REF!</definedName>
    <definedName name="Targets">'[56]LoB Graph Data'!$C$28:$P$58</definedName>
    <definedName name="TargetsHeader">'[56]LoB Graph Data'!$C$28:$C$58</definedName>
    <definedName name="Taunton">#REF!</definedName>
    <definedName name="Tax_Credit">[20]Data!$L$44:$T$57</definedName>
    <definedName name="Tax_Free_Child_Care">[20]Data!$AH$44:$AP$57</definedName>
    <definedName name="Tax_Relief">[20]Data!$AH$28:$AP$41</definedName>
    <definedName name="taxcodes">#REF!</definedName>
    <definedName name="TC">'[96]c_Qtr summary'!$A$5:$F$108</definedName>
    <definedName name="TCPT">[90]Lists!$N$3:$N$4</definedName>
    <definedName name="Telford">#REF!</definedName>
    <definedName name="temp">[57]April!#REF!</definedName>
    <definedName name="term">#REF!</definedName>
    <definedName name="TEST0">#REF!</definedName>
    <definedName name="TEST1">#REF!</definedName>
    <definedName name="testdiv">#REF!</definedName>
    <definedName name="TESTHKEY">#REF!</definedName>
    <definedName name="TESTKEYS">#REF!</definedName>
    <definedName name="testrange">#REF!</definedName>
    <definedName name="TESTVKEY">#REF!</definedName>
    <definedName name="Thresholds">#REF!</definedName>
    <definedName name="Tilbury">#REF!</definedName>
    <definedName name="Timeliness">OFFSET([52]Data!$E$2,0,0,COUNTA([52]Data!$E$2:$E$65536),1)</definedName>
    <definedName name="Timeweights">[34]Summary!$U$7,[34]Summary!$Q$7,[34]Summary!$M$7,[34]Summary!$I$7</definedName>
    <definedName name="TLA.003" hidden="1">#REF!</definedName>
    <definedName name="tol">'[18]Validation page'!$I$7</definedName>
    <definedName name="toolong">[26]MALES!#REF!</definedName>
    <definedName name="TopTarget">#REF!</definedName>
    <definedName name="Total_after_virtual_adjs">'[39]ETMP TB worksheet '!$T$4:$T$679</definedName>
    <definedName name="TotalDuration">[43]Parameters!$E$5</definedName>
    <definedName name="Totals">[65]Sheet2!$B$37:$C$48</definedName>
    <definedName name="totals_1">[97]Sheet2!$B$58:$C$68</definedName>
    <definedName name="Trans_Actuals">'[13]Report 9 Programmes'!$H$6:$H$3998</definedName>
    <definedName name="Trans_Actuals3">'[12]Report 9 Programmes - Version 2'!$H$7:$H$4000</definedName>
    <definedName name="Trans_Budget">'[12]Report 9 Programmes'!$F$6:$F$3999</definedName>
    <definedName name="Trans_DEL">'[12]Report 9 Programmes'!$D$6:$D$3999</definedName>
    <definedName name="Trans_DEL2">'[12]Report 9 Programmes - Version 2'!$D$7:$D$4000</definedName>
    <definedName name="Trans_Forecast">'[12]Report 9 Programmes'!$G$6:$G$3999</definedName>
    <definedName name="Trans_LOB">'[12]Report 9 Programmes'!$A$6:$A$3999</definedName>
    <definedName name="Trans_LOB2">'[12]Report 9 Programmes - Version 2'!$A$7:$A$4000</definedName>
    <definedName name="Trans_Name">'[12]Report 9 Programmes'!$C$6:$C$3999</definedName>
    <definedName name="Trans_Name2">'[12]Report 9 Programmes - Version 2'!$C$7:$C$4000</definedName>
    <definedName name="TreeData">#REF!</definedName>
    <definedName name="TRRActuals">'[98]Graph data '!$B$75:$G$87</definedName>
    <definedName name="try">[99]Contents!$A$5:$B$5,[99]Contents!$A$9:$B$9,[99]Contents!$A$13:$B$13,[99]Contents!$A$17:$B$17</definedName>
    <definedName name="TTPDebtAged0to30Days">[55]Data!$P:$P</definedName>
    <definedName name="TTPDebtAged31to90Days">[55]Data!$Q:$Q</definedName>
    <definedName name="TTPDebtAged91to365Days">[55]Data!$R:$R</definedName>
    <definedName name="TTPDebtAgedOver1Yr">[55]Data!$S:$S</definedName>
    <definedName name="UiVersion">[43]Parameters!$B$34</definedName>
    <definedName name="UPPER">'[73]Total MTIC'!$H$5:$J$10</definedName>
    <definedName name="UseLatestData">[43]Parameters!$B$31</definedName>
    <definedName name="Username">#REF!</definedName>
    <definedName name="Uxbridge">#REF!</definedName>
    <definedName name="Validtypesofspend">#REF!</definedName>
    <definedName name="Ver">'[66]Ratings and Bandings'!$B$39:$B$43</definedName>
    <definedName name="Vertical">[67]Matrix!$B$3:$B$7</definedName>
    <definedName name="view">#N/A</definedName>
    <definedName name="VOA">#N/A</definedName>
    <definedName name="Wales">#REF!</definedName>
    <definedName name="Walsall">#REF!</definedName>
    <definedName name="Warrington">#REF!</definedName>
    <definedName name="Washington">#REF!</definedName>
    <definedName name="Watford">#REF!</definedName>
    <definedName name="weff">#REF!</definedName>
    <definedName name="weights">'[78]i_Lookup Tables'!$E$3:$G$6</definedName>
    <definedName name="Welfare">[20]Data!$B$44:$K$57</definedName>
    <definedName name="Welshpool">#REF!</definedName>
    <definedName name="Wembley">#REF!</definedName>
    <definedName name="wess">#REF!</definedName>
    <definedName name="west">#REF!</definedName>
    <definedName name="WestMidlands">#REF!</definedName>
    <definedName name="WhoRan">[43]Parameters!$E$2</definedName>
    <definedName name="Wick">#REF!</definedName>
    <definedName name="Wigan">#REF!</definedName>
    <definedName name="Winchmore_hill">#REF!</definedName>
    <definedName name="wmid">#REF!</definedName>
    <definedName name="Woking">#REF!</definedName>
    <definedName name="Wolverhampton">#REF!</definedName>
    <definedName name="Woolwich">#REF!</definedName>
    <definedName name="Worcester">#REF!</definedName>
    <definedName name="Workington">#REF!</definedName>
    <definedName name="Worthing">#REF!</definedName>
    <definedName name="Wrexham">#REF!</definedName>
    <definedName name="WriteOff">[55]Data!$H:$H</definedName>
    <definedName name="WriteOffForecast">[55]Data!$V:$V</definedName>
    <definedName name="WSBalanceSheet">#REF!</definedName>
    <definedName name="WSR">[100]VOA!$A$1:$C$43</definedName>
    <definedName name="XX" hidden="1">"48QPPZ56VRIE5V0TUAIT05H6U"</definedName>
    <definedName name="XXXX">#N/A</definedName>
    <definedName name="Year">#REF!</definedName>
    <definedName name="YesNo">[90]Lists!$L$3:$L$4</definedName>
    <definedName name="yieldtype">'[53]2014-15'!$K$19:$P$33</definedName>
    <definedName name="York">#REF!</definedName>
    <definedName name="Yorkshire">#REF!</definedName>
    <definedName name="YTD_Actual">[17]Data!$AJ$5:$AJ$65000</definedName>
    <definedName name="YTD_Actuals">'[12]Report 4'!$K$6:$K$5582</definedName>
    <definedName name="YTD_Budget">[21]Data!$AG$5:$AG$65000</definedName>
    <definedName name="YTD_Forecast">[21]Data!$AH$5:$AH$65000</definedName>
    <definedName name="YTD1415">'[53]2014-15'!$K$51:$P$65</definedName>
    <definedName name="YTDActuals">'[101]Management Accounts Report'!$W$13:$W$64670</definedName>
    <definedName name="YTDTargets">[102]Data!$B$29:$E$40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49" l="1"/>
  <c r="J18" i="49"/>
  <c r="I18" i="49"/>
  <c r="K17" i="49"/>
  <c r="J17" i="49"/>
  <c r="I17" i="49"/>
  <c r="K16" i="49"/>
  <c r="J16" i="49"/>
  <c r="I16" i="49"/>
  <c r="K15" i="49"/>
  <c r="J15" i="49"/>
  <c r="I15" i="49"/>
  <c r="K14" i="49"/>
  <c r="J14" i="49"/>
  <c r="I14" i="49"/>
  <c r="K13" i="49"/>
  <c r="J13" i="49"/>
  <c r="I13" i="49"/>
  <c r="K12" i="49"/>
  <c r="J12" i="49"/>
  <c r="I12" i="49"/>
  <c r="K11" i="49"/>
  <c r="J11" i="49"/>
  <c r="I11" i="49"/>
  <c r="K10" i="49"/>
  <c r="J10" i="49"/>
  <c r="I10" i="49"/>
  <c r="D3" i="49" l="1"/>
  <c r="E39" i="49"/>
  <c r="D39" i="49"/>
  <c r="E38" i="49"/>
  <c r="D38" i="49"/>
  <c r="E37" i="49"/>
  <c r="D37" i="49"/>
  <c r="E36" i="49"/>
  <c r="D36" i="49"/>
  <c r="E35" i="49"/>
  <c r="D35" i="49"/>
  <c r="E34" i="49"/>
  <c r="D34" i="49"/>
  <c r="E33" i="49"/>
  <c r="D33" i="49"/>
  <c r="E32" i="49"/>
  <c r="D32" i="49"/>
  <c r="E31" i="49"/>
  <c r="D31" i="49"/>
  <c r="E30" i="49"/>
  <c r="D30" i="49"/>
  <c r="E29" i="49"/>
  <c r="D29" i="49"/>
  <c r="E28" i="49"/>
  <c r="D28" i="49"/>
  <c r="E18" i="49"/>
  <c r="F18" i="49"/>
  <c r="E17" i="49"/>
  <c r="F17" i="49"/>
  <c r="E16" i="49"/>
  <c r="F16" i="49"/>
  <c r="E15" i="49"/>
  <c r="F15" i="49"/>
  <c r="E14" i="49"/>
  <c r="F14" i="49"/>
  <c r="E13" i="49"/>
  <c r="F13" i="49"/>
  <c r="E12" i="49"/>
  <c r="F12" i="49"/>
  <c r="E11" i="49"/>
  <c r="F11" i="49"/>
  <c r="F10" i="49"/>
  <c r="D12" i="49" l="1"/>
  <c r="D13" i="49"/>
  <c r="D11" i="49"/>
  <c r="E40" i="49"/>
  <c r="D40" i="49"/>
  <c r="D14" i="49"/>
  <c r="D17" i="49"/>
  <c r="D16" i="49"/>
  <c r="D18" i="49"/>
  <c r="D15" i="49"/>
  <c r="E10" i="49" l="1"/>
  <c r="F19" i="49" l="1"/>
  <c r="F20" i="49" s="1"/>
  <c r="E19" i="49"/>
  <c r="I19" i="49"/>
  <c r="J19" i="49"/>
  <c r="K19" i="49"/>
  <c r="D10" i="49"/>
  <c r="D41" i="49" l="1"/>
  <c r="E41" i="49"/>
  <c r="K20" i="49"/>
  <c r="E20" i="49"/>
  <c r="D19" i="49"/>
  <c r="D20" i="49" s="1"/>
  <c r="J20" i="49"/>
  <c r="I20" i="49"/>
</calcChain>
</file>

<file path=xl/sharedStrings.xml><?xml version="1.0" encoding="utf-8"?>
<sst xmlns="http://schemas.openxmlformats.org/spreadsheetml/2006/main" count="461" uniqueCount="201">
  <si>
    <t>HMRC - Annual Report Numbers</t>
  </si>
  <si>
    <t>Context</t>
  </si>
  <si>
    <t>Key milestones</t>
  </si>
  <si>
    <t>All figures in the HMRC Annual Report &amp; Accounts (AR&amp;A) are required to have thorough audit and assurance prior to publication
To aid this process, this spreadsheet logs all numbers referenced in the Performance Overview and Performance Analysis sections of the AR&amp;A  
This provides senior leaders assurance that the numbers reported in the AR&amp;A have been thoroughly audited and assured
For full details of the process, please refer to the process map</t>
  </si>
  <si>
    <t>Date</t>
  </si>
  <si>
    <t>Milestone</t>
  </si>
  <si>
    <t>Tuesday 25 April 2023</t>
  </si>
  <si>
    <t>AR v3 baselined and send to A&amp;RC via correspondence, R&amp;CP and EB members</t>
  </si>
  <si>
    <t>Wednesday 26 April 2023</t>
  </si>
  <si>
    <t>Commission final numbers/updates (v4)</t>
  </si>
  <si>
    <t>Tuesday 2 May 2023</t>
  </si>
  <si>
    <t>Review &amp; Challenge Panel meeting</t>
  </si>
  <si>
    <t>V3 baselinded on 23 Apr</t>
  </si>
  <si>
    <t>Tuesday 30 May 2023</t>
  </si>
  <si>
    <t>Deadline for final numbers/updates (v4)</t>
  </si>
  <si>
    <t>V3 NAO feedback, 9 May</t>
  </si>
  <si>
    <t>Editorial board, V3, 4 May</t>
  </si>
  <si>
    <t>Review and challenge panel, 2 May</t>
  </si>
  <si>
    <t>V4 commission date, 26 Apr</t>
  </si>
  <si>
    <t>V4 deadline date</t>
  </si>
  <si>
    <r>
      <t xml:space="preserve">Audit and risk committee meeting, 23 May - </t>
    </r>
    <r>
      <rPr>
        <b/>
        <sz val="11"/>
        <color theme="1"/>
        <rFont val="Arial"/>
        <family val="2"/>
      </rPr>
      <t>check with project team</t>
    </r>
  </si>
  <si>
    <t>Password to unprotect sheet with old data</t>
  </si>
  <si>
    <r>
      <t xml:space="preserve">Editorial board, V4, </t>
    </r>
    <r>
      <rPr>
        <b/>
        <sz val="11"/>
        <color theme="1"/>
        <rFont val="Arial"/>
        <family val="2"/>
      </rPr>
      <t>get date from Neill</t>
    </r>
  </si>
  <si>
    <t>Pw3]82kv(xJ+qR=[</t>
  </si>
  <si>
    <t>26 June, send to CEO and NAO for sign off</t>
  </si>
  <si>
    <t>ARA goes to cabinet office for review, 27 Jun</t>
  </si>
  <si>
    <t>Columns with two colours for their input and us to review</t>
  </si>
  <si>
    <t>Useful links</t>
  </si>
  <si>
    <t>Main SharePoint Homepage</t>
  </si>
  <si>
    <t>https://hmrc.sharepoint.com/teams/GRP056629652</t>
  </si>
  <si>
    <t>Guide to folders they should access</t>
  </si>
  <si>
    <t>HR</t>
  </si>
  <si>
    <t>CSG</t>
  </si>
  <si>
    <t>CFO</t>
  </si>
  <si>
    <t>All</t>
  </si>
  <si>
    <t>Annual Report Numbers Audit Dashboard</t>
  </si>
  <si>
    <t>Data refreshed</t>
  </si>
  <si>
    <t>Contacts</t>
  </si>
  <si>
    <t>Vijay Patel (FSP) &amp; Rachael Cerpnjak (FSP)</t>
  </si>
  <si>
    <t>Borders &amp; Trade</t>
  </si>
  <si>
    <t>CCG</t>
  </si>
  <si>
    <t>CDIO</t>
  </si>
  <si>
    <t>CEO</t>
  </si>
  <si>
    <t>CS&amp;TD</t>
  </si>
  <si>
    <t>Transformation</t>
  </si>
  <si>
    <t>Per cent</t>
  </si>
  <si>
    <t>Numbers in the Annual Report that are Expected to be Delivered to the FSP External Reporting Team*</t>
  </si>
  <si>
    <t>Delivery Status of ARA Sentences Containing Numbers</t>
  </si>
  <si>
    <t>Outstanding</t>
  </si>
  <si>
    <t>Delivered</t>
  </si>
  <si>
    <t>Expected</t>
  </si>
  <si>
    <t>Awaiting Numbers</t>
  </si>
  <si>
    <t>Numbers provided, but provisional or awaiting SCS signoff</t>
  </si>
  <si>
    <t>Numbers confirmed and signed off by SCS</t>
  </si>
  <si>
    <r>
      <t xml:space="preserve">*This does </t>
    </r>
    <r>
      <rPr>
        <u/>
        <sz val="11"/>
        <color theme="1"/>
        <rFont val="Calibri"/>
        <family val="2"/>
        <scheme val="minor"/>
      </rPr>
      <t>not</t>
    </r>
    <r>
      <rPr>
        <sz val="11"/>
        <color theme="1"/>
        <rFont val="Calibri"/>
        <family val="2"/>
        <scheme val="minor"/>
      </rPr>
      <t xml:space="preserve"> indicate the numbers have been signed off from Directors</t>
    </r>
  </si>
  <si>
    <t>Numbers in the Annual Report that have been Signed Off by Director</t>
  </si>
  <si>
    <t>Yes</t>
  </si>
  <si>
    <t>No</t>
  </si>
  <si>
    <t>CPO</t>
  </si>
  <si>
    <t>SF</t>
  </si>
  <si>
    <t>TAC</t>
  </si>
  <si>
    <t xml:space="preserve">Webchat adviser attempts handled </t>
  </si>
  <si>
    <t>Customer Experience</t>
  </si>
  <si>
    <t>-</t>
  </si>
  <si>
    <t>Measure</t>
  </si>
  <si>
    <t>Unit</t>
  </si>
  <si>
    <t>2010-11</t>
  </si>
  <si>
    <t>2011-12</t>
  </si>
  <si>
    <t>2012-13</t>
  </si>
  <si>
    <t>2013-14</t>
  </si>
  <si>
    <t>2014-15</t>
  </si>
  <si>
    <t>2015-16</t>
  </si>
  <si>
    <t>2016-17</t>
  </si>
  <si>
    <t>2017-18</t>
  </si>
  <si>
    <t>2018-19</t>
  </si>
  <si>
    <t>2019-20</t>
  </si>
  <si>
    <t>2020-21</t>
  </si>
  <si>
    <t>2021-22</t>
  </si>
  <si>
    <t>2022-23</t>
  </si>
  <si>
    <t>SO1</t>
  </si>
  <si>
    <t>Total Tax Revenue</t>
  </si>
  <si>
    <t>£ billion</t>
  </si>
  <si>
    <t>Compliance Yield</t>
  </si>
  <si>
    <r>
      <t xml:space="preserve">Total Compliance Yield </t>
    </r>
    <r>
      <rPr>
        <vertAlign val="superscript"/>
        <sz val="11"/>
        <color theme="1"/>
        <rFont val="Calibri"/>
        <family val="2"/>
        <scheme val="minor"/>
      </rPr>
      <t>1</t>
    </r>
  </si>
  <si>
    <t>£ million</t>
  </si>
  <si>
    <t>Cash Expected</t>
  </si>
  <si>
    <t xml:space="preserve">Upstream Operational Yield </t>
  </si>
  <si>
    <t>Revenue Loss Prevented</t>
  </si>
  <si>
    <t>Future Revenue Benefit</t>
  </si>
  <si>
    <t>Upstream Product and Process Yield</t>
  </si>
  <si>
    <r>
      <rPr>
        <sz val="11"/>
        <color rgb="FF000000"/>
        <rFont val="Calibri"/>
      </rPr>
      <t xml:space="preserve">Accelerated Payments </t>
    </r>
    <r>
      <rPr>
        <sz val="8"/>
        <color rgb="FF000000"/>
        <rFont val="Calibri"/>
      </rPr>
      <t>2</t>
    </r>
  </si>
  <si>
    <t xml:space="preserve"> -</t>
  </si>
  <si>
    <t xml:space="preserve">Debt Balance at Year End </t>
  </si>
  <si>
    <t xml:space="preserve">Tax Gap    </t>
  </si>
  <si>
    <r>
      <rPr>
        <sz val="11"/>
        <color rgb="FF000000"/>
        <rFont val="Calibri"/>
      </rPr>
      <t xml:space="preserve">Total Tax Gap </t>
    </r>
    <r>
      <rPr>
        <sz val="8"/>
        <color rgb="FF000000"/>
        <rFont val="Calibri"/>
      </rPr>
      <t xml:space="preserve">3 </t>
    </r>
  </si>
  <si>
    <t>%</t>
  </si>
  <si>
    <r>
      <rPr>
        <sz val="11"/>
        <color rgb="FF000000"/>
        <rFont val="Calibri"/>
      </rPr>
      <t xml:space="preserve">Total VAT </t>
    </r>
    <r>
      <rPr>
        <vertAlign val="superscript"/>
        <sz val="10"/>
        <color rgb="FF000000"/>
        <rFont val="Calibri"/>
      </rPr>
      <t>3</t>
    </r>
  </si>
  <si>
    <r>
      <rPr>
        <sz val="11"/>
        <color rgb="FF000000"/>
        <rFont val="Calibri"/>
      </rPr>
      <t>Total Excise Duties</t>
    </r>
    <r>
      <rPr>
        <vertAlign val="superscript"/>
        <sz val="11"/>
        <color rgb="FF000000"/>
        <rFont val="Calibri"/>
      </rPr>
      <t xml:space="preserve"> </t>
    </r>
    <r>
      <rPr>
        <vertAlign val="superscript"/>
        <sz val="10"/>
        <color rgb="FF000000"/>
        <rFont val="Calibri"/>
      </rPr>
      <t>3</t>
    </r>
  </si>
  <si>
    <r>
      <rPr>
        <sz val="11"/>
        <color rgb="FF000000"/>
        <rFont val="Calibri"/>
      </rPr>
      <t>Total IT, NICs and CGT</t>
    </r>
    <r>
      <rPr>
        <vertAlign val="superscript"/>
        <sz val="11"/>
        <color rgb="FF000000"/>
        <rFont val="Calibri"/>
      </rPr>
      <t xml:space="preserve"> </t>
    </r>
    <r>
      <rPr>
        <vertAlign val="superscript"/>
        <sz val="9"/>
        <color rgb="FF000000"/>
        <rFont val="Calibri"/>
      </rPr>
      <t>3</t>
    </r>
  </si>
  <si>
    <r>
      <rPr>
        <sz val="11"/>
        <color rgb="FF000000"/>
        <rFont val="Calibri"/>
      </rPr>
      <t>Total Corporation Tax</t>
    </r>
    <r>
      <rPr>
        <vertAlign val="superscript"/>
        <sz val="11"/>
        <color rgb="FF000000"/>
        <rFont val="Calibri"/>
      </rPr>
      <t xml:space="preserve"> </t>
    </r>
    <r>
      <rPr>
        <vertAlign val="superscript"/>
        <sz val="9"/>
        <color rgb="FF000000"/>
        <rFont val="Calibri"/>
      </rPr>
      <t>3</t>
    </r>
  </si>
  <si>
    <r>
      <rPr>
        <sz val="11"/>
        <color rgb="FF000000"/>
        <rFont val="Calibri"/>
        <scheme val="minor"/>
      </rPr>
      <t>Total other taxes</t>
    </r>
    <r>
      <rPr>
        <vertAlign val="superscript"/>
        <sz val="9"/>
        <color rgb="FF000000"/>
        <rFont val="Calibri"/>
        <scheme val="minor"/>
      </rPr>
      <t xml:space="preserve"> </t>
    </r>
    <r>
      <rPr>
        <vertAlign val="superscript"/>
        <sz val="10"/>
        <color rgb="FF000000"/>
        <rFont val="Calibri"/>
        <scheme val="minor"/>
      </rPr>
      <t>3</t>
    </r>
  </si>
  <si>
    <r>
      <rPr>
        <sz val="11"/>
        <color rgb="FF000000"/>
        <rFont val="Calibri"/>
      </rPr>
      <t>Small business</t>
    </r>
    <r>
      <rPr>
        <sz val="10"/>
        <color rgb="FF000000"/>
        <rFont val="Calibri"/>
      </rPr>
      <t xml:space="preserve"> </t>
    </r>
    <r>
      <rPr>
        <sz val="8"/>
        <color rgb="FF000000"/>
        <rFont val="Calibri"/>
      </rPr>
      <t>3</t>
    </r>
  </si>
  <si>
    <r>
      <rPr>
        <sz val="11"/>
        <color rgb="FF000000"/>
        <rFont val="Calibri"/>
      </rPr>
      <t xml:space="preserve">Large business </t>
    </r>
    <r>
      <rPr>
        <sz val="8"/>
        <color rgb="FF000000"/>
        <rFont val="Calibri"/>
      </rPr>
      <t xml:space="preserve"> 3</t>
    </r>
  </si>
  <si>
    <t>SO2</t>
  </si>
  <si>
    <t xml:space="preserve">Net Easy - Phone, webchat and digital services </t>
  </si>
  <si>
    <t>score</t>
  </si>
  <si>
    <t>Net Easy - phones</t>
  </si>
  <si>
    <t>Net Easy - webchat</t>
  </si>
  <si>
    <t>Net Easy - digital</t>
  </si>
  <si>
    <t>Telephony</t>
  </si>
  <si>
    <r>
      <rPr>
        <sz val="11"/>
        <color rgb="FF000000"/>
        <rFont val="Calibri"/>
      </rPr>
      <t xml:space="preserve">Contacts </t>
    </r>
    <r>
      <rPr>
        <vertAlign val="superscript"/>
        <sz val="11"/>
        <color rgb="FF000000"/>
        <rFont val="Calibri"/>
      </rPr>
      <t xml:space="preserve"> 4</t>
    </r>
  </si>
  <si>
    <t>Average Speed of Answer</t>
  </si>
  <si>
    <t>mm:ss</t>
  </si>
  <si>
    <r>
      <rPr>
        <sz val="11"/>
        <color rgb="FF000000"/>
        <rFont val="Calibri"/>
      </rPr>
      <t xml:space="preserve">% of total contacts handled by our Contact Centres </t>
    </r>
    <r>
      <rPr>
        <sz val="8"/>
        <color rgb="FF000000"/>
        <rFont val="Calibri"/>
      </rPr>
      <t>4</t>
    </r>
  </si>
  <si>
    <t>% of advisor attempts handled by our Contact Centres</t>
  </si>
  <si>
    <t>% of customers waiting longer than 10 min to speak to an adviser</t>
  </si>
  <si>
    <t>Customer Correspondence</t>
  </si>
  <si>
    <t>All correspondence</t>
  </si>
  <si>
    <t>Of which:</t>
  </si>
  <si>
    <t>All post correspondence</t>
  </si>
  <si>
    <t>All post correspondence requiring a response</t>
  </si>
  <si>
    <t>iForm correspondence</t>
  </si>
  <si>
    <r>
      <rPr>
        <sz val="11"/>
        <color rgb="FF000000"/>
        <rFont val="Calibri"/>
      </rPr>
      <t xml:space="preserve">% of customer correspondence received by HMRC that has been cleared within 15 working days of receipt </t>
    </r>
    <r>
      <rPr>
        <sz val="8"/>
        <color rgb="FF000000"/>
        <rFont val="Calibri"/>
      </rPr>
      <t>5</t>
    </r>
  </si>
  <si>
    <r>
      <rPr>
        <sz val="11"/>
        <color rgb="FF000000"/>
        <rFont val="Calibri"/>
      </rPr>
      <t xml:space="preserve">% of customer correspondence received by HMRC that has been cleared within 40 days of receipt  </t>
    </r>
    <r>
      <rPr>
        <sz val="8"/>
        <color rgb="FF000000"/>
        <rFont val="Calibri"/>
      </rPr>
      <t>5</t>
    </r>
  </si>
  <si>
    <t>Webchat</t>
  </si>
  <si>
    <t>Benefits and Credits claims</t>
  </si>
  <si>
    <t>Average turnaround of new tax credits and Child Benefit claims and changes of circumstances for UK customers</t>
  </si>
  <si>
    <t>days</t>
  </si>
  <si>
    <t>Average turnaround of new tax credits and Child Benefit claims and changes of circumstances for international customers</t>
  </si>
  <si>
    <r>
      <rPr>
        <b/>
        <sz val="11"/>
        <color rgb="FF000000"/>
        <rFont val="Calibri"/>
      </rPr>
      <t>How do customers rate their experience with us?</t>
    </r>
    <r>
      <rPr>
        <b/>
        <sz val="9"/>
        <color rgb="FF000000"/>
        <rFont val="Calibri"/>
      </rPr>
      <t xml:space="preserve"> 6</t>
    </r>
  </si>
  <si>
    <t>Ease of dealing with tax issues - Individuals</t>
  </si>
  <si>
    <t>Ease of dealing with tax issues - Small businesses</t>
  </si>
  <si>
    <t>Ease of dealing with tax issues - Agents</t>
  </si>
  <si>
    <t>Overall experience of dealing with HMRC over the last 12 months - Individuals</t>
  </si>
  <si>
    <t>Overall experience of dealing with HMRC over the last 12 months - Small businesses</t>
  </si>
  <si>
    <t>Overall experience of dealing with HMRC over the last 12 months - Agents</t>
  </si>
  <si>
    <t>Ease of finding information from HMRC - Individuals</t>
  </si>
  <si>
    <t>Ease of finding information from HMRC - Small businesses</t>
  </si>
  <si>
    <t>Ease of finding information from HMRC - Agents</t>
  </si>
  <si>
    <t>SO3</t>
  </si>
  <si>
    <r>
      <t xml:space="preserve">% Overall Customer Satisfaction - Digital, Phone and Webchat Services </t>
    </r>
    <r>
      <rPr>
        <vertAlign val="superscript"/>
        <sz val="11"/>
        <rFont val="Calibri"/>
        <family val="2"/>
        <scheme val="minor"/>
      </rPr>
      <t>5</t>
    </r>
  </si>
  <si>
    <t>% Overall Customer Satisfaction - Digital Services</t>
  </si>
  <si>
    <t>% Overall Customer Satisfaction - Webchat Services</t>
  </si>
  <si>
    <r>
      <t xml:space="preserve">% Overall Customer Satisfaction - Phone Services </t>
    </r>
    <r>
      <rPr>
        <vertAlign val="superscript"/>
        <sz val="11"/>
        <rFont val="Calibri"/>
        <family val="2"/>
        <scheme val="minor"/>
      </rPr>
      <t>5</t>
    </r>
  </si>
  <si>
    <t>Complaints</t>
  </si>
  <si>
    <t xml:space="preserve">Tier 1 number of complaints received </t>
  </si>
  <si>
    <t xml:space="preserve">Tier 1 % fully upheld </t>
  </si>
  <si>
    <t>Tier 1 % partially upheld</t>
  </si>
  <si>
    <t xml:space="preserve">Tier 2 number of complaints received </t>
  </si>
  <si>
    <t>Tier 2 % fully upheld</t>
  </si>
  <si>
    <t xml:space="preserve">Tier 2 % partially upheld </t>
  </si>
  <si>
    <r>
      <rPr>
        <b/>
        <sz val="11"/>
        <color rgb="FF000000"/>
        <rFont val="Calibri"/>
      </rPr>
      <t xml:space="preserve">Government Greening Commitments </t>
    </r>
    <r>
      <rPr>
        <b/>
        <sz val="8"/>
        <color rgb="FF000000"/>
        <rFont val="Calibri"/>
      </rPr>
      <t>7</t>
    </r>
  </si>
  <si>
    <t>Greenhouse gas emissions</t>
  </si>
  <si>
    <r>
      <rPr>
        <sz val="11"/>
        <color rgb="FF000000"/>
        <rFont val="Calibri"/>
      </rPr>
      <t>Tonnes of CO</t>
    </r>
    <r>
      <rPr>
        <sz val="8"/>
        <color rgb="FF000000"/>
        <rFont val="Calibri"/>
      </rPr>
      <t>2</t>
    </r>
    <r>
      <rPr>
        <sz val="11"/>
        <color rgb="FF000000"/>
        <rFont val="Calibri"/>
      </rPr>
      <t>e, 000s</t>
    </r>
  </si>
  <si>
    <t>Domestic flights</t>
  </si>
  <si>
    <t>Flights</t>
  </si>
  <si>
    <t>Waste arising</t>
  </si>
  <si>
    <t>Tonnes, 000s</t>
  </si>
  <si>
    <t>Waste to landfill</t>
  </si>
  <si>
    <t>Waste recycling</t>
  </si>
  <si>
    <t>Water consumption</t>
  </si>
  <si>
    <r>
      <t>m</t>
    </r>
    <r>
      <rPr>
        <vertAlign val="superscript"/>
        <sz val="11"/>
        <rFont val="Calibri"/>
        <family val="2"/>
        <scheme val="minor"/>
      </rPr>
      <t>3</t>
    </r>
    <r>
      <rPr>
        <sz val="11"/>
        <rFont val="Calibri"/>
        <family val="2"/>
        <scheme val="minor"/>
      </rPr>
      <t>, 000s</t>
    </r>
  </si>
  <si>
    <t>Water efficiency</t>
  </si>
  <si>
    <r>
      <t>m</t>
    </r>
    <r>
      <rPr>
        <vertAlign val="superscript"/>
        <sz val="11"/>
        <rFont val="Calibri"/>
        <family val="2"/>
        <scheme val="minor"/>
      </rPr>
      <t>3</t>
    </r>
    <r>
      <rPr>
        <sz val="11"/>
        <rFont val="Calibri"/>
        <family val="2"/>
        <scheme val="minor"/>
      </rPr>
      <t xml:space="preserve"> per FTE</t>
    </r>
  </si>
  <si>
    <t>Paper purchased</t>
  </si>
  <si>
    <t>A4 reams equivalent</t>
  </si>
  <si>
    <t>SO4</t>
  </si>
  <si>
    <r>
      <rPr>
        <b/>
        <sz val="11"/>
        <color rgb="FF000000"/>
        <rFont val="Calibri"/>
      </rPr>
      <t>Employee Engagement index score</t>
    </r>
    <r>
      <rPr>
        <b/>
        <sz val="8"/>
        <color rgb="FF000000"/>
        <rFont val="Calibri"/>
      </rPr>
      <t xml:space="preserve"> 8</t>
    </r>
  </si>
  <si>
    <r>
      <rPr>
        <b/>
        <sz val="11"/>
        <color rgb="FF000000"/>
        <rFont val="Calibri"/>
      </rPr>
      <t>Inclusion and Fair Treatment theme score</t>
    </r>
    <r>
      <rPr>
        <b/>
        <sz val="8"/>
        <color rgb="FF000000"/>
        <rFont val="Calibri"/>
      </rPr>
      <t xml:space="preserve"> 8</t>
    </r>
  </si>
  <si>
    <t>SO5</t>
  </si>
  <si>
    <t>No metrics have been listed under SO5.</t>
  </si>
  <si>
    <t>Inputs and Enablers</t>
  </si>
  <si>
    <r>
      <rPr>
        <b/>
        <sz val="11"/>
        <color rgb="FF000000"/>
        <rFont val="Calibri"/>
      </rPr>
      <t xml:space="preserve">Workforce (FTE) </t>
    </r>
    <r>
      <rPr>
        <vertAlign val="superscript"/>
        <sz val="11"/>
        <color rgb="FF000000"/>
        <rFont val="Calibri"/>
      </rPr>
      <t>9</t>
    </r>
  </si>
  <si>
    <t>HMRC Administration Expenditure</t>
  </si>
  <si>
    <r>
      <rPr>
        <b/>
        <sz val="11"/>
        <color rgb="FF000000"/>
        <rFont val="Calibri"/>
      </rPr>
      <t xml:space="preserve">Overall cost of collection </t>
    </r>
    <r>
      <rPr>
        <b/>
        <vertAlign val="superscript"/>
        <sz val="11"/>
        <color rgb="FF000000"/>
        <rFont val="Calibri"/>
      </rPr>
      <t>10</t>
    </r>
  </si>
  <si>
    <t>pence per £ collected</t>
  </si>
  <si>
    <r>
      <rPr>
        <sz val="11"/>
        <color rgb="FF000000"/>
        <rFont val="Calibri"/>
      </rPr>
      <t xml:space="preserve">Collecting Income Tax </t>
    </r>
    <r>
      <rPr>
        <vertAlign val="superscript"/>
        <sz val="11"/>
        <color rgb="FF000000"/>
        <rFont val="Calibri"/>
      </rPr>
      <t>10</t>
    </r>
  </si>
  <si>
    <r>
      <rPr>
        <sz val="11"/>
        <color rgb="FF000000"/>
        <rFont val="Calibri"/>
      </rPr>
      <t xml:space="preserve">Collecting Corporation Tax </t>
    </r>
    <r>
      <rPr>
        <vertAlign val="superscript"/>
        <sz val="11"/>
        <color rgb="FF000000"/>
        <rFont val="Calibri"/>
      </rPr>
      <t>10</t>
    </r>
  </si>
  <si>
    <r>
      <rPr>
        <sz val="11"/>
        <color rgb="FF000000"/>
        <rFont val="Calibri"/>
      </rPr>
      <t xml:space="preserve">Collecting National Insurance Contributions </t>
    </r>
    <r>
      <rPr>
        <vertAlign val="superscript"/>
        <sz val="11"/>
        <color rgb="FF000000"/>
        <rFont val="Calibri"/>
      </rPr>
      <t>10</t>
    </r>
  </si>
  <si>
    <r>
      <rPr>
        <sz val="11"/>
        <color rgb="FF000000"/>
        <rFont val="Calibri"/>
      </rPr>
      <t xml:space="preserve">Collecting VAT </t>
    </r>
    <r>
      <rPr>
        <vertAlign val="superscript"/>
        <sz val="11"/>
        <color rgb="FF000000"/>
        <rFont val="Calibri"/>
      </rPr>
      <t>10</t>
    </r>
  </si>
  <si>
    <r>
      <rPr>
        <sz val="11"/>
        <color rgb="FF000000"/>
        <rFont val="Calibri"/>
      </rPr>
      <t xml:space="preserve">Administering tax credits </t>
    </r>
    <r>
      <rPr>
        <vertAlign val="superscript"/>
        <sz val="11"/>
        <color rgb="FF000000"/>
        <rFont val="Calibri"/>
      </rPr>
      <t>10</t>
    </r>
  </si>
  <si>
    <t xml:space="preserve">pence per £ paid out </t>
  </si>
  <si>
    <r>
      <rPr>
        <sz val="11"/>
        <color rgb="FF000000"/>
        <rFont val="Calibri"/>
      </rPr>
      <t xml:space="preserve">Administering Child Benefit </t>
    </r>
    <r>
      <rPr>
        <vertAlign val="superscript"/>
        <sz val="11"/>
        <color rgb="FF000000"/>
        <rFont val="Calibri"/>
      </rPr>
      <t>10</t>
    </r>
  </si>
  <si>
    <r>
      <rPr>
        <b/>
        <sz val="11"/>
        <color rgb="FF000000"/>
        <rFont val="Calibri"/>
      </rPr>
      <t xml:space="preserve">Sustainable Cost Savings </t>
    </r>
    <r>
      <rPr>
        <vertAlign val="superscript"/>
        <sz val="11"/>
        <color rgb="FF000000"/>
        <rFont val="Calibri"/>
      </rPr>
      <t>11</t>
    </r>
  </si>
  <si>
    <r>
      <rPr>
        <i/>
        <sz val="8"/>
        <color rgb="FF000000"/>
        <rFont val="Calibri"/>
      </rPr>
      <t>2</t>
    </r>
    <r>
      <rPr>
        <i/>
        <sz val="11"/>
        <color rgb="FF000000"/>
        <rFont val="Calibri"/>
      </rPr>
      <t xml:space="preserve"> From 2021 to 2022, accelerated payments have reduced to such an extent, they are incorporated within cash expected and upstream product and process yield.</t>
    </r>
  </si>
  <si>
    <t>https://www.gov.uk/government/publications/hmrc-annual-report-and-accounts-2019-to-2020/hmrcs-compliance-yield-how-hmrc-reports-upstream-yield</t>
  </si>
  <si>
    <r>
      <rPr>
        <i/>
        <vertAlign val="superscript"/>
        <sz val="11"/>
        <color rgb="FF000000"/>
        <rFont val="Calibri"/>
      </rPr>
      <t xml:space="preserve">3 </t>
    </r>
    <r>
      <rPr>
        <i/>
        <sz val="11"/>
        <color rgb="FF000000"/>
        <rFont val="Calibri"/>
      </rPr>
      <t>The latest tax gap estimate available is for tax year 2021 to 2022. The historic data series has been revised to match the 'Measuring tax gaps 2023' edition, rather than previous Annual Reports and Accounts data - read more here:</t>
    </r>
  </si>
  <si>
    <t xml:space="preserve">https://www.gov.uk/government/statistics/measuring-tax-gaps 
</t>
  </si>
  <si>
    <r>
      <rPr>
        <i/>
        <vertAlign val="superscript"/>
        <sz val="11"/>
        <color rgb="FF000000"/>
        <rFont val="Calibri"/>
      </rPr>
      <t xml:space="preserve">4  </t>
    </r>
    <r>
      <rPr>
        <i/>
        <sz val="11"/>
        <color rgb="FF000000"/>
        <rFont val="Calibri"/>
      </rPr>
      <t>From 2021 to 2022, there have been two changes in how we measure telephony volumes:
- To enable HMRC to provide a complete picture of our telephony performance, we now include all HMRC helplines instead of just our publicly advertised phone numbers.
- We use 'contacts' as our measure of call volumes in place of call attempts. Contacts will be slightly lower than call attempts as it excludes drop-outs, which are calls that have no outcome (i.e. the customer hangs up the call before they enter our telephony systems).
- Given our change in methodology for call volumes (now being 'contacts'), for 2021 to 2022, we have reported the % of total contacts handled. Previous years' data relates to call attempts handled.</t>
    </r>
  </si>
  <si>
    <r>
      <rPr>
        <i/>
        <sz val="9"/>
        <color rgb="FF000000"/>
        <rFont val="Calibri"/>
      </rPr>
      <t>5</t>
    </r>
    <r>
      <rPr>
        <i/>
        <sz val="11"/>
        <color rgb="FF000000"/>
        <rFont val="Calibri"/>
      </rPr>
      <t xml:space="preserve">  Customer correspondence received by HMRC that has been cleared within 15 and 40 working days of receipt, relates to "all post correspondence requiring a response" and "iForm correspondence." </t>
    </r>
  </si>
  <si>
    <r>
      <rPr>
        <i/>
        <sz val="9"/>
        <color rgb="FF000000"/>
        <rFont val="Calibri"/>
      </rPr>
      <t>6</t>
    </r>
    <r>
      <rPr>
        <i/>
        <sz val="11"/>
        <color rgb="FF000000"/>
        <rFont val="Calibri"/>
      </rPr>
      <t xml:space="preserve"> These are Priority Outcome metrics for HMRC from 2022-23</t>
    </r>
  </si>
  <si>
    <r>
      <rPr>
        <i/>
        <vertAlign val="superscript"/>
        <sz val="11"/>
        <color rgb="FF000000"/>
        <rFont val="Calibri"/>
      </rPr>
      <t xml:space="preserve">7 </t>
    </r>
    <r>
      <rPr>
        <i/>
        <sz val="11"/>
        <color rgb="FF000000"/>
        <rFont val="Calibri"/>
      </rPr>
      <t>The Greening Government Commitments (2010 to 2020) (GGC) set out the actions that UK government departments and their agencies will take to reduce their impact on the environment. These commitments also form part of our contribution to the UN Sustainable Development Goals (SDGs).</t>
    </r>
  </si>
  <si>
    <r>
      <rPr>
        <i/>
        <vertAlign val="superscript"/>
        <sz val="11"/>
        <color rgb="FF000000"/>
        <rFont val="Calibri"/>
      </rPr>
      <t>8</t>
    </r>
    <r>
      <rPr>
        <i/>
        <sz val="11"/>
        <color rgb="FF000000"/>
        <rFont val="Calibri"/>
      </rPr>
      <t xml:space="preserve"> You can find out more about HMRC and Civil Service wide People Survey scores here:</t>
    </r>
  </si>
  <si>
    <r>
      <rPr>
        <i/>
        <vertAlign val="superscript"/>
        <sz val="11"/>
        <color rgb="FF000000"/>
        <rFont val="Calibri"/>
      </rPr>
      <t xml:space="preserve">9 </t>
    </r>
    <r>
      <rPr>
        <i/>
        <sz val="11"/>
        <color rgb="FF000000"/>
        <rFont val="Calibri"/>
      </rPr>
      <t>Including Revenue and Customs Digital Technology Services Ltd.</t>
    </r>
  </si>
  <si>
    <r>
      <rPr>
        <i/>
        <vertAlign val="superscript"/>
        <sz val="11"/>
        <color rgb="FF000000"/>
        <rFont val="Calibri"/>
      </rPr>
      <t>10</t>
    </r>
    <r>
      <rPr>
        <i/>
        <sz val="11"/>
        <color rgb="FF000000"/>
        <rFont val="Calibri"/>
      </rPr>
      <t xml:space="preserve"> A change to the methodology for the overall cost of collection has been made in 2021 to 2022 and the ratio is now shown net of Customs &amp; International Trade. For HMRC's overall cost of collection between 2005 to 2006 and 2009 to 2010, please see versions of the historical data series published alongside previous Annual Reports &amp; Accounts.</t>
    </r>
  </si>
  <si>
    <t>https://www.gov.uk/government/collections/civil-service-people-surveys</t>
  </si>
  <si>
    <t>Civil Service people surveys - GOV.UK (www.gov.uk)</t>
  </si>
  <si>
    <r>
      <rPr>
        <i/>
        <vertAlign val="superscript"/>
        <sz val="11"/>
        <color rgb="FF000000"/>
        <rFont val="Calibri"/>
      </rPr>
      <t xml:space="preserve">11 </t>
    </r>
    <r>
      <rPr>
        <i/>
        <sz val="11"/>
        <color rgb="FF000000"/>
        <rFont val="Calibri"/>
      </rPr>
      <t>Cumulative between 2011 to 2012 and 2014 to 2015, 2015 to 2016 and 2019 to 2020 with subsequent years being standalone.</t>
    </r>
  </si>
  <si>
    <r>
      <rPr>
        <i/>
        <vertAlign val="superscript"/>
        <sz val="11"/>
        <color rgb="FF000000"/>
        <rFont val="Calibri"/>
      </rPr>
      <t xml:space="preserve">1 </t>
    </r>
    <r>
      <rPr>
        <i/>
        <sz val="11"/>
        <color rgb="FF000000"/>
        <rFont val="Calibri"/>
      </rPr>
      <t>There was a methodological change in 2016 to 2017. More information about these changes can be found in the supporting note:</t>
    </r>
  </si>
  <si>
    <t>https://www.gov.uk/government/publications/hmrc-annual-report-and-accounts-2022-to-2023/hmrc-compliance-yield-technical-note</t>
  </si>
  <si>
    <t>Historical data series - HMRC Annual Report and Accounts 2022 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</si>
</sst>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 #,##0_-;_-* &quot;-&quot;??_-;_-@_-"/>
    <numFmt numFmtId="166" formatCode="0.0%"/>
    <numFmt numFmtId="167" formatCode="#,##0_ ;\-#,##0\ "/>
    <numFmt numFmtId="168" formatCode="#,##0.0"/>
    <numFmt numFmtId="169" formatCode="dd\ mmm\ yyyy\,\ hh:mm"/>
  </numFmts>
  <fonts count="54" x14ac:knownFonts="1">
    <font>
      <sz val="11"/>
      <color theme="1"/>
      <name val="Calibri"/>
      <family val="2"/>
      <scheme val="minor"/>
    </font>
    <font>
      <b/>
      <sz val="11"/>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sz val="8"/>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1"/>
      <color rgb="FFFF0000"/>
      <name val="Calibri"/>
      <family val="2"/>
      <scheme val="minor"/>
    </font>
    <font>
      <vertAlign val="superscript"/>
      <sz val="11"/>
      <color theme="1"/>
      <name val="Calibri"/>
      <family val="2"/>
      <scheme val="minor"/>
    </font>
    <font>
      <vertAlign val="superscript"/>
      <sz val="11"/>
      <name val="Calibri"/>
      <family val="2"/>
      <scheme val="minor"/>
    </font>
    <font>
      <sz val="10"/>
      <name val="Arial"/>
      <family val="2"/>
    </font>
    <font>
      <sz val="11"/>
      <color rgb="FF000000"/>
      <name val="Calibri"/>
      <family val="2"/>
      <scheme val="minor"/>
    </font>
    <font>
      <b/>
      <sz val="11"/>
      <color theme="1"/>
      <name val="Arial"/>
      <family val="2"/>
    </font>
    <font>
      <sz val="11"/>
      <color theme="1"/>
      <name val="Arial"/>
      <family val="2"/>
    </font>
    <font>
      <u/>
      <sz val="11"/>
      <color theme="10"/>
      <name val="Arial"/>
      <family val="2"/>
    </font>
    <font>
      <sz val="11"/>
      <name val="Arial"/>
      <family val="2"/>
    </font>
    <font>
      <sz val="20"/>
      <color theme="1"/>
      <name val="Arial"/>
      <family val="2"/>
    </font>
    <font>
      <sz val="20"/>
      <color rgb="FFFF0000"/>
      <name val="Arial"/>
      <family val="2"/>
    </font>
    <font>
      <sz val="18"/>
      <color theme="1"/>
      <name val="Arial"/>
      <family val="2"/>
    </font>
    <font>
      <sz val="28"/>
      <name val="Arial"/>
      <family val="2"/>
    </font>
    <font>
      <sz val="12"/>
      <name val="Arial"/>
      <family val="2"/>
    </font>
    <font>
      <b/>
      <sz val="12"/>
      <color theme="1"/>
      <name val="Arial"/>
      <family val="2"/>
    </font>
    <font>
      <i/>
      <sz val="11"/>
      <name val="Calibri"/>
      <family val="2"/>
      <scheme val="minor"/>
    </font>
    <font>
      <sz val="14"/>
      <color theme="1"/>
      <name val="Calibri"/>
      <family val="2"/>
      <scheme val="minor"/>
    </font>
    <font>
      <b/>
      <sz val="11"/>
      <name val="Calibri"/>
      <family val="2"/>
    </font>
    <font>
      <i/>
      <sz val="11"/>
      <color theme="1"/>
      <name val="Calibri"/>
      <family val="2"/>
      <scheme val="minor"/>
    </font>
    <font>
      <sz val="11"/>
      <color rgb="FF000000"/>
      <name val="Calibri"/>
      <family val="2"/>
    </font>
    <font>
      <u/>
      <sz val="11"/>
      <name val="Calibri"/>
      <family val="2"/>
      <scheme val="minor"/>
    </font>
    <font>
      <b/>
      <sz val="14"/>
      <color theme="1"/>
      <name val="Calibri"/>
      <family val="2"/>
      <scheme val="minor"/>
    </font>
    <font>
      <b/>
      <sz val="16"/>
      <color theme="1"/>
      <name val="Calibri"/>
      <family val="2"/>
      <scheme val="minor"/>
    </font>
    <font>
      <u/>
      <sz val="11"/>
      <color theme="1"/>
      <name val="Calibri"/>
      <family val="2"/>
      <scheme val="minor"/>
    </font>
    <font>
      <sz val="11"/>
      <color theme="2"/>
      <name val="Arial"/>
      <family val="2"/>
    </font>
    <font>
      <b/>
      <sz val="12"/>
      <color theme="1"/>
      <name val="Calibri"/>
      <family val="2"/>
      <scheme val="minor"/>
    </font>
    <font>
      <sz val="11"/>
      <color rgb="FF000000"/>
      <name val="Calibri"/>
    </font>
    <font>
      <b/>
      <sz val="11"/>
      <color rgb="FF000000"/>
      <name val="Calibri"/>
    </font>
    <font>
      <i/>
      <vertAlign val="superscript"/>
      <sz val="11"/>
      <color rgb="FF000000"/>
      <name val="Calibri"/>
    </font>
    <font>
      <i/>
      <sz val="11"/>
      <color rgb="FF000000"/>
      <name val="Calibri"/>
    </font>
    <font>
      <sz val="11"/>
      <color rgb="FF000000"/>
      <name val="Calibri"/>
      <scheme val="minor"/>
    </font>
    <font>
      <i/>
      <sz val="11"/>
      <color rgb="FF000000"/>
      <name val="Calibri"/>
      <scheme val="minor"/>
    </font>
    <font>
      <i/>
      <sz val="11"/>
      <color rgb="FF000000"/>
      <name val="Calibri"/>
      <charset val="1"/>
    </font>
    <font>
      <sz val="8"/>
      <color rgb="FF000000"/>
      <name val="Calibri"/>
    </font>
    <font>
      <vertAlign val="superscript"/>
      <sz val="11"/>
      <color rgb="FF000000"/>
      <name val="Calibri"/>
    </font>
    <font>
      <i/>
      <sz val="8"/>
      <color rgb="FF000000"/>
      <name val="Calibri"/>
    </font>
    <font>
      <vertAlign val="superscript"/>
      <sz val="10"/>
      <color rgb="FF000000"/>
      <name val="Calibri"/>
    </font>
    <font>
      <vertAlign val="superscript"/>
      <sz val="9"/>
      <color rgb="FF000000"/>
      <name val="Calibri"/>
    </font>
    <font>
      <vertAlign val="superscript"/>
      <sz val="9"/>
      <color rgb="FF000000"/>
      <name val="Calibri"/>
      <scheme val="minor"/>
    </font>
    <font>
      <vertAlign val="superscript"/>
      <sz val="10"/>
      <color rgb="FF000000"/>
      <name val="Calibri"/>
      <scheme val="minor"/>
    </font>
    <font>
      <sz val="10"/>
      <color rgb="FF000000"/>
      <name val="Calibri"/>
    </font>
    <font>
      <b/>
      <sz val="9"/>
      <color rgb="FF000000"/>
      <name val="Calibri"/>
    </font>
    <font>
      <b/>
      <sz val="8"/>
      <color rgb="FF000000"/>
      <name val="Calibri"/>
    </font>
    <font>
      <b/>
      <vertAlign val="superscript"/>
      <sz val="11"/>
      <color rgb="FF000000"/>
      <name val="Calibri"/>
    </font>
    <font>
      <i/>
      <sz val="9"/>
      <color rgb="FF000000"/>
      <name val="Calibri"/>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6666"/>
        <bgColor indexed="64"/>
      </patternFill>
    </fill>
    <fill>
      <patternFill patternType="solid">
        <fgColor theme="0" tint="-4.9989318521683403E-2"/>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auto="1"/>
      </top>
      <bottom style="medium">
        <color auto="1"/>
      </bottom>
      <diagonal/>
    </border>
    <border>
      <left style="medium">
        <color auto="1"/>
      </left>
      <right style="medium">
        <color auto="1"/>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4"/>
      </left>
      <right style="medium">
        <color auto="1"/>
      </right>
      <top style="medium">
        <color indexed="64"/>
      </top>
      <bottom/>
      <diagonal/>
    </border>
    <border>
      <left style="medium">
        <color auto="1"/>
      </left>
      <right/>
      <top style="medium">
        <color indexed="64"/>
      </top>
      <bottom/>
      <diagonal/>
    </border>
    <border>
      <left style="medium">
        <color auto="1"/>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thin">
        <color rgb="FF000000"/>
      </bottom>
      <diagonal/>
    </border>
    <border>
      <left/>
      <right style="thin">
        <color rgb="FF000000"/>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s>
  <cellStyleXfs count="7">
    <xf numFmtId="0" fontId="0" fillId="0" borderId="0"/>
    <xf numFmtId="0" fontId="7" fillId="0" borderId="0" applyNumberForma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0" fontId="8" fillId="0" borderId="0"/>
  </cellStyleXfs>
  <cellXfs count="154">
    <xf numFmtId="0" fontId="0" fillId="0" borderId="0" xfId="0"/>
    <xf numFmtId="0" fontId="0" fillId="4" borderId="0" xfId="0" applyFill="1"/>
    <xf numFmtId="0" fontId="1" fillId="4" borderId="0" xfId="0" applyFont="1" applyFill="1"/>
    <xf numFmtId="0" fontId="0" fillId="4" borderId="0" xfId="0" applyFill="1" applyAlignment="1">
      <alignment horizontal="left" vertical="center"/>
    </xf>
    <xf numFmtId="3" fontId="6" fillId="6" borderId="0" xfId="0" applyNumberFormat="1" applyFont="1" applyFill="1" applyAlignment="1">
      <alignment vertical="center"/>
    </xf>
    <xf numFmtId="0" fontId="6" fillId="6" borderId="0" xfId="0" applyFont="1" applyFill="1" applyAlignment="1">
      <alignment vertical="center"/>
    </xf>
    <xf numFmtId="2" fontId="6" fillId="6" borderId="0" xfId="0" applyNumberFormat="1" applyFont="1" applyFill="1" applyAlignment="1">
      <alignment vertical="center"/>
    </xf>
    <xf numFmtId="0" fontId="0" fillId="6" borderId="0" xfId="0" applyFill="1" applyAlignment="1">
      <alignment vertical="center"/>
    </xf>
    <xf numFmtId="168" fontId="6" fillId="6" borderId="0" xfId="0" applyNumberFormat="1" applyFont="1" applyFill="1" applyAlignment="1">
      <alignment vertical="center"/>
    </xf>
    <xf numFmtId="0" fontId="0" fillId="0" borderId="0" xfId="0" applyAlignment="1">
      <alignment horizontal="right"/>
    </xf>
    <xf numFmtId="0" fontId="18" fillId="4" borderId="0" xfId="0" applyFont="1" applyFill="1"/>
    <xf numFmtId="0" fontId="15" fillId="4" borderId="0" xfId="0" applyFont="1" applyFill="1"/>
    <xf numFmtId="0" fontId="19" fillId="4" borderId="0" xfId="0" applyFont="1" applyFill="1"/>
    <xf numFmtId="0" fontId="15" fillId="4" borderId="2" xfId="0" applyFont="1" applyFill="1" applyBorder="1"/>
    <xf numFmtId="0" fontId="21" fillId="4" borderId="0" xfId="0" applyFont="1" applyFill="1" applyAlignment="1">
      <alignment vertical="center"/>
    </xf>
    <xf numFmtId="0" fontId="17" fillId="4" borderId="0" xfId="0" applyFont="1" applyFill="1"/>
    <xf numFmtId="0" fontId="22" fillId="4" borderId="0" xfId="0" applyFont="1" applyFill="1"/>
    <xf numFmtId="0" fontId="13" fillId="0" borderId="0" xfId="0" applyFont="1"/>
    <xf numFmtId="0" fontId="25" fillId="0" borderId="0" xfId="0" applyFont="1"/>
    <xf numFmtId="0" fontId="0" fillId="7" borderId="0" xfId="0" applyFill="1"/>
    <xf numFmtId="0" fontId="9" fillId="0" borderId="0" xfId="0" applyFont="1"/>
    <xf numFmtId="0" fontId="1" fillId="4" borderId="2" xfId="0" applyFont="1" applyFill="1" applyBorder="1"/>
    <xf numFmtId="0" fontId="2" fillId="4" borderId="2" xfId="0" applyFont="1" applyFill="1" applyBorder="1" applyAlignment="1">
      <alignment horizontal="right"/>
    </xf>
    <xf numFmtId="0" fontId="2" fillId="4" borderId="9" xfId="0" applyFont="1" applyFill="1" applyBorder="1" applyAlignment="1">
      <alignment horizontal="right"/>
    </xf>
    <xf numFmtId="0" fontId="6" fillId="0" borderId="0" xfId="0" applyFont="1" applyAlignment="1">
      <alignment horizontal="left" vertical="center"/>
    </xf>
    <xf numFmtId="0" fontId="6" fillId="6" borderId="17" xfId="0" applyFont="1" applyFill="1" applyBorder="1" applyAlignment="1">
      <alignment vertical="center"/>
    </xf>
    <xf numFmtId="3" fontId="6" fillId="6" borderId="17" xfId="0" applyNumberFormat="1" applyFont="1" applyFill="1" applyBorder="1" applyAlignment="1">
      <alignment vertical="center"/>
    </xf>
    <xf numFmtId="3" fontId="6" fillId="6" borderId="0" xfId="0" applyNumberFormat="1" applyFont="1" applyFill="1" applyAlignment="1">
      <alignment horizontal="right" vertical="center"/>
    </xf>
    <xf numFmtId="168" fontId="6" fillId="6" borderId="0" xfId="0" applyNumberFormat="1" applyFont="1" applyFill="1" applyAlignment="1">
      <alignment horizontal="right" vertical="center"/>
    </xf>
    <xf numFmtId="0" fontId="6" fillId="0" borderId="3" xfId="0" applyFont="1" applyBorder="1" applyAlignment="1">
      <alignment horizontal="left" vertical="center"/>
    </xf>
    <xf numFmtId="168" fontId="6" fillId="6" borderId="3" xfId="0" applyNumberFormat="1" applyFont="1" applyFill="1" applyBorder="1" applyAlignment="1">
      <alignment horizontal="right" vertical="center"/>
    </xf>
    <xf numFmtId="0" fontId="1" fillId="4" borderId="10" xfId="0" applyFont="1" applyFill="1" applyBorder="1" applyAlignment="1">
      <alignment vertical="top" wrapText="1"/>
    </xf>
    <xf numFmtId="0" fontId="3" fillId="5" borderId="5" xfId="0" applyFont="1" applyFill="1" applyBorder="1" applyAlignment="1">
      <alignment vertical="top" wrapText="1"/>
    </xf>
    <xf numFmtId="0" fontId="1" fillId="4" borderId="16" xfId="0" applyFont="1" applyFill="1" applyBorder="1" applyAlignment="1">
      <alignment horizontal="left" vertical="top" wrapText="1"/>
    </xf>
    <xf numFmtId="0" fontId="1" fillId="4" borderId="16" xfId="0" applyFont="1" applyFill="1" applyBorder="1" applyAlignment="1">
      <alignment vertical="top" wrapText="1"/>
    </xf>
    <xf numFmtId="0" fontId="2" fillId="0" borderId="16" xfId="0" applyFont="1" applyBorder="1" applyAlignment="1">
      <alignment vertical="top" wrapText="1"/>
    </xf>
    <xf numFmtId="0" fontId="26" fillId="0" borderId="16" xfId="0" applyFont="1" applyBorder="1" applyAlignment="1">
      <alignment vertical="top" wrapText="1"/>
    </xf>
    <xf numFmtId="0" fontId="0" fillId="0" borderId="0" xfId="0" applyAlignment="1">
      <alignment vertical="top" wrapText="1"/>
    </xf>
    <xf numFmtId="0" fontId="0" fillId="4" borderId="16" xfId="0" applyFill="1" applyBorder="1" applyAlignment="1">
      <alignment horizontal="left" vertical="top" wrapText="1" indent="4"/>
    </xf>
    <xf numFmtId="0" fontId="6" fillId="0" borderId="16" xfId="0" applyFont="1" applyBorder="1" applyAlignment="1">
      <alignment horizontal="left" vertical="top" wrapText="1" indent="4"/>
    </xf>
    <xf numFmtId="0" fontId="3" fillId="5" borderId="15" xfId="0" applyFont="1" applyFill="1" applyBorder="1" applyAlignment="1">
      <alignment vertical="center"/>
    </xf>
    <xf numFmtId="0" fontId="2" fillId="5" borderId="15" xfId="0" applyFont="1" applyFill="1" applyBorder="1" applyAlignment="1">
      <alignment horizontal="right" vertical="center"/>
    </xf>
    <xf numFmtId="0" fontId="2" fillId="5" borderId="4" xfId="0" applyFont="1" applyFill="1" applyBorder="1" applyAlignment="1">
      <alignment horizontal="right" vertical="center"/>
    </xf>
    <xf numFmtId="164" fontId="6" fillId="6" borderId="0" xfId="0" applyNumberFormat="1" applyFont="1" applyFill="1" applyAlignment="1">
      <alignment vertical="center"/>
    </xf>
    <xf numFmtId="0" fontId="2" fillId="6" borderId="0" xfId="0" applyFont="1" applyFill="1" applyAlignment="1">
      <alignment vertical="center"/>
    </xf>
    <xf numFmtId="0" fontId="2" fillId="6" borderId="17" xfId="0" applyFont="1" applyFill="1" applyBorder="1" applyAlignment="1">
      <alignment vertical="center"/>
    </xf>
    <xf numFmtId="164" fontId="6" fillId="6" borderId="0" xfId="0" applyNumberFormat="1" applyFont="1" applyFill="1" applyAlignment="1">
      <alignment horizontal="right" vertical="center"/>
    </xf>
    <xf numFmtId="0" fontId="0" fillId="4" borderId="0" xfId="0" applyFill="1" applyAlignment="1">
      <alignment vertical="center"/>
    </xf>
    <xf numFmtId="165" fontId="6" fillId="6" borderId="0" xfId="0" applyNumberFormat="1" applyFont="1" applyFill="1" applyAlignment="1">
      <alignment vertical="center"/>
    </xf>
    <xf numFmtId="0" fontId="0" fillId="6" borderId="17" xfId="0" applyFill="1" applyBorder="1" applyAlignment="1">
      <alignment vertical="center"/>
    </xf>
    <xf numFmtId="0" fontId="4" fillId="5" borderId="15" xfId="0" applyFont="1" applyFill="1" applyBorder="1" applyAlignment="1">
      <alignment vertical="center"/>
    </xf>
    <xf numFmtId="0" fontId="6" fillId="0" borderId="0" xfId="0" applyFont="1" applyAlignment="1">
      <alignment vertical="center"/>
    </xf>
    <xf numFmtId="164" fontId="6" fillId="6" borderId="17" xfId="0" applyNumberFormat="1" applyFont="1" applyFill="1" applyBorder="1" applyAlignment="1">
      <alignment vertical="center"/>
    </xf>
    <xf numFmtId="166" fontId="6" fillId="6" borderId="0" xfId="0" applyNumberFormat="1" applyFont="1" applyFill="1" applyAlignment="1">
      <alignment vertical="center"/>
    </xf>
    <xf numFmtId="20" fontId="6" fillId="6" borderId="0" xfId="0" applyNumberFormat="1" applyFont="1" applyFill="1" applyAlignment="1">
      <alignment vertical="center"/>
    </xf>
    <xf numFmtId="45" fontId="6" fillId="6" borderId="0" xfId="5" applyNumberFormat="1" applyFont="1" applyFill="1" applyBorder="1" applyAlignment="1">
      <alignment vertical="center"/>
    </xf>
    <xf numFmtId="20" fontId="6" fillId="6" borderId="0" xfId="5" applyNumberFormat="1" applyFont="1" applyFill="1" applyBorder="1" applyAlignment="1">
      <alignment vertical="center"/>
    </xf>
    <xf numFmtId="167" fontId="6" fillId="6" borderId="0" xfId="2" applyNumberFormat="1" applyFont="1" applyFill="1" applyBorder="1" applyAlignment="1">
      <alignment vertical="center"/>
    </xf>
    <xf numFmtId="164" fontId="6" fillId="6" borderId="0" xfId="3" applyNumberFormat="1" applyFont="1" applyFill="1" applyBorder="1" applyAlignment="1">
      <alignment vertical="center"/>
    </xf>
    <xf numFmtId="3" fontId="6" fillId="6" borderId="0" xfId="2" applyNumberFormat="1" applyFont="1" applyFill="1" applyBorder="1" applyAlignment="1">
      <alignment vertical="center"/>
    </xf>
    <xf numFmtId="3" fontId="6" fillId="3" borderId="3" xfId="0" applyNumberFormat="1" applyFont="1" applyFill="1" applyBorder="1" applyAlignment="1">
      <alignment vertical="center"/>
    </xf>
    <xf numFmtId="0" fontId="6" fillId="3" borderId="3" xfId="0" applyFont="1" applyFill="1" applyBorder="1" applyAlignment="1">
      <alignment vertical="center"/>
    </xf>
    <xf numFmtId="3" fontId="6" fillId="2" borderId="3" xfId="0" applyNumberFormat="1" applyFont="1" applyFill="1" applyBorder="1" applyAlignment="1">
      <alignment vertical="center"/>
    </xf>
    <xf numFmtId="0" fontId="6" fillId="2" borderId="3" xfId="0" applyFont="1" applyFill="1" applyBorder="1" applyAlignment="1">
      <alignment vertical="center"/>
    </xf>
    <xf numFmtId="0" fontId="24" fillId="0" borderId="16" xfId="0" applyFont="1" applyBorder="1" applyAlignment="1">
      <alignment horizontal="left" vertical="top" wrapText="1" indent="4"/>
    </xf>
    <xf numFmtId="0" fontId="6" fillId="0" borderId="16" xfId="0" applyFont="1" applyBorder="1" applyAlignment="1">
      <alignment horizontal="left" vertical="top" wrapText="1" indent="6"/>
    </xf>
    <xf numFmtId="0" fontId="28" fillId="0" borderId="16" xfId="0" applyFont="1" applyBorder="1" applyAlignment="1">
      <alignment horizontal="left" vertical="top" wrapText="1" indent="4"/>
    </xf>
    <xf numFmtId="0" fontId="28" fillId="4" borderId="16" xfId="0" applyFont="1" applyFill="1" applyBorder="1" applyAlignment="1">
      <alignment horizontal="left" vertical="top" wrapText="1" indent="4"/>
    </xf>
    <xf numFmtId="0" fontId="1" fillId="0" borderId="0" xfId="0" applyFont="1"/>
    <xf numFmtId="0" fontId="31" fillId="0" borderId="0" xfId="0" applyFont="1"/>
    <xf numFmtId="0" fontId="4" fillId="4" borderId="0" xfId="0" applyFont="1" applyFill="1"/>
    <xf numFmtId="0" fontId="0" fillId="4" borderId="0" xfId="0" applyFill="1" applyAlignment="1">
      <alignment horizontal="left"/>
    </xf>
    <xf numFmtId="0" fontId="0" fillId="0" borderId="0" xfId="0" applyAlignment="1">
      <alignment horizontal="center"/>
    </xf>
    <xf numFmtId="0" fontId="0" fillId="0" borderId="0" xfId="0" applyAlignment="1">
      <alignment horizontal="left"/>
    </xf>
    <xf numFmtId="165" fontId="6" fillId="6" borderId="0" xfId="0" applyNumberFormat="1" applyFont="1" applyFill="1" applyAlignment="1">
      <alignment horizontal="right" vertical="center"/>
    </xf>
    <xf numFmtId="0" fontId="25" fillId="4" borderId="11" xfId="0" applyFont="1" applyFill="1" applyBorder="1" applyAlignment="1">
      <alignment horizontal="right"/>
    </xf>
    <xf numFmtId="0" fontId="25" fillId="4" borderId="18" xfId="0" applyFont="1" applyFill="1" applyBorder="1" applyAlignment="1">
      <alignment horizontal="right"/>
    </xf>
    <xf numFmtId="0" fontId="25" fillId="4" borderId="12" xfId="0" applyFont="1" applyFill="1" applyBorder="1" applyAlignment="1">
      <alignment horizontal="right"/>
    </xf>
    <xf numFmtId="0" fontId="25" fillId="0" borderId="0" xfId="0" applyFont="1" applyAlignment="1">
      <alignment horizontal="right"/>
    </xf>
    <xf numFmtId="0" fontId="25" fillId="4" borderId="19" xfId="0" applyFont="1" applyFill="1" applyBorder="1"/>
    <xf numFmtId="3" fontId="25" fillId="4" borderId="20" xfId="0" applyNumberFormat="1" applyFont="1" applyFill="1" applyBorder="1"/>
    <xf numFmtId="3" fontId="25" fillId="4" borderId="21" xfId="0" applyNumberFormat="1" applyFont="1" applyFill="1" applyBorder="1"/>
    <xf numFmtId="3" fontId="25" fillId="4" borderId="22" xfId="0" applyNumberFormat="1" applyFont="1" applyFill="1" applyBorder="1"/>
    <xf numFmtId="3" fontId="25" fillId="4" borderId="0" xfId="0" applyNumberFormat="1" applyFont="1" applyFill="1"/>
    <xf numFmtId="3" fontId="25" fillId="4" borderId="23" xfId="0" applyNumberFormat="1" applyFont="1" applyFill="1" applyBorder="1"/>
    <xf numFmtId="0" fontId="30" fillId="4" borderId="24" xfId="0" applyFont="1" applyFill="1" applyBorder="1"/>
    <xf numFmtId="3" fontId="30" fillId="4" borderId="25" xfId="0" applyNumberFormat="1" applyFont="1" applyFill="1" applyBorder="1"/>
    <xf numFmtId="3" fontId="30" fillId="4" borderId="21" xfId="0" applyNumberFormat="1" applyFont="1" applyFill="1" applyBorder="1"/>
    <xf numFmtId="0" fontId="30" fillId="0" borderId="0" xfId="0" applyFont="1"/>
    <xf numFmtId="3" fontId="30" fillId="4" borderId="20" xfId="0" applyNumberFormat="1" applyFont="1" applyFill="1" applyBorder="1"/>
    <xf numFmtId="0" fontId="30" fillId="4" borderId="13" xfId="0" applyFont="1" applyFill="1" applyBorder="1"/>
    <xf numFmtId="9" fontId="30" fillId="4" borderId="26" xfId="3" applyFont="1" applyFill="1" applyBorder="1"/>
    <xf numFmtId="9" fontId="30" fillId="4" borderId="14" xfId="3" applyFont="1" applyFill="1" applyBorder="1"/>
    <xf numFmtId="9" fontId="30" fillId="4" borderId="27" xfId="3" applyFont="1" applyFill="1" applyBorder="1"/>
    <xf numFmtId="0" fontId="25" fillId="4" borderId="0" xfId="0" applyFont="1" applyFill="1" applyAlignment="1">
      <alignment horizontal="right"/>
    </xf>
    <xf numFmtId="3" fontId="30" fillId="4" borderId="0" xfId="0" applyNumberFormat="1" applyFont="1" applyFill="1"/>
    <xf numFmtId="9" fontId="30" fillId="4" borderId="0" xfId="3" applyFont="1" applyFill="1" applyBorder="1"/>
    <xf numFmtId="0" fontId="30" fillId="4" borderId="0" xfId="0" applyFont="1" applyFill="1" applyAlignment="1">
      <alignment vertical="top" wrapText="1"/>
    </xf>
    <xf numFmtId="0" fontId="16" fillId="4" borderId="0" xfId="1" applyFont="1" applyFill="1"/>
    <xf numFmtId="0" fontId="16" fillId="0" borderId="0" xfId="1" applyFont="1"/>
    <xf numFmtId="0" fontId="20" fillId="4" borderId="0" xfId="0" applyFont="1" applyFill="1" applyAlignment="1">
      <alignment horizontal="left" vertical="center"/>
    </xf>
    <xf numFmtId="0" fontId="15" fillId="4" borderId="0" xfId="0" applyFont="1" applyFill="1" applyAlignment="1">
      <alignment horizontal="left" vertical="center"/>
    </xf>
    <xf numFmtId="0" fontId="23" fillId="4" borderId="0" xfId="0" applyFont="1" applyFill="1"/>
    <xf numFmtId="0" fontId="33" fillId="4" borderId="0" xfId="0" applyFont="1" applyFill="1" applyAlignment="1">
      <alignment horizontal="left" vertical="center"/>
    </xf>
    <xf numFmtId="0" fontId="34" fillId="0" borderId="0" xfId="0" applyFont="1"/>
    <xf numFmtId="169" fontId="34" fillId="0" borderId="0" xfId="0" applyNumberFormat="1" applyFont="1" applyAlignment="1">
      <alignment horizontal="left"/>
    </xf>
    <xf numFmtId="0" fontId="25" fillId="4" borderId="18" xfId="0" applyFont="1" applyFill="1" applyBorder="1" applyAlignment="1">
      <alignment horizontal="right" vertical="top" wrapText="1"/>
    </xf>
    <xf numFmtId="0" fontId="25" fillId="4" borderId="12" xfId="0" applyFont="1" applyFill="1" applyBorder="1" applyAlignment="1">
      <alignment horizontal="right" vertical="top" wrapText="1"/>
    </xf>
    <xf numFmtId="0" fontId="27" fillId="0" borderId="0" xfId="0" applyFont="1"/>
    <xf numFmtId="0" fontId="6" fillId="4" borderId="0" xfId="0" applyFont="1" applyFill="1" applyAlignment="1">
      <alignment horizontal="left" vertical="center"/>
    </xf>
    <xf numFmtId="164" fontId="6" fillId="6" borderId="0" xfId="4" applyNumberFormat="1" applyFont="1" applyFill="1" applyBorder="1" applyAlignment="1">
      <alignment vertical="center" wrapText="1"/>
    </xf>
    <xf numFmtId="3" fontId="6" fillId="6" borderId="17" xfId="0" applyNumberFormat="1" applyFont="1" applyFill="1" applyBorder="1" applyAlignment="1">
      <alignment horizontal="right" vertical="center"/>
    </xf>
    <xf numFmtId="164" fontId="0" fillId="6" borderId="0" xfId="0" applyNumberFormat="1" applyFill="1" applyAlignment="1">
      <alignment vertical="center"/>
    </xf>
    <xf numFmtId="164" fontId="6" fillId="6" borderId="0" xfId="4" applyNumberFormat="1" applyFont="1" applyFill="1" applyBorder="1" applyAlignment="1">
      <alignment horizontal="right" vertical="center" wrapText="1"/>
    </xf>
    <xf numFmtId="168" fontId="6" fillId="6" borderId="17" xfId="0" applyNumberFormat="1" applyFont="1" applyFill="1" applyBorder="1" applyAlignment="1">
      <alignment vertical="center"/>
    </xf>
    <xf numFmtId="0" fontId="39" fillId="0" borderId="0" xfId="0" applyFont="1"/>
    <xf numFmtId="0" fontId="40" fillId="0" borderId="0" xfId="0" applyFont="1"/>
    <xf numFmtId="0" fontId="41" fillId="0" borderId="0" xfId="0" applyFont="1"/>
    <xf numFmtId="20" fontId="6" fillId="6" borderId="17" xfId="0" applyNumberFormat="1" applyFont="1" applyFill="1" applyBorder="1" applyAlignment="1">
      <alignment vertical="center"/>
    </xf>
    <xf numFmtId="0" fontId="7" fillId="0" borderId="0" xfId="1" applyFill="1"/>
    <xf numFmtId="3" fontId="6" fillId="6" borderId="30" xfId="0" applyNumberFormat="1" applyFont="1" applyFill="1" applyBorder="1" applyAlignment="1">
      <alignment vertical="center"/>
    </xf>
    <xf numFmtId="0" fontId="35" fillId="0" borderId="0" xfId="0" applyFont="1" applyAlignment="1">
      <alignment horizontal="left" vertical="center"/>
    </xf>
    <xf numFmtId="0" fontId="6" fillId="6" borderId="30" xfId="0" applyFont="1" applyFill="1" applyBorder="1" applyAlignment="1">
      <alignment vertical="center"/>
    </xf>
    <xf numFmtId="0" fontId="36" fillId="0" borderId="16" xfId="0" applyFont="1" applyBorder="1" applyAlignment="1">
      <alignment vertical="top" wrapText="1"/>
    </xf>
    <xf numFmtId="1" fontId="6" fillId="6" borderId="17" xfId="0" applyNumberFormat="1" applyFont="1" applyFill="1" applyBorder="1" applyAlignment="1">
      <alignment vertical="center"/>
    </xf>
    <xf numFmtId="0" fontId="35" fillId="4" borderId="16" xfId="0" applyFont="1" applyFill="1" applyBorder="1" applyAlignment="1">
      <alignment horizontal="left" vertical="top" wrapText="1" indent="4"/>
    </xf>
    <xf numFmtId="0" fontId="39" fillId="4" borderId="16" xfId="0" applyFont="1" applyFill="1" applyBorder="1" applyAlignment="1">
      <alignment horizontal="left" vertical="top" wrapText="1" indent="4"/>
    </xf>
    <xf numFmtId="0" fontId="35" fillId="0" borderId="16" xfId="0" applyFont="1" applyBorder="1" applyAlignment="1">
      <alignment horizontal="left" vertical="top" wrapText="1" indent="4"/>
    </xf>
    <xf numFmtId="0" fontId="39" fillId="0" borderId="16" xfId="0" applyFont="1" applyBorder="1" applyAlignment="1">
      <alignment horizontal="left" vertical="top" wrapText="1" indent="4"/>
    </xf>
    <xf numFmtId="0" fontId="36" fillId="0" borderId="8" xfId="0" applyFont="1" applyBorder="1" applyAlignment="1">
      <alignment vertical="top" wrapText="1"/>
    </xf>
    <xf numFmtId="0" fontId="27" fillId="0" borderId="6" xfId="0" applyFont="1" applyBorder="1" applyAlignment="1">
      <alignment horizontal="left" vertical="top" wrapText="1"/>
    </xf>
    <xf numFmtId="0" fontId="38" fillId="0" borderId="29" xfId="0" applyFont="1" applyBorder="1" applyAlignment="1">
      <alignment horizontal="left" vertical="top" wrapText="1"/>
    </xf>
    <xf numFmtId="2" fontId="6" fillId="6" borderId="17" xfId="0" applyNumberFormat="1" applyFont="1" applyFill="1" applyBorder="1" applyAlignment="1">
      <alignment vertical="center"/>
    </xf>
    <xf numFmtId="0" fontId="20" fillId="4" borderId="2" xfId="0" applyFont="1" applyFill="1" applyBorder="1" applyAlignment="1">
      <alignment horizontal="left" vertical="center"/>
    </xf>
    <xf numFmtId="0" fontId="20" fillId="4" borderId="3" xfId="0" applyFont="1" applyFill="1" applyBorder="1" applyAlignment="1">
      <alignment horizontal="left" vertical="center"/>
    </xf>
    <xf numFmtId="0" fontId="15" fillId="4" borderId="0" xfId="0" applyFont="1" applyFill="1" applyAlignment="1">
      <alignment vertical="top" wrapText="1"/>
    </xf>
    <xf numFmtId="0" fontId="30" fillId="4" borderId="0" xfId="0" applyFont="1" applyFill="1" applyAlignment="1">
      <alignment horizontal="left" vertical="top" wrapText="1"/>
    </xf>
    <xf numFmtId="169" fontId="34" fillId="0" borderId="0" xfId="0" applyNumberFormat="1" applyFont="1" applyAlignment="1">
      <alignment horizontal="left"/>
    </xf>
    <xf numFmtId="0" fontId="38" fillId="0" borderId="7" xfId="0" applyFont="1" applyBorder="1" applyAlignment="1">
      <alignment horizontal="left" vertical="top" wrapText="1"/>
    </xf>
    <xf numFmtId="0" fontId="27" fillId="0" borderId="1" xfId="0" applyFont="1" applyBorder="1" applyAlignment="1">
      <alignment horizontal="left" vertical="top" wrapText="1"/>
    </xf>
    <xf numFmtId="0" fontId="38" fillId="0" borderId="1" xfId="0" applyFont="1" applyBorder="1" applyAlignment="1">
      <alignment horizontal="left" vertical="top" wrapText="1"/>
    </xf>
    <xf numFmtId="0" fontId="24" fillId="0" borderId="1" xfId="0" applyFont="1" applyBorder="1" applyAlignment="1">
      <alignment horizontal="left" vertical="top" wrapText="1"/>
    </xf>
    <xf numFmtId="0" fontId="38" fillId="0" borderId="28" xfId="0" applyFont="1" applyBorder="1" applyAlignment="1">
      <alignment horizontal="left" vertical="top" wrapText="1"/>
    </xf>
    <xf numFmtId="0" fontId="27" fillId="0" borderId="28" xfId="0" applyFont="1" applyBorder="1" applyAlignment="1">
      <alignment horizontal="left" vertical="top" wrapText="1"/>
    </xf>
    <xf numFmtId="0" fontId="38" fillId="0" borderId="33" xfId="0" applyFont="1" applyBorder="1" applyAlignment="1">
      <alignment horizontal="left" vertical="top" wrapText="1"/>
    </xf>
    <xf numFmtId="0" fontId="27" fillId="0" borderId="33" xfId="0" applyFont="1" applyBorder="1" applyAlignment="1">
      <alignment horizontal="left" vertical="top" wrapText="1"/>
    </xf>
    <xf numFmtId="0" fontId="38" fillId="0" borderId="0" xfId="0" applyFont="1" applyAlignment="1">
      <alignment horizontal="left" vertical="top" wrapText="1"/>
    </xf>
    <xf numFmtId="0" fontId="38" fillId="0" borderId="17" xfId="0" applyFont="1" applyBorder="1" applyAlignment="1">
      <alignment horizontal="left" vertical="top" wrapText="1"/>
    </xf>
    <xf numFmtId="0" fontId="38" fillId="0" borderId="31" xfId="0" applyFont="1" applyBorder="1" applyAlignment="1">
      <alignment horizontal="left" vertical="top" wrapText="1"/>
    </xf>
    <xf numFmtId="0" fontId="38" fillId="0" borderId="32" xfId="0" applyFont="1" applyBorder="1" applyAlignment="1">
      <alignment horizontal="left" vertical="top" wrapText="1"/>
    </xf>
    <xf numFmtId="0" fontId="7" fillId="0" borderId="1" xfId="1" applyFill="1" applyBorder="1" applyAlignment="1">
      <alignment horizontal="left" vertical="top" wrapText="1"/>
    </xf>
    <xf numFmtId="0" fontId="7" fillId="0" borderId="1" xfId="1" applyFill="1" applyBorder="1" applyAlignment="1">
      <alignment horizontal="left" vertical="top"/>
    </xf>
    <xf numFmtId="0" fontId="29" fillId="0" borderId="1" xfId="1" applyFont="1" applyFill="1" applyBorder="1" applyAlignment="1">
      <alignment horizontal="left" vertical="top"/>
    </xf>
    <xf numFmtId="0" fontId="34" fillId="0" borderId="0" xfId="0" applyFont="1" applyAlignment="1">
      <alignment vertical="top"/>
    </xf>
  </cellXfs>
  <cellStyles count="7">
    <cellStyle name="Comma" xfId="2" builtinId="3"/>
    <cellStyle name="Hyperlink" xfId="1" builtinId="8"/>
    <cellStyle name="Normal" xfId="0" builtinId="0"/>
    <cellStyle name="Normal 2" xfId="6" xr:uid="{420298E5-B8B7-42F6-BAA5-13521077AF53}"/>
    <cellStyle name="Percent" xfId="3" builtinId="5"/>
    <cellStyle name="Percent 2 2 2" xfId="4" xr:uid="{8EB18378-DC69-4EC0-80D9-06BF58EC11FB}"/>
    <cellStyle name="Percent 3" xfId="5" xr:uid="{0C8207E7-A04E-4CC4-B229-9DFA447A15EA}"/>
  </cellStyles>
  <dxfs count="16">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s>
  <tableStyles count="0" defaultTableStyle="TableStyleMedium2" defaultPivotStyle="PivotStyleLight16"/>
  <colors>
    <mruColors>
      <color rgb="FFFF0000"/>
      <color rgb="FFFF99FF"/>
      <color rgb="FFFFCCFF"/>
      <color rgb="FFD62A35"/>
      <color rgb="FFC21807"/>
      <color rgb="FFFF5D5D"/>
      <color rgb="FFFF8989"/>
      <color rgb="FF00C8BA"/>
      <color rgb="FF009F93"/>
      <color rgb="FFD7EB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1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07" Type="http://schemas.openxmlformats.org/officeDocument/2006/relationships/styles" Target="styles.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66" Type="http://schemas.openxmlformats.org/officeDocument/2006/relationships/externalLink" Target="externalLinks/externalLink63.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87" Type="http://schemas.openxmlformats.org/officeDocument/2006/relationships/externalLink" Target="externalLinks/externalLink84.xml"/><Relationship Id="rId102" Type="http://schemas.openxmlformats.org/officeDocument/2006/relationships/externalLink" Target="externalLinks/externalLink99.xml"/><Relationship Id="rId110" Type="http://schemas.openxmlformats.org/officeDocument/2006/relationships/customXml" Target="../customXml/item1.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externalLink" Target="externalLinks/externalLink102.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103" Type="http://schemas.openxmlformats.org/officeDocument/2006/relationships/externalLink" Target="externalLinks/externalLink100.xml"/><Relationship Id="rId108" Type="http://schemas.openxmlformats.org/officeDocument/2006/relationships/sharedStrings" Target="sharedStrings.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1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6" Type="http://schemas.openxmlformats.org/officeDocument/2006/relationships/theme" Target="theme/theme1.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externalLink" Target="externalLinks/externalLink9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109" Type="http://schemas.openxmlformats.org/officeDocument/2006/relationships/calcChain" Target="calcChain.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externalLink" Target="externalLinks/externalLink101.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Sentences that Contain Numbers Delivery Status by Business Group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'Dashboard v1'!$I$9</c:f>
              <c:strCache>
                <c:ptCount val="1"/>
                <c:pt idx="0">
                  <c:v>Awaiting Numbers</c:v>
                </c:pt>
              </c:strCache>
            </c:strRef>
          </c:tx>
          <c:spPr>
            <a:solidFill>
              <a:srgbClr val="D62A35"/>
            </a:solidFill>
            <a:ln>
              <a:noFill/>
            </a:ln>
            <a:effectLst/>
          </c:spPr>
          <c:invertIfNegative val="0"/>
          <c:cat>
            <c:strRef>
              <c:f>'Dashboard v1'!$H$10:$H$18</c:f>
              <c:strCache>
                <c:ptCount val="9"/>
                <c:pt idx="0">
                  <c:v>Borders &amp; Trade</c:v>
                </c:pt>
                <c:pt idx="1">
                  <c:v>CCG</c:v>
                </c:pt>
                <c:pt idx="2">
                  <c:v>CDIO</c:v>
                </c:pt>
                <c:pt idx="3">
                  <c:v>CEO</c:v>
                </c:pt>
                <c:pt idx="4">
                  <c:v>CFO</c:v>
                </c:pt>
                <c:pt idx="5">
                  <c:v>CS&amp;TD</c:v>
                </c:pt>
                <c:pt idx="6">
                  <c:v>CSG</c:v>
                </c:pt>
                <c:pt idx="7">
                  <c:v>HR</c:v>
                </c:pt>
                <c:pt idx="8">
                  <c:v>Transformation</c:v>
                </c:pt>
              </c:strCache>
            </c:strRef>
          </c:cat>
          <c:val>
            <c:numRef>
              <c:f>'Dashboard v1'!$I$10:$I$18</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E9EC-4F01-9963-B68E259782D9}"/>
            </c:ext>
          </c:extLst>
        </c:ser>
        <c:ser>
          <c:idx val="1"/>
          <c:order val="1"/>
          <c:tx>
            <c:strRef>
              <c:f>'Dashboard v1'!$J$9</c:f>
              <c:strCache>
                <c:ptCount val="1"/>
                <c:pt idx="0">
                  <c:v>Numbers provided, but provisional or awaiting SCS signoff</c:v>
                </c:pt>
              </c:strCache>
            </c:strRef>
          </c:tx>
          <c:spPr>
            <a:solidFill>
              <a:schemeClr val="accent2"/>
            </a:solidFill>
            <a:ln>
              <a:noFill/>
            </a:ln>
            <a:effectLst/>
          </c:spPr>
          <c:invertIfNegative val="0"/>
          <c:cat>
            <c:strRef>
              <c:f>'Dashboard v1'!$H$10:$H$18</c:f>
              <c:strCache>
                <c:ptCount val="9"/>
                <c:pt idx="0">
                  <c:v>Borders &amp; Trade</c:v>
                </c:pt>
                <c:pt idx="1">
                  <c:v>CCG</c:v>
                </c:pt>
                <c:pt idx="2">
                  <c:v>CDIO</c:v>
                </c:pt>
                <c:pt idx="3">
                  <c:v>CEO</c:v>
                </c:pt>
                <c:pt idx="4">
                  <c:v>CFO</c:v>
                </c:pt>
                <c:pt idx="5">
                  <c:v>CS&amp;TD</c:v>
                </c:pt>
                <c:pt idx="6">
                  <c:v>CSG</c:v>
                </c:pt>
                <c:pt idx="7">
                  <c:v>HR</c:v>
                </c:pt>
                <c:pt idx="8">
                  <c:v>Transformation</c:v>
                </c:pt>
              </c:strCache>
            </c:strRef>
          </c:cat>
          <c:val>
            <c:numRef>
              <c:f>'Dashboard v1'!$J$10:$J$18</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6-E9EC-4F01-9963-B68E259782D9}"/>
            </c:ext>
          </c:extLst>
        </c:ser>
        <c:ser>
          <c:idx val="2"/>
          <c:order val="2"/>
          <c:tx>
            <c:strRef>
              <c:f>'Dashboard v1'!$K$9</c:f>
              <c:strCache>
                <c:ptCount val="1"/>
                <c:pt idx="0">
                  <c:v>Numbers confirmed and signed off by SCS</c:v>
                </c:pt>
              </c:strCache>
            </c:strRef>
          </c:tx>
          <c:spPr>
            <a:solidFill>
              <a:schemeClr val="accent6"/>
            </a:solidFill>
            <a:ln>
              <a:noFill/>
            </a:ln>
            <a:effectLst/>
          </c:spPr>
          <c:invertIfNegative val="0"/>
          <c:cat>
            <c:strRef>
              <c:f>'Dashboard v1'!$H$10:$H$18</c:f>
              <c:strCache>
                <c:ptCount val="9"/>
                <c:pt idx="0">
                  <c:v>Borders &amp; Trade</c:v>
                </c:pt>
                <c:pt idx="1">
                  <c:v>CCG</c:v>
                </c:pt>
                <c:pt idx="2">
                  <c:v>CDIO</c:v>
                </c:pt>
                <c:pt idx="3">
                  <c:v>CEO</c:v>
                </c:pt>
                <c:pt idx="4">
                  <c:v>CFO</c:v>
                </c:pt>
                <c:pt idx="5">
                  <c:v>CS&amp;TD</c:v>
                </c:pt>
                <c:pt idx="6">
                  <c:v>CSG</c:v>
                </c:pt>
                <c:pt idx="7">
                  <c:v>HR</c:v>
                </c:pt>
                <c:pt idx="8">
                  <c:v>Transformation</c:v>
                </c:pt>
              </c:strCache>
            </c:strRef>
          </c:cat>
          <c:val>
            <c:numRef>
              <c:f>'Dashboard v1'!$K$10:$K$18</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7-E9EC-4F01-9963-B68E259782D9}"/>
            </c:ext>
          </c:extLst>
        </c:ser>
        <c:dLbls>
          <c:showLegendKey val="0"/>
          <c:showVal val="0"/>
          <c:showCatName val="0"/>
          <c:showSerName val="0"/>
          <c:showPercent val="0"/>
          <c:showBubbleSize val="0"/>
        </c:dLbls>
        <c:gapWidth val="150"/>
        <c:overlap val="100"/>
        <c:axId val="569893104"/>
        <c:axId val="569889168"/>
      </c:barChart>
      <c:catAx>
        <c:axId val="56989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889168"/>
        <c:crosses val="autoZero"/>
        <c:auto val="1"/>
        <c:lblAlgn val="ctr"/>
        <c:lblOffset val="100"/>
        <c:noMultiLvlLbl val="0"/>
      </c:catAx>
      <c:valAx>
        <c:axId val="569889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Sentences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89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Numbers in the Annual Report that are Expected to be Delivered to the FSP External Reporting Team*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194143528335918E-2"/>
          <c:y val="0.10639689189197785"/>
          <c:w val="0.89753103320753957"/>
          <c:h val="0.61981194080039792"/>
        </c:manualLayout>
      </c:layout>
      <c:barChart>
        <c:barDir val="col"/>
        <c:grouping val="clustered"/>
        <c:varyColors val="0"/>
        <c:ser>
          <c:idx val="0"/>
          <c:order val="1"/>
          <c:tx>
            <c:strRef>
              <c:f>'Dashboard v1'!$E$9</c:f>
              <c:strCache>
                <c:ptCount val="1"/>
                <c:pt idx="0">
                  <c:v>Delivered</c:v>
                </c:pt>
              </c:strCache>
            </c:strRef>
          </c:tx>
          <c:spPr>
            <a:solidFill>
              <a:schemeClr val="accent1">
                <a:lumMod val="40000"/>
                <a:lumOff val="60000"/>
              </a:schemeClr>
            </a:solidFill>
            <a:ln>
              <a:noFill/>
            </a:ln>
            <a:effectLst/>
          </c:spPr>
          <c:invertIfNegative val="0"/>
          <c:cat>
            <c:strRef>
              <c:f>'Dashboard v1'!$C$10:$C$18</c:f>
              <c:strCache>
                <c:ptCount val="9"/>
                <c:pt idx="0">
                  <c:v>Borders &amp; Trade</c:v>
                </c:pt>
                <c:pt idx="1">
                  <c:v>CCG</c:v>
                </c:pt>
                <c:pt idx="2">
                  <c:v>CDIO</c:v>
                </c:pt>
                <c:pt idx="3">
                  <c:v>CEO</c:v>
                </c:pt>
                <c:pt idx="4">
                  <c:v>CFO</c:v>
                </c:pt>
                <c:pt idx="5">
                  <c:v>CS&amp;TD</c:v>
                </c:pt>
                <c:pt idx="6">
                  <c:v>CSG</c:v>
                </c:pt>
                <c:pt idx="7">
                  <c:v>HR</c:v>
                </c:pt>
                <c:pt idx="8">
                  <c:v>Transformation</c:v>
                </c:pt>
              </c:strCache>
            </c:strRef>
          </c:cat>
          <c:val>
            <c:numRef>
              <c:f>'Dashboard v1'!$E$10:$E$18</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E4B8-4D90-8BDD-46418CE5F390}"/>
            </c:ext>
          </c:extLst>
        </c:ser>
        <c:dLbls>
          <c:showLegendKey val="0"/>
          <c:showVal val="0"/>
          <c:showCatName val="0"/>
          <c:showSerName val="0"/>
          <c:showPercent val="0"/>
          <c:showBubbleSize val="0"/>
        </c:dLbls>
        <c:gapWidth val="150"/>
        <c:axId val="569893104"/>
        <c:axId val="569889168"/>
      </c:barChart>
      <c:lineChart>
        <c:grouping val="stacked"/>
        <c:varyColors val="0"/>
        <c:ser>
          <c:idx val="1"/>
          <c:order val="0"/>
          <c:tx>
            <c:strRef>
              <c:f>'Dashboard v1'!$F$9</c:f>
              <c:strCache>
                <c:ptCount val="1"/>
                <c:pt idx="0">
                  <c:v>Expected</c:v>
                </c:pt>
              </c:strCache>
            </c:strRef>
          </c:tx>
          <c:spPr>
            <a:ln w="28575" cap="rnd">
              <a:noFill/>
              <a:round/>
            </a:ln>
            <a:effectLst/>
          </c:spPr>
          <c:marker>
            <c:symbol val="dash"/>
            <c:size val="14"/>
            <c:spPr>
              <a:solidFill>
                <a:schemeClr val="accent1">
                  <a:lumMod val="75000"/>
                </a:schemeClr>
              </a:solidFill>
              <a:ln w="66675" cap="sq">
                <a:noFill/>
                <a:round/>
              </a:ln>
              <a:effectLst/>
            </c:spPr>
          </c:marker>
          <c:errBars>
            <c:errDir val="y"/>
            <c:errBarType val="minus"/>
            <c:errValType val="cust"/>
            <c:noEndCap val="1"/>
            <c:plus>
              <c:numLit>
                <c:formatCode>General</c:formatCode>
                <c:ptCount val="1"/>
                <c:pt idx="0">
                  <c:v>11</c:v>
                </c:pt>
              </c:numLit>
            </c:plus>
            <c:minus>
              <c:numLit>
                <c:formatCode>General</c:formatCode>
                <c:ptCount val="1"/>
                <c:pt idx="0">
                  <c:v>0</c:v>
                </c:pt>
              </c:numLit>
            </c:minus>
            <c:spPr>
              <a:noFill/>
              <a:ln w="95250" cap="flat" cmpd="sng" algn="ctr">
                <a:solidFill>
                  <a:schemeClr val="tx1">
                    <a:lumMod val="65000"/>
                    <a:lumOff val="35000"/>
                  </a:schemeClr>
                </a:solidFill>
                <a:round/>
              </a:ln>
              <a:effectLst/>
            </c:spPr>
          </c:errBars>
          <c:cat>
            <c:strRef>
              <c:f>'Dashboard v1'!$C$10:$C$18</c:f>
              <c:strCache>
                <c:ptCount val="9"/>
                <c:pt idx="0">
                  <c:v>Borders &amp; Trade</c:v>
                </c:pt>
                <c:pt idx="1">
                  <c:v>CCG</c:v>
                </c:pt>
                <c:pt idx="2">
                  <c:v>CDIO</c:v>
                </c:pt>
                <c:pt idx="3">
                  <c:v>CEO</c:v>
                </c:pt>
                <c:pt idx="4">
                  <c:v>CFO</c:v>
                </c:pt>
                <c:pt idx="5">
                  <c:v>CS&amp;TD</c:v>
                </c:pt>
                <c:pt idx="6">
                  <c:v>CSG</c:v>
                </c:pt>
                <c:pt idx="7">
                  <c:v>HR</c:v>
                </c:pt>
                <c:pt idx="8">
                  <c:v>Transformation</c:v>
                </c:pt>
              </c:strCache>
            </c:strRef>
          </c:cat>
          <c:val>
            <c:numRef>
              <c:f>'Dashboard v1'!$F$10:$F$18</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E4B8-4D90-8BDD-46418CE5F390}"/>
            </c:ext>
          </c:extLst>
        </c:ser>
        <c:dLbls>
          <c:showLegendKey val="0"/>
          <c:showVal val="0"/>
          <c:showCatName val="0"/>
          <c:showSerName val="0"/>
          <c:showPercent val="0"/>
          <c:showBubbleSize val="0"/>
        </c:dLbls>
        <c:marker val="1"/>
        <c:smooth val="0"/>
        <c:axId val="569893104"/>
        <c:axId val="569889168"/>
      </c:lineChart>
      <c:catAx>
        <c:axId val="56989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889168"/>
        <c:crosses val="autoZero"/>
        <c:auto val="1"/>
        <c:lblAlgn val="ctr"/>
        <c:lblOffset val="100"/>
        <c:noMultiLvlLbl val="0"/>
      </c:catAx>
      <c:valAx>
        <c:axId val="569889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Count of numbers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893104"/>
        <c:crosses val="autoZero"/>
        <c:crossBetween val="between"/>
      </c:valAx>
      <c:spPr>
        <a:noFill/>
        <a:ln>
          <a:noFill/>
        </a:ln>
        <a:effectLst/>
      </c:spPr>
    </c:plotArea>
    <c:legend>
      <c:legendPos val="t"/>
      <c:layout>
        <c:manualLayout>
          <c:xMode val="edge"/>
          <c:yMode val="edge"/>
          <c:x val="0.72832432134335867"/>
          <c:y val="0.12719091453846973"/>
          <c:w val="0.22131792941758269"/>
          <c:h val="0.1827547343924521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Delivery Progress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chemeClr val="bg2">
                  <a:lumMod val="75000"/>
                </a:schemeClr>
              </a:solidFill>
              <a:ln w="19050">
                <a:noFill/>
              </a:ln>
              <a:effectLst/>
            </c:spPr>
            <c:extLst>
              <c:ext xmlns:c16="http://schemas.microsoft.com/office/drawing/2014/chart" uri="{C3380CC4-5D6E-409C-BE32-E72D297353CC}">
                <c16:uniqueId val="{00000004-FB57-4942-8697-C631AC6D17DD}"/>
              </c:ext>
            </c:extLst>
          </c:dPt>
          <c:dPt>
            <c:idx val="1"/>
            <c:bubble3D val="0"/>
            <c:spPr>
              <a:solidFill>
                <a:schemeClr val="accent6"/>
              </a:solidFill>
              <a:ln w="19050">
                <a:noFill/>
              </a:ln>
              <a:effectLst/>
            </c:spPr>
            <c:extLst>
              <c:ext xmlns:c16="http://schemas.microsoft.com/office/drawing/2014/chart" uri="{C3380CC4-5D6E-409C-BE32-E72D297353CC}">
                <c16:uniqueId val="{00000003-FB57-4942-8697-C631AC6D17DD}"/>
              </c:ext>
            </c:extLst>
          </c:dPt>
          <c:cat>
            <c:strRef>
              <c:f>('Dashboard v1'!$D$9,'Dashboard v1'!$E$9)</c:f>
              <c:strCache>
                <c:ptCount val="2"/>
                <c:pt idx="0">
                  <c:v>Outstanding</c:v>
                </c:pt>
                <c:pt idx="1">
                  <c:v>Delivered</c:v>
                </c:pt>
              </c:strCache>
            </c:strRef>
          </c:cat>
          <c:val>
            <c:numRef>
              <c:f>('Dashboard v1'!$D$19,'Dashboard v1'!$E$19)</c:f>
              <c:numCache>
                <c:formatCode>#,##0</c:formatCode>
                <c:ptCount val="2"/>
                <c:pt idx="0">
                  <c:v>0</c:v>
                </c:pt>
                <c:pt idx="1">
                  <c:v>0</c:v>
                </c:pt>
              </c:numCache>
            </c:numRef>
          </c:val>
          <c:extLst>
            <c:ext xmlns:c16="http://schemas.microsoft.com/office/drawing/2014/chart" uri="{C3380CC4-5D6E-409C-BE32-E72D297353CC}">
              <c16:uniqueId val="{00000000-FB57-4942-8697-C631AC6D17DD}"/>
            </c:ext>
          </c:extLst>
        </c:ser>
        <c:dLbls>
          <c:showLegendKey val="0"/>
          <c:showVal val="0"/>
          <c:showCatName val="0"/>
          <c:showSerName val="0"/>
          <c:showPercent val="0"/>
          <c:showBubbleSize val="0"/>
          <c:showLeaderLines val="1"/>
        </c:dLbls>
        <c:firstSliceAng val="349"/>
        <c:holeSize val="72"/>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Numbers in the Annual Report that have been Signed Off by Director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'Dashboard v1'!$D$27</c:f>
              <c:strCache>
                <c:ptCount val="1"/>
                <c:pt idx="0">
                  <c:v>Yes</c:v>
                </c:pt>
              </c:strCache>
            </c:strRef>
          </c:tx>
          <c:spPr>
            <a:solidFill>
              <a:schemeClr val="accent1"/>
            </a:solidFill>
            <a:ln>
              <a:noFill/>
            </a:ln>
            <a:effectLst/>
          </c:spPr>
          <c:invertIfNegative val="0"/>
          <c:cat>
            <c:strRef>
              <c:f>'Dashboard v1'!$H$10:$H$18</c:f>
              <c:strCache>
                <c:ptCount val="9"/>
                <c:pt idx="0">
                  <c:v>Borders &amp; Trade</c:v>
                </c:pt>
                <c:pt idx="1">
                  <c:v>CCG</c:v>
                </c:pt>
                <c:pt idx="2">
                  <c:v>CDIO</c:v>
                </c:pt>
                <c:pt idx="3">
                  <c:v>CEO</c:v>
                </c:pt>
                <c:pt idx="4">
                  <c:v>CFO</c:v>
                </c:pt>
                <c:pt idx="5">
                  <c:v>CS&amp;TD</c:v>
                </c:pt>
                <c:pt idx="6">
                  <c:v>CSG</c:v>
                </c:pt>
                <c:pt idx="7">
                  <c:v>HR</c:v>
                </c:pt>
                <c:pt idx="8">
                  <c:v>Transformation</c:v>
                </c:pt>
              </c:strCache>
            </c:strRef>
          </c:cat>
          <c:val>
            <c:numRef>
              <c:f>'Dashboard v1'!$D$28:$D$39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777-4DBC-9804-AAA441F13456}"/>
            </c:ext>
          </c:extLst>
        </c:ser>
        <c:ser>
          <c:idx val="1"/>
          <c:order val="1"/>
          <c:tx>
            <c:strRef>
              <c:f>'Dashboard v1'!$E$27</c:f>
              <c:strCache>
                <c:ptCount val="1"/>
                <c:pt idx="0">
                  <c:v>No</c:v>
                </c:pt>
              </c:strCache>
            </c:strRef>
          </c:tx>
          <c:spPr>
            <a:solidFill>
              <a:schemeClr val="accent1">
                <a:lumMod val="40000"/>
                <a:lumOff val="60000"/>
              </a:schemeClr>
            </a:solidFill>
            <a:ln>
              <a:noFill/>
            </a:ln>
            <a:effectLst/>
          </c:spPr>
          <c:invertIfNegative val="0"/>
          <c:cat>
            <c:strRef>
              <c:f>'Dashboard v1'!$H$10:$H$18</c:f>
              <c:strCache>
                <c:ptCount val="9"/>
                <c:pt idx="0">
                  <c:v>Borders &amp; Trade</c:v>
                </c:pt>
                <c:pt idx="1">
                  <c:v>CCG</c:v>
                </c:pt>
                <c:pt idx="2">
                  <c:v>CDIO</c:v>
                </c:pt>
                <c:pt idx="3">
                  <c:v>CEO</c:v>
                </c:pt>
                <c:pt idx="4">
                  <c:v>CFO</c:v>
                </c:pt>
                <c:pt idx="5">
                  <c:v>CS&amp;TD</c:v>
                </c:pt>
                <c:pt idx="6">
                  <c:v>CSG</c:v>
                </c:pt>
                <c:pt idx="7">
                  <c:v>HR</c:v>
                </c:pt>
                <c:pt idx="8">
                  <c:v>Transformation</c:v>
                </c:pt>
              </c:strCache>
            </c:strRef>
          </c:cat>
          <c:val>
            <c:numRef>
              <c:f>'Dashboard v1'!$E$28:$E$39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777-4DBC-9804-AAA441F13456}"/>
            </c:ext>
          </c:extLst>
        </c:ser>
        <c:dLbls>
          <c:showLegendKey val="0"/>
          <c:showVal val="0"/>
          <c:showCatName val="0"/>
          <c:showSerName val="0"/>
          <c:showPercent val="0"/>
          <c:showBubbleSize val="0"/>
        </c:dLbls>
        <c:gapWidth val="150"/>
        <c:overlap val="100"/>
        <c:axId val="569893104"/>
        <c:axId val="569889168"/>
      </c:barChart>
      <c:catAx>
        <c:axId val="56989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889168"/>
        <c:crosses val="autoZero"/>
        <c:auto val="1"/>
        <c:lblAlgn val="ctr"/>
        <c:lblOffset val="100"/>
        <c:noMultiLvlLbl val="0"/>
      </c:catAx>
      <c:valAx>
        <c:axId val="569889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Count of numbers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8931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35720</xdr:colOff>
      <xdr:row>30</xdr:row>
      <xdr:rowOff>109538</xdr:rowOff>
    </xdr:from>
    <xdr:to>
      <xdr:col>5</xdr:col>
      <xdr:colOff>86153</xdr:colOff>
      <xdr:row>52</xdr:row>
      <xdr:rowOff>65088</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20" y="7586663"/>
          <a:ext cx="7360871" cy="3890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215714</xdr:colOff>
      <xdr:row>73</xdr:row>
      <xdr:rowOff>83112</xdr:rowOff>
    </xdr:from>
    <xdr:to>
      <xdr:col>9</xdr:col>
      <xdr:colOff>574800</xdr:colOff>
      <xdr:row>91</xdr:row>
      <xdr:rowOff>176744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48547" y="16561362"/>
          <a:ext cx="7714503" cy="3332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Vijay's</a:t>
          </a:r>
          <a:r>
            <a:rPr lang="en-GB" sz="1200" b="1" baseline="0"/>
            <a:t> working notes</a:t>
          </a:r>
        </a:p>
        <a:p>
          <a:r>
            <a:rPr lang="en-GB" sz="1200" b="1"/>
            <a:t>High-level</a:t>
          </a:r>
          <a:r>
            <a:rPr lang="en-GB" sz="1200" b="1" baseline="0"/>
            <a:t> </a:t>
          </a:r>
          <a:r>
            <a:rPr lang="en-GB" sz="1200" b="1"/>
            <a:t>summary</a:t>
          </a:r>
          <a:r>
            <a:rPr lang="en-GB" sz="1200" b="1" baseline="0"/>
            <a:t> requirements:</a:t>
          </a:r>
        </a:p>
        <a:p>
          <a:endParaRPr lang="en-GB" sz="1200" baseline="0"/>
        </a:p>
        <a:p>
          <a:pPr marL="171450" indent="-171450">
            <a:buFont typeface="Arial" panose="020B0604020202020204" pitchFamily="34" charset="0"/>
            <a:buChar char="•"/>
          </a:pPr>
          <a:r>
            <a:rPr lang="en-GB" sz="1200"/>
            <a:t>To</a:t>
          </a:r>
          <a:r>
            <a:rPr lang="en-GB" sz="1200" baseline="0"/>
            <a:t> provide a high level overview of delivery status</a:t>
          </a:r>
        </a:p>
        <a:p>
          <a:pPr marL="171450" indent="-171450">
            <a:buFont typeface="Arial" panose="020B0604020202020204" pitchFamily="34" charset="0"/>
            <a:buChar char="•"/>
          </a:pPr>
          <a:r>
            <a:rPr lang="en-GB" sz="1200" baseline="0"/>
            <a:t>How many numbers are GREEN</a:t>
          </a:r>
        </a:p>
        <a:p>
          <a:pPr marL="171450" indent="-171450">
            <a:buFont typeface="Arial" panose="020B0604020202020204" pitchFamily="34" charset="0"/>
            <a:buChar char="•"/>
          </a:pPr>
          <a:r>
            <a:rPr lang="en-GB" sz="1200" baseline="0"/>
            <a:t>How many numbers are AMBER or RED</a:t>
          </a:r>
        </a:p>
        <a:p>
          <a:pPr marL="171450" indent="-171450">
            <a:buFont typeface="Arial" panose="020B0604020202020204" pitchFamily="34" charset="0"/>
            <a:buChar char="•"/>
          </a:pPr>
          <a:r>
            <a:rPr lang="en-GB" sz="1200" baseline="0"/>
            <a:t>For AMBER what is the latest status i.e. provided by analyst and waiting director sign off, may change, waiting on final numbers due to routine updates</a:t>
          </a:r>
        </a:p>
        <a:p>
          <a:pPr marL="171450" indent="-171450">
            <a:buFont typeface="Arial" panose="020B0604020202020204" pitchFamily="34" charset="0"/>
            <a:buChar char="•"/>
          </a:pPr>
          <a:r>
            <a:rPr lang="en-GB" sz="1200" baseline="0"/>
            <a:t>For RED when do we expect metric e.g. not yes provided and date when we expect number from BG</a:t>
          </a:r>
        </a:p>
        <a:p>
          <a:pPr marL="171450" indent="-171450">
            <a:buFont typeface="Arial" panose="020B0604020202020204" pitchFamily="34" charset="0"/>
            <a:buChar char="•"/>
          </a:pPr>
          <a:r>
            <a:rPr lang="en-GB" sz="1200" baseline="0"/>
            <a:t>For the above, when do we expect the numbers i.e. provide a delivery date</a:t>
          </a:r>
        </a:p>
        <a:p>
          <a:pPr marL="171450" indent="-171450">
            <a:buFont typeface="Arial" panose="020B0604020202020204" pitchFamily="34" charset="0"/>
            <a:buChar char="•"/>
          </a:pPr>
          <a:r>
            <a:rPr lang="en-GB" sz="1200" baseline="0"/>
            <a:t>This gives an overview, highlights pinch points and concentres time/resources to chase providers</a:t>
          </a:r>
        </a:p>
        <a:p>
          <a:pPr marL="171450" indent="-171450">
            <a:buFont typeface="Arial" panose="020B0604020202020204" pitchFamily="34" charset="0"/>
            <a:buChar char="•"/>
          </a:pPr>
          <a:r>
            <a:rPr lang="en-GB" sz="1200" baseline="0"/>
            <a:t>Summary 3 Apr delivery.  If not available then include comment</a:t>
          </a:r>
        </a:p>
        <a:p>
          <a:pPr marL="171450" indent="-171450">
            <a:buFont typeface="Arial" panose="020B0604020202020204" pitchFamily="34" charset="0"/>
            <a:buChar char="•"/>
          </a:pPr>
          <a:r>
            <a:rPr lang="en-GB" sz="1200" baseline="0"/>
            <a:t>Summary 20 Apr for NAO.  How many do we not have, when are they expected and percentage signed off</a:t>
          </a:r>
        </a:p>
      </xdr:txBody>
    </xdr:sp>
    <xdr:clientData/>
  </xdr:twoCellAnchor>
  <xdr:twoCellAnchor>
    <xdr:from>
      <xdr:col>11</xdr:col>
      <xdr:colOff>347136</xdr:colOff>
      <xdr:row>6</xdr:row>
      <xdr:rowOff>2245</xdr:rowOff>
    </xdr:from>
    <xdr:to>
      <xdr:col>24</xdr:col>
      <xdr:colOff>75141</xdr:colOff>
      <xdr:row>23</xdr:row>
      <xdr:rowOff>48684</xdr:rowOff>
    </xdr:to>
    <xdr:graphicFrame macro="">
      <xdr:nvGraphicFramePr>
        <xdr:cNvPr id="46" name="Chart 2">
          <a:extLst>
            <a:ext uri="{FF2B5EF4-FFF2-40B4-BE49-F238E27FC236}">
              <a16:creationId xmlns:a16="http://schemas.microsoft.com/office/drawing/2014/main" id="{00000000-0008-0000-0300-00002E000000}"/>
            </a:ext>
            <a:ext uri="{147F2762-F138-4A5C-976F-8EAC2B608ADB}">
              <a16:predDERef xmlns:a16="http://schemas.microsoft.com/office/drawing/2014/main" pre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212731</xdr:rowOff>
    </xdr:from>
    <xdr:to>
      <xdr:col>10</xdr:col>
      <xdr:colOff>512232</xdr:colOff>
      <xdr:row>40</xdr:row>
      <xdr:rowOff>95250</xdr:rowOff>
    </xdr:to>
    <xdr:graphicFrame macro="">
      <xdr:nvGraphicFramePr>
        <xdr:cNvPr id="13" name="Chart 3">
          <a:extLst>
            <a:ext uri="{FF2B5EF4-FFF2-40B4-BE49-F238E27FC236}">
              <a16:creationId xmlns:a16="http://schemas.microsoft.com/office/drawing/2014/main" id="{00000000-0008-0000-0300-00000D000000}"/>
            </a:ext>
            <a:ext uri="{147F2762-F138-4A5C-976F-8EAC2B608ADB}">
              <a16:predDERef xmlns:a16="http://schemas.microsoft.com/office/drawing/2014/main" pred="{00000000-0008-0000-02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241797</xdr:colOff>
      <xdr:row>25</xdr:row>
      <xdr:rowOff>153333</xdr:rowOff>
    </xdr:from>
    <xdr:to>
      <xdr:col>11</xdr:col>
      <xdr:colOff>138829</xdr:colOff>
      <xdr:row>38</xdr:row>
      <xdr:rowOff>203200</xdr:rowOff>
    </xdr:to>
    <xdr:graphicFrame macro="">
      <xdr:nvGraphicFramePr>
        <xdr:cNvPr id="6" name="Chart 5">
          <a:extLst>
            <a:ext uri="{FF2B5EF4-FFF2-40B4-BE49-F238E27FC236}">
              <a16:creationId xmlns:a16="http://schemas.microsoft.com/office/drawing/2014/main" id="{00000000-0008-0000-0300-000006000000}"/>
            </a:ext>
            <a:ext uri="{147F2762-F138-4A5C-976F-8EAC2B608ADB}">
              <a16:predDERef xmlns:a16="http://schemas.microsoft.com/office/drawing/2014/main" pre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1237258</xdr:colOff>
      <xdr:row>31</xdr:row>
      <xdr:rowOff>128991</xdr:rowOff>
    </xdr:from>
    <xdr:to>
      <xdr:col>8</xdr:col>
      <xdr:colOff>957795</xdr:colOff>
      <xdr:row>33</xdr:row>
      <xdr:rowOff>211106</xdr:rowOff>
    </xdr:to>
    <xdr:sp macro="" textlink="$E$20">
      <xdr:nvSpPr>
        <xdr:cNvPr id="7" name="TextBox 6">
          <a:extLst>
            <a:ext uri="{FF2B5EF4-FFF2-40B4-BE49-F238E27FC236}">
              <a16:creationId xmlns:a16="http://schemas.microsoft.com/office/drawing/2014/main" id="{00000000-0008-0000-0300-000007000000}"/>
            </a:ext>
          </a:extLst>
        </xdr:cNvPr>
        <xdr:cNvSpPr txBox="1"/>
      </xdr:nvSpPr>
      <xdr:spPr>
        <a:xfrm>
          <a:off x="6497175" y="8415741"/>
          <a:ext cx="1011703" cy="568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9B2F4FB-F016-4C84-9AF6-556BFFB53ACA}" type="TxLink">
            <a:rPr lang="en-US" sz="3600" b="0" i="0" u="none" strike="noStrike">
              <a:solidFill>
                <a:srgbClr val="000000"/>
              </a:solidFill>
              <a:latin typeface="Calibri"/>
              <a:cs typeface="Calibri"/>
            </a:rPr>
            <a:pPr/>
            <a:t>#REF!</a:t>
          </a:fld>
          <a:endParaRPr lang="en-GB" sz="3600"/>
        </a:p>
      </xdr:txBody>
    </xdr:sp>
    <xdr:clientData/>
  </xdr:twoCellAnchor>
  <xdr:twoCellAnchor>
    <xdr:from>
      <xdr:col>5</xdr:col>
      <xdr:colOff>119408</xdr:colOff>
      <xdr:row>43</xdr:row>
      <xdr:rowOff>96996</xdr:rowOff>
    </xdr:from>
    <xdr:to>
      <xdr:col>10</xdr:col>
      <xdr:colOff>1016003</xdr:colOff>
      <xdr:row>60</xdr:row>
      <xdr:rowOff>151341</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4014075" y="11177746"/>
          <a:ext cx="5627345" cy="3112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solidFill>
                <a:schemeClr val="bg2">
                  <a:lumMod val="50000"/>
                </a:schemeClr>
              </a:solidFill>
            </a:rPr>
            <a:t>How</a:t>
          </a:r>
          <a:r>
            <a:rPr lang="en-GB" sz="1400" baseline="0">
              <a:solidFill>
                <a:schemeClr val="bg2">
                  <a:lumMod val="50000"/>
                </a:schemeClr>
              </a:solidFill>
            </a:rPr>
            <a:t> many numbers are in this year's audit?</a:t>
          </a:r>
        </a:p>
        <a:p>
          <a:pPr algn="ctr"/>
          <a:r>
            <a:rPr lang="en-GB" sz="1400" baseline="0">
              <a:solidFill>
                <a:schemeClr val="bg2">
                  <a:lumMod val="50000"/>
                </a:schemeClr>
              </a:solidFill>
            </a:rPr>
            <a:t>Last year had 406</a:t>
          </a:r>
          <a:endParaRPr lang="en-GB" sz="1000">
            <a:solidFill>
              <a:schemeClr val="bg2">
                <a:lumMod val="50000"/>
              </a:schemeClr>
            </a:solidFill>
          </a:endParaRPr>
        </a:p>
      </xdr:txBody>
    </xdr:sp>
    <xdr:clientData/>
  </xdr:twoCellAnchor>
  <xdr:twoCellAnchor>
    <xdr:from>
      <xdr:col>7</xdr:col>
      <xdr:colOff>661648</xdr:colOff>
      <xdr:row>49</xdr:row>
      <xdr:rowOff>158814</xdr:rowOff>
    </xdr:from>
    <xdr:to>
      <xdr:col>9</xdr:col>
      <xdr:colOff>510495</xdr:colOff>
      <xdr:row>55</xdr:row>
      <xdr:rowOff>98552</xdr:rowOff>
    </xdr:to>
    <xdr:sp macro="" textlink="#REF!">
      <xdr:nvSpPr>
        <xdr:cNvPr id="8" name="TextBox 7">
          <a:extLst>
            <a:ext uri="{FF2B5EF4-FFF2-40B4-BE49-F238E27FC236}">
              <a16:creationId xmlns:a16="http://schemas.microsoft.com/office/drawing/2014/main" id="{00000000-0008-0000-0300-000008000000}"/>
            </a:ext>
          </a:extLst>
        </xdr:cNvPr>
        <xdr:cNvSpPr txBox="1"/>
      </xdr:nvSpPr>
      <xdr:spPr>
        <a:xfrm>
          <a:off x="5921565" y="12319064"/>
          <a:ext cx="2177180" cy="1019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30A5BB88-44B9-4BC8-8C64-A8B8486AFDB8}" type="TxLink">
            <a:rPr lang="en-US" sz="8800" b="0" i="0" u="none" strike="noStrike">
              <a:solidFill>
                <a:schemeClr val="accent1"/>
              </a:solidFill>
              <a:latin typeface="Calibri"/>
              <a:cs typeface="Calibri"/>
            </a:rPr>
            <a:pPr/>
            <a:t>406</a:t>
          </a:fld>
          <a:endParaRPr lang="en-GB" sz="8800">
            <a:solidFill>
              <a:schemeClr val="accent1"/>
            </a:solidFill>
          </a:endParaRPr>
        </a:p>
      </xdr:txBody>
    </xdr:sp>
    <xdr:clientData/>
  </xdr:twoCellAnchor>
  <xdr:twoCellAnchor>
    <xdr:from>
      <xdr:col>11</xdr:col>
      <xdr:colOff>201083</xdr:colOff>
      <xdr:row>43</xdr:row>
      <xdr:rowOff>92075</xdr:rowOff>
    </xdr:from>
    <xdr:to>
      <xdr:col>23</xdr:col>
      <xdr:colOff>539747</xdr:colOff>
      <xdr:row>67</xdr:row>
      <xdr:rowOff>15747</xdr:rowOff>
    </xdr:to>
    <xdr:graphicFrame macro="">
      <xdr:nvGraphicFramePr>
        <xdr:cNvPr id="10" name="Chart 9">
          <a:extLst>
            <a:ext uri="{FF2B5EF4-FFF2-40B4-BE49-F238E27FC236}">
              <a16:creationId xmlns:a16="http://schemas.microsoft.com/office/drawing/2014/main" id="{00000000-0008-0000-0300-00000A000000}"/>
            </a:ext>
            <a:ext uri="{147F2762-F138-4A5C-976F-8EAC2B608ADB}">
              <a16:predDERef xmlns:a16="http://schemas.microsoft.com/office/drawing/2014/main" pre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0305600C\COST%20YIELD%20RATIO%20Q4%202014-15%20-%20Accrual%20Position%20from%20TS%20as%20@%2012.06.2015%20-%20IMP%20VA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CAF2\New%20HMRC%20Financial%20Pack\HMRC%20Financial%20Pack\2017-18\F07%20October%202017\F07%20Ringfence%20report.xlsx" TargetMode="External"/></Relationships>
</file>

<file path=xl/externalLinks/_rels/externalLink100.xml.rels><?xml version="1.0" encoding="UTF-8" standalone="yes"?>
<Relationships xmlns="http://schemas.openxmlformats.org/package/2006/relationships"><Relationship Id="rId1" Type="http://schemas.microsoft.com/office/2006/relationships/xlExternalLinkPath/xlStartup" Target="Finance/Performance%20And%20Analysis/Review%20of%20KPIs%20and%20SIs/2008-09/VOA%20details%20from%20SA%20pro-forma%20Jan08%20to%20Dec082.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Irf00542\FIN%20W%20Resource%20Accounts%202\Worthing\2011-12\HMRC%20Financial%20Pack\HMRC%20Financial%20Pack%20Template%20P12%20P13%20&amp;%20P14.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Irf00688\kai-pmf%20programme\1.%20Configuration%20Management\HMRC%20Indicators\RP%20Development\Test%20Area\M147%20Community%20Activit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Consolidation%20and%20Funding%20Team\2010-11\Business%20Planning%202010-2011\Risks%20&amp;%20Issues\Business%20Planning%20Risks\Business%20Planning%20Risk%20Register%20V2%2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hmrc.sharepoint.com/Users/7260897/AppData/Local/Microsoft/Windows/INetCache/Content.Outlook/42KDMPC9/Copy%20of%20P13%20Management%20Account%20Final.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CAF2\New%20HMRC%20Financial%20Pack\HMRC%20Financial%20Pack\2018-19\P13%20Actuals%202019\P13%20Management%20Account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mrc.sharepoint.com/Users/7236434/AppData/Local/Microsoft/Windows/INetCache/Content.Outlook/TDVPZ5US/F08%20Pre%20WD6%20Financial%20Pack.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rf03276\fin%20l%20hmrc%20perf%20team%201\Measures\M128%20FTE%20Staffing%20Levels\Templates\140801_FTE%20Staffing%20Levels_Jul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coins.gsi.gov.uk/Report_Templates/SDS_Prd/TRANSACTION_old_2006022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rf00542\FIN%20W%20Resource%20Accounts%202\Worthing\2010-11\Management%20Accounts\2010-11%20P08%20NOV%202010\Nov%202010%20Management%20Accounts%20A08%20F09%20WD10%202010-12-14%20Fu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s01\GroupData\FINANCE%20&amp;%20BUDGETS\Finance%20Group\Reporting%202006-2007\Monthly%20External%20Reporting\1.%20Jul%2006\Departmental\Variance%20Pack\DoCITA%20Departmental%20-%20July%202006-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rf02299\KAI-Enforcement%20Compliance%20London\Tax%20Gap\Tobacco\Tax%20Gap%20Production%202011-12\Working%20Files\110801_HRT%20Model%202009-10_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03276\fin%20l%20hmrc%20perf%20team%201\Measures\Measures%20Templates\M012%20Debt%20Balanc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hmrc.sharepoint.com/Users/7233577/AppData/Local/Microsoft/Windows/Temporary%20Internet%20Files/Content.Outlook/13M5W13A/M222%20AME%20spend%20and%20Welfare%20Cap%20-%20Ma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hmrc.sharepoint.com/531625/FAS%20Management%20Accounts/Worthing/2010-11/Tier%201%20Pack/Tier%201%20Pack%20Template%20v2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hmrc.sharepoint.com/Users/7248497/AppData/Local/Microsoft/Windows/INetCache/Content.Outlook/8VYB06QO/F10%20Ringfence%20Report%20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rf02299\KAI-Enforcement%20Compliance%20London\Tax%20Gap\VAT\Development%20work%2013-14\Debt\Working%20-%20Monthly%20monitoring\130905%20VAT%20debt%20estimates%20to%202010-11%20(DT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hmrc.sharepoint.com/Users/7236434/AppData/Local/Microsoft/Windows/INetCache/Content.Outlook/DJPVUFD2/Copy%20of%20Pre-WD16%20F14%20Financial%20Pack%20v2%20(002).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rf50203\fin%20l%20finance%20london%20main%201\Documents%20and%20Settings\7095443\Local%20Settings\Temporary%20Internet%20Files\OLK2EE1\100511%20Reduction%20in%20cost%20bas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Documents%20and%20Settings\89197710\Local%20Settings\Temporary%20Internet%20Files\OLK62\temp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hmrc.sharepoint.com/Measures/Measures%20Templates/M220%20TC%20Losses%20Prevented%2020151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s01\GroupData\Finance%20&amp;%20Budgets\Finance%20Group\Reporting%202004-2005\Monthly%20Internal%20Reporting\Administration\Chart%20of%20Accoun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RKYV\Open\Blackberry%20-%20Stat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rf00688\kai-pmf%20programme\1.%20Configuration%20Management\HMRC%20Indicators\1.3%20Debt%20Balance\Data\20120717%20Historic%20Debt%20Balanc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hmrc.sharepoint.com/CAF1/FIN%20L%20HMRC%20Perf%20Team%201/Measures/M190%20Total%20Revenue%20Raised/Templates/1601_WorkingTemplate.xlsm"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rf00688\KAI-PMF%20HMRC%20Perf%20Report-R\HMRC%20Perf%20Report\Current%20Month\03%20PC%20Report\1.Executive%20Summary%20(ES)%20-%20Aug%201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rf03276\FIN%20L%20Finance%20London%20Main%201\Consolidation%20and%20Funding%20Team\2012-13\Indicator%204.2\PD6%20Sept%202012\121015%20reduction%20in%20cost%20base%20updated%20JL%20V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hmrc.sharepoint.com/Finance/BEU/Masum%20Christopher%20Muttalib/Value%20for%20Money/Working%20Model/model%20results%20&amp;%20spreadsheet%20model%20v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Irf01330\aag%20quarterly%20reports\AAG%20Intelligence\Risk%20Management\Risk%20Register\Risk%20Reg%20Control%20Shee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rf00688\kai-pmf%20programme\1.%20Configuration%20Management\CSR%20Indicators\Total%20Revenue%20Raised\Templates\120705%20July%2012%20TRR,%20CC%20and%20RP%20WORKING%20templat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s01\GroupData\Finance%20&amp;%20Budgets\Finance%20Group\Operations%202004-2005\RPM\Debtors%20Reports\Outstanding%20Trade%20Debtors\99-All\Departmental%20-%20Trade%20Debtor's%20ALL%2005.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FIN%20W%20Resource%20Accounts%204\Costing\Costings%20-%20Activity%20-%20Review\Cost%20Yield%20Ratio%20-%20CoC\CYR%202014-15\Quarter%204\Cost%20Yield%20Ratio\2014-15%20Q4%20AbTS%20Workbook%20v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asisdata4\homedirs\pipparp\3%20Spending%20Control\Blackberry%20-%20Stat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camera\Apr06ETB.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rf02299\KAI-Enforcement%20Compliance%20London\Analysis%20Division\Enforcement\Projects%20by%20regime\Tobacco\Tax%20Gap%20Production2008-09\2007-8%20Forecast%20Tax%20Gap\Inputs\090424%20-%20Clearances%20Inpu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rf00542\FIN%20W%20Resource%20Accounts%202\Worthing\2011-12\HMRC%20Financial%20Pack\HMRC%20Financial%20Pack%20Templat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Irf01043\KAI-Performance%20Management\Report%20Builder.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s\CAF1\FinanceVisuals\1617\F05\Mapping.xlsm"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RKYV\Open\GIMI%20April%2004%20to%20September%20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rf03276\fin%20l%20hmrc%20perf%20report%201\Previous%20Months\2013\02%20Feb\03%20PC%20Report\Executive%20Summary%20Feb%20201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s01\GroupData\Corporate_Finance\Reporting\Monthly%20Reporting\2003-04%20Monthly\Agency\200309\Departmental\Sept%20Package%20-%20Core.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s\CAF1\FIN%20W%20Resource%20Accounts%202\Worthing\2015-16\HMRC%20Financial%20Pack\HMRC%20Financial%20Pack%20Template%202015-16.xlsm"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rf00688\kai-pmf%20programme\1.%20Configuration%20Management\HMRC%20Indicators\6.3%20Call%20centre%20performance\Template\Call%20Centre%20Performanc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00542\fin%20w%20resource%20accounts%20coins\OSCAR\z%20File%20Development\OSCAR%20Template%20v617.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s01\GroupData\Finance%20&amp;%20Budgets\Finance%20Group\Operations%202005-2006\RPM\Debtors%20Reports\Outstanding%20Trade%20Debtors\6.%20December%2005\Departmental%20-%20Trade%20Debtor's%20Dec%200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W:\1.%20Configuration%20Management\HMRC%20Indicators\4.2%20Redn%20in%20cost%20base\Template\120207%20Reduction%20in%20Cost%20Base.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hmrc.sharepoint.com/Measures/Measures%20Templates/151109%20Data%20Loss_New.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irf03276\FIN%20L%20HMRC%20Perf%20Team%201\Measures\M190%20Total%20Revenue%20Raised\Templates\1505_WorkingTemplate.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Irf03276\fin%20l%20hmrc%20perf%20report%201\1.%20Configuration%20Management\HMRC%20Indicators\3.3%20Community%20activity\Templates\120904%20Community%20Activity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H:\My%20Docs\WIP\NEW%20DM%20Template%20v0.2b.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Irf03276\fin%20l%20hmrc%20perf%20team%201\Measures\M42%20Number%20of%20Sick%20Days\Template\Sickness%20May.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Irf03277\dtposhared\Benefits\3Reporting\P11%20February%2013\111012%20BT%20P5b%20Ben.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hmrc.sharepoint.com/CAF1/FIN%20L%20Finance%20London%20Main%201/Consolidation%20and%20Funding%20Team/2019-20/ARA/3rd%20Commission%20-%20July/ARA%20Doughnut%20V4.4.xlsm"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hmrc.sharepoint.com/Documents%20and%20Settings/7095443/Local%20Settings/Temporary%20Internet%20Files/OLK60C6/Copy%20of%20100716%20Reduction%20in%20cost%20basev6H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AF1\FIN%20W%20Resource%20Accounts%204\Costing\Costings%20-%20Activity%20-%20Review\Cost%20Yield%20Ratio%20-%20CoC\CYR%202013-14\Quarter%204\CYR%20Q4%2013-14%20-%20With%20Accruals%20and%20Off%20system%20formula%20error%20correction.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hmrc.sharepoint.com/CAF1/FIN%20L%20HMRC%20Perf%20Team%201/Rep%20Prod/Report%20Archive%20Backup/Measure%20archive/2014/140401%20Copy%20of%20Measures%20and%20System%20J%20@%2001%20Apr%202014/M200%20TC%20Losses%20Prevented%20201314.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irf03276\FIN%20L%20HMRC%20Perf%20Team%201\Measures\M128%20FTE%20Staffing%20Levels\Templates\130410%20FTE%20template.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https://hmrc.sharepoint.com/Users/7236434/AppData/Local/Microsoft/Windows/INetCache/Content.Outlook/TDVPZ5US/Copy%20of%20Pre-WD16%20F14%20Financial%20Pack%20v2.xlsm"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hmrc.sharepoint.com/Users/7232475/AppData/Local/Microsoft/Windows/INetCache/Content.Outlook/2169JXLD/Post%20F10%20WD6%20Financial%20Pack%20v5%20(002).xlsm"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hmrc.sharepoint.com/E&amp;C%20Finance/ENFORCEMENT%20&amp;%20COMPLIANCE%2012-13/Paybill%20FTE%20forecasting/Paybill%20forecasts/20120824%20Staff%20Planning%20Template%20(EC)%20v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s01\GroupData\Finance%20&amp;%20Budgets\Finance%20Group\Reporting%202004-2005\Monthly%20EOM%20Workings\2.%20Aug%2004\EOM%20Accruals\DEPT%20Accrual%20IED.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Irf02534\531649\Documents%20and%20Settings\859957\My%20Documents\HMRC\Risk%20Tool.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Documents%20and%20Settings\6036702\Local%20Settings\Temporary%20Internet%20Files\OLK473D\Comparison%20risk%20register%2027-11-09%20(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s://hmrc.sharepoint.com/CAF1/FIN%20L%20HMRC%20Perf%20Team%201/Measures/M190%20Total%20Revenue%20Raised/Templates/1507_WorkingTemplate.xlsm"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vofceo002\ceodepts$\Finance\BAO\Accounts\Accts0910\Resource%20Accounts\Q3%20Resource%20Accounts%2031-12-09\Q3%20Stat%20Accounts\Template%20for%20IFRS%20accounts%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CAF1\FIN%20W%20Resource%20Accounts%202\Worthing\2014-15\HMRC%20Financial%20Pack\HMRC%20Financial%20Pack%20Template%202014-15%20-%20POST%20CLOUD%20New%20Format.xlsm"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irf03276\FIN%20L%20HMRC%20Perf%20Report%201\Documents%20and%20Settings\7212834\Local%20Settings\Temporary%20Internet%20Files\RTI%20contact%20impact%20(2)%20AKG.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Irf03276\fin%20l%20hmrc%20perf%20team%201\Measures\M147%20Community%20Activity\Templates\130304%20Jan%20Community%20Activity%20template.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Irf03276\fin%20l%20hmrc%20perf%20team%201\Measures\M128%20FTE%20Staffing%20Levels\Templates\Archive\130410%20FTE%20template-May.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Irf02299\kai-enforcement%20compliance%20london\Tax%20Gap\MTIC\Production%20for%2011-12\Annual\Outputs\20110810_mtic%20mtg11%20NAO%20copy.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Irf50203\fin%20l%20finance%20london%20main%201\Documents%20and%20Settings\5026326\Local%20Settings\Temporary%20Internet%20Files\OLK4B\100616_%20Reduction%20in%20cost%20base_HK%20v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Irf01043\KAI-Performance%20Management\Measure_Templates\M128%20FTE%20Staffing%20Levels.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Irf00688\kai-pmf%20programme\1.%20Configuration%20Management\HMRC%20Indicators\4.2%20Redn%20in%20cost%20base\Development\CRs\CR%202011%2009\110919%20M142%20BvA%20CR.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Irf00688\kai-pmf%20programme\1.%20Configuration%20Management\HMRC%20Indicators\2%20Self%20service\Template\Customers%20using%20self%20service%20options.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irf02299\KAI-Enforcement%20Compliance%20London\~migrated\Enforcement\Projects%20by%20regime\Tobacco\Tax%20Gap%20Production%202009-10\Production%20of%20tax%20gap%202007-08\Inputs\Population%20Data%20Input.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A:\Finance%20&amp;%20Benefits\Finance%2015-16\Reports\Management%20Accounts\07.%20October%20F07\Sep%20Varianc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01\GroupData\Finance%20&amp;%20Budgets\Finance%20Group\Reporting%202004-2005\Monthly%20EOM%20Workings\1.%20July%2004\EOM%20Accruals\DEPT%20Accrual%20IED%20(revised).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irf02299\KAI-Enforcement%20Compliance%20London\Tax%20Gap\VAT\Development%20work%2011-12\Debt\Working%20Files%20-%20Model%20Updates\110718%20VAT%20debt%20gap%20-%20update%20to%20Apr.xls" TargetMode="External"/></Relationships>
</file>

<file path=xl/externalLinks/_rels/externalLink81.xml.rels><?xml version="1.0" encoding="UTF-8" standalone="yes"?>
<Relationships xmlns="http://schemas.openxmlformats.org/package/2006/relationships"><Relationship Id="rId2" Type="http://schemas.microsoft.com/office/2019/04/relationships/externalLinkLongPath" Target="https://hmrc.sharepoint.com/TEMP/Financial%20Reporting%20and%20Accounting%20Development/Financial%20Accounting%20Services/Accounts%20Production/Resource%20Accounts/2001-02/Accounts%20Test%20Area/Consolidated%20RA%2001-02%20draft%20based%20on%20core%20v05Test.xls?4E5A864C" TargetMode="External"/><Relationship Id="rId1" Type="http://schemas.openxmlformats.org/officeDocument/2006/relationships/externalLinkPath" Target="file:///\\4E5A864C\Consolidated%20RA%2001-02%20draft%20based%20on%20core%20v05Test.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irf00542\FIN%20W%20Resource%20Accounts%202\Worthing\COINS\OSCAR%20Templates\COINS%20to%20OSCAR%20mapping.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https://hmrc.sharepoint.com/Users/6046154/AppData/Local/Temp/Temp1_M190%20Compliance%20Yield%20v2.zip/M2D7%20Sick%20Absence.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Irf03277\dtposhared\Benefits\3Reporting\P11%20February%2013\130122%20CPO%20P10.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s01\GroupData\Finance%20&amp;%20Budgets\Finance%20Group\Reporting%202004-2005\Monthly%20EOM%20Workings\2.%20Aug%2004\EOM%20Accruals\DEPT%20Accruals%20Tele.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E:\Documents%20and%20Settings\5899811\Local%20Settings\Temporary%20Internet%20Files\OLK10\TEMP\capchrgws.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https://hmrc.sharepoint.com/CAF1/FIN%20L%20Finance%20London%20Main%201/Planning%20&amp;%20Analysis%20Team%20(new)/Fiscal%20Event%20Funding/HMT%20Tracker/19-20/F13%20Mar%2020/F13%20Ringfence%20Report.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Irf03276\fin%20l%20hmrc%20perf%20team%201\Measures\M168%20Payment%20on%20Time\Templates\2014-15\201407_PoT_Data_Entry_Template.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https://hmrc.sharepoint.com/Z/Risk%20Regist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1\GroupData\Corporate_Finance\Reporting\Monthly%20Reporting\2002-03%20Monthly\Consolidated\Consolidated\End%20of%20Month%20Aims%20upload%20packages\7.AIMS%20APR%2003\Departmental%20Analytic%20Apr03.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s://hmrc.sharepoint.com/Users/7225893/AppData/Local/Microsoft/Windows/Temporary%20Internet%20Files/Content.Outlook/7492LWXF/150521%20Scorecard.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irf03276\FIN%20L%20HMRC%20Perf%20Team%201\Measures\M190%20Total%20Revenue%20Raised\Data\New%20Data%20template\150512_changedatatemplate.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Y:\Measures\M2C6%20Effectively%20tackling%20evasion\Data\2018-19\Q2\M2C6%20Effectively%20Tackling%20Evasion%20-%20Q2.xls"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OSCAR%20to%20Recon%20Table%20Mapping"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D:\DATA\Budget%202001\pop%20GAD-98%20(1%20year).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https://hmrc.sharepoint.com/CAF1/FIN%20W%20Resource%20Accounts%201/2015-16/Accounts%20Spreadsheet/Q2/FREM%2015_16SNE%20month%2006%20161015.xlsm"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irf02299\KAI-Enforcement%20Compliance%20London\Tax%20Gap\Tobacco\Tax%20Gap%20Production%202011-12\Working%20Files\110801_Cigarette%20Model%202009-10_v1.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s01\GroupData\Finance%20&amp;%20Budgets\Finance%20Group\Reporting%202004-2005\Monthly%20EOM%20Workings\2.%20Aug%2004\EOM%20Accruals\DEPT%20Accrual%20ITFB.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Irf03276\fin%20l%20hmrc%20perf%20team%201\Measures\Measures%20Templates\Measures\M190%20Total%20Revenue%20Raised\Templates\130602%20May%2013%20TRR,%20CC%20and%20RP%20WORKING%20template.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Fs01\GroupData\Corporate_Finance\Reporting\Monthly%20Reporting\2002-03%20Monthly\Agency\200305\Returned\SSA%20May03%20RETURN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eipts Q4 2014-15"/>
      <sheetName val="Import VAT"/>
      <sheetName val="Income Tax Receipts Split"/>
      <sheetName val="ERP Download"/>
      <sheetName val="SYU ERP Download"/>
      <sheetName val="Totals Summary"/>
      <sheetName val="H10"/>
      <sheetName val="H12"/>
      <sheetName val="H13"/>
      <sheetName val="H14"/>
      <sheetName val="H15"/>
      <sheetName val="H16"/>
      <sheetName val="H17"/>
      <sheetName val="H18"/>
      <sheetName val="H19"/>
      <sheetName val="H20"/>
      <sheetName val="H21"/>
      <sheetName val="H22"/>
      <sheetName val="H23"/>
      <sheetName val="H25"/>
      <sheetName val="H26"/>
      <sheetName val="H28"/>
      <sheetName val="H30"/>
      <sheetName val="H31"/>
      <sheetName val="H43"/>
      <sheetName val="H44"/>
      <sheetName val="H47"/>
      <sheetName val="H48"/>
      <sheetName val="H49"/>
      <sheetName val="H50"/>
      <sheetName val="H63"/>
      <sheetName val="H66"/>
      <sheetName val="H68"/>
      <sheetName val="H69"/>
      <sheetName val="H70"/>
      <sheetName val="H72"/>
      <sheetName val="H73"/>
      <sheetName val="H74"/>
      <sheetName val="H76"/>
      <sheetName val="H75"/>
      <sheetName val="H77"/>
      <sheetName val="H78"/>
      <sheetName val="H79"/>
      <sheetName val="H80"/>
      <sheetName val="H91"/>
      <sheetName val="H93"/>
    </sheetNames>
    <sheetDataSet>
      <sheetData sheetId="0"/>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CG"/>
      <sheetName val="SOLS"/>
      <sheetName val="CFO"/>
      <sheetName val="HMRC central"/>
      <sheetName val="CSTD"/>
      <sheetName val="CDIO"/>
      <sheetName val="CSG"/>
      <sheetName val="Transformation"/>
      <sheetName val="Report 9"/>
      <sheetName val="Report 9 actuals"/>
      <sheetName val="BPR"/>
      <sheetName val="FP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A"/>
    </sheetNames>
    <sheetDataSet>
      <sheetData sheetId="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oB Order"/>
      <sheetName val="Management Accounts Report"/>
      <sheetName val="F&amp;BM (Bridge) Report"/>
      <sheetName val="Front Cover"/>
      <sheetName val="Contents"/>
      <sheetName val="9. Total LoB Summary"/>
      <sheetName val="10. Admin LoB Summary"/>
      <sheetName val="11. Prog LoB Summary"/>
      <sheetName val="12. Admin Budget Movement"/>
      <sheetName val="13. Prog Budget Movement"/>
      <sheetName val="14. Admin Forecast Movement"/>
      <sheetName val="15. Prog Forecast Movement"/>
      <sheetName val="FY Budget Check"/>
      <sheetName val="FY Forecast Check"/>
      <sheetName val="AME Voted Expenditure"/>
      <sheetName val="AME Non-Voted Expenditure"/>
      <sheetName val="VOA data"/>
      <sheetName val="1. HMRC Summary"/>
      <sheetName val="2. HMRC DEL Summary "/>
      <sheetName val="3. HMRC AME Summary"/>
      <sheetName val="4. Control Totals_Summary"/>
      <sheetName val="Net Res Parl  (RP)"/>
      <sheetName val="Net Cap Parl (C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Data"/>
      <sheetName val="DashboardData"/>
      <sheetName val="Data"/>
      <sheetName val="M147"/>
      <sheetName val="M147.1"/>
      <sheetName val="LoB Targets"/>
      <sheetName val="Summary"/>
      <sheetName val="QA"/>
      <sheetName val="Yield Totals"/>
      <sheetName val="Quality Totals"/>
      <sheetName val="Complaints"/>
      <sheetName val="Phone Totals"/>
      <sheetName val="2016-18 Summary"/>
      <sheetName val="2017-19 Summary"/>
      <sheetName val="Graph data "/>
    </sheetNames>
    <sheetDataSet>
      <sheetData sheetId="0"/>
      <sheetData sheetId="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Risk Summary"/>
      <sheetName val="Risk Input"/>
      <sheetName val="LOB Risk Register - Input"/>
      <sheetName val="LOB Risk Register - Amend"/>
      <sheetName val="LOB Risk Register - Amend Enter"/>
      <sheetName val="Risk Register"/>
      <sheetName val="Matrix"/>
      <sheetName val="Risk Matrix"/>
      <sheetName val="Guidance"/>
      <sheetName val="FAQ"/>
      <sheetName val="Validation "/>
      <sheetName val="Sheet2"/>
      <sheetName val="WF validation"/>
      <sheetName val="Validation only"/>
      <sheetName val="Validation 2 "/>
      <sheetName val="Ref list"/>
      <sheetName val="Workings for drop down"/>
      <sheetName val="Risk_Summary"/>
      <sheetName val="Risk_Input"/>
      <sheetName val="LOB_Risk_Register_-_Input"/>
      <sheetName val="LOB_Risk_Register_-_Amend"/>
      <sheetName val="LOB_Risk_Register_-_Amend_Enter"/>
      <sheetName val="Risk_Register"/>
      <sheetName val="Risk_Matrix"/>
      <sheetName val="Validation_"/>
      <sheetName val="Ref_list"/>
      <sheetName val="WF_validation"/>
      <sheetName val="Validation_only"/>
      <sheetName val="Validation_2_"/>
      <sheetName val="Pivot"/>
      <sheetName val="SIP Master Data"/>
      <sheetName val="Risk_Summary3"/>
      <sheetName val="Risk_Input3"/>
      <sheetName val="LOB_Risk_Register_-_Input3"/>
      <sheetName val="LOB_Risk_Register_-_Amend3"/>
      <sheetName val="LOB_Risk_Register_-_Amend_Ente3"/>
      <sheetName val="Risk_Register3"/>
      <sheetName val="Risk_Matrix3"/>
      <sheetName val="Validation_3"/>
      <sheetName val="WF_validation3"/>
      <sheetName val="Validation_only3"/>
      <sheetName val="Validation_2_3"/>
      <sheetName val="Ref_list3"/>
      <sheetName val="Workings_for_drop_down2"/>
      <sheetName val="SIP_Master_Data2"/>
      <sheetName val="Risk_Summary1"/>
      <sheetName val="Risk_Input1"/>
      <sheetName val="LOB_Risk_Register_-_Input1"/>
      <sheetName val="LOB_Risk_Register_-_Amend1"/>
      <sheetName val="LOB_Risk_Register_-_Amend_Ente1"/>
      <sheetName val="Risk_Register1"/>
      <sheetName val="Risk_Matrix1"/>
      <sheetName val="Validation_1"/>
      <sheetName val="WF_validation1"/>
      <sheetName val="Validation_only1"/>
      <sheetName val="Validation_2_1"/>
      <sheetName val="Ref_list1"/>
      <sheetName val="Workings_for_drop_down"/>
      <sheetName val="SIP_Master_Data"/>
      <sheetName val="Risk_Summary2"/>
      <sheetName val="Risk_Input2"/>
      <sheetName val="LOB_Risk_Register_-_Input2"/>
      <sheetName val="LOB_Risk_Register_-_Amend2"/>
      <sheetName val="LOB_Risk_Register_-_Amend_Ente2"/>
      <sheetName val="Risk_Register2"/>
      <sheetName val="Risk_Matrix2"/>
      <sheetName val="Validation_2"/>
      <sheetName val="WF_validation2"/>
      <sheetName val="Validation_only2"/>
      <sheetName val="Validation_2_2"/>
      <sheetName val="Ref_list2"/>
      <sheetName val="Workings_for_drop_down1"/>
      <sheetName val="SIP_Master_Data1"/>
    </sheetNames>
    <sheetDataSet>
      <sheetData sheetId="0"/>
      <sheetData sheetId="1"/>
      <sheetData sheetId="2"/>
      <sheetData sheetId="3"/>
      <sheetData sheetId="4"/>
      <sheetData sheetId="5"/>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Pack Dashboard"/>
      <sheetName val="Summary Sheet - NEEDS UPDATING"/>
      <sheetName val="TDEL Summary"/>
      <sheetName val="TDEL Breakdown"/>
      <sheetName val="TDEL Breakdown IN DEVELOPMENT"/>
      <sheetName val="Business Area Breakdown"/>
      <sheetName val="Estimate Reconciliation"/>
      <sheetName val="RDEL - ERP"/>
      <sheetName val="RDEL - Post Adjustments"/>
      <sheetName val="CDEL - ERP"/>
      <sheetName val="CDEL - Post Adjustments"/>
      <sheetName val="Adjustment Breakdown"/>
      <sheetName val="Adjustment Movement Log"/>
      <sheetName val="Central Resource Budgets"/>
      <sheetName val="Central Capital Budgets"/>
      <sheetName val="Admin Breakdown"/>
      <sheetName val="Programme Breakdown"/>
      <sheetName val="Cost Head Breakdown (Forecast)"/>
      <sheetName val="Cost Head Breakdown (Actuals)"/>
      <sheetName val="Cost Head Report"/>
      <sheetName val="Cost Head Breakdown NEW"/>
      <sheetName val="Forecast Accuracy "/>
      <sheetName val="Voted &amp; Non-Voted View"/>
      <sheetName val="Ringfences"/>
      <sheetName val="AME - Resource Breakdown"/>
      <sheetName val="AME - Capital Breakdown"/>
      <sheetName val="Previous Month FPR (BAU)"/>
      <sheetName val="Previous Month FPR (DTP)"/>
      <sheetName val="Current Month FPR (BAU)"/>
      <sheetName val="Current Month FPR (DTP)"/>
      <sheetName val="Report 4"/>
      <sheetName val="Report 9"/>
      <sheetName val="Report 9 - Version 2"/>
      <sheetName val="Report 9 Programmes"/>
      <sheetName val="Report 9 Programmes - Version 2"/>
      <sheetName val="IYBMR HMRC Central Est Ctrl"/>
      <sheetName val="IYBMR HMRC Central Est Ctrl Act"/>
      <sheetName val="Cost Head 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refreshError="1"/>
      <sheetData sheetId="33"/>
      <sheetData sheetId="34"/>
      <sheetData sheetId="35"/>
      <sheetData sheetId="36"/>
      <sheetData sheetId="3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Pack Dashboard"/>
      <sheetName val="Summary Sheet - NEEDS UPDATING"/>
      <sheetName val="Estimate Reconciliation"/>
      <sheetName val="TDEL Summary"/>
      <sheetName val="TDEL Breakdown Post Adjustments"/>
      <sheetName val="Business Area Breakdown"/>
      <sheetName val="RDEL - ERP"/>
      <sheetName val="RDEL - Post Adjustments"/>
      <sheetName val="CDEL - ERP"/>
      <sheetName val="CDEL - Post Adjustments"/>
      <sheetName val="Adjustment Movement Log"/>
      <sheetName val="Adjustment Breakdown"/>
      <sheetName val="Central Resource Budgets"/>
      <sheetName val="Central Capital Budgets"/>
      <sheetName val="Admin Breakdown"/>
      <sheetName val="Programme Breakdown"/>
      <sheetName val="Cost Head Breakdown (Forecast)"/>
      <sheetName val="Cost Head Breakdown (Actuals)"/>
      <sheetName val="Forecast Accuracy "/>
      <sheetName val="Voted &amp; Non-Voted View"/>
      <sheetName val="Ringfences"/>
      <sheetName val="AME - Resource Breakdown"/>
      <sheetName val="AME - Capital Breakdown"/>
      <sheetName val="Previous Month FPR (BAU)"/>
      <sheetName val="Previous Month FPR (DTP)"/>
      <sheetName val="Current Month FPR (BAU)"/>
      <sheetName val="Current Month FPR (DTP)"/>
      <sheetName val="Report 4"/>
      <sheetName val="Report 9"/>
      <sheetName val="Report 9 - Version 2"/>
      <sheetName val="Report 9 Programmes"/>
      <sheetName val="Report 9 Programmes - Version 2"/>
      <sheetName val="IYBMR HMRC Central Est Ctrl"/>
      <sheetName val="IYBMR HMRC Central Est Ctrl Act"/>
      <sheetName val="Cost Head 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Data"/>
      <sheetName val="Variable Tables"/>
      <sheetName val="RDEL Waterfall"/>
      <sheetName val="RDEL Waterfall Data"/>
      <sheetName val="CDEL Waterfall"/>
      <sheetName val="CDEL Waterfall Data"/>
      <sheetName val="Control Total Summary Sheet"/>
      <sheetName val="Financial Pack Dashboard"/>
      <sheetName val="Corporate View Budget v Actuals"/>
      <sheetName val="Previous Period Bgt v Act"/>
      <sheetName val="Forecast Accuracy "/>
      <sheetName val="LoB Forecast Trend Summary"/>
      <sheetName val="Previous Period Forecast Trend."/>
      <sheetName val="Forecast Trend - RDEL v CDEL"/>
      <sheetName val="Forecast Trend - Admin v Prog"/>
      <sheetName val="TC - Corporate View"/>
      <sheetName val="TC - Corporate View (Pst Swtch)"/>
      <sheetName val="TC - Voted &amp; Non-Voted View"/>
      <sheetName val="TC -  BAU v Transformation View"/>
      <sheetName val="RDEL Ringfences"/>
      <sheetName val="CDEL Ringfences"/>
      <sheetName val="TDEL Breakdown Post Adjustments"/>
      <sheetName val="RDEL Breakdown ERP"/>
      <sheetName val="RDEL Breakdown Post Adjustments"/>
      <sheetName val="Total Investment View"/>
      <sheetName val="RDEL Investment Breakdown"/>
      <sheetName val="CDEL Investment Breakdown"/>
      <sheetName val="CDEL Breakdown ERP"/>
      <sheetName val="AME Movement July 121314"/>
      <sheetName val="AME Movement Oct 121314"/>
      <sheetName val="AME Movement Jan 131415"/>
      <sheetName val="CDEL Breakdown Post Adjustments"/>
      <sheetName val="RDEL Planned Variances"/>
      <sheetName val="CDEL Planned Variances"/>
      <sheetName val="Admin Breakdown"/>
      <sheetName val="Programme Breakdown"/>
      <sheetName val="Cost Head Breakdown"/>
      <sheetName val="Adjustment Breakdown"/>
      <sheetName val="PC - Corporate View"/>
      <sheetName val="PC - Corporate View (Pst Swtch)"/>
      <sheetName val="PC - Voted &amp; Non-Voted View"/>
      <sheetName val="AME - Corporate Summary"/>
      <sheetName val="AME - Resource Breakdown"/>
      <sheetName val="AME - Capital Breakdown"/>
      <sheetName val="AME - Long Term Trends"/>
      <sheetName val="Welfare Reliefs"/>
      <sheetName val="Other Credits and Reliefs"/>
      <sheetName val="Previous Month FPR"/>
      <sheetName val="Report 1"/>
      <sheetName val="Report 2"/>
      <sheetName val="Report 4"/>
      <sheetName val="Report 5"/>
      <sheetName val="Report 6"/>
      <sheetName val="Report 7"/>
      <sheetName val="Report 8"/>
      <sheetName val="Report 9"/>
      <sheetName val="IYBMR HMRC Central Est Ctrl"/>
      <sheetName val="Ringfence Mechanics"/>
      <sheetName val="Cost Head Look-up"/>
      <sheetName val="Forecast Trend Data P00"/>
      <sheetName val="Corporately Managed Budgets"/>
      <sheetName val="F00 Corporately Managed"/>
      <sheetName val="Estimate Control (OverProg) Bud"/>
      <sheetName val="Ref list"/>
      <sheetName val="Variable_Tables"/>
      <sheetName val="RDEL_Waterfall"/>
      <sheetName val="RDEL_Waterfall_Data"/>
      <sheetName val="CDEL_Waterfall"/>
      <sheetName val="CDEL_Waterfall_Data"/>
      <sheetName val="Control_Total_Summary_Sheet"/>
      <sheetName val="Financial_Pack_Dashboard"/>
      <sheetName val="Corporate_View_Budget_v_Actuals"/>
      <sheetName val="Previous_Period_Bgt_v_Act"/>
      <sheetName val="Forecast_Accuracy_"/>
      <sheetName val="LoB_Forecast_Trend_Summary"/>
      <sheetName val="Previous_Period_Forecast_Trend_"/>
      <sheetName val="Forecast_Trend_-_RDEL_v_CDEL"/>
      <sheetName val="Forecast_Trend_-_Admin_v_Prog"/>
      <sheetName val="TC_-_Corporate_View"/>
      <sheetName val="TC_-_Corporate_View_(Pst_Swtch)"/>
      <sheetName val="TC_-_Voted_&amp;_Non-Voted_View"/>
      <sheetName val="TC_-__BAU_v_Transformation_View"/>
      <sheetName val="RDEL_Ringfences"/>
      <sheetName val="CDEL_Ringfences"/>
      <sheetName val="TDEL_Breakdown_Post_Adjustments"/>
      <sheetName val="RDEL_Breakdown_ERP"/>
      <sheetName val="RDEL_Breakdown_Post_Adjustments"/>
      <sheetName val="Total_Investment_View"/>
      <sheetName val="RDEL_Investment_Breakdown"/>
      <sheetName val="CDEL_Investment_Breakdown"/>
      <sheetName val="CDEL_Breakdown_ERP"/>
      <sheetName val="AME_Movement_July_121314"/>
      <sheetName val="AME_Movement_Oct_121314"/>
      <sheetName val="AME_Movement_Jan_131415"/>
      <sheetName val="CDEL_Breakdown_Post_Adjustments"/>
      <sheetName val="RDEL_Planned_Variances"/>
      <sheetName val="CDEL_Planned_Variances"/>
      <sheetName val="Admin_Breakdown"/>
      <sheetName val="Programme_Breakdown"/>
      <sheetName val="Cost_Head_Breakdown"/>
      <sheetName val="Adjustment_Breakdown"/>
      <sheetName val="PC_-_Corporate_View"/>
      <sheetName val="PC_-_Corporate_View_(Pst_Swtch)"/>
      <sheetName val="PC_-_Voted_&amp;_Non-Voted_View"/>
      <sheetName val="AME_-_Corporate_Summary"/>
      <sheetName val="AME_-_Resource_Breakdown"/>
      <sheetName val="AME_-_Capital_Breakdown"/>
      <sheetName val="AME_-_Long_Term_Trends"/>
      <sheetName val="Welfare_Reliefs"/>
      <sheetName val="Other_Credits_and_Reliefs"/>
      <sheetName val="Previous_Month_FPR"/>
      <sheetName val="Report_1"/>
      <sheetName val="Report_2"/>
      <sheetName val="Report_4"/>
      <sheetName val="Report_5"/>
      <sheetName val="Report_6"/>
      <sheetName val="Report_7"/>
      <sheetName val="Report_8"/>
      <sheetName val="Report_9"/>
      <sheetName val="IYBMR_HMRC_Central_Est_Ctrl"/>
      <sheetName val="Ringfence_Mechanics"/>
      <sheetName val="Cost_Head_Look-up"/>
      <sheetName val="Forecast_Trend_Data_P00"/>
      <sheetName val="Corporately_Managed_Budgets"/>
      <sheetName val="F00_Corporately_Managed"/>
      <sheetName val="Estimate_Control_(OverProg)_Bud"/>
      <sheetName val="Ref_list"/>
      <sheetName val="Variable_Tables1"/>
      <sheetName val="RDEL_Waterfall1"/>
      <sheetName val="RDEL_Waterfall_Data1"/>
      <sheetName val="CDEL_Waterfall1"/>
      <sheetName val="CDEL_Waterfall_Data1"/>
      <sheetName val="Control_Total_Summary_Sheet1"/>
      <sheetName val="Financial_Pack_Dashboard1"/>
      <sheetName val="Corporate_View_Budget_v_Actual1"/>
      <sheetName val="Previous_Period_Bgt_v_Act1"/>
      <sheetName val="Forecast_Accuracy_1"/>
      <sheetName val="LoB_Forecast_Trend_Summary1"/>
      <sheetName val="Previous_Period_Forecast_Trend1"/>
      <sheetName val="Forecast_Trend_-_RDEL_v_CDEL1"/>
      <sheetName val="Forecast_Trend_-_Admin_v_Prog1"/>
      <sheetName val="TC_-_Corporate_View1"/>
      <sheetName val="TC_-_Corporate_View_(Pst_Swtch1"/>
      <sheetName val="TC_-_Voted_&amp;_Non-Voted_View1"/>
      <sheetName val="TC_-__BAU_v_Transformation_Vie1"/>
      <sheetName val="RDEL_Ringfences1"/>
      <sheetName val="CDEL_Ringfences1"/>
      <sheetName val="TDEL_Breakdown_Post_Adjustment1"/>
      <sheetName val="RDEL_Breakdown_ERP1"/>
      <sheetName val="RDEL_Breakdown_Post_Adjustment1"/>
      <sheetName val="Total_Investment_View1"/>
      <sheetName val="RDEL_Investment_Breakdown1"/>
      <sheetName val="CDEL_Investment_Breakdown1"/>
      <sheetName val="CDEL_Breakdown_ERP1"/>
      <sheetName val="AME_Movement_July_1213141"/>
      <sheetName val="AME_Movement_Oct_1213141"/>
      <sheetName val="AME_Movement_Jan_1314151"/>
      <sheetName val="CDEL_Breakdown_Post_Adjustment1"/>
      <sheetName val="RDEL_Planned_Variances1"/>
      <sheetName val="CDEL_Planned_Variances1"/>
      <sheetName val="Admin_Breakdown1"/>
      <sheetName val="Programme_Breakdown1"/>
      <sheetName val="Cost_Head_Breakdown1"/>
      <sheetName val="Adjustment_Breakdown1"/>
      <sheetName val="PC_-_Corporate_View1"/>
      <sheetName val="PC_-_Corporate_View_(Pst_Swtch1"/>
      <sheetName val="PC_-_Voted_&amp;_Non-Voted_View1"/>
      <sheetName val="AME_-_Corporate_Summary1"/>
      <sheetName val="AME_-_Resource_Breakdown1"/>
      <sheetName val="AME_-_Capital_Breakdown1"/>
      <sheetName val="AME_-_Long_Term_Trends1"/>
      <sheetName val="Welfare_Reliefs1"/>
      <sheetName val="Other_Credits_and_Reliefs1"/>
      <sheetName val="Previous_Month_FPR1"/>
      <sheetName val="Report_11"/>
      <sheetName val="Report_21"/>
      <sheetName val="Report_41"/>
      <sheetName val="Report_51"/>
      <sheetName val="Report_61"/>
      <sheetName val="Report_71"/>
      <sheetName val="Report_81"/>
      <sheetName val="Report_91"/>
      <sheetName val="IYBMR_HMRC_Central_Est_Ctrl1"/>
      <sheetName val="Ringfence_Mechanics1"/>
      <sheetName val="Cost_Head_Look-up1"/>
      <sheetName val="Forecast_Trend_Data_P001"/>
      <sheetName val="Corporately_Managed_Budgets1"/>
      <sheetName val="F00_Corporately_Managed1"/>
      <sheetName val="Estimate_Control_(OverProg)_Bu1"/>
      <sheetName val="Ref_list1"/>
    </sheetNames>
    <sheetDataSet>
      <sheetData sheetId="0"/>
      <sheetData sheetId="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refreshError="1"/>
      <sheetData sheetId="45" refreshError="1"/>
      <sheetData sheetId="46" refreshError="1"/>
      <sheetData sheetId="47"/>
      <sheetData sheetId="48"/>
      <sheetData sheetId="49"/>
      <sheetData sheetId="50"/>
      <sheetData sheetId="51" refreshError="1"/>
      <sheetData sheetId="52" refreshError="1"/>
      <sheetData sheetId="53" refreshError="1"/>
      <sheetData sheetId="54" refreshError="1"/>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M128"/>
      <sheetName val="M128.1"/>
      <sheetName val="M128.2"/>
      <sheetName val="M128.3"/>
      <sheetName val="M128.4"/>
      <sheetName val="M128.5"/>
      <sheetName val="MT DBData"/>
      <sheetName val="MT Data"/>
      <sheetName val="Total Data"/>
      <sheetName val="Grade Data"/>
      <sheetName val="Lob Dat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Report"/>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ource of data"/>
      <sheetName val="2010-11 A08 B08 F09"/>
      <sheetName val="Current Month Variances"/>
      <sheetName val="Year To Date Variances"/>
      <sheetName val="Full Year Variances"/>
      <sheetName val="Forecast Profile"/>
      <sheetName val="Control Totals"/>
      <sheetName val="Data"/>
      <sheetName val="Lines Of Business"/>
      <sheetName val="Analysis-New"/>
      <sheetName val="Analysis-Old"/>
      <sheetName val="Source_of_data"/>
      <sheetName val="2010-11_A08_B08_F09"/>
      <sheetName val="Current_Month_Variances"/>
      <sheetName val="Year_To_Date_Variances"/>
      <sheetName val="Full_Year_Variances"/>
      <sheetName val="Forecast_Profile"/>
      <sheetName val="Control_Totals"/>
      <sheetName val="Lines_Of_Business"/>
      <sheetName val="Lists"/>
      <sheetName val="Source Data"/>
      <sheetName val="Source_of_data1"/>
      <sheetName val="2010-11_A08_B08_F091"/>
      <sheetName val="Current_Month_Variances1"/>
      <sheetName val="Year_To_Date_Variances1"/>
      <sheetName val="Full_Year_Variances1"/>
      <sheetName val="Forecast_Profile1"/>
      <sheetName val="Control_Totals1"/>
      <sheetName val="Lines_Of_Business1"/>
      <sheetName val="Source_Data"/>
      <sheetName val="Do Not Use"/>
      <sheetName val="Validation Sheet"/>
      <sheetName val="Source_of_data2"/>
      <sheetName val="2010-11_A08_B08_F092"/>
      <sheetName val="Current_Month_Variances2"/>
      <sheetName val="Year_To_Date_Variances2"/>
      <sheetName val="Full_Year_Variances2"/>
      <sheetName val="Forecast_Profile2"/>
      <sheetName val="Control_Totals2"/>
      <sheetName val="Lines_Of_Business2"/>
      <sheetName val="Source_Data1"/>
      <sheetName val="Do_Not_Use"/>
      <sheetName val="Validation_Sheet"/>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ogramme"/>
      <sheetName val="Programme variances"/>
      <sheetName val="Data"/>
      <sheetName val="Asset Movement Table"/>
      <sheetName val="Financial Position"/>
      <sheetName val="Equity Movement Table"/>
      <sheetName val="Note - Financial Assets"/>
      <sheetName val="Note - Non Financial Assets"/>
      <sheetName val="Note - Provisions and Payables"/>
      <sheetName val="Financial Performance"/>
      <sheetName val="Note - Loans to Local Govt"/>
      <sheetName val="Note - Loans through Govt"/>
      <sheetName val="Note - Below Line"/>
      <sheetName val="Validation page"/>
      <sheetName val="AIMS validations"/>
      <sheetName val="Other variances"/>
      <sheetName val="Note - Appropriations"/>
      <sheetName val="Note - Interest and Other"/>
      <sheetName val="Note - Grants"/>
      <sheetName val="Note - Subsidies, Grants &amp; Bens"/>
      <sheetName val="Note - Interest and Dividends"/>
      <sheetName val="Note - Non Taxation Revenue"/>
      <sheetName val="Function stmt"/>
      <sheetName val="Note - Gains"/>
      <sheetName val="Note - Goods and Services Exps"/>
      <sheetName val="Note - Taxation Revenue"/>
      <sheetName val="Variances to last year"/>
      <sheetName val="Budget variances"/>
      <sheetName val="Pro rata Budget"/>
      <sheetName val="Note - Grants Payable"/>
      <sheetName val="Note - Debt"/>
      <sheetName val="Note - Loans to Govt"/>
      <sheetName val="Cash Flow"/>
      <sheetName val="CAMM Rec"/>
      <sheetName val="CAMM data"/>
      <sheetName val="GST 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i_Pop"/>
      <sheetName val="i_GLF"/>
      <sheetName val="i_Opinions"/>
      <sheetName val="i_Clearances"/>
      <sheetName val="i_CBS"/>
      <sheetName val="i_Duty Free"/>
      <sheetName val="i_Liars"/>
      <sheetName val="i_Prices"/>
      <sheetName val="i_Duty Rates"/>
      <sheetName val="i_Base Year"/>
      <sheetName val="c_Base Year"/>
      <sheetName val="c_GHS Q"/>
      <sheetName val="c_GHS FY"/>
      <sheetName val="c_Add Q"/>
      <sheetName val="c_Add FY"/>
      <sheetName val="c_Omnibus Q"/>
      <sheetName val="c_Omnibus FY"/>
      <sheetName val="c_Total cons Q"/>
      <sheetName val="c_Total cons FY"/>
      <sheetName val="c_Duty Free"/>
      <sheetName val="c_Tax Monthly"/>
      <sheetName val="c_Tax Q"/>
      <sheetName val="c_Qtr summary"/>
      <sheetName val="c_FY vol"/>
      <sheetName val="c_FY losses"/>
      <sheetName val="o_duty midpoint for 1.2"/>
      <sheetName val="o_tbl_MITL07 (unrounded)"/>
      <sheetName val="o_tbl_MITL07 (rounded)"/>
      <sheetName val="o_Figure 2.2"/>
      <sheetName val="Underlying data for Ch 2 figs"/>
      <sheetName val="New Chap 3 Info"/>
      <sheetName val="end of year adjustment"/>
      <sheetName val="Tax Data"/>
      <sheetName val="c_Cig Q"/>
      <sheetName val="Control_sheet"/>
      <sheetName val="Risk Register"/>
      <sheetName val="Total MTIC"/>
      <sheetName val="i_Annual ONS Data"/>
      <sheetName val="c_MTIC"/>
      <sheetName val="Admin"/>
      <sheetName val="i_DTR mid-month debt"/>
      <sheetName val="i_Lookup Tables"/>
      <sheetName val="Table 3.1"/>
      <sheetName val="Table 3.2"/>
      <sheetName val="Table 3.3"/>
      <sheetName val="Table 3.4"/>
      <sheetName val="Table 3.5"/>
      <sheetName val="Table 3.6"/>
      <sheetName val="Table 3.7"/>
      <sheetName val="T3.9_online tables (rounded)"/>
      <sheetName val="T3.10_online tables (rounded)"/>
      <sheetName val="T3.11_online tables (rounded)"/>
      <sheetName val="T3.12_online tables (rounded)"/>
      <sheetName val="T3.13_online tables (rounded)"/>
      <sheetName val="T3.14_online tables (rounded)"/>
      <sheetName val="T3.15_online tables (rounded)"/>
      <sheetName val="T3.16_online tables (rounded)"/>
      <sheetName val="T3.17_online tables (rounded)"/>
      <sheetName val="T3.18_online tables (round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BData"/>
      <sheetName val="M012.0"/>
      <sheetName val="M012"/>
      <sheetName val="xM012.1"/>
      <sheetName val="xM012.2"/>
      <sheetName val="M012.3"/>
      <sheetName val="M012.4"/>
      <sheetName val="M012.5"/>
      <sheetName val="PC Dash"/>
      <sheetName val="HV012.01"/>
      <sheetName val="xHV012.0"/>
      <sheetName val="HV012.11"/>
      <sheetName val="HV012.12"/>
      <sheetName val="HV012"/>
      <sheetName val="HV012.1"/>
      <sheetName val="XHV012.2"/>
      <sheetName val="XHV012.3"/>
      <sheetName val="XHV012.4"/>
      <sheetName val="HV012.5"/>
      <sheetName val="HV012.8"/>
      <sheetName val="xHV012.9"/>
      <sheetName val="LT012.1"/>
      <sheetName val="LT012.2"/>
      <sheetName val="XLT012.3"/>
      <sheetName val="LT012.4"/>
      <sheetName val="M012.1"/>
      <sheetName val="M012.2"/>
      <sheetName val="HV012.0"/>
      <sheetName val="HV012.2"/>
      <sheetName val="HV012.3"/>
      <sheetName val="HV012.4"/>
      <sheetName val="HV012.0 1"/>
      <sheetName val="HV012 .012"/>
      <sheetName val="Contact &amp; Change"/>
      <sheetName val="XHV012.6"/>
      <sheetName val="XLT012.2"/>
      <sheetName val="Data (2)"/>
      <sheetName val="HV012.4 (2)"/>
      <sheetName val="Data (3)"/>
      <sheetName val="XM012.5"/>
      <sheetName val="LT012"/>
      <sheetName val="xHV012.8"/>
      <sheetName val="XLT012.4"/>
      <sheetName val="HV012.6"/>
      <sheetName val="XHV012.7"/>
      <sheetName val="XXM012.6"/>
      <sheetName val="LT012.3"/>
      <sheetName val="XM012"/>
      <sheetName val="Charts"/>
      <sheetName val="Apprentice"/>
      <sheetName val="Debt Balance"/>
      <sheetName val="Validation"/>
      <sheetName val="Master Data Validation (2)"/>
      <sheetName val="SummaryTables"/>
      <sheetName val="Control"/>
      <sheetName val="OtherData"/>
      <sheetName val="table"/>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xxx.1"/>
      <sheetName val="Documentation"/>
      <sheetName val="Contact &amp; Change"/>
      <sheetName val="DBData"/>
      <sheetName val="Raw Data"/>
      <sheetName val="Data"/>
      <sheetName val="Matt's data"/>
      <sheetName val="xM222"/>
      <sheetName val="xM222.1"/>
      <sheetName val="xM222.2"/>
      <sheetName val="xM222.3"/>
      <sheetName val="HV222"/>
      <sheetName val="AME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Front Cover"/>
      <sheetName val="Contents"/>
      <sheetName val="RfR_Summary"/>
      <sheetName val="DEL_Summary"/>
      <sheetName val="4.2_DEL"/>
      <sheetName val="4.2_Resource_Capital_split"/>
      <sheetName val="Paybill"/>
      <sheetName val="Depreciation &amp; Admin Receipt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CG"/>
      <sheetName val="SOLS"/>
      <sheetName val="CFO"/>
      <sheetName val="HMRC central"/>
      <sheetName val="CSTD"/>
      <sheetName val="CDIO"/>
      <sheetName val="CSG"/>
      <sheetName val="Transformation"/>
      <sheetName val="Report 9"/>
      <sheetName val="Report 9 actuals"/>
      <sheetName val="Budget Profile Report"/>
      <sheetName val="BPR"/>
      <sheetName val="FPR"/>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2"/>
      <sheetName val="VAT debt calc DTR"/>
      <sheetName val="end of year adjustment"/>
      <sheetName val="Summary"/>
    </sheetNames>
    <sheetDataSet>
      <sheetData sheetId="0" refreshError="1"/>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Data"/>
      <sheetName val="Variable Tables"/>
      <sheetName val="RDEL Waterfall"/>
      <sheetName val="RDEL Waterfall Data"/>
      <sheetName val="CDEL Waterfall"/>
      <sheetName val="CDEL Waterfall Data"/>
      <sheetName val="Manual Adjustments Log"/>
      <sheetName val="Control Total Summary Sheet"/>
      <sheetName val="Financial Pack Dashboard"/>
      <sheetName val="Corporate View Budget v Actuals"/>
      <sheetName val="Previous Period Bgt v Act"/>
      <sheetName val="Forecast Accuracy "/>
      <sheetName val="LoB Forecast Trend Summary"/>
      <sheetName val="Previous Period Forecast Trend."/>
      <sheetName val="Forecast Trend - RDEL v CDEL"/>
      <sheetName val="Forecast Trend - Admin v Prog"/>
      <sheetName val="TC - Corporate View"/>
      <sheetName val="TC - Corporate View (Pst Swtch)"/>
      <sheetName val="TC - Voted &amp; Non-Voted View"/>
      <sheetName val="TC -  BAU v Transformation View"/>
      <sheetName val="RDEL Ringfences"/>
      <sheetName val="CDEL Ringfences"/>
      <sheetName val="TDEL Breakdown Post Adjustments"/>
      <sheetName val="Captial Spend Projection"/>
      <sheetName val="RDEL Breakdown ERP"/>
      <sheetName val="RDEL Breakdown Post Adjustments"/>
      <sheetName val="Total Investment View"/>
      <sheetName val="RDEL Investment Breakdown"/>
      <sheetName val="CDEL Investment Breakdown"/>
      <sheetName val="AME Movement July 121314"/>
      <sheetName val="AME Movement Oct 121314"/>
      <sheetName val="AME Movement Jan 131415"/>
      <sheetName val="CDEL Breakdown ERP"/>
      <sheetName val="CDEL Breakdown Post Adjustments"/>
      <sheetName val="CDEL Planned Variances"/>
      <sheetName val="RDEL Planned Variances"/>
      <sheetName val="Programme Breakdown"/>
      <sheetName val="Admin Breakdown"/>
      <sheetName val="Cost Head Breakdown"/>
      <sheetName val="Adjustment Breakdown"/>
      <sheetName val="PC - Corporate View"/>
      <sheetName val="PC - Corporate View (Pst Swtch)"/>
      <sheetName val="PC - Voted &amp; Non-Voted View"/>
      <sheetName val="AME - Corporate Summary"/>
      <sheetName val="AME - Resource Breakdown"/>
      <sheetName val="AME - Capital Breakdown"/>
      <sheetName val="AME - Long Term Trends"/>
      <sheetName val="Welfare Reliefs"/>
      <sheetName val="Other Credits and Reliefs"/>
      <sheetName val="Report 2"/>
      <sheetName val="Previous Month FPR (BAU)"/>
      <sheetName val="Previous Month FPR (DTP)"/>
      <sheetName val="Current Month FPR (BAU)"/>
      <sheetName val="Current Month FPR (DTP)"/>
      <sheetName val="Report 4"/>
      <sheetName val="Report 9"/>
      <sheetName val="IYBMR HMRC Central Est Ctrl"/>
      <sheetName val="Sheet1"/>
      <sheetName val="Report 5"/>
      <sheetName val="Report 6"/>
      <sheetName val="Report 7"/>
      <sheetName val="Report 8"/>
      <sheetName val="Ringfence Mechanics"/>
      <sheetName val="Cost Head Look-up"/>
      <sheetName val="Forecast Trend Data P00"/>
      <sheetName val="Corporately Managed Budgets"/>
      <sheetName val="F00 Corporately Managed"/>
      <sheetName val="Estimate Control (OverProg) Bud"/>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Data"/>
      <sheetName val="New drill down"/>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mp sum example"/>
      <sheetName val="Pensioner income deciles"/>
      <sheetName val="PERSONS"/>
      <sheetName val="MALES"/>
      <sheetName val="FEMALES"/>
      <sheetName val="Sheet1"/>
    </sheetNames>
    <sheetDataSet>
      <sheetData sheetId="0"/>
      <sheetData sheetId="1"/>
      <sheetData sheetId="2"/>
      <sheetData sheetId="3"/>
      <sheetData sheetId="4"/>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ontact &amp; Change"/>
      <sheetName val="DBData"/>
      <sheetName val="Movement"/>
      <sheetName val="PC Dash"/>
      <sheetName val="Data"/>
      <sheetName val="M220"/>
      <sheetName val="HV220.1"/>
      <sheetName val="Sheet1"/>
      <sheetName val="EFAC performance data"/>
      <sheetName val="HV220.2"/>
      <sheetName val="XHV220.3"/>
      <sheetName val="xHV220.1"/>
      <sheetName val="xHV220.1 NEW"/>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Sections"/>
      <sheetName val="Sections"/>
      <sheetName val="Branches"/>
      <sheetName val="expense Class"/>
      <sheetName val="Progams"/>
      <sheetName val="Groups"/>
      <sheetName val="Divisions"/>
      <sheetName val="CostCentres"/>
      <sheetName val="Chart of Accou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activity Breakdown"/>
      <sheetName val="ER OLDER"/>
      <sheetName val="WWC"/>
      <sheetName val="DLR"/>
      <sheetName val="Carers - Stats"/>
      <sheetName val="Partners - Stats"/>
      <sheetName val="CIWH"/>
      <sheetName val="LP Stats"/>
      <sheetName val="Disabled - Info"/>
      <sheetName val="LP poverty"/>
      <sheetName val="LP 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Balance"/>
      <sheetName val="Data"/>
      <sheetName val="List data"/>
      <sheetName val="B&amp;C"/>
      <sheetName val="HMRC"/>
      <sheetName val="Post Summary"/>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Briefing table"/>
      <sheetName val="Target"/>
      <sheetName val="Forecast"/>
      <sheetName val="Last month Forecast"/>
      <sheetName val="Contact &amp; Change"/>
      <sheetName val="2014-15"/>
      <sheetName val="2015-16"/>
      <sheetName val="Change 1516"/>
      <sheetName val="DBData"/>
      <sheetName val="Data"/>
      <sheetName val="Movement"/>
      <sheetName val="M190"/>
      <sheetName val="M190.1"/>
      <sheetName val="M190.2"/>
      <sheetName val="M190.3"/>
      <sheetName val="M190.4"/>
      <sheetName val="M190.5"/>
      <sheetName val="Change T&amp;Fs"/>
      <sheetName val="PC Dash"/>
      <sheetName val="HV190"/>
      <sheetName val="HV190.1"/>
      <sheetName val="HV190.2"/>
      <sheetName val="HV190.3"/>
      <sheetName val="HV19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sheetName val="ExecSumm"/>
      <sheetName val="PC Dashboard"/>
      <sheetName val="M190"/>
      <sheetName val="M190.1"/>
      <sheetName val="M190.2"/>
      <sheetName val="M190.3"/>
      <sheetName val="M3"/>
      <sheetName val="M3.1"/>
      <sheetName val="M4"/>
      <sheetName val="M4.1"/>
      <sheetName val="M8"/>
      <sheetName val="M8.1"/>
      <sheetName val="M8.2"/>
      <sheetName val="M169"/>
      <sheetName val="M196"/>
      <sheetName val="M118"/>
      <sheetName val="M118.1"/>
      <sheetName val="M191"/>
      <sheetName val="M191.1"/>
      <sheetName val="M142"/>
      <sheetName val="M142.1"/>
      <sheetName val="M142.2"/>
      <sheetName val="M142.3"/>
      <sheetName val="M142.4"/>
      <sheetName val="M142.5"/>
      <sheetName val="M159"/>
      <sheetName val="M159.1"/>
      <sheetName val="M28"/>
      <sheetName val="M28.1"/>
      <sheetName val="M42"/>
      <sheetName val="M42.1"/>
      <sheetName val="M42.2"/>
      <sheetName val="M42.3"/>
      <sheetName val="M140"/>
      <sheetName val="M140.1"/>
      <sheetName val="M140.2"/>
      <sheetName val="M140.3"/>
      <sheetName val="M123"/>
      <sheetName val="M123.1"/>
      <sheetName val="M123.2"/>
      <sheetName val="M24"/>
      <sheetName val="M24.1"/>
      <sheetName val="M24.2"/>
      <sheetName val="M24.3"/>
      <sheetName val="Dashboard"/>
      <sheetName val="YtD"/>
      <sheetName val="Celebrations"/>
      <sheetName val="AnA"/>
      <sheetName val="AnalyticalCommentary"/>
      <sheetName val="Parameters"/>
      <sheetName val="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Data Info"/>
      <sheetName val="DashboardData"/>
      <sheetName val="New QA"/>
      <sheetName val="Data"/>
      <sheetName val="Raw Data"/>
      <sheetName val="Data (v2)"/>
      <sheetName val="New QA (V2)"/>
    </sheetNames>
    <sheetDataSet>
      <sheetData sheetId="0"/>
      <sheetData sheetId="1"/>
      <sheetData sheetId="2"/>
      <sheetData sheetId="3"/>
      <sheetData sheetId="4"/>
      <sheetData sheetId="5"/>
      <sheetData sheetId="6"/>
      <sheetData sheetId="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ources"/>
      <sheetName val="Table of Contents"/>
      <sheetName val="Model Results"/>
      <sheetName val="Summary"/>
      <sheetName val="2007-8"/>
      <sheetName val="Model (2006_07)"/>
      <sheetName val="2005-6"/>
      <sheetName val="2004-5"/>
      <sheetName val="2003-4"/>
      <sheetName val="2002-3"/>
      <sheetName val="2001-2"/>
      <sheetName val="2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 val="Dept_AMEsum"/>
      <sheetName val="PC_DELsum"/>
      <sheetName val="Oth_COINS_data"/>
      <sheetName val="ONS_NAA_data"/>
      <sheetName val="Adjusts_in_DEL"/>
      <sheetName val="Ftabs_input"/>
      <sheetName val="PBR_Ftabs_input"/>
      <sheetName val="Ftabs_diff"/>
      <sheetName val="Actual_PSCE,_PSNI"/>
      <sheetName val="Oth_cur_ac_adj_in_AME"/>
      <sheetName val="Oth_cap_ac_adj_in_AME"/>
      <sheetName val="PESA_TME_table"/>
      <sheetName val="NA_Query"/>
      <sheetName val="New_DEL_Query"/>
      <sheetName val="PBR_PSAT2"/>
      <sheetName val="Diff_PSAT2"/>
      <sheetName val="LA_curr,_old"/>
      <sheetName val="LA_curr,_PBR"/>
      <sheetName val="LA_curr,_FSBR"/>
      <sheetName val="LA_cap,_old"/>
      <sheetName val="LA_cap,_new"/>
      <sheetName val="Mod_Query"/>
      <sheetName val="Mod_input"/>
      <sheetName val="Model_BEFORE_input"/>
      <sheetName val="_Model_AFTER_input"/>
      <sheetName val="Input-Model_AFTER_input"/>
      <sheetName val="AA_Query"/>
      <sheetName val="New_AA_table"/>
      <sheetName val="EC_codes"/>
      <sheetName val="Dept_AMEsum1"/>
      <sheetName val="PC_DELsum1"/>
      <sheetName val="Oth_COINS_data1"/>
      <sheetName val="ONS_NAA_data1"/>
      <sheetName val="Adjusts_in_DEL1"/>
      <sheetName val="Ftabs_input1"/>
      <sheetName val="PBR_Ftabs_input1"/>
      <sheetName val="Ftabs_diff1"/>
      <sheetName val="Actual_PSCE,_PSNI1"/>
      <sheetName val="Oth_cur_ac_adj_in_AME1"/>
      <sheetName val="Oth_cap_ac_adj_in_AME1"/>
      <sheetName val="PESA_TME_table1"/>
      <sheetName val="NA_Query1"/>
      <sheetName val="New_DEL_Query1"/>
      <sheetName val="PBR_PSAT21"/>
      <sheetName val="Diff_PSAT21"/>
      <sheetName val="LA_curr,_old1"/>
      <sheetName val="LA_curr,_PBR1"/>
      <sheetName val="LA_curr,_FSBR1"/>
      <sheetName val="LA_cap,_old1"/>
      <sheetName val="LA_cap,_new1"/>
      <sheetName val="Mod_Query1"/>
      <sheetName val="Mod_input1"/>
      <sheetName val="Model_BEFORE_input1"/>
      <sheetName val="_Model_AFTER_input1"/>
      <sheetName val="Input-Model_AFTER_input1"/>
      <sheetName val="AA_Query1"/>
      <sheetName val="New_AA_table1"/>
      <sheetName val="EC_codes1"/>
      <sheetName val="Dept_AMEsum2"/>
      <sheetName val="PC_DELsum2"/>
      <sheetName val="Oth_COINS_data2"/>
      <sheetName val="ONS_NAA_data2"/>
      <sheetName val="Adjusts_in_DEL2"/>
      <sheetName val="Ftabs_input2"/>
      <sheetName val="PBR_Ftabs_input2"/>
      <sheetName val="Ftabs_diff2"/>
      <sheetName val="Actual_PSCE,_PSNI2"/>
      <sheetName val="Oth_cur_ac_adj_in_AME2"/>
      <sheetName val="Oth_cap_ac_adj_in_AME2"/>
      <sheetName val="PESA_TME_table2"/>
      <sheetName val="NA_Query2"/>
      <sheetName val="New_DEL_Query2"/>
      <sheetName val="PBR_PSAT22"/>
      <sheetName val="Diff_PSAT22"/>
      <sheetName val="LA_curr,_old2"/>
      <sheetName val="LA_curr,_PBR2"/>
      <sheetName val="LA_curr,_FSBR2"/>
      <sheetName val="LA_cap,_old2"/>
      <sheetName val="LA_cap,_new2"/>
      <sheetName val="Mod_Query2"/>
      <sheetName val="Mod_input2"/>
      <sheetName val="Model_BEFORE_input2"/>
      <sheetName val="_Model_AFTER_input2"/>
      <sheetName val="Input-Model_AFTER_input2"/>
      <sheetName val="AA_Query2"/>
      <sheetName val="New_AA_table2"/>
      <sheetName val="EC_codes2"/>
      <sheetName val="Dept_AMEsum3"/>
      <sheetName val="PC_DELsum3"/>
      <sheetName val="Oth_COINS_data3"/>
      <sheetName val="ONS_NAA_data3"/>
      <sheetName val="Adjusts_in_DEL3"/>
      <sheetName val="Ftabs_input3"/>
      <sheetName val="PBR_Ftabs_input3"/>
      <sheetName val="Ftabs_diff3"/>
      <sheetName val="Actual_PSCE,_PSNI3"/>
      <sheetName val="Oth_cur_ac_adj_in_AME3"/>
      <sheetName val="Oth_cap_ac_adj_in_AME3"/>
      <sheetName val="PESA_TME_table3"/>
      <sheetName val="NA_Query3"/>
      <sheetName val="New_DEL_Query3"/>
      <sheetName val="PBR_PSAT23"/>
      <sheetName val="Diff_PSAT23"/>
      <sheetName val="LA_curr,_old3"/>
      <sheetName val="LA_curr,_PBR3"/>
      <sheetName val="LA_curr,_FSBR3"/>
      <sheetName val="LA_cap,_old3"/>
      <sheetName val="LA_cap,_new3"/>
      <sheetName val="Mod_Query3"/>
      <sheetName val="Mod_input3"/>
      <sheetName val="Model_BEFORE_input3"/>
      <sheetName val="_Model_AFTER_input3"/>
      <sheetName val="Input-Model_AFTER_input3"/>
      <sheetName val="AA_Query3"/>
      <sheetName val="New_AA_table3"/>
      <sheetName val="EC_codes3"/>
      <sheetName val="Dept_AMEsum4"/>
      <sheetName val="PC_DELsum4"/>
      <sheetName val="Oth_COINS_data4"/>
      <sheetName val="ONS_NAA_data4"/>
      <sheetName val="Adjusts_in_DEL4"/>
      <sheetName val="Ftabs_input4"/>
      <sheetName val="PBR_Ftabs_input4"/>
      <sheetName val="Ftabs_diff4"/>
      <sheetName val="Actual_PSCE,_PSNI4"/>
      <sheetName val="Oth_cur_ac_adj_in_AME4"/>
      <sheetName val="Oth_cap_ac_adj_in_AME4"/>
      <sheetName val="PESA_TME_table4"/>
      <sheetName val="NA_Query4"/>
      <sheetName val="New_DEL_Query4"/>
      <sheetName val="PBR_PSAT24"/>
      <sheetName val="Diff_PSAT24"/>
      <sheetName val="LA_curr,_old4"/>
      <sheetName val="LA_curr,_PBR4"/>
      <sheetName val="LA_curr,_FSBR4"/>
      <sheetName val="LA_cap,_old4"/>
      <sheetName val="LA_cap,_new4"/>
      <sheetName val="Mod_Query4"/>
      <sheetName val="Mod_input4"/>
      <sheetName val="Model_BEFORE_input4"/>
      <sheetName val="_Model_AFTER_input4"/>
      <sheetName val="Input-Model_AFTER_input4"/>
      <sheetName val="AA_Query4"/>
      <sheetName val="New_AA_table4"/>
      <sheetName val="EC_codes4"/>
      <sheetName val="Dept_AMEsum5"/>
      <sheetName val="PC_DELsum5"/>
      <sheetName val="Oth_COINS_data5"/>
      <sheetName val="ONS_NAA_data5"/>
      <sheetName val="Adjusts_in_DEL5"/>
      <sheetName val="Ftabs_input5"/>
      <sheetName val="PBR_Ftabs_input5"/>
      <sheetName val="Ftabs_diff5"/>
      <sheetName val="Actual_PSCE,_PSNI5"/>
      <sheetName val="Oth_cur_ac_adj_in_AME5"/>
      <sheetName val="Oth_cap_ac_adj_in_AME5"/>
      <sheetName val="PESA_TME_table5"/>
      <sheetName val="NA_Query5"/>
      <sheetName val="New_DEL_Query5"/>
      <sheetName val="PBR_PSAT25"/>
      <sheetName val="Diff_PSAT25"/>
      <sheetName val="LA_curr,_old5"/>
      <sheetName val="LA_curr,_PBR5"/>
      <sheetName val="LA_curr,_FSBR5"/>
      <sheetName val="LA_cap,_old5"/>
      <sheetName val="LA_cap,_new5"/>
      <sheetName val="Mod_Query5"/>
      <sheetName val="Mod_input5"/>
      <sheetName val="Model_BEFORE_input5"/>
      <sheetName val="_Model_AFTER_input5"/>
      <sheetName val="Input-Model_AFTER_input5"/>
      <sheetName val="AA_Query5"/>
      <sheetName val="New_AA_table5"/>
      <sheetName val="EC_codes5"/>
      <sheetName val="Dept_AMEsum6"/>
      <sheetName val="PC_DELsum6"/>
      <sheetName val="Oth_COINS_data6"/>
      <sheetName val="ONS_NAA_data6"/>
      <sheetName val="Adjusts_in_DEL6"/>
      <sheetName val="Ftabs_input6"/>
      <sheetName val="PBR_Ftabs_input6"/>
      <sheetName val="Ftabs_diff6"/>
      <sheetName val="Actual_PSCE,_PSNI6"/>
      <sheetName val="Oth_cur_ac_adj_in_AME6"/>
      <sheetName val="Oth_cap_ac_adj_in_AME6"/>
      <sheetName val="PESA_TME_table6"/>
      <sheetName val="NA_Query6"/>
      <sheetName val="New_DEL_Query6"/>
      <sheetName val="PBR_PSAT26"/>
      <sheetName val="Diff_PSAT26"/>
      <sheetName val="LA_curr,_old6"/>
      <sheetName val="LA_curr,_PBR6"/>
      <sheetName val="LA_curr,_FSBR6"/>
      <sheetName val="LA_cap,_old6"/>
      <sheetName val="LA_cap,_new6"/>
      <sheetName val="Mod_Query6"/>
      <sheetName val="Mod_input6"/>
      <sheetName val="Model_BEFORE_input6"/>
      <sheetName val="_Model_AFTER_input6"/>
      <sheetName val="Input-Model_AFTER_input6"/>
      <sheetName val="AA_Query6"/>
      <sheetName val="New_AA_table6"/>
      <sheetName val="EC_codes6"/>
      <sheetName val="Dept_AMEsum7"/>
      <sheetName val="PC_DELsum7"/>
      <sheetName val="Oth_COINS_data7"/>
      <sheetName val="ONS_NAA_data7"/>
      <sheetName val="Adjusts_in_DEL7"/>
      <sheetName val="Ftabs_input7"/>
      <sheetName val="PBR_Ftabs_input7"/>
      <sheetName val="Ftabs_diff7"/>
      <sheetName val="Actual_PSCE,_PSNI7"/>
      <sheetName val="Oth_cur_ac_adj_in_AME7"/>
      <sheetName val="Oth_cap_ac_adj_in_AME7"/>
      <sheetName val="PESA_TME_table7"/>
      <sheetName val="NA_Query7"/>
      <sheetName val="New_DEL_Query7"/>
      <sheetName val="PBR_PSAT27"/>
      <sheetName val="Diff_PSAT27"/>
      <sheetName val="LA_curr,_old7"/>
      <sheetName val="LA_curr,_PBR7"/>
      <sheetName val="LA_curr,_FSBR7"/>
      <sheetName val="LA_cap,_old7"/>
      <sheetName val="LA_cap,_new7"/>
      <sheetName val="Mod_Query7"/>
      <sheetName val="Mod_input7"/>
      <sheetName val="Model_BEFORE_input7"/>
      <sheetName val="_Model_AFTER_input7"/>
      <sheetName val="Input-Model_AFTER_input7"/>
      <sheetName val="AA_Query7"/>
      <sheetName val="New_AA_table7"/>
      <sheetName val="EC_codes7"/>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Introduction"/>
      <sheetName val="Closed-Changed Proj"/>
      <sheetName val="Themes - Full Records"/>
      <sheetName val="Tax Data"/>
      <sheetName val="Project Risks"/>
      <sheetName val="QR QA Submission Dates"/>
      <sheetName val="Team Structure"/>
      <sheetName val="Changes to Known Risk"/>
      <sheetName val="Risk Register"/>
      <sheetName val="Year on Year Actual Yield"/>
      <sheetName val="Highlight Report Figures"/>
      <sheetName val="Broad Tax Groupings"/>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DashboardData"/>
      <sheetName val="CC_Data NEW"/>
      <sheetName val="CC_QA NEW"/>
      <sheetName val="RP_Data NEW"/>
      <sheetName val="RP_QA NEW"/>
      <sheetName val="TRR_Data NEW"/>
      <sheetName val="TRR_QA NEW"/>
      <sheetName val="Other work"/>
      <sheetName val="LC - Raw Data"/>
      <sheetName val="SI - Raw Data"/>
      <sheetName val="LBS - Raw data"/>
      <sheetName val="PT - Raw Data"/>
      <sheetName val="Target values"/>
      <sheetName val="Graph data "/>
      <sheetName val="Graph data 2011-12"/>
      <sheetName val="Report figures"/>
      <sheetName val="QA Old"/>
      <sheetName val="Seatnotes"/>
      <sheetName val="QA Checklist"/>
      <sheetName val="Graph data 12-13"/>
      <sheetName val="Other BT (P&amp;P)"/>
      <sheetName val="Other E&amp;C Work"/>
      <sheetName val="E&amp;C forecast revised"/>
      <sheetName val="TRR Split 2011-12"/>
      <sheetName val="DD Choic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
      <sheetName val="Customer Data"/>
      <sheetName val="By Amount"/>
      <sheetName val="Count"/>
      <sheetName val="Consolidate"/>
      <sheetName val="Debtopen"/>
      <sheetName val="DebtorsOD"/>
      <sheetName val="ZDEB"/>
      <sheetName val="CCdetails"/>
      <sheetName val="Division Data"/>
      <sheetName val="Format"/>
      <sheetName val="NOTES"/>
      <sheetName val="Grouped-SEC"/>
      <sheetName val="GROUPED-ADMIN"/>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
      <sheetName val="Contents "/>
      <sheetName val="AbTS Roundings"/>
      <sheetName val="1415 AbTS"/>
      <sheetName val="Overview"/>
      <sheetName val="Prov for Liability"/>
      <sheetName val="Provn for Impairment"/>
      <sheetName val="NIF GB bal"/>
      <sheetName val="NIF NI bal"/>
      <sheetName val="CECAS rec of accounts"/>
      <sheetName val="Losses "/>
      <sheetName val="CECAS Adjustments"/>
      <sheetName val="CECAS Adjs 1"/>
      <sheetName val="CECAS TB worksheet"/>
      <sheetName val="CECAS new nominals"/>
      <sheetName val="CECAS download"/>
      <sheetName val="CTD YE jnl adjustments "/>
      <sheetName val="Misc Acc balances"/>
      <sheetName val="ETMP TB worksheet "/>
      <sheetName val="SAFE new nominals"/>
      <sheetName val="ETMP download"/>
      <sheetName val="Tax Credits"/>
      <sheetName val="Suspense"/>
      <sheetName val="1.Student Loans"/>
      <sheetName val="2. SA adjs"/>
      <sheetName val="3.ETMP Adjs"/>
      <sheetName val="Pd 16 Adjs"/>
      <sheetName val="5. Pd 14-15 Adjustments "/>
      <sheetName val="NIF Calculations"/>
      <sheetName val="R011_20150405_132630_FIN"/>
      <sheetName val="410101010"/>
      <sheetName val="Regime Summary v0.6"/>
      <sheetName val="HoD Matrix v0.6"/>
      <sheetName val="Student Loan Jn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activity Breakdown"/>
      <sheetName val="ER OLDER"/>
      <sheetName val="WWC"/>
      <sheetName val="DLR"/>
      <sheetName val="Carers - Stats"/>
      <sheetName val="Partners - Stats"/>
      <sheetName val="CIWH"/>
      <sheetName val="LP Stats"/>
      <sheetName val="Disabled - Info"/>
      <sheetName val="LP poverty"/>
      <sheetName val="LP 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c checks"/>
      <sheetName val="GEMS"/>
      <sheetName val="Balance sheet"/>
      <sheetName val="P&amp;L"/>
      <sheetName val="Income"/>
      <sheetName val="CRAC income"/>
      <sheetName val="Expenses"/>
      <sheetName val="Capital charge"/>
      <sheetName val="Cash"/>
      <sheetName val="Fixed asset summary"/>
      <sheetName val="WIP summary"/>
      <sheetName val="Debtors summary"/>
      <sheetName val="Trade debtors"/>
      <sheetName val="Other debtors"/>
      <sheetName val="Salary advances"/>
      <sheetName val="Prepayments"/>
      <sheetName val="Creditors summary"/>
      <sheetName val="Trade creditors"/>
      <sheetName val="Accruals &amp; other creditors"/>
      <sheetName val="Accruals "/>
      <sheetName val="Finance leases"/>
      <sheetName val="Provisions"/>
      <sheetName val="Reserves"/>
      <sheetName val="Trial balance"/>
      <sheetName val="Journals"/>
      <sheetName val="Manipulation sheet"/>
      <sheetName val="Apr06 STB"/>
      <sheetName val="JB NC"/>
      <sheetName val="Apr06 VAT"/>
      <sheetName val="VAT Type"/>
      <sheetName val="Lookup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i_1991 to 1995"/>
      <sheetName val="i_1996 onwards"/>
      <sheetName val="i_1991 to 2001 Cigs"/>
      <sheetName val="c_2001 Cigs"/>
      <sheetName val="c_2000 HRT"/>
      <sheetName val="c_Cig Q"/>
      <sheetName val="c_HRT Q"/>
      <sheetName val="o_Qtr Cig"/>
      <sheetName val="o_Qtr HRT"/>
      <sheetName val="o_Base Year"/>
      <sheetName val="Chart Post-2000 HRT"/>
      <sheetName val="Chart Post-2001 Cig"/>
    </sheetNames>
    <sheetDataSet>
      <sheetData sheetId="0"/>
      <sheetData sheetId="1"/>
      <sheetData sheetId="2"/>
      <sheetData sheetId="3"/>
      <sheetData sheetId="4"/>
      <sheetData sheetId="5"/>
      <sheetData sheetId="6" refreshError="1"/>
      <sheetData sheetId="7"/>
      <sheetData sheetId="8"/>
      <sheetData sheetId="9"/>
      <sheetData sheetId="10"/>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oB Order"/>
      <sheetName val="Instructions"/>
      <sheetName val="VOA data"/>
      <sheetName val="Management Accounts Report"/>
      <sheetName val="F&amp;BM (Bridge) Report"/>
      <sheetName val="Front Cover"/>
      <sheetName val="Contents"/>
      <sheetName val="1. HMRC Summary"/>
      <sheetName val="2. HMRC DEL Summary "/>
      <sheetName val="3. HMRC AME Summary"/>
      <sheetName val="4. Control Totals_Summary"/>
      <sheetName val="9. Total LoB Summary"/>
      <sheetName val="10. Admin LoB Summary"/>
      <sheetName val="11. Prog LoB Summary"/>
      <sheetName val="12. Admin Budget Movement"/>
      <sheetName val="13. Prog Budget Movement"/>
      <sheetName val="14. Admin Forecast Movement"/>
      <sheetName val="15. Prog Forecast Movement"/>
      <sheetName val="FY Budget Check"/>
      <sheetName val="FY Forecast Check"/>
      <sheetName val="AME Voted Expenditure"/>
      <sheetName val="AME Non-Voted Expenditure"/>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sheetName val="ExecSumm"/>
      <sheetName val="Dashboard"/>
      <sheetName val="YtD"/>
      <sheetName val="Concerns"/>
      <sheetName val="Celebrations"/>
      <sheetName val="M109"/>
      <sheetName val="M109.1"/>
      <sheetName val="M109.2"/>
      <sheetName val="M3"/>
      <sheetName val="M3.1"/>
      <sheetName val="M4"/>
      <sheetName val="M4.1"/>
      <sheetName val="M9"/>
      <sheetName val="M9.1"/>
      <sheetName val="M9.2"/>
      <sheetName val="M10"/>
      <sheetName val="M10.1"/>
      <sheetName val="M10.2"/>
      <sheetName val="M11"/>
      <sheetName val="M11.1"/>
      <sheetName val="M12"/>
      <sheetName val="M12.1"/>
      <sheetName val="M12.2"/>
      <sheetName val="M13"/>
      <sheetName val="M15"/>
      <sheetName val="M15.1"/>
      <sheetName val="M55"/>
      <sheetName val="M73"/>
      <sheetName val="M73.1"/>
      <sheetName val="M73.2"/>
      <sheetName val="M73.3"/>
      <sheetName val="M73.4"/>
      <sheetName val="M73.5"/>
      <sheetName val="M114"/>
      <sheetName val="M23"/>
      <sheetName val="M24"/>
      <sheetName val="M24.1"/>
      <sheetName val="M25"/>
      <sheetName val="M26"/>
      <sheetName val="M28"/>
      <sheetName val="M29"/>
      <sheetName val="M29.1"/>
      <sheetName val="M75"/>
      <sheetName val="M76"/>
      <sheetName val="M76.1"/>
      <sheetName val="M77"/>
      <sheetName val="M77.1"/>
      <sheetName val="M77.2"/>
      <sheetName val="M135"/>
      <sheetName val="M135.1"/>
      <sheetName val="M78.2"/>
      <sheetName val="M135.2"/>
      <sheetName val="M35"/>
      <sheetName val="M35.1"/>
      <sheetName val="M35.2"/>
      <sheetName val="M36"/>
      <sheetName val="M36.1"/>
      <sheetName val="M36.2"/>
      <sheetName val="M37"/>
      <sheetName val="M128"/>
      <sheetName val="M128.1"/>
      <sheetName val="M140"/>
      <sheetName val="M140.1"/>
      <sheetName val="M42"/>
      <sheetName val="M42.1"/>
      <sheetName val="M42.2"/>
      <sheetName val="M42.3"/>
      <sheetName val="M43"/>
      <sheetName val="M43.1"/>
      <sheetName val="M68"/>
      <sheetName val="M68.1"/>
      <sheetName val="M123"/>
      <sheetName val="M123.1"/>
      <sheetName val="M44"/>
      <sheetName val="M125"/>
      <sheetName val="M125.1"/>
      <sheetName val="M125.2"/>
      <sheetName val="M118"/>
      <sheetName val="M118.1"/>
      <sheetName val="M87"/>
      <sheetName val="M87.1"/>
      <sheetName val="AnA"/>
      <sheetName val="DashPageTemplate"/>
      <sheetName val="Exceptions"/>
      <sheetName val="BusinessComments"/>
      <sheetName val="KAIComments"/>
      <sheetName val="Parameters"/>
      <sheetName val="MeasurePageTemplate"/>
      <sheetName val="PC Dashboard"/>
      <sheetName val="M143"/>
      <sheetName val="M143.1"/>
      <sheetName val="M134"/>
      <sheetName val="M142"/>
      <sheetName val="M142.1"/>
      <sheetName val="M142.2"/>
      <sheetName val="M142.3"/>
      <sheetName val="M159"/>
      <sheetName val="M163"/>
      <sheetName val="M163.1"/>
      <sheetName val="AnalyticalCommentary"/>
      <sheetName val="M105"/>
      <sheetName val="M7"/>
      <sheetName val="M7.1"/>
      <sheetName val="M149"/>
      <sheetName val="M149.1"/>
      <sheetName val="M149.2"/>
      <sheetName val="M149.3"/>
      <sheetName val="M114.1"/>
      <sheetName val="M24.2"/>
      <sheetName val="M147"/>
      <sheetName val="M147.1"/>
      <sheetName val="M146"/>
      <sheetName val="M146.1"/>
      <sheetName val="M146.2"/>
      <sheetName val="M146.3"/>
      <sheetName val="M160"/>
      <sheetName val="M160.1"/>
      <sheetName val="M160.2"/>
      <sheetName val="M123.2"/>
      <sheetName val="M83"/>
      <sheetName val="M84"/>
      <sheetName val="BusinessCommentary"/>
      <sheetName val="M133"/>
      <sheetName val="M146.4"/>
      <sheetName val="BBoard"/>
      <sheetName val="Adm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Data"/>
      <sheetName val="Variable Tables"/>
      <sheetName val="RDEL Waterfall"/>
      <sheetName val="RDEL Waterfall Data"/>
      <sheetName val="CDEL Waterfall"/>
      <sheetName val="CDEL Waterfall Data"/>
      <sheetName val="Financial Pack Dashboard"/>
      <sheetName val="Corporate View Budget v Actuals"/>
      <sheetName val="Previous Period Bgt v Act"/>
      <sheetName val="Forecast Accuracy "/>
      <sheetName val="LoB Forecast Trend Summary"/>
      <sheetName val="Previous Period Forecast Trend."/>
      <sheetName val="Forecast Trend - RDEL v CDEL"/>
      <sheetName val="Forecast Trend - Admin v Prog"/>
      <sheetName val="TC - Corporate View"/>
      <sheetName val="TC - Corporate View (Pst Swtch)"/>
      <sheetName val="TC - Voted &amp; Non-Voted View"/>
      <sheetName val="TC -  BAU v Transformation View"/>
      <sheetName val="RDEL Ringfences"/>
      <sheetName val="CDEL Ringfences"/>
      <sheetName val="TDEL Breakdown Post Adjustments"/>
      <sheetName val="RDEL Breakdown ERP"/>
      <sheetName val="RDEL Breakdown Post Adjustments"/>
      <sheetName val="Total Investment View"/>
      <sheetName val="RDEL Investment Breakdown"/>
      <sheetName val="CDEL Investment Breakdown"/>
      <sheetName val="CDEL Breakdown ERP"/>
      <sheetName val="AME Movement July 121314"/>
      <sheetName val="AME Movement Oct 121314"/>
      <sheetName val="AME Movement Jan 131415"/>
      <sheetName val="CDEL Breakdown Post Adjustments"/>
      <sheetName val="RDEL Planned Variances"/>
      <sheetName val="CDEL Planned Variances"/>
      <sheetName val="Admin Breakdown"/>
      <sheetName val="Programme Breakdown"/>
      <sheetName val="Cost Head Breakdown"/>
      <sheetName val="Adjustment Breakdown"/>
      <sheetName val="PC - Corporate View"/>
      <sheetName val="PC - Corporate View (Pst Swtch)"/>
      <sheetName val="PC - Voted &amp; Non-Voted View"/>
      <sheetName val="AME - Corporate Summary"/>
      <sheetName val="AME - Resource Breakdown"/>
      <sheetName val="AME - Capital Breakdown"/>
      <sheetName val="AME - Long Term Trends"/>
      <sheetName val="Welfare Reliefs"/>
      <sheetName val="Other Credits and Reliefs"/>
      <sheetName val="Previous Month FPR"/>
      <sheetName val="Report 1"/>
      <sheetName val="Report 2"/>
      <sheetName val="Report 3"/>
      <sheetName val="Report 4"/>
      <sheetName val="Report 5"/>
      <sheetName val="Report 6"/>
      <sheetName val="Report 7"/>
      <sheetName val="Report 8"/>
      <sheetName val="Report 9"/>
      <sheetName val="IYBMR HMRC Central Est Ctrl"/>
      <sheetName val="Cost Head Look-up"/>
      <sheetName val="Forecast Trend Data P00"/>
      <sheetName val="Ringfence Mechanics"/>
      <sheetName val="Corporately Managed Budgets"/>
      <sheetName val="F00 Corporately Managed"/>
      <sheetName val="Estimate Control (OverProg) Bud"/>
      <sheetName val="Variable_Tables"/>
      <sheetName val="RDEL_Waterfall"/>
      <sheetName val="RDEL_Waterfall_Data"/>
      <sheetName val="CDEL_Waterfall"/>
      <sheetName val="CDEL_Waterfall_Data"/>
      <sheetName val="Financial_Pack_Dashboard"/>
      <sheetName val="Corporate_View_Budget_v_Actuals"/>
      <sheetName val="Previous_Period_Bgt_v_Act"/>
      <sheetName val="Forecast_Accuracy_"/>
      <sheetName val="LoB_Forecast_Trend_Summary"/>
      <sheetName val="Previous_Period_Forecast_Trend_"/>
      <sheetName val="Forecast_Trend_-_RDEL_v_CDEL"/>
      <sheetName val="Forecast_Trend_-_Admin_v_Prog"/>
      <sheetName val="TC_-_Corporate_View"/>
      <sheetName val="TC_-_Corporate_View_(Pst_Swtch)"/>
      <sheetName val="TC_-_Voted_&amp;_Non-Voted_View"/>
      <sheetName val="TC_-__BAU_v_Transformation_View"/>
      <sheetName val="RDEL_Ringfences"/>
      <sheetName val="CDEL_Ringfences"/>
      <sheetName val="TDEL_Breakdown_Post_Adjustments"/>
      <sheetName val="RDEL_Breakdown_ERP"/>
      <sheetName val="RDEL_Breakdown_Post_Adjustments"/>
      <sheetName val="Total_Investment_View"/>
      <sheetName val="RDEL_Investment_Breakdown"/>
      <sheetName val="CDEL_Investment_Breakdown"/>
      <sheetName val="CDEL_Breakdown_ERP"/>
      <sheetName val="AME_Movement_July_121314"/>
      <sheetName val="AME_Movement_Oct_121314"/>
      <sheetName val="AME_Movement_Jan_131415"/>
      <sheetName val="CDEL_Breakdown_Post_Adjustments"/>
      <sheetName val="RDEL_Planned_Variances"/>
      <sheetName val="CDEL_Planned_Variances"/>
      <sheetName val="Admin_Breakdown"/>
      <sheetName val="Programme_Breakdown"/>
      <sheetName val="Cost_Head_Breakdown"/>
      <sheetName val="Adjustment_Breakdown"/>
      <sheetName val="PC_-_Corporate_View"/>
      <sheetName val="PC_-_Corporate_View_(Pst_Swtch)"/>
      <sheetName val="PC_-_Voted_&amp;_Non-Voted_View"/>
      <sheetName val="AME_-_Corporate_Summary"/>
      <sheetName val="AME_-_Resource_Breakdown"/>
      <sheetName val="AME_-_Capital_Breakdown"/>
      <sheetName val="AME_-_Long_Term_Trends"/>
      <sheetName val="Welfare_Reliefs"/>
      <sheetName val="Other_Credits_and_Reliefs"/>
      <sheetName val="Previous_Month_FPR"/>
      <sheetName val="Report_1"/>
      <sheetName val="Report_2"/>
      <sheetName val="Report_3"/>
      <sheetName val="Report_4"/>
      <sheetName val="Report_5"/>
      <sheetName val="Report_6"/>
      <sheetName val="Report_7"/>
      <sheetName val="Report_8"/>
      <sheetName val="Report_9"/>
      <sheetName val="IYBMR_HMRC_Central_Est_Ctrl"/>
      <sheetName val="Cost_Head_Look-up"/>
      <sheetName val="Forecast_Trend_Data_P00"/>
      <sheetName val="Ringfence_Mechanics"/>
      <sheetName val="Corporately_Managed_Budgets"/>
      <sheetName val="F00_Corporately_Managed"/>
      <sheetName val="Estimate_Control_(OverProg)_Bud"/>
      <sheetName val="Variable_Tables1"/>
      <sheetName val="RDEL_Waterfall1"/>
      <sheetName val="RDEL_Waterfall_Data1"/>
      <sheetName val="CDEL_Waterfall1"/>
      <sheetName val="CDEL_Waterfall_Data1"/>
      <sheetName val="Financial_Pack_Dashboard1"/>
      <sheetName val="Corporate_View_Budget_v_Actual1"/>
      <sheetName val="Previous_Period_Bgt_v_Act1"/>
      <sheetName val="Forecast_Accuracy_1"/>
      <sheetName val="LoB_Forecast_Trend_Summary1"/>
      <sheetName val="Previous_Period_Forecast_Trend1"/>
      <sheetName val="Forecast_Trend_-_RDEL_v_CDEL1"/>
      <sheetName val="Forecast_Trend_-_Admin_v_Prog1"/>
      <sheetName val="TC_-_Corporate_View1"/>
      <sheetName val="TC_-_Corporate_View_(Pst_Swtch1"/>
      <sheetName val="TC_-_Voted_&amp;_Non-Voted_View1"/>
      <sheetName val="TC_-__BAU_v_Transformation_Vie1"/>
      <sheetName val="RDEL_Ringfences1"/>
      <sheetName val="CDEL_Ringfences1"/>
      <sheetName val="TDEL_Breakdown_Post_Adjustment1"/>
      <sheetName val="RDEL_Breakdown_ERP1"/>
      <sheetName val="RDEL_Breakdown_Post_Adjustment1"/>
      <sheetName val="Total_Investment_View1"/>
      <sheetName val="RDEL_Investment_Breakdown1"/>
      <sheetName val="CDEL_Investment_Breakdown1"/>
      <sheetName val="CDEL_Breakdown_ERP1"/>
      <sheetName val="AME_Movement_July_1213141"/>
      <sheetName val="AME_Movement_Oct_1213141"/>
      <sheetName val="AME_Movement_Jan_1314151"/>
      <sheetName val="CDEL_Breakdown_Post_Adjustment1"/>
      <sheetName val="RDEL_Planned_Variances1"/>
      <sheetName val="CDEL_Planned_Variances1"/>
      <sheetName val="Admin_Breakdown1"/>
      <sheetName val="Programme_Breakdown1"/>
      <sheetName val="Cost_Head_Breakdown1"/>
      <sheetName val="Adjustment_Breakdown1"/>
      <sheetName val="PC_-_Corporate_View1"/>
      <sheetName val="PC_-_Corporate_View_(Pst_Swtch1"/>
      <sheetName val="PC_-_Voted_&amp;_Non-Voted_View1"/>
      <sheetName val="AME_-_Corporate_Summary1"/>
      <sheetName val="AME_-_Resource_Breakdown1"/>
      <sheetName val="AME_-_Capital_Breakdown1"/>
      <sheetName val="AME_-_Long_Term_Trends1"/>
      <sheetName val="Welfare_Reliefs1"/>
      <sheetName val="Other_Credits_and_Reliefs1"/>
      <sheetName val="Previous_Month_FPR1"/>
      <sheetName val="Report_11"/>
      <sheetName val="Report_21"/>
      <sheetName val="Report_31"/>
      <sheetName val="Report_41"/>
      <sheetName val="Report_51"/>
      <sheetName val="Report_61"/>
      <sheetName val="Report_71"/>
      <sheetName val="Report_81"/>
      <sheetName val="Report_91"/>
      <sheetName val="IYBMR_HMRC_Central_Est_Ctrl1"/>
      <sheetName val="Cost_Head_Look-up1"/>
      <sheetName val="Forecast_Trend_Data_P001"/>
      <sheetName val="Ringfence_Mechanics1"/>
      <sheetName val="Corporately_Managed_Budgets1"/>
      <sheetName val="F00_Corporately_Managed1"/>
      <sheetName val="Estimate_Control_(OverProg)_Bu1"/>
      <sheetName val="Variable_Tables2"/>
      <sheetName val="RDEL_Waterfall2"/>
      <sheetName val="RDEL_Waterfall_Data2"/>
      <sheetName val="CDEL_Waterfall2"/>
      <sheetName val="CDEL_Waterfall_Data2"/>
      <sheetName val="Financial_Pack_Dashboard2"/>
      <sheetName val="Corporate_View_Budget_v_Actual2"/>
      <sheetName val="Previous_Period_Bgt_v_Act2"/>
      <sheetName val="Forecast_Accuracy_2"/>
      <sheetName val="LoB_Forecast_Trend_Summary2"/>
      <sheetName val="Previous_Period_Forecast_Trend2"/>
      <sheetName val="Forecast_Trend_-_RDEL_v_CDEL2"/>
      <sheetName val="Forecast_Trend_-_Admin_v_Prog2"/>
      <sheetName val="TC_-_Corporate_View2"/>
      <sheetName val="TC_-_Corporate_View_(Pst_Swtch2"/>
      <sheetName val="TC_-_Voted_&amp;_Non-Voted_View2"/>
      <sheetName val="TC_-__BAU_v_Transformation_Vie2"/>
      <sheetName val="RDEL_Ringfences2"/>
      <sheetName val="CDEL_Ringfences2"/>
      <sheetName val="TDEL_Breakdown_Post_Adjustment2"/>
      <sheetName val="RDEL_Breakdown_ERP2"/>
      <sheetName val="RDEL_Breakdown_Post_Adjustment2"/>
      <sheetName val="Total_Investment_View2"/>
      <sheetName val="RDEL_Investment_Breakdown2"/>
      <sheetName val="CDEL_Investment_Breakdown2"/>
      <sheetName val="CDEL_Breakdown_ERP2"/>
      <sheetName val="AME_Movement_July_1213142"/>
      <sheetName val="AME_Movement_Oct_1213142"/>
      <sheetName val="AME_Movement_Jan_1314152"/>
      <sheetName val="CDEL_Breakdown_Post_Adjustment2"/>
      <sheetName val="RDEL_Planned_Variances2"/>
      <sheetName val="CDEL_Planned_Variances2"/>
      <sheetName val="Admin_Breakdown2"/>
      <sheetName val="Programme_Breakdown2"/>
      <sheetName val="Cost_Head_Breakdown2"/>
      <sheetName val="Adjustment_Breakdown2"/>
      <sheetName val="PC_-_Corporate_View2"/>
      <sheetName val="PC_-_Corporate_View_(Pst_Swtch2"/>
      <sheetName val="PC_-_Voted_&amp;_Non-Voted_View2"/>
      <sheetName val="AME_-_Corporate_Summary2"/>
      <sheetName val="AME_-_Resource_Breakdown2"/>
      <sheetName val="AME_-_Capital_Breakdown2"/>
      <sheetName val="AME_-_Long_Term_Trends2"/>
      <sheetName val="Welfare_Reliefs2"/>
      <sheetName val="Other_Credits_and_Reliefs2"/>
      <sheetName val="Previous_Month_FPR2"/>
      <sheetName val="Report_12"/>
      <sheetName val="Report_22"/>
      <sheetName val="Report_32"/>
      <sheetName val="Report_42"/>
      <sheetName val="Report_52"/>
      <sheetName val="Report_62"/>
      <sheetName val="Report_72"/>
      <sheetName val="Report_82"/>
      <sheetName val="Report_92"/>
      <sheetName val="IYBMR_HMRC_Central_Est_Ctrl2"/>
      <sheetName val="Cost_Head_Look-up2"/>
      <sheetName val="Forecast_Trend_Data_P002"/>
      <sheetName val="Ringfence_Mechanics2"/>
      <sheetName val="Corporately_Managed_Budgets2"/>
      <sheetName val="F00_Corporately_Managed2"/>
      <sheetName val="Estimate_Control_(OverProg)_Bu2"/>
      <sheetName val="Variable_Tables4"/>
      <sheetName val="RDEL_Waterfall4"/>
      <sheetName val="RDEL_Waterfall_Data4"/>
      <sheetName val="CDEL_Waterfall4"/>
      <sheetName val="CDEL_Waterfall_Data4"/>
      <sheetName val="Financial_Pack_Dashboard4"/>
      <sheetName val="Corporate_View_Budget_v_Actual4"/>
      <sheetName val="Previous_Period_Bgt_v_Act4"/>
      <sheetName val="Forecast_Accuracy_4"/>
      <sheetName val="LoB_Forecast_Trend_Summary4"/>
      <sheetName val="Previous_Period_Forecast_Trend4"/>
      <sheetName val="Forecast_Trend_-_RDEL_v_CDEL4"/>
      <sheetName val="Forecast_Trend_-_Admin_v_Prog4"/>
      <sheetName val="TC_-_Corporate_View4"/>
      <sheetName val="TC_-_Corporate_View_(Pst_Swtch4"/>
      <sheetName val="TC_-_Voted_&amp;_Non-Voted_View4"/>
      <sheetName val="TC_-__BAU_v_Transformation_Vie4"/>
      <sheetName val="RDEL_Ringfences4"/>
      <sheetName val="CDEL_Ringfences4"/>
      <sheetName val="TDEL_Breakdown_Post_Adjustment4"/>
      <sheetName val="RDEL_Breakdown_ERP4"/>
      <sheetName val="RDEL_Breakdown_Post_Adjustment4"/>
      <sheetName val="Total_Investment_View4"/>
      <sheetName val="RDEL_Investment_Breakdown4"/>
      <sheetName val="CDEL_Investment_Breakdown4"/>
      <sheetName val="CDEL_Breakdown_ERP4"/>
      <sheetName val="AME_Movement_July_1213144"/>
      <sheetName val="AME_Movement_Oct_1213144"/>
      <sheetName val="AME_Movement_Jan_1314154"/>
      <sheetName val="CDEL_Breakdown_Post_Adjustment4"/>
      <sheetName val="RDEL_Planned_Variances4"/>
      <sheetName val="CDEL_Planned_Variances4"/>
      <sheetName val="Admin_Breakdown4"/>
      <sheetName val="Programme_Breakdown4"/>
      <sheetName val="Cost_Head_Breakdown4"/>
      <sheetName val="Adjustment_Breakdown4"/>
      <sheetName val="PC_-_Corporate_View4"/>
      <sheetName val="PC_-_Corporate_View_(Pst_Swtch4"/>
      <sheetName val="PC_-_Voted_&amp;_Non-Voted_View4"/>
      <sheetName val="AME_-_Corporate_Summary4"/>
      <sheetName val="AME_-_Resource_Breakdown4"/>
      <sheetName val="AME_-_Capital_Breakdown4"/>
      <sheetName val="AME_-_Long_Term_Trends4"/>
      <sheetName val="Welfare_Reliefs4"/>
      <sheetName val="Other_Credits_and_Reliefs4"/>
      <sheetName val="Previous_Month_FPR4"/>
      <sheetName val="Report_14"/>
      <sheetName val="Report_24"/>
      <sheetName val="Report_34"/>
      <sheetName val="Report_44"/>
      <sheetName val="Report_54"/>
      <sheetName val="Report_64"/>
      <sheetName val="Report_74"/>
      <sheetName val="Report_84"/>
      <sheetName val="Report_94"/>
      <sheetName val="IYBMR_HMRC_Central_Est_Ctrl4"/>
      <sheetName val="Cost_Head_Look-up4"/>
      <sheetName val="Forecast_Trend_Data_P004"/>
      <sheetName val="Ringfence_Mechanics4"/>
      <sheetName val="Corporately_Managed_Budgets4"/>
      <sheetName val="F00_Corporately_Managed4"/>
      <sheetName val="Estimate_Control_(OverProg)_Bu4"/>
      <sheetName val="Variable_Tables3"/>
      <sheetName val="RDEL_Waterfall3"/>
      <sheetName val="RDEL_Waterfall_Data3"/>
      <sheetName val="CDEL_Waterfall3"/>
      <sheetName val="CDEL_Waterfall_Data3"/>
      <sheetName val="Financial_Pack_Dashboard3"/>
      <sheetName val="Corporate_View_Budget_v_Actual3"/>
      <sheetName val="Previous_Period_Bgt_v_Act3"/>
      <sheetName val="Forecast_Accuracy_3"/>
      <sheetName val="LoB_Forecast_Trend_Summary3"/>
      <sheetName val="Previous_Period_Forecast_Trend3"/>
      <sheetName val="Forecast_Trend_-_RDEL_v_CDEL3"/>
      <sheetName val="Forecast_Trend_-_Admin_v_Prog3"/>
      <sheetName val="TC_-_Corporate_View3"/>
      <sheetName val="TC_-_Corporate_View_(Pst_Swtch3"/>
      <sheetName val="TC_-_Voted_&amp;_Non-Voted_View3"/>
      <sheetName val="TC_-__BAU_v_Transformation_Vie3"/>
      <sheetName val="RDEL_Ringfences3"/>
      <sheetName val="CDEL_Ringfences3"/>
      <sheetName val="TDEL_Breakdown_Post_Adjustment3"/>
      <sheetName val="RDEL_Breakdown_ERP3"/>
      <sheetName val="RDEL_Breakdown_Post_Adjustment3"/>
      <sheetName val="Total_Investment_View3"/>
      <sheetName val="RDEL_Investment_Breakdown3"/>
      <sheetName val="CDEL_Investment_Breakdown3"/>
      <sheetName val="CDEL_Breakdown_ERP3"/>
      <sheetName val="AME_Movement_July_1213143"/>
      <sheetName val="AME_Movement_Oct_1213143"/>
      <sheetName val="AME_Movement_Jan_1314153"/>
      <sheetName val="CDEL_Breakdown_Post_Adjustment3"/>
      <sheetName val="RDEL_Planned_Variances3"/>
      <sheetName val="CDEL_Planned_Variances3"/>
      <sheetName val="Admin_Breakdown3"/>
      <sheetName val="Programme_Breakdown3"/>
      <sheetName val="Cost_Head_Breakdown3"/>
      <sheetName val="Adjustment_Breakdown3"/>
      <sheetName val="PC_-_Corporate_View3"/>
      <sheetName val="PC_-_Corporate_View_(Pst_Swtch3"/>
      <sheetName val="PC_-_Voted_&amp;_Non-Voted_View3"/>
      <sheetName val="AME_-_Corporate_Summary3"/>
      <sheetName val="AME_-_Resource_Breakdown3"/>
      <sheetName val="AME_-_Capital_Breakdown3"/>
      <sheetName val="AME_-_Long_Term_Trends3"/>
      <sheetName val="Welfare_Reliefs3"/>
      <sheetName val="Other_Credits_and_Reliefs3"/>
      <sheetName val="Previous_Month_FPR3"/>
      <sheetName val="Report_13"/>
      <sheetName val="Report_23"/>
      <sheetName val="Report_33"/>
      <sheetName val="Report_43"/>
      <sheetName val="Report_53"/>
      <sheetName val="Report_63"/>
      <sheetName val="Report_73"/>
      <sheetName val="Report_83"/>
      <sheetName val="Report_93"/>
      <sheetName val="IYBMR_HMRC_Central_Est_Ctrl3"/>
      <sheetName val="Cost_Head_Look-up3"/>
      <sheetName val="Forecast_Trend_Data_P003"/>
      <sheetName val="Ringfence_Mechanics3"/>
      <sheetName val="Corporately_Managed_Budgets3"/>
      <sheetName val="F00_Corporately_Managed3"/>
      <sheetName val="Estimate_Control_(OverProg)_Bu3"/>
      <sheetName val="Variable_Tables5"/>
      <sheetName val="RDEL_Waterfall5"/>
      <sheetName val="RDEL_Waterfall_Data5"/>
      <sheetName val="CDEL_Waterfall5"/>
      <sheetName val="CDEL_Waterfall_Data5"/>
      <sheetName val="Financial_Pack_Dashboard5"/>
      <sheetName val="Corporate_View_Budget_v_Actual5"/>
      <sheetName val="Previous_Period_Bgt_v_Act5"/>
      <sheetName val="Forecast_Accuracy_5"/>
      <sheetName val="LoB_Forecast_Trend_Summary5"/>
      <sheetName val="Previous_Period_Forecast_Trend5"/>
      <sheetName val="Forecast_Trend_-_RDEL_v_CDEL5"/>
      <sheetName val="Forecast_Trend_-_Admin_v_Prog5"/>
      <sheetName val="TC_-_Corporate_View5"/>
      <sheetName val="TC_-_Corporate_View_(Pst_Swtch5"/>
      <sheetName val="TC_-_Voted_&amp;_Non-Voted_View5"/>
      <sheetName val="TC_-__BAU_v_Transformation_Vie5"/>
      <sheetName val="RDEL_Ringfences5"/>
      <sheetName val="CDEL_Ringfences5"/>
      <sheetName val="TDEL_Breakdown_Post_Adjustment5"/>
      <sheetName val="RDEL_Breakdown_ERP5"/>
      <sheetName val="RDEL_Breakdown_Post_Adjustment5"/>
      <sheetName val="Total_Investment_View5"/>
      <sheetName val="RDEL_Investment_Breakdown5"/>
      <sheetName val="CDEL_Investment_Breakdown5"/>
      <sheetName val="CDEL_Breakdown_ERP5"/>
      <sheetName val="AME_Movement_July_1213145"/>
      <sheetName val="AME_Movement_Oct_1213145"/>
      <sheetName val="AME_Movement_Jan_1314155"/>
      <sheetName val="CDEL_Breakdown_Post_Adjustment5"/>
      <sheetName val="RDEL_Planned_Variances5"/>
      <sheetName val="CDEL_Planned_Variances5"/>
      <sheetName val="Admin_Breakdown5"/>
      <sheetName val="Programme_Breakdown5"/>
      <sheetName val="Cost_Head_Breakdown5"/>
      <sheetName val="Adjustment_Breakdown5"/>
      <sheetName val="PC_-_Corporate_View5"/>
      <sheetName val="PC_-_Corporate_View_(Pst_Swtch5"/>
      <sheetName val="PC_-_Voted_&amp;_Non-Voted_View5"/>
      <sheetName val="AME_-_Corporate_Summary5"/>
      <sheetName val="AME_-_Resource_Breakdown5"/>
      <sheetName val="AME_-_Capital_Breakdown5"/>
      <sheetName val="AME_-_Long_Term_Trends5"/>
      <sheetName val="Welfare_Reliefs5"/>
      <sheetName val="Other_Credits_and_Reliefs5"/>
      <sheetName val="Previous_Month_FPR5"/>
      <sheetName val="Report_15"/>
      <sheetName val="Report_25"/>
      <sheetName val="Report_35"/>
      <sheetName val="Report_45"/>
      <sheetName val="Report_55"/>
      <sheetName val="Report_65"/>
      <sheetName val="Report_75"/>
      <sheetName val="Report_85"/>
      <sheetName val="Report_95"/>
      <sheetName val="IYBMR_HMRC_Central_Est_Ctrl5"/>
      <sheetName val="Cost_Head_Look-up5"/>
      <sheetName val="Forecast_Trend_Data_P005"/>
      <sheetName val="Ringfence_Mechanics5"/>
      <sheetName val="Corporately_Managed_Budgets5"/>
      <sheetName val="F00_Corporately_Managed5"/>
      <sheetName val="Estimate_Control_(OverProg)_Bu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ction"/>
    </sheetNames>
    <sheetDataSet>
      <sheetData sheetId="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sheetName val="ExecSumm"/>
      <sheetName val="PC Dashboard"/>
      <sheetName val="Dashboard"/>
      <sheetName val="Celebrations"/>
      <sheetName val="M190"/>
      <sheetName val="M190.1"/>
      <sheetName val="M190.2"/>
      <sheetName val="M190.3"/>
      <sheetName val="M003"/>
      <sheetName val="M003.1"/>
      <sheetName val="M004"/>
      <sheetName val="M008"/>
      <sheetName val="M008.1"/>
      <sheetName val="M008.2"/>
      <sheetName val="M012"/>
      <sheetName val="M012.1"/>
      <sheetName val="M012.2"/>
      <sheetName val="M012.3"/>
      <sheetName val="M196"/>
      <sheetName val="M118"/>
      <sheetName val="M118.1"/>
      <sheetName val="M028"/>
      <sheetName val="M028.1"/>
      <sheetName val="M028.2"/>
      <sheetName val="M028.3"/>
      <sheetName val="M199"/>
      <sheetName val="M191"/>
      <sheetName val="M191.1"/>
      <sheetName val="M142"/>
      <sheetName val="M142.1"/>
      <sheetName val="M142.2"/>
      <sheetName val="M142.3"/>
      <sheetName val="M042"/>
      <sheetName val="M042.1"/>
      <sheetName val="M042.2"/>
      <sheetName val="M042.3"/>
      <sheetName val="AnA"/>
      <sheetName val="Admin"/>
      <sheetName val="BBoard"/>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Validations"/>
      <sheetName val="SAP Data"/>
      <sheetName val="Asset Information"/>
      <sheetName val="Trial Balance"/>
      <sheetName val="Cash Flow Derivation"/>
      <sheetName val="Financial Performance"/>
      <sheetName val="Financial Position"/>
      <sheetName val="Cash Flow &amp; Rec"/>
      <sheetName val="GST Reconciliation"/>
      <sheetName val="GST Support Doc"/>
      <sheetName val="Administ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ree (LoB)"/>
      <sheetName val="Menu"/>
      <sheetName val="MAs Data"/>
      <sheetName val="VOA Data"/>
      <sheetName val="MAs REFORMATTED_REPORT"/>
      <sheetName val="Cost Head Look-up"/>
      <sheetName val="Ring Fences Pivot Table"/>
      <sheetName val="Ring Fence Allocations"/>
      <sheetName val="Res &amp; Cap DeL Forecast v Actual"/>
      <sheetName val="1. Tree"/>
      <sheetName val="2. RDEL Summary - LoBs - SAP"/>
      <sheetName val="3. RDEL Summary - Cost head"/>
      <sheetName val="3. RDEL Summary - Cost head (2)"/>
      <sheetName val="4. CDEL Summary - SAP"/>
      <sheetName val="4. CDEL Summary - SAP (2)"/>
      <sheetName val="5. AME Summary"/>
      <sheetName val="6. Forecast RAG RDEL "/>
      <sheetName val="6. Forecast RAG RDEL"/>
      <sheetName val="7. Forecast RAG CDEL "/>
      <sheetName val="7. Forecast RAG CDEL"/>
      <sheetName val="8. Budget Profile"/>
      <sheetName val="8. Budget Profile (Pivot)"/>
      <sheetName val="RDEL Apr"/>
      <sheetName val="RDEL May"/>
      <sheetName val="RDEL Jun"/>
      <sheetName val="RDEL Jul"/>
      <sheetName val="RDEL Aug"/>
      <sheetName val="RDEL Sep"/>
      <sheetName val="RDEL Oct"/>
      <sheetName val="RDEL Nov"/>
      <sheetName val="RDEL Dec"/>
      <sheetName val="RDEL Jan"/>
      <sheetName val="RDEL Feb"/>
      <sheetName val="RDEL Mar"/>
      <sheetName val="CDEL Apr"/>
      <sheetName val="CDEL May"/>
      <sheetName val="CDEL Jun"/>
      <sheetName val="CDEL Jul"/>
      <sheetName val="CDEL Aug"/>
      <sheetName val="CDEL Sep"/>
      <sheetName val="CDEL Oct"/>
      <sheetName val="CDEL Nov"/>
      <sheetName val="CDEL Dec"/>
      <sheetName val="CDEL Jan"/>
      <sheetName val="CDEL Feb"/>
      <sheetName val="CDEL Mar"/>
      <sheetName val="1. Tree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Page 1 - M49 &amp; M50"/>
      <sheetName val="B&amp;C"/>
      <sheetName val="PT"/>
      <sheetName val="BT"/>
      <sheetName val="MTS Data"/>
      <sheetName val="Data"/>
      <sheetName val="CS Data"/>
      <sheetName val="Graph Data"/>
      <sheetName val="LoB Graph Data"/>
      <sheetName val="Raw CCD Dat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RP to OSCAR mapping"/>
      <sheetName val="Field Selection"/>
      <sheetName val="Selected Segments"/>
      <sheetName val="Selected Accounts"/>
      <sheetName val="Segment (Data Model)"/>
      <sheetName val="Chart of Accounts (Data Model)"/>
      <sheetName val="Final Values"/>
      <sheetName val="London Adjustments Nov12"/>
      <sheetName val="Main Estimate Summary"/>
      <sheetName val="Main Estimate Detail"/>
      <sheetName val="Reconciliation Table"/>
      <sheetName val="Loadfile - monthly pivot"/>
      <sheetName val="Loadfile - monthly data"/>
      <sheetName val="Internal Table"/>
      <sheetName val="Control Totals"/>
      <sheetName val="Spending Control Report"/>
      <sheetName val="Control Total Pivot Tables"/>
      <sheetName val="Pivot Data"/>
      <sheetName val="SAPBW_DOWNLOAD_FPR"/>
      <sheetName val="SAPBW_DOWNLOAD_IYBMR"/>
      <sheetName val="REFORMATTED_DOWNLOAD_FPR"/>
      <sheetName val="FPR Data"/>
      <sheetName val="REFORMATTED_DOWNLOAD_IYBMR"/>
      <sheetName val="IYBMR Data"/>
      <sheetName val="Pivot Table"/>
      <sheetName val="VOA Data"/>
      <sheetName val="Estimat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Descriptions"/>
      <sheetName val="Customer Data"/>
      <sheetName val="Consolidate"/>
      <sheetName val="Debtopen"/>
      <sheetName val="Customer List"/>
      <sheetName val="Sheet2"/>
      <sheetName val="CCdetails"/>
      <sheetName val="Division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fo"/>
      <sheetName val="Control"/>
      <sheetName val="QA"/>
      <sheetName val="Graph Data"/>
      <sheetName val="Data"/>
      <sheetName val="Qtrly Data"/>
      <sheetName val="MTS Data"/>
      <sheetName val="RAW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heetName val="MT Data"/>
      <sheetName val="ROM"/>
      <sheetName val="QA"/>
    </sheetNames>
    <sheetDataSet>
      <sheetData sheetId="0"/>
      <sheetData sheetId="1"/>
      <sheetData sheetId="2" refreshError="1"/>
      <sheetData sheetId="3"/>
      <sheetData sheetId="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arget"/>
      <sheetName val="Forecast"/>
      <sheetName val="Contact &amp; Change"/>
      <sheetName val="Sheet1"/>
      <sheetName val="2014-15"/>
      <sheetName val="2015-16"/>
      <sheetName val="Change 1516"/>
      <sheetName val="2015-16 Full Pivot"/>
      <sheetName val="DBData"/>
      <sheetName val="Data"/>
      <sheetName val="M190"/>
      <sheetName val="M190.1"/>
      <sheetName val="M190.2"/>
      <sheetName val="M190.3"/>
      <sheetName val="M190.4"/>
      <sheetName val="M190.5"/>
      <sheetName val="Change T&amp;Fs"/>
      <sheetName val="PC Dash"/>
      <sheetName val="HV190"/>
      <sheetName val="HV190.1"/>
      <sheetName val="HV190.2"/>
      <sheetName val="HV190.3"/>
      <sheetName val="HV190.4"/>
      <sheetName val="R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DashboardData"/>
      <sheetName val="Data"/>
      <sheetName val="QA"/>
      <sheetName val="RawDataCurrent"/>
      <sheetName val="RawDataPrevious"/>
      <sheetName val="PTDataCurrent"/>
      <sheetName val="PTDataPrevious"/>
      <sheetName val="ROM"/>
      <sheetName val="Directorate"/>
      <sheetName val="pivot"/>
      <sheetName val="LoB Forecasts"/>
      <sheetName val="Directorate Lookup"/>
      <sheetName val="Summary"/>
    </sheetNames>
    <sheetDataSet>
      <sheetData sheetId="0" refreshError="1"/>
      <sheetData sheetId="1"/>
      <sheetData sheetId="2"/>
      <sheetData sheetId="3"/>
      <sheetData sheetId="4" refreshError="1"/>
      <sheetData sheetId="5"/>
      <sheetData sheetId="6" refreshError="1"/>
      <sheetData sheetId="7"/>
      <sheetData sheetId="8"/>
      <sheetData sheetId="9"/>
      <sheetData sheetId="10"/>
      <sheetData sheetId="11" refreshError="1"/>
      <sheetData sheetId="12" refreshError="1"/>
      <sheetData sheetId="1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Tables"/>
      <sheetName val="Briefing"/>
      <sheetName val="Control"/>
      <sheetName val="2014-15"/>
    </sheetNames>
    <sheetDataSet>
      <sheetData sheetId="0"/>
      <sheetData sheetId="1"/>
      <sheetData sheetId="2"/>
      <sheetData sheetId="3"/>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QA New"/>
      <sheetName val="LoB Data"/>
      <sheetName val="LoB Graph Data"/>
      <sheetName val="Dir Data"/>
      <sheetName val="Dir Graph Data"/>
      <sheetName val="LoB Forecasts &amp; Targets"/>
      <sheetName val="MT Data"/>
      <sheetName val="DashboardData"/>
      <sheetName val="PT"/>
      <sheetName val="BT"/>
      <sheetName val="B&amp;C"/>
      <sheetName val="E&amp;C"/>
      <sheetName val="CFO"/>
      <sheetName val="CDIO"/>
      <sheetName val="CPO"/>
      <sheetName val="Legal"/>
      <sheetName val="CT&amp;S"/>
      <sheetName val="Corp Comms"/>
      <sheetName val="Archived Figures"/>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
      <sheetName val="July"/>
      <sheetName val="June"/>
      <sheetName val="May"/>
      <sheetName val="April"/>
      <sheetName val="Baseline"/>
      <sheetName val="Audit Trail"/>
      <sheetName val="BT"/>
      <sheetName val="Directorat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Page "/>
      <sheetName val="Subject to audit"/>
      <sheetName val="Roundings Checks"/>
      <sheetName val="Accountability"/>
      <sheetName val="Our People"/>
      <sheetName val="Staff Costs"/>
      <sheetName val="Pensions"/>
      <sheetName val="Exits"/>
      <sheetName val="Remuneration Report"/>
      <sheetName val="Remuneration Report  (2)"/>
      <sheetName val="New Exec Sals"/>
      <sheetName val="Non-Exec Sals"/>
      <sheetName val="Sals descriptions"/>
      <sheetName val="CETV"/>
      <sheetName val="Fair pay"/>
      <sheetName val="PAD SoPS"/>
      <sheetName val="PAD Sch 1 - SoPS"/>
      <sheetName val="PAD SoPS Note 1"/>
      <sheetName val="PAD SoPS Note 1.1"/>
      <sheetName val="PAD SoPS Note 1.2"/>
      <sheetName val="PAD SoPS Note 1 variances"/>
      <sheetName val="PAD SoPS Note 2"/>
      <sheetName val="PAD SoPS Notes 3, 4"/>
      <sheetName val="PAD Public Spending Contol"/>
      <sheetName val="PAD Losses &amp; SP"/>
      <sheetName val="PAD Fees &amp; Charges"/>
      <sheetName val="PAD TS NAO"/>
      <sheetName val="PAD TS NAO (2)"/>
      <sheetName val="PAD RA NAO"/>
      <sheetName val="PAD RA NAO (2)"/>
      <sheetName val="PAD RA NAO (3)"/>
      <sheetName val="Financial Statements"/>
      <sheetName val="CSoCNE"/>
      <sheetName val="CSoFP"/>
      <sheetName val="CSoCF"/>
      <sheetName val="CSoCiTE"/>
      <sheetName val="Note 1"/>
      <sheetName val="Note 1.4"/>
      <sheetName val="Note 1.6"/>
      <sheetName val="Note 1.7"/>
      <sheetName val="Note 1.9"/>
      <sheetName val="Note 1.11"/>
      <sheetName val="Note 2"/>
      <sheetName val="Note 3"/>
      <sheetName val="Note 4"/>
      <sheetName val="Income"/>
      <sheetName val="Note 5"/>
      <sheetName val="Note 6"/>
      <sheetName val="Note 7"/>
      <sheetName val="Note 8.1"/>
      <sheetName val="Note 8.2, 8.3 and 8.4"/>
      <sheetName val="Note 9"/>
      <sheetName val="Note 10"/>
      <sheetName val="Note 10.1"/>
      <sheetName val="Note 11"/>
      <sheetName val="Note 12"/>
      <sheetName val="Note 13"/>
      <sheetName val="Note 14"/>
      <sheetName val="Notes 15, 16, 17,18"/>
      <sheetName val="Note 19"/>
      <sheetName val="AHFS"/>
      <sheetName val="Workings"/>
      <sheetName val="Performance graphics (2)"/>
      <sheetName val="Performance graphics"/>
      <sheetName val="Cost Head Breakdown NEW"/>
      <sheetName val="VOA"/>
      <sheetName val="Core Dept"/>
      <sheetName val="Dept Group"/>
      <sheetName val="Cons Adj (2)"/>
      <sheetName val="RCDTS"/>
      <sheetName val="Core &amp; Agency"/>
      <sheetName val="Cons Adj (1)"/>
      <sheetName val="POLAR"/>
      <sheetName val="ERP Balances"/>
      <sheetName val="Trial Balance"/>
      <sheetName val="Sub totals"/>
      <sheetName val="Estimate"/>
      <sheetName val="Journal"/>
      <sheetName val="Completed Journals"/>
      <sheetName val="Account Extract"/>
      <sheetName val="Edited Journals"/>
      <sheetName val="Deleted Journals"/>
      <sheetName val="Cost Centre lookup"/>
      <sheetName val="Set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fo"/>
      <sheetName val="Data"/>
      <sheetName val="Dashboard"/>
      <sheetName val="RAW DATA"/>
      <sheetName val="QA"/>
      <sheetName val="Range Report"/>
    </sheetNames>
    <sheetDataSet>
      <sheetData sheetId="0"/>
      <sheetData sheetId="1" refreshError="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eipts Q4 2013-14"/>
      <sheetName val="Import VAT"/>
      <sheetName val="Income Tax Receipts Split"/>
      <sheetName val="ERP Download"/>
      <sheetName val="SYU ERP Download"/>
      <sheetName val="Totals Summary"/>
      <sheetName val="H10"/>
      <sheetName val="H12"/>
      <sheetName val="H13"/>
      <sheetName val="H14"/>
      <sheetName val="H15"/>
      <sheetName val="H16"/>
      <sheetName val="H17"/>
      <sheetName val="H18"/>
      <sheetName val="H19"/>
      <sheetName val="H20"/>
      <sheetName val="H21"/>
      <sheetName val="H22"/>
      <sheetName val="H23"/>
      <sheetName val="H25"/>
      <sheetName val="H26"/>
      <sheetName val="H28"/>
      <sheetName val="H43"/>
      <sheetName val="H44"/>
      <sheetName val="H46"/>
      <sheetName val="H47"/>
      <sheetName val="H48"/>
      <sheetName val="H49"/>
      <sheetName val="H50"/>
      <sheetName val="H63"/>
      <sheetName val="H66"/>
      <sheetName val="H68"/>
      <sheetName val="H69"/>
      <sheetName val="H70"/>
      <sheetName val="H72"/>
      <sheetName val="H73"/>
      <sheetName val="H74"/>
      <sheetName val="H75"/>
      <sheetName val="H76"/>
      <sheetName val="H77"/>
      <sheetName val="H78"/>
      <sheetName val="H79"/>
      <sheetName val="H80"/>
      <sheetName val="H91"/>
      <sheetName val="H93"/>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amp; Change"/>
      <sheetName val="DBData"/>
      <sheetName val="Data"/>
      <sheetName val="AME MT Data"/>
      <sheetName val="AME Data"/>
      <sheetName val="M200"/>
      <sheetName val="M208"/>
      <sheetName val="M208.1"/>
      <sheetName val="M208.2"/>
      <sheetName val="PC Dash"/>
      <sheetName val="SB PC Dash"/>
      <sheetName val="HV200"/>
      <sheetName val="HV208"/>
      <sheetName val="LT Data"/>
      <sheetName val="LT200"/>
      <sheetName val="Data (2)"/>
      <sheetName val="xHV208"/>
      <sheetName val="RawDataCurrent"/>
      <sheetName val="PTDataCurr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QA"/>
      <sheetName val="M128"/>
      <sheetName val="M128.1"/>
      <sheetName val="M128.2"/>
      <sheetName val="M128.3"/>
      <sheetName val="M128.4"/>
      <sheetName val="M128.5"/>
      <sheetName val="M128.6"/>
      <sheetName val="MT DBData"/>
      <sheetName val="MT Data"/>
      <sheetName val="QA Check"/>
      <sheetName val="HMRC Data"/>
      <sheetName val="HR 1112"/>
      <sheetName val="HR  1011"/>
      <sheetName val="HR  0910"/>
      <sheetName val="HR 0809"/>
      <sheetName val="SiP Grade1112"/>
      <sheetName val="LoB GraphData"/>
      <sheetName val="LoB RawData"/>
      <sheetName val="Dir Data"/>
      <sheetName val="HR 1213"/>
      <sheetName val="SiP Grade1213"/>
      <sheetName val="Mar13"/>
      <sheetName val="Feb13"/>
      <sheetName val="Jan13"/>
      <sheetName val="Dec12"/>
      <sheetName val="Nov12"/>
      <sheetName val="Oct12"/>
      <sheetName val="Sep12"/>
      <sheetName val="Aug12"/>
      <sheetName val="Jul12"/>
      <sheetName val="Jun12"/>
      <sheetName val="May12"/>
      <sheetName val="Apr12"/>
      <sheetName val="hub graph"/>
      <sheetName val="L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Data"/>
      <sheetName val="Variable Tables"/>
      <sheetName val="RDEL Waterfall"/>
      <sheetName val="RDEL Waterfall Data"/>
      <sheetName val="CDEL Waterfall"/>
      <sheetName val="CDEL Waterfall Data"/>
      <sheetName val="Manual Adjustments Log"/>
      <sheetName val="Control Total Summary Sheet"/>
      <sheetName val="Financial Pack Dashboard"/>
      <sheetName val="Corporate View Budget v Actuals"/>
      <sheetName val="Previous Period Bgt v Act"/>
      <sheetName val="Forecast Accuracy "/>
      <sheetName val="LoB Forecast Trend Summary"/>
      <sheetName val="Previous Period Forecast Trend."/>
      <sheetName val="Forecast Trend - RDEL v CDEL"/>
      <sheetName val="Forecast Trend - Admin v Prog"/>
      <sheetName val="TC - Corporate View"/>
      <sheetName val="TC - Corporate View (Pst Swtch)"/>
      <sheetName val="TC - Voted &amp; Non-Voted View"/>
      <sheetName val="TC -  BAU v Transformation View"/>
      <sheetName val="RDEL Ringfences"/>
      <sheetName val="CDEL Ringfences"/>
      <sheetName val="TDEL Breakdown Post Adjustments"/>
      <sheetName val="Captial Spend Projection"/>
      <sheetName val="RDEL Breakdown ERP"/>
      <sheetName val="RDEL Breakdown Post Adjustments"/>
      <sheetName val="Total Investment View"/>
      <sheetName val="RDEL Investment Breakdown"/>
      <sheetName val="CDEL Investment Breakdown"/>
      <sheetName val="AME Movement July 121314"/>
      <sheetName val="AME Movement Oct 121314"/>
      <sheetName val="AME Movement Jan 131415"/>
      <sheetName val="CDEL Breakdown ERP"/>
      <sheetName val="CDEL Breakdown Post Adjustments"/>
      <sheetName val="CDEL Planned Variances"/>
      <sheetName val="RDEL Planned Variances"/>
      <sheetName val="Programme Breakdown"/>
      <sheetName val="Admin Breakdown"/>
      <sheetName val="Cost Head Breakdown"/>
      <sheetName val="Adjustment Breakdown"/>
      <sheetName val="PC - Corporate View"/>
      <sheetName val="PC - Corporate View (Pst Swtch)"/>
      <sheetName val="PC - Voted &amp; Non-Voted View"/>
      <sheetName val="AME - Corporate Summary"/>
      <sheetName val="AME - Resource Breakdown"/>
      <sheetName val="AME - Capital Breakdown"/>
      <sheetName val="AME - Long Term Trends"/>
      <sheetName val="Welfare Reliefs"/>
      <sheetName val="Other Credits and Reliefs"/>
      <sheetName val="Report 2"/>
      <sheetName val="Previous Month FPR (BAU)"/>
      <sheetName val="Previous Month FPR (DTP)"/>
      <sheetName val="Current Month FPR (BAU)"/>
      <sheetName val="Current Month FPR (DTP)"/>
      <sheetName val="Report 4"/>
      <sheetName val="Report 9"/>
      <sheetName val="IYBMR HMRC Central Est Ctrl"/>
      <sheetName val="Sheet1"/>
      <sheetName val="Report 5"/>
      <sheetName val="Report 6"/>
      <sheetName val="Report 7"/>
      <sheetName val="Report 8"/>
      <sheetName val="Ringfence Mechanics"/>
      <sheetName val="Cost Head Look-up"/>
      <sheetName val="Forecast Trend Data P00"/>
      <sheetName val="Corporately Managed Budgets"/>
      <sheetName val="F00 Corporately Managed"/>
      <sheetName val="Estimate Control (OverProg) Bu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Data"/>
      <sheetName val="Variable Tables"/>
      <sheetName val="RDEL Waterfall"/>
      <sheetName val="RDEL Waterfall Data"/>
      <sheetName val="CDEL Waterfall"/>
      <sheetName val="CDEL Waterfall Data"/>
      <sheetName val="Manual Adjustments Log"/>
      <sheetName val="Control Total Summary Sheet"/>
      <sheetName val="Financial Pack Dashboard"/>
      <sheetName val="Corporate View Budget v Actuals"/>
      <sheetName val="Previous Period Bgt v Act"/>
      <sheetName val="Forecast Accuracy "/>
      <sheetName val="LoB Forecast Trend Summary"/>
      <sheetName val="Previous Period Forecast Trend."/>
      <sheetName val="Forecast Trend - RDEL v CDEL"/>
      <sheetName val="Forecast Trend - Admin v Prog"/>
      <sheetName val="TC - Corporate View"/>
      <sheetName val="TC - Corporate View (Pst Swtch)"/>
      <sheetName val="TC - Voted &amp; Non-Voted View"/>
      <sheetName val="TC -  BAU v Transformation View"/>
      <sheetName val="RDEL Ringfences"/>
      <sheetName val="CDEL Ringfences"/>
      <sheetName val="TDEL Breakdown - ERP Actuals"/>
      <sheetName val="Captial Spend Projection"/>
      <sheetName val="Estimate Reconciliation"/>
      <sheetName val="TDEL Breakdown Post Adjustments"/>
      <sheetName val="Total Investment View"/>
      <sheetName val="RDEL Investment Breakdown"/>
      <sheetName val="CDEL Investment Breakdown"/>
      <sheetName val="AME Movement July 121314"/>
      <sheetName val="AME Movement Oct 121314"/>
      <sheetName val="AME Movement Jan 131415"/>
      <sheetName val="RDEL Breakdown ERP"/>
      <sheetName val="RDEL Breakdown Post Adjustments"/>
      <sheetName val="CDEL Breakdown ERP"/>
      <sheetName val="CDEL Breakdown Post Adjustments"/>
      <sheetName val="Central Resource Budgets"/>
      <sheetName val="Central Capital Budgets"/>
      <sheetName val="Admin Breakdown"/>
      <sheetName val="Programme Breakdown"/>
      <sheetName val="Cost Head Breakdown (Actuals)"/>
      <sheetName val="Adjustment Breakdown"/>
      <sheetName val="PC - Corporate View"/>
      <sheetName val="PC - Corporate View (Pst Swtch)"/>
      <sheetName val="PC - Voted &amp; Non-Voted View"/>
      <sheetName val="AME - Corporate Summary"/>
      <sheetName val="AME - Resource Breakdown"/>
      <sheetName val="AME - Capital Breakdown"/>
      <sheetName val="AME - Long Term Trends"/>
      <sheetName val="Welfare Reliefs"/>
      <sheetName val="Report 2"/>
      <sheetName val="Other Credits and Reliefs"/>
      <sheetName val="Previous Month FPR (BAU)"/>
      <sheetName val="Previous Month FPR (DTP)"/>
      <sheetName val="Current Month FPR (BAU)"/>
      <sheetName val="Current Month FPR (DTP)"/>
      <sheetName val="Report 9"/>
      <sheetName val="Report 9 - Version 2"/>
      <sheetName val="IYBMR HMRC Central Est Ctrl"/>
      <sheetName val="Report 5"/>
      <sheetName val="Report 6"/>
      <sheetName val="Report 7"/>
      <sheetName val="Report 8"/>
      <sheetName val="Ringfence Mechanics"/>
      <sheetName val="Cost Head Look-up"/>
      <sheetName val="Forecast Trend Data P00"/>
      <sheetName val="Corporately Managed Budgets"/>
      <sheetName val="F00 Corporately Managed"/>
      <sheetName val="Estimate Control (OverProg) Bud"/>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on Guidance"/>
      <sheetName val="FTE &amp; Ave Sal Inputs"/>
      <sheetName val="Movement Inputs"/>
      <sheetName val="Staff Plans"/>
      <sheetName val="PDP"/>
      <sheetName val="Analysis Sheet"/>
      <sheetName val="Forecast Upload"/>
      <sheetName val="PDP lookup"/>
      <sheetName val="Tables"/>
      <sheetName val="Completion_Guidance"/>
      <sheetName val="FTE_&amp;_Ave_Sal_Inputs"/>
      <sheetName val="Movement_Inputs"/>
      <sheetName val="Staff_Plans"/>
      <sheetName val="Analysis_Sheet"/>
      <sheetName val="Forecast_Upload"/>
      <sheetName val="PDP_lookup"/>
      <sheetName val="Completion_Guidance1"/>
      <sheetName val="FTE_&amp;_Ave_Sal_Inputs1"/>
      <sheetName val="Movement_Inputs1"/>
      <sheetName val="Staff_Plans1"/>
      <sheetName val="Analysis_Sheet1"/>
      <sheetName val="Forecast_Upload1"/>
      <sheetName val="PDP_lookup1"/>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Accrual Journal (FB) "/>
      <sheetName val="Accrual Journal (FA)"/>
      <sheetName val="(Accrual) Cash"/>
      <sheetName val="(Accrual) AcrRev"/>
      <sheetName val="(Accrual) Grant Receivable "/>
      <sheetName val="(Accrual) Grant Refunds"/>
      <sheetName val="Sheet1"/>
      <sheetName val="Sheet2"/>
      <sheetName val=" (Accrual) AccPay"/>
      <sheetName val=" (Accrual) AcrExp"/>
      <sheetName val="(Accrual) Grants Pay"/>
      <sheetName val="(Accrual) Standard Prepayments"/>
      <sheetName val="(Non Rev) Grant Prepayments"/>
      <sheetName val="(Non Rev) Grant Prep Acquittal"/>
      <sheetName val="(Accrual) UnearnRev"/>
      <sheetName val="(NOTE) - Commitments "/>
      <sheetName val="(NOTE) - Contingency"/>
      <sheetName val="(NOTE) - CommitReceivable"/>
      <sheetName val="GL"/>
      <sheetName val="CC &amp; FC's"/>
      <sheetName val="Work In Progress capitalis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
      <sheetName val="Risks for other areas or Checks"/>
      <sheetName val="Ratings and Bandings"/>
      <sheetName val="Risk Matrix"/>
      <sheetName val="Risk ID"/>
      <sheetName val="Risk Input"/>
      <sheetName val="LOB Risk Register - Input"/>
      <sheetName val="LOB Risk Register"/>
      <sheetName val="Sheet2"/>
      <sheetName val="Dashboard"/>
      <sheetName val="Risk Summary"/>
      <sheetName val="Radar"/>
      <sheetName val="Risk Register"/>
      <sheetName val="Matrix"/>
      <sheetName val="Print Radar"/>
      <sheetName val="Track Changes "/>
      <sheetName val="Trend Analysis"/>
      <sheetName val="Risk Template"/>
      <sheetName val="Data (Protected Workshee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 Risk Register - Input"/>
      <sheetName val="LOB Risk Register - Amend"/>
      <sheetName val="LOB Risk Register - Amend Enter"/>
      <sheetName val="Matrix"/>
      <sheetName val="Risk Matrix"/>
    </sheetNames>
    <sheetDataSet>
      <sheetData sheetId="0" refreshError="1"/>
      <sheetData sheetId="1" refreshError="1"/>
      <sheetData sheetId="2" refreshError="1"/>
      <sheetData sheetId="3"/>
      <sheetData sheetId="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Briefing table"/>
      <sheetName val="Target"/>
      <sheetName val="Forecast"/>
      <sheetName val="Contact &amp; Change"/>
      <sheetName val="2014-15"/>
      <sheetName val="2015-16"/>
      <sheetName val="Change 1516"/>
      <sheetName val="DBData"/>
      <sheetName val="Data"/>
      <sheetName val="M190"/>
      <sheetName val="M190.1"/>
      <sheetName val="M190.2"/>
      <sheetName val="M190.3"/>
      <sheetName val="M190.4"/>
      <sheetName val="M190.5"/>
      <sheetName val="Change T&amp;Fs"/>
      <sheetName val="PC Dash"/>
      <sheetName val="HV190"/>
      <sheetName val="HV190.1"/>
      <sheetName val="HV190.2"/>
      <sheetName val="HV190.3"/>
      <sheetName val="HV19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s"/>
      <sheetName val="Trial Balance"/>
      <sheetName val="Chart of Accounts"/>
      <sheetName val="Accounts Pivot"/>
      <sheetName val="OCS"/>
      <sheetName val="Balance Sheet"/>
      <sheetName val="Cash Flow Statement"/>
      <sheetName val="Changes in Taxpayers' Equity"/>
      <sheetName val="Note 1- Accounting Policies"/>
      <sheetName val="Note 2 - Reconciliation "/>
      <sheetName val="Note 2 cont - OCS rec"/>
      <sheetName val="Note 2 cont - SFP recs"/>
      <sheetName val="Note 2 cont - SCF rec"/>
      <sheetName val="Note 3 - Operating Segments"/>
      <sheetName val="Note 4 - Staff Numbers and Cost"/>
      <sheetName val="Note 5 - Other Operating Costs"/>
      <sheetName val="Note  6 - Income"/>
      <sheetName val="Note 7 - PPE"/>
      <sheetName val="Note 8 - Intangible Assets"/>
      <sheetName val="Note 9 - Impairments"/>
      <sheetName val="Note  10 - Mvmts Working Cap  "/>
      <sheetName val="Note 11 - Work in Progress"/>
      <sheetName val="Note 12 - Receivables&amp; CAssets"/>
      <sheetName val="Note 13 - Cash&amp;cash equivalents"/>
      <sheetName val="Note 14 - Payables&amp;CLiabilities"/>
      <sheetName val="Note 15 - Financial Instruments"/>
      <sheetName val="Note 16 - Provisions "/>
      <sheetName val="Note 17 - Payable to CFER"/>
      <sheetName val="Note 18 - Capital Commitments"/>
      <sheetName val="Note 19 - Lease Commitments"/>
      <sheetName val="Note 20 - PFI Commitments"/>
      <sheetName val="Note 21 -Contingent Liabilities"/>
      <sheetName val="Note 22 - Related Party "/>
      <sheetName val="Note 23 - Post BSheet Events"/>
      <sheetName val="TP1 Rec"/>
      <sheetName val="TP3 Re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ree (LoB)"/>
      <sheetName val="Menu"/>
      <sheetName val="MAs Data"/>
      <sheetName val="VOA Data"/>
      <sheetName val="MAs REFORMATTED_REPORT"/>
      <sheetName val="Cost Head Look-up"/>
      <sheetName val="Ring Fences Pivot Table"/>
      <sheetName val="Ring Fence Allocations"/>
      <sheetName val="Res &amp; Cap DeL Forecast v Actual"/>
      <sheetName val="1. Tree"/>
      <sheetName val="2. RDEL Summary - LoBs - SAP"/>
      <sheetName val="3. RDEL Summary - Cost head"/>
      <sheetName val="3. RDEL Summary - Cost head (2)"/>
      <sheetName val="4. CDEL Summary - SAP"/>
      <sheetName val="4. CDEL Summary - SAP (2)"/>
      <sheetName val="5. AME Summary"/>
      <sheetName val="6. Forecast RAG RDEL "/>
      <sheetName val="6. Forecast RAG RDEL"/>
      <sheetName val="7. Forecast RAG CDEL "/>
      <sheetName val="7. Forecast RAG CDEL"/>
      <sheetName val="8. Budget Profile"/>
      <sheetName val="8. Budget Profile (Pivot)"/>
      <sheetName val="RDEL Apr"/>
      <sheetName val="RDEL May"/>
      <sheetName val="RDEL Jun"/>
      <sheetName val="RDEL Jul"/>
      <sheetName val="RDEL Aug"/>
      <sheetName val="RDEL Sep"/>
      <sheetName val="RDEL Oct"/>
      <sheetName val="RDEL Nov"/>
      <sheetName val="RDEL Dec"/>
      <sheetName val="RDEL Jan"/>
      <sheetName val="RDEL Feb"/>
      <sheetName val="RDEL Mar"/>
      <sheetName val="CDEL Apr"/>
      <sheetName val="CDEL May"/>
      <sheetName val="CDEL Jun"/>
      <sheetName val="CDEL Jul"/>
      <sheetName val="CDEL Aug"/>
      <sheetName val="CDEL Sep"/>
      <sheetName val="CDEL Oct"/>
      <sheetName val="CDEL Nov"/>
      <sheetName val="CDEL Dec"/>
      <sheetName val="CDEL Jan"/>
      <sheetName val="CDEL Feb"/>
      <sheetName val="CDEL Mar"/>
      <sheetName val="HMRC Financial Pack Template 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OSH &amp; EHL"/>
      <sheetName val="Data"/>
    </sheetNames>
    <sheetDataSet>
      <sheetData sheetId="0" refreshError="1"/>
      <sheetData sheetId="1" refreshError="1"/>
      <sheetData sheetId="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DashboardData"/>
      <sheetName val="Data"/>
      <sheetName val="QA"/>
      <sheetName val="RawDataCurrent"/>
      <sheetName val="RawDataPrevious"/>
      <sheetName val="PTDataCurrent"/>
      <sheetName val="PTDataPrevious"/>
      <sheetName val="ROM"/>
      <sheetName val="Directorate"/>
    </sheetNames>
    <sheetDataSet>
      <sheetData sheetId="0" refreshError="1"/>
      <sheetData sheetId="1"/>
      <sheetData sheetId="2"/>
      <sheetData sheetId="3"/>
      <sheetData sheetId="4" refreshError="1"/>
      <sheetData sheetId="5"/>
      <sheetData sheetId="6" refreshError="1"/>
      <sheetData sheetId="7"/>
      <sheetData sheetId="8"/>
      <sheetData sheetId="9"/>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QA"/>
      <sheetName val="M128"/>
      <sheetName val="M128.1"/>
      <sheetName val="XXXM128.2"/>
      <sheetName val="M128.3"/>
      <sheetName val="M128.4"/>
      <sheetName val="M128.5"/>
      <sheetName val="M128.6"/>
      <sheetName val="MT DBData"/>
      <sheetName val="MT Data"/>
      <sheetName val="QA Check"/>
      <sheetName val="HMRC Data"/>
      <sheetName val="HR 1112"/>
      <sheetName val="HR  1011"/>
      <sheetName val="HR  0910"/>
      <sheetName val="HR 0809"/>
      <sheetName val="SiP Grade1112"/>
      <sheetName val="LoB GraphData"/>
      <sheetName val="LoB RawData"/>
      <sheetName val="Dir Data"/>
      <sheetName val="HR 1213"/>
      <sheetName val="HR 1314"/>
      <sheetName val="SiP Grade1213"/>
      <sheetName val="May13"/>
      <sheetName val="Apr13"/>
      <sheetName val="Mar13"/>
      <sheetName val="Feb13"/>
      <sheetName val="Jan13"/>
      <sheetName val="Dec12"/>
      <sheetName val="Nov12"/>
      <sheetName val="Oct12"/>
      <sheetName val="Sep12"/>
      <sheetName val="Aug12"/>
      <sheetName val="Jul12"/>
      <sheetName val="Jun12"/>
      <sheetName val="May12"/>
      <sheetName val="Apr12"/>
      <sheetName val="hub graph"/>
      <sheetName val="RawDataCurrent"/>
      <sheetName val="PTDataCurr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ditionalCarousel"/>
      <sheetName val="SoftDrinks"/>
      <sheetName val="Palladium"/>
      <sheetName val="Platinum"/>
      <sheetName val="Rhodium"/>
      <sheetName val="Nickel"/>
      <sheetName val="Copper"/>
      <sheetName val="Electronics"/>
      <sheetName val="NMT"/>
      <sheetName val="Alcohol"/>
      <sheetName val="contratrading"/>
      <sheetName val="CarbonCredits"/>
      <sheetName val="CommoditeesSummary"/>
      <sheetName val="Commodity_MO"/>
      <sheetName val="Acquisition"/>
      <sheetName val="Complex Carousel"/>
      <sheetName val="Total Carousel"/>
      <sheetName val="Total MTIC"/>
      <sheetName val="PUBLICATION"/>
      <sheetName val="Monthly Report"/>
      <sheetName val="Trend in compon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Data"/>
      <sheetName val="QA"/>
    </sheetNames>
    <sheetDataSet>
      <sheetData sheetId="0" refreshError="1"/>
      <sheetData sheetId="1" refreshError="1"/>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shboardData"/>
      <sheetName val="Old"/>
      <sheetName val="QA"/>
    </sheetNames>
    <sheetDataSet>
      <sheetData sheetId="0"/>
      <sheetData sheetId="1" refreshError="1"/>
      <sheetData sheetId="2" refreshError="1"/>
      <sheetData sheetId="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fo"/>
      <sheetName val="DashboardData"/>
      <sheetName val="Data"/>
      <sheetName val="Old QA"/>
      <sheetName val="New QA"/>
    </sheetNames>
    <sheetDataSet>
      <sheetData sheetId="0" refreshError="1"/>
      <sheetData sheetId="1" refreshError="1"/>
      <sheetData sheetId="2"/>
      <sheetData sheetId="3" refreshError="1"/>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Page 1"/>
      <sheetName val="Page 2"/>
      <sheetName val="Page 3"/>
      <sheetName val="Page 4"/>
      <sheetName val="Page 5"/>
      <sheetName val="Page 6"/>
      <sheetName val="Page 7"/>
      <sheetName val="Self Service Data"/>
      <sheetName val="Multiple Channel Data"/>
      <sheetName val="Graph Data"/>
      <sheetName val="CARTER Targets"/>
      <sheetName val="MT Data"/>
      <sheetName val="DashboardData"/>
      <sheetName val="Raw CCD Data"/>
      <sheetName val="Raw CARTER Data"/>
      <sheetName val="Raw STAMP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Links - Raw Data"/>
      <sheetName val="i_Annual ONS Data"/>
      <sheetName val="i_Lookup Tables"/>
      <sheetName val="o_Pop Q"/>
      <sheetName val="o_Pop Base Year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Mth Summary"/>
      <sheetName val="YTD Summary "/>
      <sheetName val="RDEL Low Level"/>
      <sheetName val="CDEL Low Level"/>
      <sheetName val="Variance Analysis"/>
      <sheetName val="Base Data"/>
      <sheetName val="In_Mth_Summary"/>
      <sheetName val="YTD_Summary_"/>
      <sheetName val="RDEL_Low_Level"/>
      <sheetName val="CDEL_Low_Level"/>
      <sheetName val="Variance_Analysis"/>
      <sheetName val="Base_Data"/>
      <sheetName val="In_Mth_Summary1"/>
      <sheetName val="YTD_Summary_1"/>
      <sheetName val="RDEL_Low_Level1"/>
      <sheetName val="CDEL_Low_Level1"/>
      <sheetName val="Variance_Analysis1"/>
      <sheetName val="Base_Data1"/>
      <sheetName val="In_Mth_Summary2"/>
      <sheetName val="YTD_Summary_2"/>
      <sheetName val="RDEL_Low_Level2"/>
      <sheetName val="CDEL_Low_Level2"/>
      <sheetName val="Variance_Analysis2"/>
      <sheetName val="Base_Dat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new"/>
      <sheetName val="FR July #20 (revised)"/>
      <sheetName val="Sheet2"/>
      <sheetName val="Sheet1"/>
      <sheetName val="Header"/>
      <sheetName val="Accrual Journal (FB) "/>
      <sheetName val="Accrual Journal (FA)"/>
      <sheetName val="(Accrual) Cash"/>
      <sheetName val="(Accrual) AcrRev"/>
      <sheetName val="(Accrual) Grant Receivable "/>
      <sheetName val="(Accrual) Grant Refunds"/>
      <sheetName val=" (Accrual) AccPay"/>
      <sheetName val=" (Accrual) AcrExp"/>
      <sheetName val="(Accrual) Grants Pay"/>
      <sheetName val="(Accrual) Standard Prepayments"/>
      <sheetName val="(Non Rev) Grant Prepayments"/>
      <sheetName val="(Non Rev) Grant Prep Acquittal"/>
      <sheetName val="(Accrual) UnearnRev"/>
      <sheetName val="(NOTE) - Commitments "/>
      <sheetName val="(NOTE) - Contingency"/>
      <sheetName val="(NOTE) - CommitReceivable"/>
      <sheetName val="GL"/>
      <sheetName val="CC &amp; FC's"/>
      <sheetName val="Work In Progress capitalisation"/>
      <sheetName val="Data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DTR mid-month debt"/>
      <sheetName val="i_DTR year end debt"/>
      <sheetName val="i_TTP"/>
      <sheetName val="i_TTP distribution"/>
      <sheetName val="c_TTP"/>
      <sheetName val="o_TTP"/>
      <sheetName val="i_MTIC"/>
      <sheetName val="c_MTIC"/>
      <sheetName val="o_Debt gap"/>
      <sheetName val="Inputs for Simulation mod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accounts"/>
      <sheetName val="Consolidation adjusts"/>
      <sheetName val="VOA"/>
      <sheetName val="POLAR"/>
      <sheetName val="Core Dept"/>
      <sheetName val="Core Dept BALANCES 00-01"/>
      <sheetName val="Sheet1"/>
      <sheetName val="Contents"/>
      <sheetName val="Nominal Descriptions"/>
      <sheetName val="Consolidated_accounts"/>
      <sheetName val="Consolidation_adjusts"/>
      <sheetName val="Core_Dept"/>
      <sheetName val="Core_Dept_BALANCES_00-01"/>
      <sheetName val="Nominal_Descri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INS mapping"/>
      <sheetName val="RFR Mapping"/>
      <sheetName val="COINS_OSCAR COA (Outturn)"/>
      <sheetName val="COINS_OSCAR Org and Segment"/>
      <sheetName val="Sheet1"/>
    </sheetNames>
    <sheetDataSet>
      <sheetData sheetId="0" refreshError="1"/>
      <sheetData sheetId="1" refreshError="1"/>
      <sheetData sheetId="2" refreshError="1"/>
      <sheetData sheetId="3"/>
      <sheetData sheetId="4"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xBriefing"/>
      <sheetName val="Briefing"/>
      <sheetName val="QA Checklist"/>
      <sheetName val="Errors Log"/>
      <sheetName val="QAChecklist&amp;ErrorsLog Guidance"/>
      <sheetName val="Summary data"/>
      <sheetName val="Paybill"/>
      <sheetName val="Data"/>
      <sheetName val="LT Data"/>
      <sheetName val="Linear Trend"/>
      <sheetName val="Board Request Data"/>
      <sheetName val="PC Dash"/>
      <sheetName val="DBData"/>
      <sheetName val="M2D7"/>
      <sheetName val="M2D7.1"/>
      <sheetName val="M2D7.2"/>
      <sheetName val="M2D7.3"/>
      <sheetName val="M2D7.4"/>
      <sheetName val="Dash"/>
      <sheetName val="HV2D7(1)"/>
      <sheetName val="HV2D7"/>
      <sheetName val="HV2D7.10"/>
      <sheetName val="HV2D7.2"/>
      <sheetName val="HV2D7.2a"/>
      <sheetName val="HV2D7.2b"/>
      <sheetName val="HV2D7.2c"/>
      <sheetName val="HV2D7.2.1"/>
      <sheetName val="HV2D7.2d"/>
      <sheetName val="HV2D7.2.1a"/>
      <sheetName val="HV2D7.2.1b"/>
      <sheetName val="xHV2D7.2.1c"/>
      <sheetName val="HV2D7.2.1d"/>
      <sheetName val="HV2D7.2.1e"/>
      <sheetName val="HV2D7.2.1e (2)"/>
      <sheetName val="HV2D7.1"/>
      <sheetName val="HV2D7.3"/>
      <sheetName val="HV2D7.12"/>
      <sheetName val="HV2D7.11"/>
      <sheetName val="HV2D7.2.1c"/>
      <sheetName val="Movement"/>
      <sheetName val="xM2D7.4"/>
      <sheetName val="xM2D7.5"/>
      <sheetName val="M2D7.6"/>
      <sheetName val="XM2D7.7"/>
      <sheetName val="M2D7.8"/>
      <sheetName val="M2D7.9"/>
      <sheetName val="M2D7.10"/>
      <sheetName val="XXM2D7.9"/>
      <sheetName val="XXM2D7.10"/>
      <sheetName val="Board"/>
      <sheetName val="xHV2D7.2b"/>
      <sheetName val="HV2D7.2.2"/>
      <sheetName val="xHV2D7.4"/>
      <sheetName val="xHV2D7.5"/>
      <sheetName val="XHV2D7.6"/>
      <sheetName val="XHV2D7.7"/>
      <sheetName val="XHV2D7.12"/>
      <sheetName val="xHV2D7.3"/>
      <sheetName val="M2D7 Sick Absence"/>
      <sheetName val="DRAFT QA Checklist"/>
      <sheetName val="DRAFT Errors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ate Input Sheet"/>
      <sheetName val="CPO Benefits Overview"/>
      <sheetName val="Electronic Sign Off"/>
      <sheetName val="Raw1213"/>
      <sheetName val="Jan13"/>
      <sheetName val="Dec12"/>
      <sheetName val="Nov12"/>
      <sheetName val="Oct12"/>
      <sheetName val="Sep12"/>
      <sheetName val="Aug12"/>
      <sheetName val="Jul12"/>
      <sheetName val="Jun12"/>
      <sheetName val="May12"/>
      <sheetName val="Apr"/>
      <sheetName val="1213Baseline"/>
      <sheetName val="Raw1112"/>
      <sheetName val="Mar"/>
      <sheetName val="Feb"/>
      <sheetName val="Jan"/>
      <sheetName val="Dec"/>
      <sheetName val="Nov"/>
      <sheetName val="Oct"/>
      <sheetName val="Sep"/>
      <sheetName val="August"/>
      <sheetName val="July"/>
      <sheetName val="June"/>
      <sheetName val="May"/>
      <sheetName val="April"/>
      <sheetName val="Baseline"/>
      <sheetName val="Audit Trail"/>
      <sheetName val="PT"/>
      <sheetName val="Directorat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Accrual Journal (FB) "/>
      <sheetName val="Accrual Journal (FA)"/>
      <sheetName val="(Accrual) Cash"/>
      <sheetName val="(Accrual) AcrRev"/>
      <sheetName val="(Accrual) Grant Receivable "/>
      <sheetName val="(Accrual) Grant Refunds"/>
      <sheetName val=" (Accrual) AccPay"/>
      <sheetName val="Sheet1"/>
      <sheetName val=" (Accrual) AcrExp"/>
      <sheetName val="(Accrual) Grants Pay"/>
      <sheetName val="(Accrual) Standard Prepayments"/>
      <sheetName val="(Non Rev) Grant Prepayments"/>
      <sheetName val="(Non Rev) Grant Prep Acquittal"/>
      <sheetName val="(Accrual) UnearnRev"/>
      <sheetName val="(NOTE) - Commitments "/>
      <sheetName val="(NOTE) - Contingency"/>
      <sheetName val="(NOTE) - CommitReceivable"/>
      <sheetName val="GL"/>
      <sheetName val="CC &amp; FC's"/>
      <sheetName val="Work In Progress capitalis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Chrges"/>
      <sheetName val="Capital Chrges (2)"/>
    </sheetNames>
    <sheetDataSet>
      <sheetData sheetId="0" refreshError="1"/>
      <sheetData sheetId="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CG"/>
      <sheetName val="SOLS"/>
      <sheetName val="CFO"/>
      <sheetName val="CPO"/>
      <sheetName val="HMRC central"/>
      <sheetName val="CSTD"/>
      <sheetName val="CDIO"/>
      <sheetName val="CSG"/>
      <sheetName val="Transformation"/>
      <sheetName val="Report 9"/>
      <sheetName val="Report 9 actuals"/>
      <sheetName val="Policy Codes"/>
      <sheetName val="Budget Profile Report"/>
      <sheetName val="BPR"/>
      <sheetName val="FP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try"/>
      <sheetName val="DashboardData"/>
      <sheetName val="Data"/>
      <sheetName val="QA"/>
      <sheetName val="VAT Historical data"/>
      <sheetName val="Summary data"/>
      <sheetName val="Documentation"/>
    </sheetNames>
    <sheetDataSet>
      <sheetData sheetId="0" refreshError="1"/>
      <sheetData sheetId="1"/>
      <sheetData sheetId="2"/>
      <sheetData sheetId="3"/>
      <sheetData sheetId="4" refreshError="1"/>
      <sheetData sheetId="5" refreshError="1"/>
      <sheetData sheetId="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Risk Register"/>
      <sheetName val="Admin"/>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udget"/>
      <sheetName val="AIMS Balances"/>
      <sheetName val="Financial Performance"/>
      <sheetName val="Financial Position"/>
      <sheetName val="Note - Below Line"/>
      <sheetName val="Asset Movement Table"/>
      <sheetName val="Equity Movement Table"/>
      <sheetName val="Note - Taxation Revenue"/>
      <sheetName val="Note - Goods and Services Exps"/>
      <sheetName val="Note - Non Taxation Revenue"/>
      <sheetName val="Note - Interest and Other"/>
      <sheetName val="Note - Subsidies, Grants &amp; Bens"/>
      <sheetName val="Note - Grants"/>
      <sheetName val="Note - Interest and Dividends"/>
      <sheetName val="Note - Appropriations"/>
      <sheetName val="Note - Financial Assets"/>
      <sheetName val="Note - Non Financial Assets"/>
      <sheetName val="Note - Debt"/>
      <sheetName val="Note - Provisions and Payables"/>
      <sheetName val="Note - Grants Payable"/>
      <sheetName val="Note - Loans to Govt"/>
      <sheetName val="Note - Loans through Govt"/>
      <sheetName val="Note - Loans to Local Govt"/>
      <sheetName val="CAMM Rec"/>
      <sheetName val="CAMM Data"/>
      <sheetName val="Cons Cashflow"/>
      <sheetName val="Cash Flow"/>
      <sheetName val="GST Rec"/>
      <sheetName val="AIMS cashflow"/>
      <sheetName val="GFS Derivation"/>
      <sheetName val="Financial Position Feb (AEs)"/>
      <sheetName val="Financial Position Mar AEs (2)"/>
      <sheetName val="List"/>
      <sheetName val="Journ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ecard"/>
      <sheetName val="Summary"/>
      <sheetName val="Tax Gap"/>
      <sheetName val="Maintaining Baseline"/>
      <sheetName val="By Proposition"/>
      <sheetName val="Lists"/>
      <sheetName val="Tax_Gap1"/>
      <sheetName val="Maintaining_Baseline1"/>
      <sheetName val="By_Proposition1"/>
      <sheetName val="Tax_Gap"/>
      <sheetName val="Maintaining_Baseline"/>
      <sheetName val="By_Proposition"/>
      <sheetName val="Tax_Gap2"/>
      <sheetName val="Maintaining_Baseline2"/>
      <sheetName val="By_Proposition2"/>
      <sheetName val="Tax_Gap3"/>
      <sheetName val="Maintaining_Baseline3"/>
      <sheetName val="By_Proposition3"/>
    </sheetNames>
    <sheetDataSet>
      <sheetData sheetId="0"/>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s"/>
      <sheetName val="List data"/>
      <sheetName val="Target"/>
      <sheetName val="VAT Historical data"/>
    </sheetNames>
    <sheetDataSet>
      <sheetData sheetId="0"/>
      <sheetData sheetId="1"/>
      <sheetData sheetId="2" refreshError="1"/>
      <sheetData sheetId="3"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t Notes"/>
      <sheetName val="QA Checklist"/>
      <sheetName val="Errors Log"/>
      <sheetName val="QAChecklist&amp;ErrorsLog Guidance"/>
      <sheetName val="Documentation"/>
      <sheetName val="Briefing"/>
      <sheetName val="DBData"/>
      <sheetName val="Data"/>
      <sheetName val="M2C6"/>
      <sheetName val="xM2C6.1"/>
      <sheetName val="xM2C6.2"/>
      <sheetName val="xM2C6.3"/>
      <sheetName val="xM2C6.4"/>
      <sheetName val="xM2C6.5"/>
      <sheetName val="xM2C6.6"/>
      <sheetName val="HV26.1"/>
      <sheetName val="HV26.2"/>
      <sheetName val="HV26.3"/>
      <sheetName val="HV26.4"/>
      <sheetName val="HV26.5"/>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CAR to Recon Table Mapping"/>
    </sheet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s"/>
      <sheetName val="Male"/>
      <sheetName val="Female"/>
      <sheetName val="Charts"/>
    </sheetNames>
    <sheetDataSet>
      <sheetData sheetId="0"/>
      <sheetData sheetId="1"/>
      <sheetData sheetId="2"/>
      <sheetData sheetId="3"/>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Page "/>
      <sheetName val="Accountability"/>
      <sheetName val="NAO"/>
      <sheetName val="NAO 2"/>
      <sheetName val="Sch 1 - SOPS"/>
      <sheetName val="SOPS Note 1.1"/>
      <sheetName val="SOPS Note 1.2"/>
      <sheetName val="SOPS Note 2"/>
      <sheetName val="SOPS Notes 3, 4"/>
      <sheetName val="Remuneration Report"/>
      <sheetName val="Remuneration Report  (2)"/>
      <sheetName val="HMRC SALS"/>
      <sheetName val="HMRC SALS (2)"/>
      <sheetName val="Details of Pensions Text"/>
      <sheetName val="HMRC PENSIONS"/>
      <sheetName val="Details of Pensions Text (2)"/>
      <sheetName val="Note 3 staffing"/>
      <sheetName val="Note 3.3 exit packages"/>
      <sheetName val="Financial Statements"/>
      <sheetName val="Sch 2 - SOCNE (New)"/>
      <sheetName val="Sch 3 - SOFP"/>
      <sheetName val="Sch 4 - CSCF"/>
      <sheetName val="Sch 5 - Taxpayers Equity "/>
      <sheetName val="Note 1"/>
      <sheetName val="Note 1.6"/>
      <sheetName val="Note 1.7"/>
      <sheetName val="Note 1.9"/>
      <sheetName val="Note 1.15"/>
      <sheetName val="Note 1.16"/>
      <sheetName val="Note 2"/>
      <sheetName val="Note 6"/>
      <sheetName val="Note 7"/>
      <sheetName val="Note 8"/>
      <sheetName val="Note 9"/>
      <sheetName val="Note 10 and 11.1"/>
      <sheetName val="Note 11.2"/>
      <sheetName val="Note 11.3 and 11.4"/>
      <sheetName val="Note 12 and 13"/>
      <sheetName val="Note 14,15,16"/>
      <sheetName val="Note 17"/>
      <sheetName val="Note 18"/>
      <sheetName val="Note 19"/>
      <sheetName val="Note 20"/>
      <sheetName val="Notes 21,22, 23, 24,25"/>
      <sheetName val="For audit"/>
      <sheetName val="Note 4"/>
      <sheetName val="Note 5"/>
      <sheetName val="Workings"/>
      <sheetName val="Consolidated"/>
      <sheetName val="Cons  Adjustments "/>
      <sheetName val="VOA"/>
      <sheetName val="POLAR"/>
      <sheetName val="Core Dept"/>
      <sheetName val="ERP BALANCES"/>
      <sheetName val="Journal"/>
      <sheetName val="Completed Journals"/>
      <sheetName val="Account Extract"/>
      <sheetName val="Edited Journals"/>
      <sheetName val="Deleted Journals"/>
      <sheetName val="Cost Centre lookup"/>
      <sheetName val="Settings"/>
      <sheetName val="Archive"/>
      <sheetName val="SOPS Note 1"/>
      <sheetName val="Sch 2 - SOCNE 1415 format"/>
      <sheetName val="Sch 4 - CSCF original"/>
      <sheetName val="Financial Review to right"/>
      <sheetName val="Review 1"/>
      <sheetName val="Review 2"/>
      <sheetName val="Review 3"/>
      <sheetName val="Review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i_Pop"/>
      <sheetName val="i_GLF"/>
      <sheetName val="i_Clearances"/>
      <sheetName val="i_cbs &amp; duty free"/>
      <sheetName val="i_Liars"/>
      <sheetName val="i_Prices"/>
      <sheetName val="i_Duty Rates"/>
      <sheetName val="i_GHS BY"/>
      <sheetName val="c_Base Year"/>
      <sheetName val="c_Prev Q"/>
      <sheetName val="c_Prev FY"/>
      <sheetName val="c_Sticks Q"/>
      <sheetName val="c_Sticks FY"/>
      <sheetName val="c_Add Q"/>
      <sheetName val="c_Add FY"/>
      <sheetName val="c_Total cons Q"/>
      <sheetName val="c_ Total cons FY"/>
      <sheetName val="c_Tax per Stick"/>
      <sheetName val="c_Qtr summary"/>
      <sheetName val="c_FY vol"/>
      <sheetName val="c_FY losses"/>
      <sheetName val="o_duty midpoint for 1.2"/>
      <sheetName val="o_tbl_MITL08 (unrounded)"/>
      <sheetName val="o_tbl_MITL08 (rounded)"/>
      <sheetName val="o_Figure 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Accrual Journal (FB) "/>
      <sheetName val="Accrual Journal (FA)"/>
      <sheetName val="(Accrual) Cash"/>
      <sheetName val="(Accrual) AcrRev"/>
      <sheetName val="(Accrual) Grant Receivable "/>
      <sheetName val="(Accrual) Grant Refunds"/>
      <sheetName val=" (Accrual) AccPay"/>
      <sheetName val="Sheet2"/>
      <sheetName val="Sheet3"/>
      <sheetName val=" (Accrual) AcrExp"/>
      <sheetName val="(Accrual) Grants Pay"/>
      <sheetName val="(Accrual) Standard Prepayments"/>
      <sheetName val="(Non Rev) Grant Prepayments"/>
      <sheetName val="(Non Rev) Grant Prep Acquittal"/>
      <sheetName val="(Accrual) UnearnRev"/>
      <sheetName val="(NOTE) - Commitments "/>
      <sheetName val="(NOTE) - Contingency"/>
      <sheetName val="(NOTE) - CommitReceivable"/>
      <sheetName val="GL"/>
      <sheetName val="CC &amp; FC's"/>
      <sheetName val="Work In Progress capitalis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tnotes"/>
      <sheetName val="Control"/>
      <sheetName val="QA Checklist"/>
      <sheetName val="DashboardData"/>
      <sheetName val="CC_Data NEW"/>
      <sheetName val="CC_QA NEW"/>
      <sheetName val="RP_Data NEW"/>
      <sheetName val="RP_QA NEW"/>
      <sheetName val="TRR_Data NEW"/>
      <sheetName val="TRR_QA NEW"/>
      <sheetName val="Graph data "/>
      <sheetName val="LBS - Raw data"/>
      <sheetName val="Other BT (P&amp;P)"/>
      <sheetName val="LC - Raw Data"/>
      <sheetName val="SI - Raw Data"/>
      <sheetName val="Other E&amp;C Work"/>
      <sheetName val="PT - Raw Data"/>
      <sheetName val="Target values"/>
      <sheetName val="Graph data 12-13"/>
      <sheetName val="Graph data 2011-12"/>
      <sheetName val="TRR Split 2011-12"/>
      <sheetName val="Report figures"/>
      <sheetName val="QA Old"/>
      <sheetName val="List"/>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dministration"/>
      <sheetName val="Validations"/>
      <sheetName val="SSA Data"/>
      <sheetName val="Trial Balance"/>
      <sheetName val="Assets schedule"/>
      <sheetName val="Financial Performance"/>
      <sheetName val="Financial Position"/>
      <sheetName val="Cash Flow &amp; Rec"/>
      <sheetName val="Cash Flow Derivation"/>
      <sheetName val="CAMM Reconciliation"/>
      <sheetName val="New drawdown schedule"/>
      <sheetName val="Revised CAMM Data"/>
      <sheetName val="CAMM Data"/>
      <sheetName val="GST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7229694/AppData/Local/Microsoft/Windows/INetCache/Content.Outlook/teams/GRP05662965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civil-service-people-surveys" TargetMode="External"/><Relationship Id="rId2" Type="http://schemas.openxmlformats.org/officeDocument/2006/relationships/hyperlink" Target="https://www.gov.uk/government/collections/civil-service-people-surveys" TargetMode="External"/><Relationship Id="rId1" Type="http://schemas.openxmlformats.org/officeDocument/2006/relationships/hyperlink" Target="https://www.gov.uk/government/publications/hmrc-annual-report-and-accounts-2019-to-2020/hmrcs-compliance-yield-how-hmrc-reports-upstream-yield" TargetMode="External"/><Relationship Id="rId6" Type="http://schemas.openxmlformats.org/officeDocument/2006/relationships/printerSettings" Target="../printerSettings/printerSettings3.bin"/><Relationship Id="rId5" Type="http://schemas.openxmlformats.org/officeDocument/2006/relationships/hyperlink" Target="https://www.gov.uk/government/publications/hmrc-annual-report-and-accounts-2022-to-2023/hmrc-compliance-yield-technical-note" TargetMode="External"/><Relationship Id="rId4" Type="http://schemas.openxmlformats.org/officeDocument/2006/relationships/hyperlink" Target="https://www.gov.uk/government/statistics/measuring-tax-ga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C6F20-66D2-4FBD-93AE-20986B44F03E}">
  <sheetPr>
    <tabColor theme="2"/>
    <pageSetUpPr autoPageBreaks="0"/>
  </sheetPr>
  <dimension ref="B2:AI55"/>
  <sheetViews>
    <sheetView showGridLines="0" zoomScale="80" zoomScaleNormal="80" workbookViewId="0">
      <selection activeCell="I7" sqref="I7:J14"/>
    </sheetView>
  </sheetViews>
  <sheetFormatPr defaultColWidth="2.7265625" defaultRowHeight="14" x14ac:dyDescent="0.3"/>
  <cols>
    <col min="1" max="1" width="2.7265625" style="11"/>
    <col min="2" max="2" width="18" style="11" customWidth="1"/>
    <col min="3" max="3" width="49.453125" style="11" customWidth="1"/>
    <col min="4" max="4" width="34.453125" style="11" customWidth="1"/>
    <col min="5" max="5" width="2.7265625" style="11"/>
    <col min="6" max="6" width="4.453125" style="11" bestFit="1" customWidth="1"/>
    <col min="7" max="8" width="2.7265625" style="11"/>
    <col min="9" max="10" width="53.453125" style="11" customWidth="1"/>
    <col min="11" max="16384" width="2.7265625" style="11"/>
  </cols>
  <sheetData>
    <row r="2" spans="2:26" ht="25" x14ac:dyDescent="0.5">
      <c r="B2" s="10" t="s">
        <v>0</v>
      </c>
      <c r="Z2" s="12"/>
    </row>
    <row r="3" spans="2:26" ht="14.15" customHeight="1" x14ac:dyDescent="0.3"/>
    <row r="4" spans="2:26" ht="15" customHeight="1" x14ac:dyDescent="0.3">
      <c r="B4" s="133" t="s">
        <v>1</v>
      </c>
      <c r="C4" s="133"/>
      <c r="D4" s="133"/>
      <c r="I4" s="133" t="s">
        <v>2</v>
      </c>
      <c r="J4" s="133"/>
      <c r="K4" s="133"/>
      <c r="L4" s="133"/>
    </row>
    <row r="5" spans="2:26" ht="15" customHeight="1" x14ac:dyDescent="0.3">
      <c r="B5" s="134"/>
      <c r="C5" s="134"/>
      <c r="D5" s="134"/>
      <c r="I5" s="134"/>
      <c r="J5" s="134"/>
      <c r="K5" s="134"/>
      <c r="L5" s="134"/>
    </row>
    <row r="6" spans="2:26" ht="15" customHeight="1" x14ac:dyDescent="0.3">
      <c r="B6" s="13"/>
      <c r="O6" s="14"/>
      <c r="P6" s="14"/>
      <c r="Q6" s="15"/>
      <c r="R6" s="15"/>
      <c r="S6" s="15"/>
      <c r="T6" s="15"/>
      <c r="U6" s="15"/>
    </row>
    <row r="7" spans="2:26" ht="15" customHeight="1" x14ac:dyDescent="0.35">
      <c r="B7" s="135" t="s">
        <v>3</v>
      </c>
      <c r="C7" s="135"/>
      <c r="D7" s="135"/>
      <c r="I7" s="102" t="s">
        <v>4</v>
      </c>
      <c r="J7" s="102" t="s">
        <v>5</v>
      </c>
      <c r="O7" s="16"/>
      <c r="P7" s="16"/>
      <c r="Q7" s="15"/>
      <c r="R7" s="15"/>
      <c r="S7" s="15"/>
      <c r="T7" s="15"/>
      <c r="U7" s="15"/>
    </row>
    <row r="8" spans="2:26" ht="15" customHeight="1" x14ac:dyDescent="0.3">
      <c r="B8" s="135"/>
      <c r="C8" s="135"/>
      <c r="D8" s="135"/>
      <c r="J8" s="99"/>
      <c r="O8" s="15"/>
      <c r="P8" s="15"/>
      <c r="Q8" s="15"/>
      <c r="R8" s="15"/>
      <c r="S8" s="15"/>
      <c r="T8" s="15"/>
      <c r="U8" s="15"/>
    </row>
    <row r="9" spans="2:26" ht="15" customHeight="1" x14ac:dyDescent="0.3">
      <c r="B9" s="135"/>
      <c r="C9" s="135"/>
      <c r="D9" s="135"/>
      <c r="I9" s="11" t="s">
        <v>6</v>
      </c>
      <c r="J9" s="11" t="s">
        <v>7</v>
      </c>
      <c r="O9" s="14"/>
      <c r="P9" s="14"/>
      <c r="Q9" s="15"/>
      <c r="R9" s="15"/>
      <c r="S9" s="15"/>
      <c r="T9" s="15"/>
      <c r="U9" s="15"/>
    </row>
    <row r="10" spans="2:26" ht="15" customHeight="1" x14ac:dyDescent="0.3">
      <c r="B10" s="135"/>
      <c r="C10" s="135"/>
      <c r="D10" s="135"/>
      <c r="I10" s="11" t="s">
        <v>8</v>
      </c>
      <c r="J10" s="11" t="s">
        <v>9</v>
      </c>
      <c r="O10" s="14"/>
      <c r="P10" s="14"/>
      <c r="Q10" s="15"/>
      <c r="R10" s="15"/>
      <c r="S10" s="15"/>
      <c r="T10" s="15"/>
      <c r="U10" s="15"/>
    </row>
    <row r="11" spans="2:26" ht="53.15" customHeight="1" x14ac:dyDescent="0.3">
      <c r="B11" s="135"/>
      <c r="C11" s="135"/>
      <c r="D11" s="135"/>
      <c r="I11" s="11" t="s">
        <v>10</v>
      </c>
      <c r="J11" s="11" t="s">
        <v>11</v>
      </c>
      <c r="O11" s="14"/>
      <c r="P11" s="14"/>
      <c r="Q11" s="15"/>
      <c r="R11" s="15"/>
      <c r="S11" s="15"/>
      <c r="T11" s="15"/>
      <c r="U11" s="15"/>
    </row>
    <row r="12" spans="2:26" ht="15" customHeight="1" x14ac:dyDescent="0.35">
      <c r="O12" s="16"/>
      <c r="P12" s="16"/>
      <c r="Q12" s="15"/>
      <c r="R12" s="15"/>
      <c r="S12" s="15"/>
      <c r="T12" s="15"/>
      <c r="U12" s="15"/>
    </row>
    <row r="13" spans="2:26" ht="22.5" x14ac:dyDescent="0.3">
      <c r="B13" s="133" t="s">
        <v>2</v>
      </c>
      <c r="C13" s="133"/>
      <c r="D13" s="133"/>
      <c r="J13" s="99"/>
    </row>
    <row r="14" spans="2:26" ht="22.5" x14ac:dyDescent="0.3">
      <c r="B14" s="103" t="s">
        <v>12</v>
      </c>
      <c r="C14" s="100"/>
      <c r="D14" s="100"/>
      <c r="I14" s="11" t="s">
        <v>13</v>
      </c>
      <c r="J14" s="11" t="s">
        <v>14</v>
      </c>
    </row>
    <row r="15" spans="2:26" ht="22.5" x14ac:dyDescent="0.3">
      <c r="B15" s="101" t="s">
        <v>15</v>
      </c>
      <c r="C15" s="100"/>
      <c r="D15" s="100"/>
      <c r="J15" s="99"/>
    </row>
    <row r="16" spans="2:26" ht="22.5" x14ac:dyDescent="0.3">
      <c r="B16" s="101" t="s">
        <v>16</v>
      </c>
      <c r="C16" s="100"/>
      <c r="D16" s="100"/>
      <c r="J16" s="99"/>
    </row>
    <row r="17" spans="2:35" ht="22.5" x14ac:dyDescent="0.3">
      <c r="B17" s="101" t="s">
        <v>17</v>
      </c>
      <c r="C17" s="100"/>
      <c r="D17" s="100"/>
      <c r="J17" s="99"/>
    </row>
    <row r="18" spans="2:35" ht="22.5" x14ac:dyDescent="0.3">
      <c r="B18" s="103" t="s">
        <v>18</v>
      </c>
      <c r="C18" s="100"/>
      <c r="D18" s="100"/>
      <c r="J18" s="99"/>
    </row>
    <row r="19" spans="2:35" ht="22.5" x14ac:dyDescent="0.3">
      <c r="B19" s="103" t="s">
        <v>19</v>
      </c>
      <c r="C19" s="100"/>
      <c r="D19" s="100"/>
      <c r="J19" s="99"/>
    </row>
    <row r="20" spans="2:35" ht="22.5" x14ac:dyDescent="0.3">
      <c r="B20" s="11" t="s">
        <v>20</v>
      </c>
      <c r="C20" s="100"/>
      <c r="D20" s="100"/>
      <c r="J20" s="99"/>
      <c r="AI20" s="11" t="s">
        <v>21</v>
      </c>
    </row>
    <row r="21" spans="2:35" ht="22.5" x14ac:dyDescent="0.3">
      <c r="B21" s="101" t="s">
        <v>22</v>
      </c>
      <c r="C21" s="100"/>
      <c r="D21" s="100"/>
      <c r="J21" s="99"/>
      <c r="AI21" s="11" t="s">
        <v>23</v>
      </c>
    </row>
    <row r="22" spans="2:35" ht="22.5" x14ac:dyDescent="0.3">
      <c r="B22" s="11" t="s">
        <v>24</v>
      </c>
      <c r="C22" s="100"/>
      <c r="D22" s="100"/>
      <c r="J22" s="99"/>
    </row>
    <row r="23" spans="2:35" ht="22.5" x14ac:dyDescent="0.3">
      <c r="B23" s="11" t="s">
        <v>25</v>
      </c>
      <c r="C23" s="100"/>
      <c r="D23" s="100"/>
      <c r="J23" s="99"/>
      <c r="AI23" s="11" t="s">
        <v>26</v>
      </c>
    </row>
    <row r="24" spans="2:35" ht="22.5" x14ac:dyDescent="0.3">
      <c r="C24" s="100"/>
      <c r="D24" s="100"/>
      <c r="J24" s="99"/>
    </row>
    <row r="25" spans="2:35" ht="22.5" x14ac:dyDescent="0.3">
      <c r="B25" s="101"/>
      <c r="C25" s="100"/>
      <c r="D25" s="100"/>
      <c r="J25" s="99"/>
    </row>
    <row r="27" spans="2:35" x14ac:dyDescent="0.3">
      <c r="B27" s="133" t="s">
        <v>27</v>
      </c>
      <c r="C27" s="133"/>
      <c r="D27" s="133"/>
      <c r="E27" s="133"/>
    </row>
    <row r="28" spans="2:35" x14ac:dyDescent="0.3">
      <c r="B28" s="134"/>
      <c r="C28" s="134"/>
      <c r="D28" s="134"/>
      <c r="E28" s="134"/>
    </row>
    <row r="30" spans="2:35" x14ac:dyDescent="0.3">
      <c r="B30" s="11" t="s">
        <v>28</v>
      </c>
      <c r="D30" s="98" t="s">
        <v>29</v>
      </c>
    </row>
    <row r="31" spans="2:35" x14ac:dyDescent="0.3">
      <c r="D31" s="98"/>
    </row>
    <row r="32" spans="2:35" x14ac:dyDescent="0.3">
      <c r="D32" s="98"/>
    </row>
    <row r="33" spans="4:4" x14ac:dyDescent="0.3">
      <c r="D33" s="98"/>
    </row>
    <row r="34" spans="4:4" x14ac:dyDescent="0.3">
      <c r="D34" s="98"/>
    </row>
    <row r="35" spans="4:4" x14ac:dyDescent="0.3">
      <c r="D35" s="98"/>
    </row>
    <row r="37" spans="4:4" x14ac:dyDescent="0.3">
      <c r="D37" s="98"/>
    </row>
    <row r="38" spans="4:4" x14ac:dyDescent="0.3">
      <c r="D38" s="98"/>
    </row>
    <row r="39" spans="4:4" x14ac:dyDescent="0.3">
      <c r="D39" s="98"/>
    </row>
    <row r="55" spans="2:2" x14ac:dyDescent="0.3">
      <c r="B55" s="11" t="s">
        <v>30</v>
      </c>
    </row>
  </sheetData>
  <mergeCells count="6">
    <mergeCell ref="I4:L5"/>
    <mergeCell ref="B27:B28"/>
    <mergeCell ref="C27:E28"/>
    <mergeCell ref="B13:D13"/>
    <mergeCell ref="B7:D11"/>
    <mergeCell ref="B4:D5"/>
  </mergeCells>
  <hyperlinks>
    <hyperlink ref="D30" r:id="rId1" xr:uid="{780C7BCF-C83A-4923-A4A0-80880218922C}"/>
  </hyperlinks>
  <pageMargins left="0.70866141732283472" right="0.70866141732283472" top="0.74803149606299213" bottom="0.74803149606299213" header="0.31496062992125984" footer="0.31496062992125984"/>
  <pageSetup paperSize="9" orientation="landscape" horizontalDpi="90" verticalDpi="90" r:id="rId2"/>
  <headerFooter>
    <oddFooter>&amp;C&amp;1#&amp;"Calibri"&amp;10&amp;K000000OFFICIAL</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564C3-0C48-4B9C-9F84-7575C0C340BA}">
  <dimension ref="B2:L42"/>
  <sheetViews>
    <sheetView showGridLines="0" zoomScale="90" zoomScaleNormal="90" workbookViewId="0">
      <selection activeCell="E5" sqref="E5"/>
    </sheetView>
  </sheetViews>
  <sheetFormatPr defaultRowHeight="14.5" x14ac:dyDescent="0.35"/>
  <cols>
    <col min="1" max="1" width="3.26953125" customWidth="1"/>
    <col min="2" max="2" width="4.1796875" customWidth="1"/>
    <col min="3" max="3" width="18.453125" customWidth="1"/>
    <col min="4" max="4" width="18" customWidth="1"/>
    <col min="5" max="6" width="14.81640625" customWidth="1"/>
    <col min="7" max="7" width="4.54296875" customWidth="1"/>
    <col min="8" max="8" width="18.453125" customWidth="1"/>
    <col min="9" max="11" width="20.54296875" customWidth="1"/>
    <col min="12" max="23" width="10.81640625" customWidth="1"/>
  </cols>
  <sheetData>
    <row r="2" spans="2:12" ht="21" x14ac:dyDescent="0.5">
      <c r="C2" s="69" t="s">
        <v>35</v>
      </c>
      <c r="H2" s="69"/>
    </row>
    <row r="3" spans="2:12" ht="15" customHeight="1" x14ac:dyDescent="0.5">
      <c r="C3" s="104" t="s">
        <v>36</v>
      </c>
      <c r="D3" s="137">
        <f ca="1">NOW()</f>
        <v>45114.714777083333</v>
      </c>
      <c r="E3" s="137"/>
      <c r="H3" s="69"/>
    </row>
    <row r="4" spans="2:12" ht="13.5" customHeight="1" x14ac:dyDescent="0.5">
      <c r="C4" s="104" t="s">
        <v>37</v>
      </c>
      <c r="D4" s="105" t="s">
        <v>38</v>
      </c>
      <c r="E4" s="105"/>
      <c r="H4" s="69"/>
    </row>
    <row r="5" spans="2:12" x14ac:dyDescent="0.35">
      <c r="D5" s="68"/>
    </row>
    <row r="7" spans="2:12" ht="43.5" customHeight="1" x14ac:dyDescent="0.35">
      <c r="C7" s="136" t="s">
        <v>46</v>
      </c>
      <c r="D7" s="136"/>
      <c r="E7" s="136"/>
      <c r="F7" s="136"/>
      <c r="H7" s="136" t="s">
        <v>47</v>
      </c>
      <c r="I7" s="136"/>
      <c r="J7" s="136"/>
      <c r="K7" s="136"/>
    </row>
    <row r="8" spans="2:12" ht="15" thickBot="1" x14ac:dyDescent="0.4">
      <c r="C8" s="2"/>
      <c r="D8" s="70"/>
      <c r="E8" s="70"/>
      <c r="F8" s="70"/>
      <c r="H8" s="2"/>
      <c r="I8" s="70"/>
      <c r="J8" s="70"/>
      <c r="K8" s="70"/>
    </row>
    <row r="9" spans="2:12" ht="103.5" customHeight="1" x14ac:dyDescent="0.45">
      <c r="C9" s="75"/>
      <c r="D9" s="76" t="s">
        <v>48</v>
      </c>
      <c r="E9" s="77" t="s">
        <v>49</v>
      </c>
      <c r="F9" s="77" t="s">
        <v>50</v>
      </c>
      <c r="G9" s="78"/>
      <c r="H9" s="75"/>
      <c r="I9" s="106" t="s">
        <v>51</v>
      </c>
      <c r="J9" s="106" t="s">
        <v>52</v>
      </c>
      <c r="K9" s="107" t="s">
        <v>53</v>
      </c>
      <c r="L9" s="71"/>
    </row>
    <row r="10" spans="2:12" ht="18.5" x14ac:dyDescent="0.45">
      <c r="C10" s="79" t="s">
        <v>39</v>
      </c>
      <c r="D10" s="80" t="e">
        <f t="shared" ref="D10:D18" si="0">F10-E10</f>
        <v>#REF!</v>
      </c>
      <c r="E10" s="81" t="e">
        <f>COUNTIFS(#REF!,C10,#REF!,"&lt;&gt;"&amp;"")</f>
        <v>#REF!</v>
      </c>
      <c r="F10" s="81" t="e">
        <f>COUNTIFS(#REF!,'Dashboard v1'!C10)</f>
        <v>#REF!</v>
      </c>
      <c r="G10" s="18"/>
      <c r="H10" s="79" t="s">
        <v>39</v>
      </c>
      <c r="I10" s="80" t="e">
        <f>COUNTIFS(#REF!,H10,#REF!,"R")</f>
        <v>#REF!</v>
      </c>
      <c r="J10" s="80" t="e">
        <f>COUNTIFS(#REF!,H10,#REF!,"A")</f>
        <v>#REF!</v>
      </c>
      <c r="K10" s="81" t="e">
        <f>COUNTIFS(#REF!,H10,#REF!,"G")</f>
        <v>#REF!</v>
      </c>
      <c r="L10" s="72"/>
    </row>
    <row r="11" spans="2:12" ht="18.5" x14ac:dyDescent="0.45">
      <c r="C11" s="79" t="s">
        <v>40</v>
      </c>
      <c r="D11" s="82" t="e">
        <f t="shared" si="0"/>
        <v>#REF!</v>
      </c>
      <c r="E11" s="84" t="e">
        <f>COUNTIFS(#REF!,C11,#REF!,"&lt;&gt;"&amp;"")</f>
        <v>#REF!</v>
      </c>
      <c r="F11" s="84" t="e">
        <f>COUNTIFS(#REF!,'Dashboard v1'!C11)</f>
        <v>#REF!</v>
      </c>
      <c r="G11" s="18"/>
      <c r="H11" s="79" t="s">
        <v>40</v>
      </c>
      <c r="I11" s="82" t="e">
        <f>COUNTIFS(#REF!,H11,#REF!,"R")</f>
        <v>#REF!</v>
      </c>
      <c r="J11" s="83" t="e">
        <f>COUNTIFS(#REF!,H11,#REF!,"A")</f>
        <v>#REF!</v>
      </c>
      <c r="K11" s="84" t="e">
        <f>COUNTIFS(#REF!,H11,#REF!,"G")</f>
        <v>#REF!</v>
      </c>
      <c r="L11" s="72"/>
    </row>
    <row r="12" spans="2:12" ht="18.5" x14ac:dyDescent="0.45">
      <c r="C12" s="79" t="s">
        <v>41</v>
      </c>
      <c r="D12" s="82" t="e">
        <f t="shared" si="0"/>
        <v>#REF!</v>
      </c>
      <c r="E12" s="84" t="e">
        <f>COUNTIFS(#REF!,C12,#REF!,"&lt;&gt;"&amp;"")</f>
        <v>#REF!</v>
      </c>
      <c r="F12" s="84" t="e">
        <f>COUNTIFS(#REF!,'Dashboard v1'!C12)</f>
        <v>#REF!</v>
      </c>
      <c r="G12" s="18"/>
      <c r="H12" s="79" t="s">
        <v>41</v>
      </c>
      <c r="I12" s="82" t="e">
        <f>COUNTIFS(#REF!,H12,#REF!,"R")</f>
        <v>#REF!</v>
      </c>
      <c r="J12" s="83" t="e">
        <f>COUNTIFS(#REF!,H12,#REF!,"A")</f>
        <v>#REF!</v>
      </c>
      <c r="K12" s="84" t="e">
        <f>COUNTIFS(#REF!,H12,#REF!,"G")</f>
        <v>#REF!</v>
      </c>
      <c r="L12" s="72"/>
    </row>
    <row r="13" spans="2:12" ht="18.5" x14ac:dyDescent="0.45">
      <c r="C13" s="79" t="s">
        <v>42</v>
      </c>
      <c r="D13" s="82" t="e">
        <f t="shared" si="0"/>
        <v>#REF!</v>
      </c>
      <c r="E13" s="84" t="e">
        <f>COUNTIFS(#REF!,C13,#REF!,"&lt;&gt;"&amp;"")</f>
        <v>#REF!</v>
      </c>
      <c r="F13" s="84" t="e">
        <f>COUNTIFS(#REF!,'Dashboard v1'!C13)</f>
        <v>#REF!</v>
      </c>
      <c r="G13" s="18"/>
      <c r="H13" s="79" t="s">
        <v>42</v>
      </c>
      <c r="I13" s="82" t="e">
        <f>COUNTIFS(#REF!,H13,#REF!,"R")</f>
        <v>#REF!</v>
      </c>
      <c r="J13" s="83" t="e">
        <f>COUNTIFS(#REF!,H13,#REF!,"A")</f>
        <v>#REF!</v>
      </c>
      <c r="K13" s="84" t="e">
        <f>COUNTIFS(#REF!,H13,#REF!,"G")</f>
        <v>#REF!</v>
      </c>
      <c r="L13" s="72"/>
    </row>
    <row r="14" spans="2:12" ht="18.5" x14ac:dyDescent="0.45">
      <c r="C14" s="79" t="s">
        <v>33</v>
      </c>
      <c r="D14" s="82" t="e">
        <f t="shared" si="0"/>
        <v>#REF!</v>
      </c>
      <c r="E14" s="84" t="e">
        <f>COUNTIFS(#REF!,C14,#REF!,"&lt;&gt;"&amp;"")</f>
        <v>#REF!</v>
      </c>
      <c r="F14" s="84" t="e">
        <f>COUNTIFS(#REF!,'Dashboard v1'!C14)</f>
        <v>#REF!</v>
      </c>
      <c r="G14" s="18"/>
      <c r="H14" s="79" t="s">
        <v>33</v>
      </c>
      <c r="I14" s="82" t="e">
        <f>COUNTIFS(#REF!,H14,#REF!,"R")</f>
        <v>#REF!</v>
      </c>
      <c r="J14" s="83" t="e">
        <f>COUNTIFS(#REF!,H14,#REF!,"A")</f>
        <v>#REF!</v>
      </c>
      <c r="K14" s="84" t="e">
        <f>COUNTIFS(#REF!,H14,#REF!,"G")</f>
        <v>#REF!</v>
      </c>
      <c r="L14" s="72"/>
    </row>
    <row r="15" spans="2:12" ht="18.5" x14ac:dyDescent="0.45">
      <c r="B15" s="1"/>
      <c r="C15" s="79" t="s">
        <v>43</v>
      </c>
      <c r="D15" s="82" t="e">
        <f t="shared" si="0"/>
        <v>#REF!</v>
      </c>
      <c r="E15" s="84" t="e">
        <f>COUNTIFS(#REF!,C15,#REF!,"&lt;&gt;"&amp;"")</f>
        <v>#REF!</v>
      </c>
      <c r="F15" s="84" t="e">
        <f>COUNTIFS(#REF!,'Dashboard v1'!C15)</f>
        <v>#REF!</v>
      </c>
      <c r="G15" s="18"/>
      <c r="H15" s="79" t="s">
        <v>43</v>
      </c>
      <c r="I15" s="82" t="e">
        <f>COUNTIFS(#REF!,H15,#REF!,"R")</f>
        <v>#REF!</v>
      </c>
      <c r="J15" s="83" t="e">
        <f>COUNTIFS(#REF!,H15,#REF!,"A")</f>
        <v>#REF!</v>
      </c>
      <c r="K15" s="84" t="e">
        <f>COUNTIFS(#REF!,H15,#REF!,"G")</f>
        <v>#REF!</v>
      </c>
      <c r="L15" s="72"/>
    </row>
    <row r="16" spans="2:12" ht="18.5" x14ac:dyDescent="0.45">
      <c r="B16" s="1"/>
      <c r="C16" s="79" t="s">
        <v>32</v>
      </c>
      <c r="D16" s="82" t="e">
        <f t="shared" si="0"/>
        <v>#REF!</v>
      </c>
      <c r="E16" s="84" t="e">
        <f>COUNTIFS(#REF!,C16,#REF!,"&lt;&gt;"&amp;"")</f>
        <v>#REF!</v>
      </c>
      <c r="F16" s="84" t="e">
        <f>COUNTIFS(#REF!,'Dashboard v1'!C16)</f>
        <v>#REF!</v>
      </c>
      <c r="G16" s="18"/>
      <c r="H16" s="79" t="s">
        <v>32</v>
      </c>
      <c r="I16" s="82" t="e">
        <f>COUNTIFS(#REF!,H16,#REF!,"R")</f>
        <v>#REF!</v>
      </c>
      <c r="J16" s="83" t="e">
        <f>COUNTIFS(#REF!,H16,#REF!,"A")</f>
        <v>#REF!</v>
      </c>
      <c r="K16" s="84" t="e">
        <f>COUNTIFS(#REF!,H16,#REF!,"G")</f>
        <v>#REF!</v>
      </c>
      <c r="L16" s="72"/>
    </row>
    <row r="17" spans="2:12" ht="18.5" x14ac:dyDescent="0.45">
      <c r="B17" s="1"/>
      <c r="C17" s="79" t="s">
        <v>31</v>
      </c>
      <c r="D17" s="82" t="e">
        <f t="shared" si="0"/>
        <v>#REF!</v>
      </c>
      <c r="E17" s="84" t="e">
        <f>COUNTIFS(#REF!,C17,#REF!,"&lt;&gt;"&amp;"")</f>
        <v>#REF!</v>
      </c>
      <c r="F17" s="84" t="e">
        <f>COUNTIFS(#REF!,'Dashboard v1'!C17)</f>
        <v>#REF!</v>
      </c>
      <c r="G17" s="18"/>
      <c r="H17" s="79" t="s">
        <v>31</v>
      </c>
      <c r="I17" s="82" t="e">
        <f>COUNTIFS(#REF!,H17,#REF!,"R")</f>
        <v>#REF!</v>
      </c>
      <c r="J17" s="83" t="e">
        <f>COUNTIFS(#REF!,H17,#REF!,"A")</f>
        <v>#REF!</v>
      </c>
      <c r="K17" s="84" t="e">
        <f>COUNTIFS(#REF!,H17,#REF!,"G")</f>
        <v>#REF!</v>
      </c>
      <c r="L17" s="72"/>
    </row>
    <row r="18" spans="2:12" ht="18.5" x14ac:dyDescent="0.45">
      <c r="C18" s="79" t="s">
        <v>44</v>
      </c>
      <c r="D18" s="82" t="e">
        <f t="shared" si="0"/>
        <v>#REF!</v>
      </c>
      <c r="E18" s="84" t="e">
        <f>COUNTIFS(#REF!,C18,#REF!,"&lt;&gt;"&amp;"")</f>
        <v>#REF!</v>
      </c>
      <c r="F18" s="84" t="e">
        <f>COUNTIFS(#REF!,'Dashboard v1'!C18)</f>
        <v>#REF!</v>
      </c>
      <c r="G18" s="18"/>
      <c r="H18" s="79" t="s">
        <v>44</v>
      </c>
      <c r="I18" s="82" t="e">
        <f>COUNTIFS(#REF!,H18,#REF!,"R")</f>
        <v>#REF!</v>
      </c>
      <c r="J18" s="83" t="e">
        <f>COUNTIFS(#REF!,H18,#REF!,"A")</f>
        <v>#REF!</v>
      </c>
      <c r="K18" s="84" t="e">
        <f>COUNTIFS(#REF!,H18,#REF!,"G")</f>
        <v>#REF!</v>
      </c>
      <c r="L18" s="72"/>
    </row>
    <row r="19" spans="2:12" ht="18.5" x14ac:dyDescent="0.45">
      <c r="C19" s="85" t="s">
        <v>34</v>
      </c>
      <c r="D19" s="86" t="e">
        <f>SUM(D10:D18)</f>
        <v>#REF!</v>
      </c>
      <c r="E19" s="87" t="e">
        <f>SUM(E10:E18)</f>
        <v>#REF!</v>
      </c>
      <c r="F19" s="87" t="e">
        <f>SUM(F10:F18)</f>
        <v>#REF!</v>
      </c>
      <c r="G19" s="88"/>
      <c r="H19" s="85" t="s">
        <v>34</v>
      </c>
      <c r="I19" s="86" t="e">
        <f>SUM(I10:I18)</f>
        <v>#REF!</v>
      </c>
      <c r="J19" s="89" t="e">
        <f>SUM(J10:J18)</f>
        <v>#REF!</v>
      </c>
      <c r="K19" s="87" t="e">
        <f>SUM(K10:K18)</f>
        <v>#REF!</v>
      </c>
      <c r="L19" s="72"/>
    </row>
    <row r="20" spans="2:12" ht="19" thickBot="1" x14ac:dyDescent="0.5">
      <c r="C20" s="90" t="s">
        <v>45</v>
      </c>
      <c r="D20" s="91" t="e">
        <f>D19/F19</f>
        <v>#REF!</v>
      </c>
      <c r="E20" s="92" t="e">
        <f>E19/F19</f>
        <v>#REF!</v>
      </c>
      <c r="F20" s="92" t="e">
        <f>F19/F19</f>
        <v>#REF!</v>
      </c>
      <c r="G20" s="88"/>
      <c r="H20" s="90" t="s">
        <v>45</v>
      </c>
      <c r="I20" s="91" t="e">
        <f>I19/SUM($I$19:$K$19)</f>
        <v>#REF!</v>
      </c>
      <c r="J20" s="93" t="e">
        <f t="shared" ref="J20:K20" si="1">J19/SUM($I$19:$K$19)</f>
        <v>#REF!</v>
      </c>
      <c r="K20" s="92" t="e">
        <f t="shared" si="1"/>
        <v>#REF!</v>
      </c>
    </row>
    <row r="21" spans="2:12" x14ac:dyDescent="0.35">
      <c r="C21" t="s">
        <v>54</v>
      </c>
    </row>
    <row r="25" spans="2:12" ht="54.65" customHeight="1" x14ac:dyDescent="0.35">
      <c r="C25" s="136" t="s">
        <v>55</v>
      </c>
      <c r="D25" s="136"/>
      <c r="E25" s="136"/>
      <c r="F25" s="97"/>
    </row>
    <row r="26" spans="2:12" ht="15" thickBot="1" x14ac:dyDescent="0.4">
      <c r="C26" s="2"/>
      <c r="D26" s="70"/>
      <c r="E26" s="70"/>
      <c r="F26" s="70"/>
    </row>
    <row r="27" spans="2:12" ht="19" thickBot="1" x14ac:dyDescent="0.5">
      <c r="C27" s="75"/>
      <c r="D27" s="76" t="s">
        <v>56</v>
      </c>
      <c r="E27" s="77" t="s">
        <v>57</v>
      </c>
      <c r="F27" s="94"/>
      <c r="H27" s="73"/>
    </row>
    <row r="28" spans="2:12" ht="18.5" x14ac:dyDescent="0.45">
      <c r="C28" s="79" t="s">
        <v>39</v>
      </c>
      <c r="D28" s="80" t="e">
        <f>COUNTIFS(#REF!,C28,#REF!,"Yes")</f>
        <v>#REF!</v>
      </c>
      <c r="E28" s="81" t="e">
        <f>COUNTIFS(#REF!,C28,#REF!,"No")</f>
        <v>#REF!</v>
      </c>
      <c r="F28" s="83"/>
      <c r="H28" s="73"/>
    </row>
    <row r="29" spans="2:12" ht="18.5" x14ac:dyDescent="0.45">
      <c r="C29" s="79" t="s">
        <v>40</v>
      </c>
      <c r="D29" s="82" t="e">
        <f>COUNTIFS(#REF!,C29,#REF!,"Yes")</f>
        <v>#REF!</v>
      </c>
      <c r="E29" s="84" t="e">
        <f>COUNTIFS(#REF!,C29,#REF!,"No")</f>
        <v>#REF!</v>
      </c>
      <c r="F29" s="83"/>
      <c r="H29" s="73"/>
    </row>
    <row r="30" spans="2:12" ht="18.5" x14ac:dyDescent="0.45">
      <c r="C30" s="79" t="s">
        <v>41</v>
      </c>
      <c r="D30" s="82" t="e">
        <f>COUNTIFS(#REF!,C30,#REF!,"Yes")</f>
        <v>#REF!</v>
      </c>
      <c r="E30" s="84" t="e">
        <f>COUNTIFS(#REF!,C30,#REF!,"No")</f>
        <v>#REF!</v>
      </c>
      <c r="F30" s="83"/>
      <c r="H30" s="73"/>
    </row>
    <row r="31" spans="2:12" ht="18.5" x14ac:dyDescent="0.45">
      <c r="C31" s="79" t="s">
        <v>42</v>
      </c>
      <c r="D31" s="82" t="e">
        <f>COUNTIFS(#REF!,C31,#REF!,"Yes")</f>
        <v>#REF!</v>
      </c>
      <c r="E31" s="84" t="e">
        <f>COUNTIFS(#REF!,C31,#REF!,"No")</f>
        <v>#REF!</v>
      </c>
      <c r="F31" s="83"/>
      <c r="H31" s="73"/>
    </row>
    <row r="32" spans="2:12" ht="18.5" x14ac:dyDescent="0.45">
      <c r="C32" s="79" t="s">
        <v>33</v>
      </c>
      <c r="D32" s="82" t="e">
        <f>COUNTIFS(#REF!,C32,#REF!,"Yes")</f>
        <v>#REF!</v>
      </c>
      <c r="E32" s="84" t="e">
        <f>COUNTIFS(#REF!,C32,#REF!,"No")</f>
        <v>#REF!</v>
      </c>
      <c r="F32" s="83"/>
      <c r="H32" s="73"/>
    </row>
    <row r="33" spans="3:8" ht="18.5" x14ac:dyDescent="0.45">
      <c r="C33" s="79" t="s">
        <v>58</v>
      </c>
      <c r="D33" s="82" t="e">
        <f>COUNTIFS(#REF!,C33,#REF!,"Yes")</f>
        <v>#REF!</v>
      </c>
      <c r="E33" s="84" t="e">
        <f>COUNTIFS(#REF!,C33,#REF!,"No")</f>
        <v>#REF!</v>
      </c>
      <c r="F33" s="83"/>
      <c r="H33" s="73"/>
    </row>
    <row r="34" spans="3:8" ht="18.5" x14ac:dyDescent="0.45">
      <c r="C34" s="79" t="s">
        <v>43</v>
      </c>
      <c r="D34" s="82" t="e">
        <f>COUNTIFS(#REF!,C34,#REF!,"Yes")</f>
        <v>#REF!</v>
      </c>
      <c r="E34" s="84" t="e">
        <f>COUNTIFS(#REF!,C34,#REF!,"No")</f>
        <v>#REF!</v>
      </c>
      <c r="F34" s="83"/>
      <c r="H34" s="73"/>
    </row>
    <row r="35" spans="3:8" ht="18.5" x14ac:dyDescent="0.45">
      <c r="C35" s="79" t="s">
        <v>32</v>
      </c>
      <c r="D35" s="82" t="e">
        <f>COUNTIFS(#REF!,C35,#REF!,"Yes")</f>
        <v>#REF!</v>
      </c>
      <c r="E35" s="84" t="e">
        <f>COUNTIFS(#REF!,C35,#REF!,"No")</f>
        <v>#REF!</v>
      </c>
      <c r="F35" s="83"/>
      <c r="H35" s="73"/>
    </row>
    <row r="36" spans="3:8" ht="18.5" x14ac:dyDescent="0.45">
      <c r="C36" s="79" t="s">
        <v>31</v>
      </c>
      <c r="D36" s="82" t="e">
        <f>COUNTIFS(#REF!,C36,#REF!,"Yes")</f>
        <v>#REF!</v>
      </c>
      <c r="E36" s="84" t="e">
        <f>COUNTIFS(#REF!,C36,#REF!,"No")</f>
        <v>#REF!</v>
      </c>
      <c r="F36" s="83"/>
      <c r="H36" s="73"/>
    </row>
    <row r="37" spans="3:8" ht="18.5" x14ac:dyDescent="0.45">
      <c r="C37" s="79" t="s">
        <v>59</v>
      </c>
      <c r="D37" s="82" t="e">
        <f>COUNTIFS(#REF!,C37,#REF!,"Yes")</f>
        <v>#REF!</v>
      </c>
      <c r="E37" s="84" t="e">
        <f>COUNTIFS(#REF!,C37,#REF!,"No")</f>
        <v>#REF!</v>
      </c>
      <c r="F37" s="83"/>
      <c r="H37" s="73"/>
    </row>
    <row r="38" spans="3:8" ht="18.5" x14ac:dyDescent="0.45">
      <c r="C38" s="79" t="s">
        <v>60</v>
      </c>
      <c r="D38" s="82" t="e">
        <f>COUNTIFS(#REF!,C38,#REF!,"Yes")</f>
        <v>#REF!</v>
      </c>
      <c r="E38" s="84" t="e">
        <f>COUNTIFS(#REF!,C38,#REF!,"No")</f>
        <v>#REF!</v>
      </c>
      <c r="F38" s="83"/>
      <c r="H38" s="73"/>
    </row>
    <row r="39" spans="3:8" ht="19" thickBot="1" x14ac:dyDescent="0.5">
      <c r="C39" s="79" t="s">
        <v>44</v>
      </c>
      <c r="D39" s="82" t="e">
        <f>COUNTIFS(#REF!,C39,#REF!,"Yes")</f>
        <v>#REF!</v>
      </c>
      <c r="E39" s="84" t="e">
        <f>COUNTIFS(#REF!,C39,#REF!,"No")</f>
        <v>#REF!</v>
      </c>
      <c r="F39" s="83"/>
      <c r="H39" s="73"/>
    </row>
    <row r="40" spans="3:8" ht="18.5" x14ac:dyDescent="0.45">
      <c r="C40" s="85" t="s">
        <v>34</v>
      </c>
      <c r="D40" s="86" t="e">
        <f>SUM(D28:D39)</f>
        <v>#REF!</v>
      </c>
      <c r="E40" s="87" t="e">
        <f>SUM(E28:E39)</f>
        <v>#REF!</v>
      </c>
      <c r="F40" s="95"/>
      <c r="H40" s="73"/>
    </row>
    <row r="41" spans="3:8" ht="19" thickBot="1" x14ac:dyDescent="0.5">
      <c r="C41" s="90" t="s">
        <v>45</v>
      </c>
      <c r="D41" s="91" t="e">
        <f>D40/SUM($I$19:$K$19)</f>
        <v>#REF!</v>
      </c>
      <c r="E41" s="92" t="e">
        <f t="shared" ref="E41" si="2">E40/SUM($I$19:$K$19)</f>
        <v>#REF!</v>
      </c>
      <c r="F41" s="96"/>
      <c r="H41" s="73"/>
    </row>
    <row r="42" spans="3:8" x14ac:dyDescent="0.35">
      <c r="H42" s="73"/>
    </row>
  </sheetData>
  <mergeCells count="4">
    <mergeCell ref="C7:F7"/>
    <mergeCell ref="H7:K7"/>
    <mergeCell ref="C25:E25"/>
    <mergeCell ref="D3:E3"/>
  </mergeCells>
  <pageMargins left="0.7" right="0.7" top="0.75" bottom="0.75" header="0.3" footer="0.3"/>
  <pageSetup paperSize="9" orientation="portrait" horizontalDpi="90" verticalDpi="90" r:id="rId1"/>
  <headerFooter>
    <oddFooter>&amp;C&amp;1#&amp;"Calibri"&amp;10&amp;K000000OFFICIAL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09D90-AA1D-4934-AE2C-71358CA4F9A5}">
  <dimension ref="A1:T118"/>
  <sheetViews>
    <sheetView showGridLines="0" tabSelected="1" zoomScale="85" zoomScaleNormal="85" workbookViewId="0">
      <pane xSplit="2" ySplit="2" topLeftCell="C3" activePane="bottomRight" state="frozen"/>
      <selection pane="topRight" activeCell="C1" sqref="C1"/>
      <selection pane="bottomLeft" activeCell="A2" sqref="A2"/>
      <selection pane="bottomRight"/>
    </sheetView>
  </sheetViews>
  <sheetFormatPr defaultColWidth="0" defaultRowHeight="14.5" zeroHeight="1" x14ac:dyDescent="0.35"/>
  <cols>
    <col min="1" max="1" width="63.54296875" style="37" customWidth="1"/>
    <col min="2" max="2" width="32.1796875" customWidth="1"/>
    <col min="3" max="7" width="11.453125" style="9" customWidth="1"/>
    <col min="8" max="15" width="11.453125" customWidth="1"/>
    <col min="16" max="16" width="29.26953125" customWidth="1"/>
    <col min="17" max="19" width="11.453125" hidden="1" customWidth="1"/>
    <col min="20" max="20" width="79.453125" hidden="1" customWidth="1"/>
    <col min="21" max="16384" width="9.1796875" hidden="1"/>
  </cols>
  <sheetData>
    <row r="1" spans="1:16" ht="15.5" x14ac:dyDescent="0.35">
      <c r="A1" s="153" t="s">
        <v>200</v>
      </c>
    </row>
    <row r="2" spans="1:16" x14ac:dyDescent="0.35">
      <c r="A2" s="31" t="s">
        <v>64</v>
      </c>
      <c r="B2" s="21" t="s">
        <v>65</v>
      </c>
      <c r="C2" s="22" t="s">
        <v>66</v>
      </c>
      <c r="D2" s="22" t="s">
        <v>67</v>
      </c>
      <c r="E2" s="22" t="s">
        <v>68</v>
      </c>
      <c r="F2" s="22" t="s">
        <v>69</v>
      </c>
      <c r="G2" s="22" t="s">
        <v>70</v>
      </c>
      <c r="H2" s="22" t="s">
        <v>71</v>
      </c>
      <c r="I2" s="22" t="s">
        <v>72</v>
      </c>
      <c r="J2" s="22" t="s">
        <v>73</v>
      </c>
      <c r="K2" s="22" t="s">
        <v>74</v>
      </c>
      <c r="L2" s="22" t="s">
        <v>75</v>
      </c>
      <c r="M2" s="22" t="s">
        <v>76</v>
      </c>
      <c r="N2" s="22" t="s">
        <v>77</v>
      </c>
      <c r="O2" s="23" t="s">
        <v>78</v>
      </c>
      <c r="P2" s="19"/>
    </row>
    <row r="3" spans="1:16" x14ac:dyDescent="0.35">
      <c r="A3" s="32" t="s">
        <v>79</v>
      </c>
      <c r="B3" s="40"/>
      <c r="C3" s="41"/>
      <c r="D3" s="41"/>
      <c r="E3" s="41"/>
      <c r="F3" s="41"/>
      <c r="G3" s="41"/>
      <c r="H3" s="41"/>
      <c r="I3" s="41"/>
      <c r="J3" s="41"/>
      <c r="K3" s="41"/>
      <c r="L3" s="41"/>
      <c r="M3" s="41"/>
      <c r="N3" s="41"/>
      <c r="O3" s="42"/>
    </row>
    <row r="4" spans="1:16" x14ac:dyDescent="0.35">
      <c r="A4" s="33" t="s">
        <v>80</v>
      </c>
      <c r="B4" s="3" t="s">
        <v>81</v>
      </c>
      <c r="C4" s="43">
        <v>469.7</v>
      </c>
      <c r="D4" s="43">
        <v>474.2</v>
      </c>
      <c r="E4" s="43">
        <v>475.6</v>
      </c>
      <c r="F4" s="43">
        <v>505.8</v>
      </c>
      <c r="G4" s="43">
        <v>517.70000000000005</v>
      </c>
      <c r="H4" s="43">
        <v>536.79999999999995</v>
      </c>
      <c r="I4" s="43">
        <v>574.9</v>
      </c>
      <c r="J4" s="43">
        <v>605.79999999999995</v>
      </c>
      <c r="K4" s="5">
        <v>627.9</v>
      </c>
      <c r="L4" s="5">
        <v>636.70000000000005</v>
      </c>
      <c r="M4" s="5">
        <v>608.79999999999995</v>
      </c>
      <c r="N4" s="43">
        <v>731.1</v>
      </c>
      <c r="O4" s="52">
        <v>814</v>
      </c>
    </row>
    <row r="5" spans="1:16" x14ac:dyDescent="0.35">
      <c r="A5" s="33" t="s">
        <v>82</v>
      </c>
      <c r="B5" s="3"/>
      <c r="C5" s="5"/>
      <c r="D5" s="5"/>
      <c r="E5" s="5"/>
      <c r="F5" s="5"/>
      <c r="G5" s="5"/>
      <c r="H5" s="5"/>
      <c r="I5" s="5"/>
      <c r="J5" s="5"/>
      <c r="K5" s="44"/>
      <c r="L5" s="44"/>
      <c r="M5" s="44"/>
      <c r="N5" s="5"/>
      <c r="O5" s="45"/>
    </row>
    <row r="6" spans="1:16" ht="16.5" x14ac:dyDescent="0.35">
      <c r="A6" s="38" t="s">
        <v>83</v>
      </c>
      <c r="B6" s="3" t="s">
        <v>84</v>
      </c>
      <c r="C6" s="4">
        <v>13900</v>
      </c>
      <c r="D6" s="4">
        <v>18627</v>
      </c>
      <c r="E6" s="4">
        <v>20722</v>
      </c>
      <c r="F6" s="4">
        <v>23926</v>
      </c>
      <c r="G6" s="4">
        <v>26558</v>
      </c>
      <c r="H6" s="4">
        <v>26607</v>
      </c>
      <c r="I6" s="4">
        <v>28855</v>
      </c>
      <c r="J6" s="4">
        <v>30292</v>
      </c>
      <c r="K6" s="4">
        <v>34070</v>
      </c>
      <c r="L6" s="4">
        <v>36948</v>
      </c>
      <c r="M6" s="4">
        <v>30450</v>
      </c>
      <c r="N6" s="4">
        <v>30792</v>
      </c>
      <c r="O6" s="26">
        <v>34031</v>
      </c>
    </row>
    <row r="7" spans="1:16" x14ac:dyDescent="0.35">
      <c r="A7" s="38" t="s">
        <v>85</v>
      </c>
      <c r="B7" s="3" t="s">
        <v>84</v>
      </c>
      <c r="C7" s="46" t="s">
        <v>63</v>
      </c>
      <c r="D7" s="4">
        <v>8178</v>
      </c>
      <c r="E7" s="4">
        <v>8975</v>
      </c>
      <c r="F7" s="4">
        <v>9182</v>
      </c>
      <c r="G7" s="4">
        <v>9838</v>
      </c>
      <c r="H7" s="4">
        <v>9028</v>
      </c>
      <c r="I7" s="4">
        <v>10340</v>
      </c>
      <c r="J7" s="4">
        <v>10326</v>
      </c>
      <c r="K7" s="4">
        <v>13138</v>
      </c>
      <c r="L7" s="4">
        <v>9042</v>
      </c>
      <c r="M7" s="4">
        <v>7381</v>
      </c>
      <c r="N7" s="4">
        <v>5979</v>
      </c>
      <c r="O7" s="26">
        <v>10115</v>
      </c>
    </row>
    <row r="8" spans="1:16" x14ac:dyDescent="0.35">
      <c r="A8" s="39" t="s">
        <v>86</v>
      </c>
      <c r="B8" s="3" t="s">
        <v>84</v>
      </c>
      <c r="C8" s="46" t="s">
        <v>63</v>
      </c>
      <c r="D8" s="46" t="s">
        <v>63</v>
      </c>
      <c r="E8" s="46" t="s">
        <v>63</v>
      </c>
      <c r="F8" s="46" t="s">
        <v>63</v>
      </c>
      <c r="G8" s="46" t="s">
        <v>63</v>
      </c>
      <c r="H8" s="46" t="s">
        <v>63</v>
      </c>
      <c r="I8" s="46" t="s">
        <v>63</v>
      </c>
      <c r="J8" s="46" t="s">
        <v>63</v>
      </c>
      <c r="K8" s="46" t="s">
        <v>63</v>
      </c>
      <c r="L8" s="4">
        <v>4058</v>
      </c>
      <c r="M8" s="4">
        <v>3056</v>
      </c>
      <c r="N8" s="4">
        <v>3890</v>
      </c>
      <c r="O8" s="26">
        <v>5335</v>
      </c>
    </row>
    <row r="9" spans="1:16" x14ac:dyDescent="0.35">
      <c r="A9" s="38" t="s">
        <v>87</v>
      </c>
      <c r="B9" s="3" t="s">
        <v>84</v>
      </c>
      <c r="C9" s="46" t="s">
        <v>63</v>
      </c>
      <c r="D9" s="4">
        <v>5509</v>
      </c>
      <c r="E9" s="4">
        <v>6512</v>
      </c>
      <c r="F9" s="4">
        <v>8003</v>
      </c>
      <c r="G9" s="4">
        <v>7869</v>
      </c>
      <c r="H9" s="4">
        <v>6795</v>
      </c>
      <c r="I9" s="4">
        <v>7926</v>
      </c>
      <c r="J9" s="4">
        <v>9696</v>
      </c>
      <c r="K9" s="4">
        <v>9298</v>
      </c>
      <c r="L9" s="4">
        <v>10551</v>
      </c>
      <c r="M9" s="4">
        <v>8174</v>
      </c>
      <c r="N9" s="4">
        <v>10345</v>
      </c>
      <c r="O9" s="26">
        <v>10555</v>
      </c>
    </row>
    <row r="10" spans="1:16" x14ac:dyDescent="0.35">
      <c r="A10" s="38" t="s">
        <v>88</v>
      </c>
      <c r="B10" s="3" t="s">
        <v>84</v>
      </c>
      <c r="C10" s="46" t="s">
        <v>63</v>
      </c>
      <c r="D10" s="4">
        <v>4700</v>
      </c>
      <c r="E10" s="4">
        <v>4441</v>
      </c>
      <c r="F10" s="4">
        <v>5508</v>
      </c>
      <c r="G10" s="4">
        <v>6748</v>
      </c>
      <c r="H10" s="4">
        <v>6238</v>
      </c>
      <c r="I10" s="4">
        <v>6259</v>
      </c>
      <c r="J10" s="4">
        <v>6080</v>
      </c>
      <c r="K10" s="4">
        <v>7632</v>
      </c>
      <c r="L10" s="4">
        <v>8998</v>
      </c>
      <c r="M10" s="4">
        <v>5905</v>
      </c>
      <c r="N10" s="4">
        <v>5161</v>
      </c>
      <c r="O10" s="26">
        <v>4748</v>
      </c>
    </row>
    <row r="11" spans="1:16" x14ac:dyDescent="0.35">
      <c r="A11" s="38" t="s">
        <v>89</v>
      </c>
      <c r="B11" s="3" t="s">
        <v>84</v>
      </c>
      <c r="C11" s="46" t="s">
        <v>63</v>
      </c>
      <c r="D11" s="4">
        <v>240</v>
      </c>
      <c r="E11" s="4">
        <v>794</v>
      </c>
      <c r="F11" s="4">
        <v>1233</v>
      </c>
      <c r="G11" s="4">
        <v>1335</v>
      </c>
      <c r="H11" s="4">
        <v>2110</v>
      </c>
      <c r="I11" s="4">
        <v>3013</v>
      </c>
      <c r="J11" s="4">
        <v>3373</v>
      </c>
      <c r="K11" s="4">
        <v>3719</v>
      </c>
      <c r="L11" s="4">
        <v>4187</v>
      </c>
      <c r="M11" s="4">
        <v>5925</v>
      </c>
      <c r="N11" s="4">
        <v>5417</v>
      </c>
      <c r="O11" s="26">
        <v>3278</v>
      </c>
    </row>
    <row r="12" spans="1:16" x14ac:dyDescent="0.35">
      <c r="A12" s="125" t="s">
        <v>90</v>
      </c>
      <c r="B12" s="3" t="s">
        <v>84</v>
      </c>
      <c r="C12" s="46" t="s">
        <v>63</v>
      </c>
      <c r="D12" s="46" t="s">
        <v>63</v>
      </c>
      <c r="E12" s="46" t="s">
        <v>63</v>
      </c>
      <c r="F12" s="46" t="s">
        <v>63</v>
      </c>
      <c r="G12" s="5">
        <v>768</v>
      </c>
      <c r="H12" s="4">
        <v>2436</v>
      </c>
      <c r="I12" s="4">
        <v>1317</v>
      </c>
      <c r="J12" s="4">
        <v>817</v>
      </c>
      <c r="K12" s="4">
        <v>283</v>
      </c>
      <c r="L12" s="4">
        <v>113</v>
      </c>
      <c r="M12" s="4">
        <v>8</v>
      </c>
      <c r="N12" s="27" t="s">
        <v>91</v>
      </c>
      <c r="O12" s="27" t="s">
        <v>91</v>
      </c>
    </row>
    <row r="13" spans="1:16" x14ac:dyDescent="0.35">
      <c r="A13" s="33" t="s">
        <v>92</v>
      </c>
      <c r="B13" s="3" t="s">
        <v>84</v>
      </c>
      <c r="C13" s="46" t="s">
        <v>63</v>
      </c>
      <c r="D13" s="4">
        <v>15445</v>
      </c>
      <c r="E13" s="4">
        <v>15114</v>
      </c>
      <c r="F13" s="4">
        <v>16745</v>
      </c>
      <c r="G13" s="4">
        <v>16585</v>
      </c>
      <c r="H13" s="4">
        <v>17099</v>
      </c>
      <c r="I13" s="4">
        <v>17538</v>
      </c>
      <c r="J13" s="4">
        <v>18206</v>
      </c>
      <c r="K13" s="4">
        <v>19139</v>
      </c>
      <c r="L13" s="4">
        <v>22414</v>
      </c>
      <c r="M13" s="4">
        <v>57498</v>
      </c>
      <c r="N13" s="27">
        <v>41619</v>
      </c>
      <c r="O13" s="26">
        <v>45935</v>
      </c>
    </row>
    <row r="14" spans="1:16" x14ac:dyDescent="0.35">
      <c r="A14" s="34" t="s">
        <v>93</v>
      </c>
      <c r="B14" s="47"/>
      <c r="C14" s="5"/>
      <c r="D14" s="48"/>
      <c r="E14" s="48"/>
      <c r="F14" s="48"/>
      <c r="G14" s="48"/>
      <c r="H14" s="48"/>
      <c r="I14" s="48"/>
      <c r="J14" s="48"/>
      <c r="K14" s="7"/>
      <c r="L14" s="7"/>
      <c r="M14" s="7"/>
      <c r="N14" s="74"/>
      <c r="O14" s="49"/>
    </row>
    <row r="15" spans="1:16" x14ac:dyDescent="0.35">
      <c r="A15" s="125" t="s">
        <v>94</v>
      </c>
      <c r="B15" s="3" t="s">
        <v>95</v>
      </c>
      <c r="C15" s="110">
        <v>6.2</v>
      </c>
      <c r="D15" s="110">
        <v>6</v>
      </c>
      <c r="E15" s="110">
        <v>6.5</v>
      </c>
      <c r="F15" s="110">
        <v>7</v>
      </c>
      <c r="G15" s="110">
        <v>6.6</v>
      </c>
      <c r="H15" s="43">
        <v>5.8</v>
      </c>
      <c r="I15" s="43">
        <v>5.5</v>
      </c>
      <c r="J15" s="43">
        <v>5</v>
      </c>
      <c r="K15" s="43">
        <v>4.9000000000000004</v>
      </c>
      <c r="L15" s="5">
        <v>5.2</v>
      </c>
      <c r="M15" s="7">
        <v>4.8</v>
      </c>
      <c r="N15" s="46">
        <v>4.8</v>
      </c>
      <c r="O15" s="111"/>
    </row>
    <row r="16" spans="1:16" ht="15" x14ac:dyDescent="0.35">
      <c r="A16" s="125" t="s">
        <v>96</v>
      </c>
      <c r="B16" s="3" t="s">
        <v>95</v>
      </c>
      <c r="C16" s="110">
        <v>10.3</v>
      </c>
      <c r="D16" s="110">
        <v>10.7</v>
      </c>
      <c r="E16" s="110">
        <v>10.9</v>
      </c>
      <c r="F16" s="110">
        <v>11.3</v>
      </c>
      <c r="G16" s="110">
        <v>9.6999999999999993</v>
      </c>
      <c r="H16" s="110">
        <v>8.6</v>
      </c>
      <c r="I16" s="110">
        <v>8.9</v>
      </c>
      <c r="J16" s="110">
        <v>7.7</v>
      </c>
      <c r="K16" s="110">
        <v>6.4</v>
      </c>
      <c r="L16" s="110">
        <v>7.7</v>
      </c>
      <c r="M16" s="112">
        <v>5</v>
      </c>
      <c r="N16" s="113">
        <v>5.4</v>
      </c>
      <c r="O16" s="111"/>
    </row>
    <row r="17" spans="1:16" ht="16.5" x14ac:dyDescent="0.35">
      <c r="A17" s="125" t="s">
        <v>97</v>
      </c>
      <c r="B17" s="3" t="s">
        <v>95</v>
      </c>
      <c r="C17" s="110">
        <v>5.6000000000000005</v>
      </c>
      <c r="D17" s="110">
        <v>5</v>
      </c>
      <c r="E17" s="110">
        <v>5.3</v>
      </c>
      <c r="F17" s="110">
        <v>7.0000000000000009</v>
      </c>
      <c r="G17" s="110">
        <v>5.6000000000000005</v>
      </c>
      <c r="H17" s="110">
        <v>6.3</v>
      </c>
      <c r="I17" s="43">
        <v>6.1</v>
      </c>
      <c r="J17" s="110">
        <v>5</v>
      </c>
      <c r="K17" s="43">
        <v>5.8999999999999995</v>
      </c>
      <c r="L17" s="43">
        <v>6.5</v>
      </c>
      <c r="M17" s="112">
        <v>7.7</v>
      </c>
      <c r="N17" s="46">
        <v>6.1</v>
      </c>
      <c r="O17" s="111"/>
    </row>
    <row r="18" spans="1:16" ht="16.5" x14ac:dyDescent="0.35">
      <c r="A18" s="125" t="s">
        <v>98</v>
      </c>
      <c r="B18" s="3" t="s">
        <v>95</v>
      </c>
      <c r="C18" s="110">
        <v>4.7</v>
      </c>
      <c r="D18" s="110">
        <v>4.3999999999999995</v>
      </c>
      <c r="E18" s="110">
        <v>4.9000000000000004</v>
      </c>
      <c r="F18" s="110">
        <v>5.2</v>
      </c>
      <c r="G18" s="110">
        <v>5.2</v>
      </c>
      <c r="H18" s="110">
        <v>4.0999999999999996</v>
      </c>
      <c r="I18" s="110">
        <v>3.5999999999999996</v>
      </c>
      <c r="J18" s="110">
        <v>3.2</v>
      </c>
      <c r="K18" s="5">
        <v>3.5</v>
      </c>
      <c r="L18" s="5">
        <v>2.9</v>
      </c>
      <c r="M18" s="7">
        <v>2.9</v>
      </c>
      <c r="N18" s="113">
        <v>3</v>
      </c>
      <c r="O18" s="111"/>
    </row>
    <row r="19" spans="1:16" ht="16.5" x14ac:dyDescent="0.35">
      <c r="A19" s="125" t="s">
        <v>99</v>
      </c>
      <c r="B19" s="3" t="s">
        <v>95</v>
      </c>
      <c r="C19" s="110">
        <v>8.3000000000000007</v>
      </c>
      <c r="D19" s="110">
        <v>6.3</v>
      </c>
      <c r="E19" s="110">
        <v>7.7</v>
      </c>
      <c r="F19" s="110">
        <v>8.4</v>
      </c>
      <c r="G19" s="110">
        <v>9.6999999999999993</v>
      </c>
      <c r="H19" s="110">
        <v>9.8000000000000007</v>
      </c>
      <c r="I19" s="110">
        <v>8.6999999999999993</v>
      </c>
      <c r="J19" s="110">
        <v>9.1999999999999993</v>
      </c>
      <c r="K19" s="43">
        <v>9.3000000000000007</v>
      </c>
      <c r="L19" s="43">
        <v>12.6</v>
      </c>
      <c r="M19" s="112">
        <v>13.2</v>
      </c>
      <c r="N19" s="113">
        <v>13.3</v>
      </c>
      <c r="O19" s="111"/>
    </row>
    <row r="20" spans="1:16" ht="15" x14ac:dyDescent="0.35">
      <c r="A20" s="126" t="s">
        <v>100</v>
      </c>
      <c r="B20" s="3" t="s">
        <v>95</v>
      </c>
      <c r="C20" s="110">
        <v>4.5</v>
      </c>
      <c r="D20" s="110">
        <v>4.7</v>
      </c>
      <c r="E20" s="110">
        <v>4.7</v>
      </c>
      <c r="F20" s="110">
        <v>4.5999999999999996</v>
      </c>
      <c r="G20" s="110">
        <v>4.4000000000000004</v>
      </c>
      <c r="H20" s="110">
        <v>4.0999999999999996</v>
      </c>
      <c r="I20" s="110">
        <v>3.9</v>
      </c>
      <c r="J20" s="110">
        <v>4</v>
      </c>
      <c r="K20" s="5">
        <v>4.4000000000000004</v>
      </c>
      <c r="L20" s="43">
        <v>4.3</v>
      </c>
      <c r="M20" s="7">
        <v>4.2</v>
      </c>
      <c r="N20" s="113">
        <v>3.6</v>
      </c>
      <c r="O20" s="111"/>
    </row>
    <row r="21" spans="1:16" x14ac:dyDescent="0.35">
      <c r="A21" s="125" t="s">
        <v>101</v>
      </c>
      <c r="B21" s="3" t="s">
        <v>95</v>
      </c>
      <c r="C21" s="110">
        <v>2.2999999999999998</v>
      </c>
      <c r="D21" s="110">
        <v>2.2000000000000002</v>
      </c>
      <c r="E21" s="110">
        <v>2.6</v>
      </c>
      <c r="F21" s="5">
        <v>2.7</v>
      </c>
      <c r="G21" s="5">
        <v>2.8</v>
      </c>
      <c r="H21" s="5">
        <v>2.2999999999999998</v>
      </c>
      <c r="I21" s="43">
        <v>2.1</v>
      </c>
      <c r="J21" s="43">
        <v>2</v>
      </c>
      <c r="K21" s="43">
        <v>2.2000000000000002</v>
      </c>
      <c r="L21" s="5">
        <v>2.4</v>
      </c>
      <c r="M21" s="7">
        <v>2.5</v>
      </c>
      <c r="N21" s="46">
        <v>2.7</v>
      </c>
      <c r="O21" s="111"/>
    </row>
    <row r="22" spans="1:16" x14ac:dyDescent="0.35">
      <c r="A22" s="125" t="s">
        <v>102</v>
      </c>
      <c r="B22" s="3" t="s">
        <v>95</v>
      </c>
      <c r="C22" s="110">
        <v>1.3</v>
      </c>
      <c r="D22" s="110">
        <v>1.1000000000000001</v>
      </c>
      <c r="E22" s="110">
        <v>1.1000000000000001</v>
      </c>
      <c r="F22" s="5">
        <v>1.1000000000000001</v>
      </c>
      <c r="G22" s="43">
        <v>1</v>
      </c>
      <c r="H22" s="43">
        <v>1</v>
      </c>
      <c r="I22" s="43">
        <v>1</v>
      </c>
      <c r="J22" s="43">
        <v>0.9</v>
      </c>
      <c r="K22" s="5">
        <v>0.7</v>
      </c>
      <c r="L22" s="5">
        <v>0.8</v>
      </c>
      <c r="M22" s="7">
        <v>0.6</v>
      </c>
      <c r="N22" s="46">
        <v>0.5</v>
      </c>
      <c r="O22" s="111"/>
    </row>
    <row r="23" spans="1:16" x14ac:dyDescent="0.35">
      <c r="A23" s="32" t="s">
        <v>103</v>
      </c>
      <c r="B23" s="50"/>
      <c r="C23" s="41"/>
      <c r="D23" s="41"/>
      <c r="E23" s="41"/>
      <c r="F23" s="41"/>
      <c r="G23" s="40"/>
      <c r="H23" s="50"/>
      <c r="I23" s="41"/>
      <c r="J23" s="41"/>
      <c r="K23" s="41"/>
      <c r="L23" s="41"/>
      <c r="M23" s="41"/>
      <c r="N23" s="41"/>
      <c r="O23" s="42"/>
    </row>
    <row r="24" spans="1:16" s="20" customFormat="1" x14ac:dyDescent="0.35">
      <c r="A24" s="35" t="s">
        <v>62</v>
      </c>
      <c r="B24" s="51"/>
      <c r="C24" s="43"/>
      <c r="D24" s="43"/>
      <c r="E24" s="43"/>
      <c r="F24" s="43"/>
      <c r="G24" s="43"/>
      <c r="H24" s="43"/>
      <c r="I24" s="43"/>
      <c r="J24" s="43"/>
      <c r="K24" s="43"/>
      <c r="L24" s="43"/>
      <c r="M24" s="43"/>
      <c r="N24" s="43"/>
      <c r="O24" s="52"/>
    </row>
    <row r="25" spans="1:16" s="20" customFormat="1" x14ac:dyDescent="0.35">
      <c r="A25" s="66" t="s">
        <v>104</v>
      </c>
      <c r="B25" s="24" t="s">
        <v>105</v>
      </c>
      <c r="C25" s="46" t="s">
        <v>63</v>
      </c>
      <c r="D25" s="46" t="s">
        <v>63</v>
      </c>
      <c r="E25" s="46" t="s">
        <v>63</v>
      </c>
      <c r="F25" s="46" t="s">
        <v>63</v>
      </c>
      <c r="G25" s="46" t="s">
        <v>63</v>
      </c>
      <c r="H25" s="46" t="s">
        <v>63</v>
      </c>
      <c r="I25" s="46" t="s">
        <v>63</v>
      </c>
      <c r="J25" s="46" t="s">
        <v>63</v>
      </c>
      <c r="K25" s="46" t="s">
        <v>63</v>
      </c>
      <c r="L25" s="46" t="s">
        <v>63</v>
      </c>
      <c r="M25" s="46" t="s">
        <v>63</v>
      </c>
      <c r="N25" s="46">
        <v>65.5</v>
      </c>
      <c r="O25" s="52">
        <v>59.8</v>
      </c>
      <c r="P25" s="17"/>
    </row>
    <row r="26" spans="1:16" s="20" customFormat="1" x14ac:dyDescent="0.35">
      <c r="A26" s="67" t="s">
        <v>106</v>
      </c>
      <c r="B26" s="109" t="s">
        <v>105</v>
      </c>
      <c r="C26" s="46" t="s">
        <v>63</v>
      </c>
      <c r="D26" s="46" t="s">
        <v>63</v>
      </c>
      <c r="E26" s="46" t="s">
        <v>63</v>
      </c>
      <c r="F26" s="46" t="s">
        <v>63</v>
      </c>
      <c r="G26" s="46" t="s">
        <v>63</v>
      </c>
      <c r="H26" s="46" t="s">
        <v>63</v>
      </c>
      <c r="I26" s="46" t="s">
        <v>63</v>
      </c>
      <c r="J26" s="46" t="s">
        <v>63</v>
      </c>
      <c r="K26" s="46" t="s">
        <v>63</v>
      </c>
      <c r="L26" s="46" t="s">
        <v>63</v>
      </c>
      <c r="M26" s="46" t="s">
        <v>63</v>
      </c>
      <c r="N26" s="46">
        <v>18.2</v>
      </c>
      <c r="O26" s="52">
        <v>-1.3</v>
      </c>
      <c r="P26" s="17"/>
    </row>
    <row r="27" spans="1:16" s="20" customFormat="1" x14ac:dyDescent="0.35">
      <c r="A27" s="67" t="s">
        <v>107</v>
      </c>
      <c r="B27" s="109" t="s">
        <v>105</v>
      </c>
      <c r="C27" s="46" t="s">
        <v>63</v>
      </c>
      <c r="D27" s="46" t="s">
        <v>63</v>
      </c>
      <c r="E27" s="46" t="s">
        <v>63</v>
      </c>
      <c r="F27" s="46" t="s">
        <v>63</v>
      </c>
      <c r="G27" s="46" t="s">
        <v>63</v>
      </c>
      <c r="H27" s="46" t="s">
        <v>63</v>
      </c>
      <c r="I27" s="46" t="s">
        <v>63</v>
      </c>
      <c r="J27" s="46" t="s">
        <v>63</v>
      </c>
      <c r="K27" s="46" t="s">
        <v>63</v>
      </c>
      <c r="L27" s="46" t="s">
        <v>63</v>
      </c>
      <c r="M27" s="46" t="s">
        <v>63</v>
      </c>
      <c r="N27" s="46">
        <v>60.5</v>
      </c>
      <c r="O27" s="52">
        <v>54.4</v>
      </c>
      <c r="P27" s="17"/>
    </row>
    <row r="28" spans="1:16" s="20" customFormat="1" x14ac:dyDescent="0.35">
      <c r="A28" s="67" t="s">
        <v>108</v>
      </c>
      <c r="B28" s="109" t="s">
        <v>105</v>
      </c>
      <c r="C28" s="46" t="s">
        <v>63</v>
      </c>
      <c r="D28" s="46" t="s">
        <v>63</v>
      </c>
      <c r="E28" s="46" t="s">
        <v>63</v>
      </c>
      <c r="F28" s="46" t="s">
        <v>63</v>
      </c>
      <c r="G28" s="46" t="s">
        <v>63</v>
      </c>
      <c r="H28" s="46" t="s">
        <v>63</v>
      </c>
      <c r="I28" s="46" t="s">
        <v>63</v>
      </c>
      <c r="J28" s="46" t="s">
        <v>63</v>
      </c>
      <c r="K28" s="46" t="s">
        <v>63</v>
      </c>
      <c r="L28" s="46" t="s">
        <v>63</v>
      </c>
      <c r="M28" s="46" t="s">
        <v>63</v>
      </c>
      <c r="N28" s="46">
        <v>69.900000000000006</v>
      </c>
      <c r="O28" s="52">
        <v>68.400000000000006</v>
      </c>
      <c r="P28" s="17"/>
    </row>
    <row r="29" spans="1:16" x14ac:dyDescent="0.35">
      <c r="A29" s="35" t="s">
        <v>109</v>
      </c>
      <c r="B29" s="24"/>
      <c r="C29" s="5"/>
      <c r="D29" s="5"/>
      <c r="E29" s="5"/>
      <c r="F29" s="5"/>
      <c r="G29" s="5"/>
      <c r="H29" s="5"/>
      <c r="I29" s="53"/>
      <c r="J29" s="53"/>
      <c r="K29" s="5"/>
      <c r="L29" s="5"/>
      <c r="M29" s="5"/>
      <c r="N29" s="53"/>
      <c r="O29" s="25"/>
    </row>
    <row r="30" spans="1:16" ht="16.5" x14ac:dyDescent="0.35">
      <c r="A30" s="127" t="s">
        <v>110</v>
      </c>
      <c r="B30" s="24"/>
      <c r="C30" s="4">
        <v>120589454</v>
      </c>
      <c r="D30" s="4">
        <v>77803005</v>
      </c>
      <c r="E30" s="4">
        <v>72090702</v>
      </c>
      <c r="F30" s="4">
        <v>68137509</v>
      </c>
      <c r="G30" s="4">
        <v>64781978</v>
      </c>
      <c r="H30" s="4">
        <v>60804092</v>
      </c>
      <c r="I30" s="4">
        <v>49865940</v>
      </c>
      <c r="J30" s="4">
        <v>46745705</v>
      </c>
      <c r="K30" s="4">
        <v>42691993</v>
      </c>
      <c r="L30" s="4">
        <v>41631930</v>
      </c>
      <c r="M30" s="4">
        <v>33308535</v>
      </c>
      <c r="N30" s="4">
        <v>35181908</v>
      </c>
      <c r="O30" s="26">
        <v>38306681</v>
      </c>
    </row>
    <row r="31" spans="1:16" x14ac:dyDescent="0.35">
      <c r="A31" s="39" t="s">
        <v>111</v>
      </c>
      <c r="B31" s="24" t="s">
        <v>112</v>
      </c>
      <c r="C31" s="46" t="s">
        <v>63</v>
      </c>
      <c r="D31" s="54">
        <v>0.19305555555555554</v>
      </c>
      <c r="E31" s="54">
        <v>0.16666666666666666</v>
      </c>
      <c r="F31" s="54">
        <v>0.18333333333333335</v>
      </c>
      <c r="G31" s="54">
        <v>0.40625</v>
      </c>
      <c r="H31" s="54">
        <v>0.49583333333333335</v>
      </c>
      <c r="I31" s="54">
        <v>0.16250000000000001</v>
      </c>
      <c r="J31" s="55">
        <v>3.1018518518518522E-3</v>
      </c>
      <c r="K31" s="56">
        <v>0.21805555555555556</v>
      </c>
      <c r="L31" s="54">
        <v>0.27708333333333335</v>
      </c>
      <c r="M31" s="54">
        <v>0.50277777777777777</v>
      </c>
      <c r="N31" s="54">
        <v>0.51527777777777783</v>
      </c>
      <c r="O31" s="118">
        <v>0.68333333333333324</v>
      </c>
    </row>
    <row r="32" spans="1:16" x14ac:dyDescent="0.35">
      <c r="A32" s="127" t="s">
        <v>113</v>
      </c>
      <c r="B32" s="24" t="s">
        <v>95</v>
      </c>
      <c r="C32" s="43">
        <v>48</v>
      </c>
      <c r="D32" s="43">
        <v>74.3</v>
      </c>
      <c r="E32" s="43">
        <v>75.099999999999994</v>
      </c>
      <c r="F32" s="43">
        <v>78.8</v>
      </c>
      <c r="G32" s="43">
        <v>71.900000000000006</v>
      </c>
      <c r="H32" s="43">
        <v>71.599999999999994</v>
      </c>
      <c r="I32" s="43">
        <v>91.7</v>
      </c>
      <c r="J32" s="43">
        <v>87.1</v>
      </c>
      <c r="K32" s="43">
        <v>84.1</v>
      </c>
      <c r="L32" s="43">
        <v>79.400000000000006</v>
      </c>
      <c r="M32" s="43">
        <v>73.599999999999994</v>
      </c>
      <c r="N32" s="43">
        <v>82.3</v>
      </c>
      <c r="O32" s="52">
        <v>72.5</v>
      </c>
      <c r="P32" s="116"/>
    </row>
    <row r="33" spans="1:16" x14ac:dyDescent="0.35">
      <c r="A33" s="39" t="s">
        <v>114</v>
      </c>
      <c r="B33" s="24" t="s">
        <v>95</v>
      </c>
      <c r="C33" s="46" t="s">
        <v>63</v>
      </c>
      <c r="D33" s="46" t="s">
        <v>63</v>
      </c>
      <c r="E33" s="46" t="s">
        <v>63</v>
      </c>
      <c r="F33" s="46" t="s">
        <v>63</v>
      </c>
      <c r="G33" s="46" t="s">
        <v>63</v>
      </c>
      <c r="H33" s="46" t="s">
        <v>63</v>
      </c>
      <c r="I33" s="46" t="s">
        <v>63</v>
      </c>
      <c r="J33" s="46" t="s">
        <v>63</v>
      </c>
      <c r="K33" s="46" t="s">
        <v>63</v>
      </c>
      <c r="L33" s="46" t="s">
        <v>63</v>
      </c>
      <c r="M33" s="43">
        <v>71.599999999999994</v>
      </c>
      <c r="N33" s="46">
        <v>77.3</v>
      </c>
      <c r="O33" s="52">
        <v>71.099999999999994</v>
      </c>
    </row>
    <row r="34" spans="1:16" ht="15" customHeight="1" x14ac:dyDescent="0.35">
      <c r="A34" s="39" t="s">
        <v>115</v>
      </c>
      <c r="B34" s="24" t="s">
        <v>95</v>
      </c>
      <c r="C34" s="46" t="s">
        <v>63</v>
      </c>
      <c r="D34" s="46" t="s">
        <v>63</v>
      </c>
      <c r="E34" s="46" t="s">
        <v>63</v>
      </c>
      <c r="F34" s="46" t="s">
        <v>63</v>
      </c>
      <c r="G34" s="46" t="s">
        <v>63</v>
      </c>
      <c r="H34" s="46" t="s">
        <v>63</v>
      </c>
      <c r="I34" s="46" t="s">
        <v>63</v>
      </c>
      <c r="J34" s="43">
        <v>14.6</v>
      </c>
      <c r="K34" s="43">
        <v>19.7</v>
      </c>
      <c r="L34" s="5">
        <v>29.9</v>
      </c>
      <c r="M34" s="5">
        <v>44.7</v>
      </c>
      <c r="N34" s="46">
        <v>46.3</v>
      </c>
      <c r="O34" s="25">
        <v>62.7</v>
      </c>
    </row>
    <row r="35" spans="1:16" s="20" customFormat="1" x14ac:dyDescent="0.35">
      <c r="A35" s="35" t="s">
        <v>116</v>
      </c>
      <c r="B35" s="24"/>
      <c r="C35" s="43"/>
      <c r="D35" s="43"/>
      <c r="E35" s="43"/>
      <c r="F35" s="43"/>
      <c r="G35" s="43"/>
      <c r="H35" s="43"/>
      <c r="I35" s="43"/>
      <c r="J35" s="43"/>
      <c r="K35" s="43"/>
      <c r="L35" s="43"/>
      <c r="M35" s="43"/>
      <c r="N35" s="43"/>
      <c r="O35" s="52"/>
    </row>
    <row r="36" spans="1:16" s="20" customFormat="1" x14ac:dyDescent="0.35">
      <c r="A36" s="39" t="s">
        <v>117</v>
      </c>
      <c r="B36" s="24"/>
      <c r="C36" s="46" t="s">
        <v>63</v>
      </c>
      <c r="D36" s="46" t="s">
        <v>63</v>
      </c>
      <c r="E36" s="46" t="s">
        <v>63</v>
      </c>
      <c r="F36" s="46" t="s">
        <v>63</v>
      </c>
      <c r="G36" s="46" t="s">
        <v>63</v>
      </c>
      <c r="H36" s="46" t="s">
        <v>63</v>
      </c>
      <c r="I36" s="4">
        <v>21097804</v>
      </c>
      <c r="J36" s="4">
        <v>19477390</v>
      </c>
      <c r="K36" s="4">
        <v>20677125</v>
      </c>
      <c r="L36" s="4">
        <v>19373441</v>
      </c>
      <c r="M36" s="4">
        <v>18321999</v>
      </c>
      <c r="N36" s="4">
        <v>18608243</v>
      </c>
      <c r="O36" s="26">
        <v>21791160</v>
      </c>
      <c r="P36"/>
    </row>
    <row r="37" spans="1:16" s="20" customFormat="1" x14ac:dyDescent="0.35">
      <c r="A37" s="64" t="s">
        <v>118</v>
      </c>
      <c r="B37" s="24"/>
      <c r="C37" s="46"/>
      <c r="D37" s="46"/>
      <c r="E37" s="46"/>
      <c r="F37" s="46"/>
      <c r="G37" s="46"/>
      <c r="H37" s="46"/>
      <c r="I37" s="4"/>
      <c r="J37" s="4"/>
      <c r="K37" s="4"/>
      <c r="L37" s="4"/>
      <c r="M37" s="4"/>
      <c r="N37" s="4"/>
      <c r="O37" s="26"/>
    </row>
    <row r="38" spans="1:16" s="20" customFormat="1" x14ac:dyDescent="0.35">
      <c r="A38" s="65" t="s">
        <v>119</v>
      </c>
      <c r="B38" s="24"/>
      <c r="C38" s="46" t="s">
        <v>63</v>
      </c>
      <c r="D38" s="46" t="s">
        <v>63</v>
      </c>
      <c r="E38" s="46" t="s">
        <v>63</v>
      </c>
      <c r="F38" s="4">
        <v>24528543</v>
      </c>
      <c r="G38" s="4">
        <v>21663039</v>
      </c>
      <c r="H38" s="4">
        <v>19802549</v>
      </c>
      <c r="I38" s="4">
        <v>20369531</v>
      </c>
      <c r="J38" s="4">
        <v>18180451</v>
      </c>
      <c r="K38" s="4">
        <v>19029213</v>
      </c>
      <c r="L38" s="4">
        <v>17293593</v>
      </c>
      <c r="M38" s="4">
        <v>15693910</v>
      </c>
      <c r="N38" s="4">
        <v>16259654</v>
      </c>
      <c r="O38" s="26">
        <v>18959891</v>
      </c>
      <c r="P38"/>
    </row>
    <row r="39" spans="1:16" s="20" customFormat="1" x14ac:dyDescent="0.35">
      <c r="A39" s="65" t="s">
        <v>120</v>
      </c>
      <c r="B39" s="24"/>
      <c r="C39" s="46" t="s">
        <v>63</v>
      </c>
      <c r="D39" s="46" t="s">
        <v>63</v>
      </c>
      <c r="E39" s="46" t="s">
        <v>63</v>
      </c>
      <c r="F39" s="46" t="s">
        <v>63</v>
      </c>
      <c r="G39" s="46" t="s">
        <v>63</v>
      </c>
      <c r="H39" s="46" t="s">
        <v>63</v>
      </c>
      <c r="I39" s="46" t="s">
        <v>63</v>
      </c>
      <c r="J39" s="46" t="s">
        <v>63</v>
      </c>
      <c r="K39" s="4">
        <v>13604127</v>
      </c>
      <c r="L39" s="4">
        <v>12463264</v>
      </c>
      <c r="M39" s="4">
        <v>11611613</v>
      </c>
      <c r="N39" s="4">
        <v>12235887</v>
      </c>
      <c r="O39" s="26">
        <v>13184773</v>
      </c>
      <c r="P39"/>
    </row>
    <row r="40" spans="1:16" s="20" customFormat="1" x14ac:dyDescent="0.35">
      <c r="A40" s="65" t="s">
        <v>121</v>
      </c>
      <c r="B40" s="24"/>
      <c r="C40" s="46" t="s">
        <v>63</v>
      </c>
      <c r="D40" s="46" t="s">
        <v>63</v>
      </c>
      <c r="E40" s="46" t="s">
        <v>63</v>
      </c>
      <c r="F40" s="46" t="s">
        <v>63</v>
      </c>
      <c r="G40" s="46" t="s">
        <v>63</v>
      </c>
      <c r="H40" s="46" t="s">
        <v>63</v>
      </c>
      <c r="I40" s="4">
        <v>728273</v>
      </c>
      <c r="J40" s="4">
        <v>1296939</v>
      </c>
      <c r="K40" s="4">
        <v>1647912</v>
      </c>
      <c r="L40" s="4">
        <v>2079848</v>
      </c>
      <c r="M40" s="4">
        <v>2628089</v>
      </c>
      <c r="N40" s="4">
        <v>2348589</v>
      </c>
      <c r="O40" s="26">
        <v>2831269</v>
      </c>
      <c r="P40"/>
    </row>
    <row r="41" spans="1:16" s="20" customFormat="1" ht="29" x14ac:dyDescent="0.35">
      <c r="A41" s="127" t="s">
        <v>122</v>
      </c>
      <c r="B41" s="24" t="s">
        <v>95</v>
      </c>
      <c r="C41" s="46" t="s">
        <v>63</v>
      </c>
      <c r="D41" s="46" t="s">
        <v>63</v>
      </c>
      <c r="E41" s="46" t="s">
        <v>63</v>
      </c>
      <c r="F41" s="46" t="s">
        <v>63</v>
      </c>
      <c r="G41" s="46" t="s">
        <v>63</v>
      </c>
      <c r="H41" s="46" t="s">
        <v>63</v>
      </c>
      <c r="I41" s="46" t="s">
        <v>63</v>
      </c>
      <c r="J41" s="46" t="s">
        <v>63</v>
      </c>
      <c r="K41" s="46" t="s">
        <v>63</v>
      </c>
      <c r="L41" s="46" t="s">
        <v>63</v>
      </c>
      <c r="M41" s="46" t="s">
        <v>63</v>
      </c>
      <c r="N41" s="46">
        <v>45.5</v>
      </c>
      <c r="O41" s="52">
        <v>72.7</v>
      </c>
      <c r="P41"/>
    </row>
    <row r="42" spans="1:16" s="20" customFormat="1" ht="29" x14ac:dyDescent="0.35">
      <c r="A42" s="125" t="s">
        <v>123</v>
      </c>
      <c r="B42" s="109" t="s">
        <v>95</v>
      </c>
      <c r="C42" s="46"/>
      <c r="D42" s="46"/>
      <c r="E42" s="46"/>
      <c r="F42" s="46"/>
      <c r="G42" s="46"/>
      <c r="H42" s="46"/>
      <c r="I42" s="46"/>
      <c r="J42" s="46"/>
      <c r="K42" s="46"/>
      <c r="L42" s="46" t="s">
        <v>63</v>
      </c>
      <c r="M42" s="46" t="s">
        <v>63</v>
      </c>
      <c r="N42" s="46">
        <v>64.099999999999994</v>
      </c>
      <c r="O42" s="52">
        <v>89.4</v>
      </c>
      <c r="P42" s="17"/>
    </row>
    <row r="43" spans="1:16" s="20" customFormat="1" x14ac:dyDescent="0.35">
      <c r="A43" s="35" t="s">
        <v>124</v>
      </c>
      <c r="B43" s="24"/>
      <c r="C43" s="43"/>
      <c r="D43" s="43"/>
      <c r="E43" s="43"/>
      <c r="F43" s="43"/>
      <c r="G43" s="43"/>
      <c r="H43" s="43"/>
      <c r="I43" s="43"/>
      <c r="J43" s="43"/>
      <c r="K43" s="43"/>
      <c r="L43" s="43"/>
      <c r="M43" s="43"/>
      <c r="N43" s="43"/>
      <c r="O43" s="52"/>
      <c r="P43" s="17"/>
    </row>
    <row r="44" spans="1:16" s="20" customFormat="1" x14ac:dyDescent="0.35">
      <c r="A44" s="128" t="s">
        <v>61</v>
      </c>
      <c r="B44" s="24" t="s">
        <v>95</v>
      </c>
      <c r="C44" s="46" t="s">
        <v>63</v>
      </c>
      <c r="D44" s="46" t="s">
        <v>63</v>
      </c>
      <c r="E44" s="46" t="s">
        <v>63</v>
      </c>
      <c r="F44" s="46" t="s">
        <v>63</v>
      </c>
      <c r="G44" s="46" t="s">
        <v>63</v>
      </c>
      <c r="H44" s="46" t="s">
        <v>63</v>
      </c>
      <c r="I44" s="46" t="s">
        <v>63</v>
      </c>
      <c r="J44" s="46" t="s">
        <v>63</v>
      </c>
      <c r="K44" s="46" t="s">
        <v>63</v>
      </c>
      <c r="L44" s="46" t="s">
        <v>63</v>
      </c>
      <c r="M44" s="46" t="s">
        <v>63</v>
      </c>
      <c r="N44" s="46">
        <v>92.9</v>
      </c>
      <c r="O44" s="52">
        <v>94.7</v>
      </c>
      <c r="P44" s="17"/>
    </row>
    <row r="45" spans="1:16" x14ac:dyDescent="0.35">
      <c r="A45" s="35" t="s">
        <v>125</v>
      </c>
      <c r="B45" s="24"/>
      <c r="C45" s="5"/>
      <c r="D45" s="5"/>
      <c r="E45" s="5"/>
      <c r="F45" s="53"/>
      <c r="G45" s="53"/>
      <c r="H45" s="53"/>
      <c r="I45" s="53"/>
      <c r="J45" s="53"/>
      <c r="K45" s="5"/>
      <c r="L45" s="5"/>
      <c r="M45" s="5"/>
      <c r="N45" s="53"/>
      <c r="O45" s="25"/>
    </row>
    <row r="46" spans="1:16" ht="29" x14ac:dyDescent="0.35">
      <c r="A46" s="39" t="s">
        <v>126</v>
      </c>
      <c r="B46" s="24" t="s">
        <v>127</v>
      </c>
      <c r="C46" s="46" t="s">
        <v>63</v>
      </c>
      <c r="D46" s="46" t="s">
        <v>63</v>
      </c>
      <c r="E46" s="5">
        <v>15.4</v>
      </c>
      <c r="F46" s="5">
        <v>15.3</v>
      </c>
      <c r="G46" s="5">
        <v>14.8</v>
      </c>
      <c r="H46" s="5">
        <v>17.100000000000001</v>
      </c>
      <c r="I46" s="5">
        <v>16.2</v>
      </c>
      <c r="J46" s="5">
        <v>13.8</v>
      </c>
      <c r="K46" s="43">
        <v>12</v>
      </c>
      <c r="L46" s="43">
        <v>13.2</v>
      </c>
      <c r="M46" s="43">
        <v>11.2</v>
      </c>
      <c r="N46" s="5">
        <v>15.4</v>
      </c>
      <c r="O46" s="52">
        <v>14.2</v>
      </c>
    </row>
    <row r="47" spans="1:16" ht="29" x14ac:dyDescent="0.35">
      <c r="A47" s="39" t="s">
        <v>128</v>
      </c>
      <c r="B47" s="24" t="s">
        <v>127</v>
      </c>
      <c r="C47" s="46" t="s">
        <v>63</v>
      </c>
      <c r="D47" s="46" t="s">
        <v>63</v>
      </c>
      <c r="E47" s="46" t="s">
        <v>63</v>
      </c>
      <c r="F47" s="5">
        <v>86.7</v>
      </c>
      <c r="G47" s="5">
        <v>88.4</v>
      </c>
      <c r="H47" s="5">
        <v>63.4</v>
      </c>
      <c r="I47" s="5">
        <v>51.8</v>
      </c>
      <c r="J47" s="5">
        <v>55.6</v>
      </c>
      <c r="K47" s="5">
        <v>61.5</v>
      </c>
      <c r="L47" s="43">
        <v>65.7</v>
      </c>
      <c r="M47" s="43">
        <v>64.8</v>
      </c>
      <c r="N47" s="5">
        <v>84.1</v>
      </c>
      <c r="O47" s="52">
        <v>134.1</v>
      </c>
    </row>
    <row r="48" spans="1:16" x14ac:dyDescent="0.35">
      <c r="A48" s="123" t="s">
        <v>129</v>
      </c>
      <c r="B48" s="24"/>
      <c r="C48" s="46"/>
      <c r="D48" s="46"/>
      <c r="E48" s="46"/>
      <c r="F48" s="5"/>
      <c r="G48" s="5"/>
      <c r="H48" s="5"/>
      <c r="I48" s="5"/>
      <c r="J48" s="5"/>
      <c r="K48" s="5"/>
      <c r="L48" s="43"/>
      <c r="M48" s="43"/>
      <c r="N48" s="5"/>
      <c r="O48" s="52"/>
    </row>
    <row r="49" spans="1:16" x14ac:dyDescent="0.35">
      <c r="A49" s="39" t="s">
        <v>130</v>
      </c>
      <c r="B49" s="24"/>
      <c r="C49" s="46"/>
      <c r="D49" s="46"/>
      <c r="E49" s="46"/>
      <c r="F49" s="5"/>
      <c r="G49" s="5"/>
      <c r="H49" s="5"/>
      <c r="I49" s="5"/>
      <c r="J49" s="5"/>
      <c r="K49" s="5"/>
      <c r="L49" s="43"/>
      <c r="M49" s="43"/>
      <c r="N49" s="5">
        <v>57</v>
      </c>
      <c r="O49" s="124">
        <v>57</v>
      </c>
    </row>
    <row r="50" spans="1:16" x14ac:dyDescent="0.35">
      <c r="A50" s="39" t="s">
        <v>131</v>
      </c>
      <c r="B50" s="24"/>
      <c r="C50" s="46"/>
      <c r="D50" s="46"/>
      <c r="E50" s="46"/>
      <c r="F50" s="5"/>
      <c r="G50" s="5"/>
      <c r="H50" s="5"/>
      <c r="I50" s="5"/>
      <c r="J50" s="5"/>
      <c r="K50" s="5"/>
      <c r="L50" s="43"/>
      <c r="M50" s="43"/>
      <c r="N50" s="5">
        <v>73</v>
      </c>
      <c r="O50" s="124">
        <v>73</v>
      </c>
    </row>
    <row r="51" spans="1:16" x14ac:dyDescent="0.35">
      <c r="A51" s="39" t="s">
        <v>132</v>
      </c>
      <c r="B51" s="24"/>
      <c r="C51" s="46"/>
      <c r="D51" s="46"/>
      <c r="E51" s="46"/>
      <c r="F51" s="5"/>
      <c r="G51" s="5"/>
      <c r="H51" s="5"/>
      <c r="I51" s="5"/>
      <c r="J51" s="5"/>
      <c r="K51" s="5"/>
      <c r="L51" s="43"/>
      <c r="M51" s="43"/>
      <c r="N51" s="5">
        <v>43</v>
      </c>
      <c r="O51" s="124">
        <v>44</v>
      </c>
    </row>
    <row r="52" spans="1:16" ht="29" x14ac:dyDescent="0.35">
      <c r="A52" s="39" t="s">
        <v>133</v>
      </c>
      <c r="B52" s="24"/>
      <c r="C52" s="46"/>
      <c r="D52" s="46"/>
      <c r="E52" s="46"/>
      <c r="F52" s="5"/>
      <c r="G52" s="5"/>
      <c r="H52" s="5"/>
      <c r="I52" s="5"/>
      <c r="J52" s="5"/>
      <c r="K52" s="5"/>
      <c r="L52" s="43"/>
      <c r="M52" s="43"/>
      <c r="N52" s="5">
        <v>62</v>
      </c>
      <c r="O52" s="124">
        <v>65</v>
      </c>
    </row>
    <row r="53" spans="1:16" ht="29" x14ac:dyDescent="0.35">
      <c r="A53" s="39" t="s">
        <v>134</v>
      </c>
      <c r="B53" s="24"/>
      <c r="C53" s="46"/>
      <c r="D53" s="46"/>
      <c r="E53" s="46"/>
      <c r="F53" s="5"/>
      <c r="G53" s="5"/>
      <c r="H53" s="5"/>
      <c r="I53" s="5"/>
      <c r="J53" s="5"/>
      <c r="K53" s="5"/>
      <c r="L53" s="43"/>
      <c r="M53" s="43"/>
      <c r="N53" s="5">
        <v>76</v>
      </c>
      <c r="O53" s="124">
        <v>74</v>
      </c>
    </row>
    <row r="54" spans="1:16" ht="29" x14ac:dyDescent="0.35">
      <c r="A54" s="39" t="s">
        <v>135</v>
      </c>
      <c r="B54" s="24"/>
      <c r="C54" s="46"/>
      <c r="D54" s="46"/>
      <c r="E54" s="46"/>
      <c r="F54" s="5"/>
      <c r="G54" s="5"/>
      <c r="H54" s="5"/>
      <c r="I54" s="5"/>
      <c r="J54" s="5"/>
      <c r="K54" s="5"/>
      <c r="L54" s="43"/>
      <c r="M54" s="43"/>
      <c r="N54" s="5">
        <v>48</v>
      </c>
      <c r="O54" s="124">
        <v>45</v>
      </c>
    </row>
    <row r="55" spans="1:16" x14ac:dyDescent="0.35">
      <c r="A55" s="39" t="s">
        <v>136</v>
      </c>
      <c r="B55" s="24"/>
      <c r="C55" s="46"/>
      <c r="D55" s="46"/>
      <c r="E55" s="46"/>
      <c r="F55" s="5"/>
      <c r="G55" s="5"/>
      <c r="H55" s="5"/>
      <c r="I55" s="5"/>
      <c r="J55" s="5"/>
      <c r="K55" s="5"/>
      <c r="L55" s="43"/>
      <c r="M55" s="43"/>
      <c r="N55" s="5">
        <v>53</v>
      </c>
      <c r="O55" s="124">
        <v>57</v>
      </c>
    </row>
    <row r="56" spans="1:16" x14ac:dyDescent="0.35">
      <c r="A56" s="39" t="s">
        <v>137</v>
      </c>
      <c r="B56" s="24"/>
      <c r="C56" s="46"/>
      <c r="D56" s="46"/>
      <c r="E56" s="46"/>
      <c r="F56" s="5"/>
      <c r="G56" s="5"/>
      <c r="H56" s="5"/>
      <c r="I56" s="5"/>
      <c r="J56" s="5"/>
      <c r="K56" s="5"/>
      <c r="L56" s="43"/>
      <c r="M56" s="43"/>
      <c r="N56" s="5">
        <v>64</v>
      </c>
      <c r="O56" s="124">
        <v>60</v>
      </c>
    </row>
    <row r="57" spans="1:16" x14ac:dyDescent="0.35">
      <c r="A57" s="39" t="s">
        <v>138</v>
      </c>
      <c r="B57" s="24"/>
      <c r="C57" s="46"/>
      <c r="D57" s="46"/>
      <c r="E57" s="46"/>
      <c r="F57" s="5"/>
      <c r="G57" s="5"/>
      <c r="H57" s="5"/>
      <c r="I57" s="5"/>
      <c r="J57" s="5"/>
      <c r="K57" s="5"/>
      <c r="L57" s="43"/>
      <c r="M57" s="43"/>
      <c r="N57" s="5">
        <v>47</v>
      </c>
      <c r="O57" s="124">
        <v>46</v>
      </c>
    </row>
    <row r="58" spans="1:16" x14ac:dyDescent="0.35">
      <c r="A58" s="32" t="s">
        <v>139</v>
      </c>
      <c r="B58" s="50"/>
      <c r="C58" s="41"/>
      <c r="D58" s="41"/>
      <c r="E58" s="41"/>
      <c r="F58" s="41"/>
      <c r="G58" s="40"/>
      <c r="H58" s="50"/>
      <c r="I58" s="41"/>
      <c r="J58" s="41"/>
      <c r="K58" s="41"/>
      <c r="L58" s="41"/>
      <c r="M58" s="41"/>
      <c r="N58" s="41"/>
      <c r="O58" s="42"/>
    </row>
    <row r="59" spans="1:16" x14ac:dyDescent="0.35">
      <c r="A59" s="36" t="s">
        <v>62</v>
      </c>
      <c r="B59" s="24"/>
      <c r="C59" s="5"/>
      <c r="D59" s="4"/>
      <c r="E59" s="4"/>
      <c r="F59" s="4"/>
      <c r="G59" s="4"/>
      <c r="H59" s="4"/>
      <c r="I59" s="4"/>
      <c r="J59" s="4"/>
      <c r="K59" s="5"/>
      <c r="L59" s="5"/>
      <c r="M59" s="5"/>
      <c r="N59" s="4"/>
      <c r="O59" s="25"/>
    </row>
    <row r="60" spans="1:16" ht="31" x14ac:dyDescent="0.35">
      <c r="A60" s="39" t="s">
        <v>140</v>
      </c>
      <c r="B60" s="24" t="s">
        <v>95</v>
      </c>
      <c r="C60" s="46" t="s">
        <v>63</v>
      </c>
      <c r="D60" s="46" t="s">
        <v>63</v>
      </c>
      <c r="E60" s="46" t="s">
        <v>63</v>
      </c>
      <c r="F60" s="46" t="s">
        <v>63</v>
      </c>
      <c r="G60" s="46" t="s">
        <v>63</v>
      </c>
      <c r="H60" s="46" t="s">
        <v>63</v>
      </c>
      <c r="I60" s="46" t="s">
        <v>63</v>
      </c>
      <c r="J60" s="46" t="s">
        <v>63</v>
      </c>
      <c r="K60" s="46" t="s">
        <v>63</v>
      </c>
      <c r="L60" s="46" t="s">
        <v>63</v>
      </c>
      <c r="M60" s="46" t="s">
        <v>63</v>
      </c>
      <c r="N60" s="46">
        <v>82</v>
      </c>
      <c r="O60" s="114">
        <v>79.2</v>
      </c>
    </row>
    <row r="61" spans="1:16" x14ac:dyDescent="0.35">
      <c r="A61" s="39" t="s">
        <v>141</v>
      </c>
      <c r="B61" s="24" t="s">
        <v>95</v>
      </c>
      <c r="C61" s="46" t="s">
        <v>63</v>
      </c>
      <c r="D61" s="46" t="s">
        <v>63</v>
      </c>
      <c r="E61" s="46" t="s">
        <v>63</v>
      </c>
      <c r="F61" s="46" t="s">
        <v>63</v>
      </c>
      <c r="G61" s="46" t="s">
        <v>63</v>
      </c>
      <c r="H61" s="46" t="s">
        <v>63</v>
      </c>
      <c r="I61" s="43">
        <v>83</v>
      </c>
      <c r="J61" s="43">
        <v>79.8</v>
      </c>
      <c r="K61" s="43">
        <v>80.400000000000006</v>
      </c>
      <c r="L61" s="5">
        <v>81.599999999999994</v>
      </c>
      <c r="M61" s="5">
        <v>85.2</v>
      </c>
      <c r="N61" s="43">
        <v>83.6</v>
      </c>
      <c r="O61" s="25">
        <v>82.7</v>
      </c>
    </row>
    <row r="62" spans="1:16" x14ac:dyDescent="0.35">
      <c r="A62" s="39" t="s">
        <v>142</v>
      </c>
      <c r="B62" s="24" t="s">
        <v>95</v>
      </c>
      <c r="C62" s="46" t="s">
        <v>63</v>
      </c>
      <c r="D62" s="46" t="s">
        <v>63</v>
      </c>
      <c r="E62" s="46" t="s">
        <v>63</v>
      </c>
      <c r="F62" s="46" t="s">
        <v>63</v>
      </c>
      <c r="G62" s="46" t="s">
        <v>63</v>
      </c>
      <c r="H62" s="46" t="s">
        <v>63</v>
      </c>
      <c r="I62" s="46" t="s">
        <v>63</v>
      </c>
      <c r="J62" s="46" t="s">
        <v>63</v>
      </c>
      <c r="K62" s="46" t="s">
        <v>63</v>
      </c>
      <c r="L62" s="46" t="s">
        <v>63</v>
      </c>
      <c r="M62" s="46" t="s">
        <v>63</v>
      </c>
      <c r="N62" s="43">
        <v>78.3</v>
      </c>
      <c r="O62" s="25">
        <v>75.7</v>
      </c>
      <c r="P62" s="115"/>
    </row>
    <row r="63" spans="1:16" ht="16.5" x14ac:dyDescent="0.35">
      <c r="A63" s="39" t="s">
        <v>143</v>
      </c>
      <c r="B63" s="24" t="s">
        <v>95</v>
      </c>
      <c r="C63" s="46" t="s">
        <v>63</v>
      </c>
      <c r="D63" s="46" t="s">
        <v>63</v>
      </c>
      <c r="E63" s="46" t="s">
        <v>63</v>
      </c>
      <c r="F63" s="46" t="s">
        <v>63</v>
      </c>
      <c r="G63" s="46" t="s">
        <v>63</v>
      </c>
      <c r="H63" s="46" t="s">
        <v>63</v>
      </c>
      <c r="I63" s="46" t="s">
        <v>63</v>
      </c>
      <c r="J63" s="46" t="s">
        <v>63</v>
      </c>
      <c r="K63" s="46" t="s">
        <v>63</v>
      </c>
      <c r="L63" s="46" t="s">
        <v>63</v>
      </c>
      <c r="M63" s="46" t="s">
        <v>63</v>
      </c>
      <c r="N63" s="46">
        <v>65.5</v>
      </c>
      <c r="O63" s="114">
        <v>54.1</v>
      </c>
    </row>
    <row r="64" spans="1:16" x14ac:dyDescent="0.35">
      <c r="A64" s="35" t="s">
        <v>144</v>
      </c>
      <c r="B64" s="24"/>
      <c r="C64" s="5"/>
      <c r="D64" s="5"/>
      <c r="E64" s="5"/>
      <c r="F64" s="5"/>
      <c r="G64" s="5"/>
      <c r="H64" s="53"/>
      <c r="I64" s="53"/>
      <c r="J64" s="53"/>
      <c r="K64" s="53"/>
      <c r="L64" s="5"/>
      <c r="M64" s="5"/>
      <c r="N64" s="53"/>
      <c r="O64" s="25"/>
    </row>
    <row r="65" spans="1:16" x14ac:dyDescent="0.35">
      <c r="A65" s="39" t="s">
        <v>145</v>
      </c>
      <c r="B65" s="24"/>
      <c r="C65" s="4">
        <v>76721</v>
      </c>
      <c r="D65" s="4">
        <v>74831</v>
      </c>
      <c r="E65" s="4">
        <v>67956</v>
      </c>
      <c r="F65" s="4">
        <v>64729</v>
      </c>
      <c r="G65" s="4">
        <v>74427</v>
      </c>
      <c r="H65" s="4">
        <v>80391</v>
      </c>
      <c r="I65" s="57">
        <v>77279</v>
      </c>
      <c r="J65" s="57">
        <v>77410</v>
      </c>
      <c r="K65" s="57">
        <v>71638</v>
      </c>
      <c r="L65" s="4">
        <v>65625</v>
      </c>
      <c r="M65" s="4">
        <v>78542</v>
      </c>
      <c r="N65" s="57">
        <v>80216</v>
      </c>
      <c r="O65" s="26">
        <v>91217</v>
      </c>
    </row>
    <row r="66" spans="1:16" x14ac:dyDescent="0.35">
      <c r="A66" s="39" t="s">
        <v>146</v>
      </c>
      <c r="B66" s="24" t="s">
        <v>95</v>
      </c>
      <c r="C66" s="58">
        <v>39</v>
      </c>
      <c r="D66" s="43">
        <v>31</v>
      </c>
      <c r="E66" s="43">
        <v>25</v>
      </c>
      <c r="F66" s="43">
        <v>32</v>
      </c>
      <c r="G66" s="43">
        <v>31</v>
      </c>
      <c r="H66" s="43">
        <v>34</v>
      </c>
      <c r="I66" s="43">
        <v>33</v>
      </c>
      <c r="J66" s="43">
        <v>39</v>
      </c>
      <c r="K66" s="43">
        <v>36</v>
      </c>
      <c r="L66" s="43">
        <v>35.5</v>
      </c>
      <c r="M66" s="43">
        <v>28.9</v>
      </c>
      <c r="N66" s="43">
        <v>31.9</v>
      </c>
      <c r="O66" s="52">
        <v>32</v>
      </c>
    </row>
    <row r="67" spans="1:16" x14ac:dyDescent="0.35">
      <c r="A67" s="39" t="s">
        <v>147</v>
      </c>
      <c r="B67" s="24" t="s">
        <v>95</v>
      </c>
      <c r="C67" s="58">
        <v>14</v>
      </c>
      <c r="D67" s="58">
        <v>14</v>
      </c>
      <c r="E67" s="43">
        <v>12</v>
      </c>
      <c r="F67" s="43">
        <v>13</v>
      </c>
      <c r="G67" s="43">
        <v>15</v>
      </c>
      <c r="H67" s="43">
        <v>17</v>
      </c>
      <c r="I67" s="43">
        <v>16</v>
      </c>
      <c r="J67" s="43">
        <v>14</v>
      </c>
      <c r="K67" s="43">
        <v>16</v>
      </c>
      <c r="L67" s="43">
        <v>16.899999999999999</v>
      </c>
      <c r="M67" s="43">
        <v>14.5</v>
      </c>
      <c r="N67" s="43">
        <v>16.399999999999999</v>
      </c>
      <c r="O67" s="52">
        <v>16</v>
      </c>
    </row>
    <row r="68" spans="1:16" x14ac:dyDescent="0.35">
      <c r="A68" s="39" t="s">
        <v>148</v>
      </c>
      <c r="B68" s="24"/>
      <c r="C68" s="4">
        <v>6294</v>
      </c>
      <c r="D68" s="4">
        <v>8754</v>
      </c>
      <c r="E68" s="59">
        <v>11751</v>
      </c>
      <c r="F68" s="59">
        <v>6895</v>
      </c>
      <c r="G68" s="59">
        <v>7513</v>
      </c>
      <c r="H68" s="59">
        <v>6186</v>
      </c>
      <c r="I68" s="59">
        <v>5339</v>
      </c>
      <c r="J68" s="59">
        <v>5006</v>
      </c>
      <c r="K68" s="59">
        <v>5209</v>
      </c>
      <c r="L68" s="4">
        <v>4431</v>
      </c>
      <c r="M68" s="4">
        <v>5802</v>
      </c>
      <c r="N68" s="59">
        <v>4914</v>
      </c>
      <c r="O68" s="26">
        <v>5871</v>
      </c>
    </row>
    <row r="69" spans="1:16" x14ac:dyDescent="0.35">
      <c r="A69" s="39" t="s">
        <v>149</v>
      </c>
      <c r="B69" s="24" t="s">
        <v>95</v>
      </c>
      <c r="C69" s="58">
        <v>22</v>
      </c>
      <c r="D69" s="58">
        <v>19</v>
      </c>
      <c r="E69" s="43">
        <v>21</v>
      </c>
      <c r="F69" s="43">
        <v>57</v>
      </c>
      <c r="G69" s="43">
        <v>33</v>
      </c>
      <c r="H69" s="43">
        <v>26</v>
      </c>
      <c r="I69" s="43">
        <v>19</v>
      </c>
      <c r="J69" s="43">
        <v>19</v>
      </c>
      <c r="K69" s="43">
        <v>19</v>
      </c>
      <c r="L69" s="43">
        <v>22.4</v>
      </c>
      <c r="M69" s="43">
        <v>13.4</v>
      </c>
      <c r="N69" s="43">
        <v>20.3</v>
      </c>
      <c r="O69" s="52">
        <v>20.2</v>
      </c>
    </row>
    <row r="70" spans="1:16" x14ac:dyDescent="0.35">
      <c r="A70" s="39" t="s">
        <v>150</v>
      </c>
      <c r="B70" s="24" t="s">
        <v>95</v>
      </c>
      <c r="C70" s="58">
        <v>15</v>
      </c>
      <c r="D70" s="58">
        <v>15</v>
      </c>
      <c r="E70" s="43">
        <v>12</v>
      </c>
      <c r="F70" s="43">
        <v>11</v>
      </c>
      <c r="G70" s="43">
        <v>17</v>
      </c>
      <c r="H70" s="43">
        <v>23</v>
      </c>
      <c r="I70" s="43">
        <v>25</v>
      </c>
      <c r="J70" s="43">
        <v>22</v>
      </c>
      <c r="K70" s="43">
        <v>22</v>
      </c>
      <c r="L70" s="43">
        <v>26.4</v>
      </c>
      <c r="M70" s="43">
        <v>16</v>
      </c>
      <c r="N70" s="43">
        <v>22.9</v>
      </c>
      <c r="O70" s="52">
        <v>28.1</v>
      </c>
    </row>
    <row r="71" spans="1:16" x14ac:dyDescent="0.35">
      <c r="A71" s="123" t="s">
        <v>151</v>
      </c>
      <c r="B71" s="24"/>
      <c r="C71" s="5"/>
      <c r="D71" s="4"/>
      <c r="E71" s="4"/>
      <c r="F71" s="4"/>
      <c r="G71" s="4"/>
      <c r="H71" s="4"/>
      <c r="I71" s="4"/>
      <c r="J71" s="4"/>
      <c r="K71" s="5"/>
      <c r="L71" s="5"/>
      <c r="M71" s="5"/>
      <c r="N71" s="4"/>
      <c r="O71" s="25"/>
    </row>
    <row r="72" spans="1:16" x14ac:dyDescent="0.35">
      <c r="A72" s="39" t="s">
        <v>152</v>
      </c>
      <c r="B72" s="121" t="s">
        <v>153</v>
      </c>
      <c r="C72" s="4">
        <v>165</v>
      </c>
      <c r="D72" s="4">
        <v>139</v>
      </c>
      <c r="E72" s="4">
        <v>140</v>
      </c>
      <c r="F72" s="4">
        <v>128</v>
      </c>
      <c r="G72" s="4">
        <v>123</v>
      </c>
      <c r="H72" s="4">
        <v>112</v>
      </c>
      <c r="I72" s="4">
        <v>99</v>
      </c>
      <c r="J72" s="4">
        <v>88</v>
      </c>
      <c r="K72" s="4">
        <v>75</v>
      </c>
      <c r="L72" s="4">
        <v>60</v>
      </c>
      <c r="M72" s="4">
        <v>50</v>
      </c>
      <c r="N72" s="4">
        <v>38</v>
      </c>
      <c r="O72" s="120">
        <v>37</v>
      </c>
      <c r="P72" s="116"/>
    </row>
    <row r="73" spans="1:16" x14ac:dyDescent="0.35">
      <c r="A73" s="39" t="s">
        <v>154</v>
      </c>
      <c r="B73" s="24" t="s">
        <v>155</v>
      </c>
      <c r="C73" s="27" t="s">
        <v>63</v>
      </c>
      <c r="D73" s="27" t="s">
        <v>63</v>
      </c>
      <c r="E73" s="4">
        <v>27413</v>
      </c>
      <c r="F73" s="4">
        <v>37308</v>
      </c>
      <c r="G73" s="4">
        <v>38813</v>
      </c>
      <c r="H73" s="4">
        <v>36753</v>
      </c>
      <c r="I73" s="4">
        <v>39110</v>
      </c>
      <c r="J73" s="4">
        <v>36636</v>
      </c>
      <c r="K73" s="4">
        <v>35162</v>
      </c>
      <c r="L73" s="4">
        <v>27665</v>
      </c>
      <c r="M73" s="4">
        <v>782</v>
      </c>
      <c r="N73" s="4">
        <v>3335</v>
      </c>
      <c r="O73" s="26">
        <v>13359</v>
      </c>
      <c r="P73" s="119"/>
    </row>
    <row r="74" spans="1:16" x14ac:dyDescent="0.35">
      <c r="A74" s="39" t="s">
        <v>156</v>
      </c>
      <c r="B74" s="24" t="s">
        <v>157</v>
      </c>
      <c r="C74" s="8">
        <v>12.8</v>
      </c>
      <c r="D74" s="8">
        <v>11.2</v>
      </c>
      <c r="E74" s="8">
        <v>10</v>
      </c>
      <c r="F74" s="8">
        <v>9</v>
      </c>
      <c r="G74" s="8">
        <v>8.1999999999999993</v>
      </c>
      <c r="H74" s="8">
        <v>7</v>
      </c>
      <c r="I74" s="8">
        <v>7.3</v>
      </c>
      <c r="J74" s="8">
        <v>9.5</v>
      </c>
      <c r="K74" s="8">
        <v>8.5</v>
      </c>
      <c r="L74" s="8">
        <v>8.9</v>
      </c>
      <c r="M74" s="43">
        <v>5</v>
      </c>
      <c r="N74" s="43">
        <v>4.9000000000000004</v>
      </c>
      <c r="O74" s="52">
        <v>4</v>
      </c>
      <c r="P74" s="116"/>
    </row>
    <row r="75" spans="1:16" x14ac:dyDescent="0.35">
      <c r="A75" s="39" t="s">
        <v>158</v>
      </c>
      <c r="B75" s="24" t="s">
        <v>95</v>
      </c>
      <c r="C75" s="28" t="s">
        <v>63</v>
      </c>
      <c r="D75" s="28" t="s">
        <v>63</v>
      </c>
      <c r="E75" s="8">
        <v>36.799999999999997</v>
      </c>
      <c r="F75" s="8">
        <v>34.9</v>
      </c>
      <c r="G75" s="8">
        <v>7</v>
      </c>
      <c r="H75" s="8">
        <v>3</v>
      </c>
      <c r="I75" s="8">
        <v>2.2000000000000002</v>
      </c>
      <c r="J75" s="8">
        <v>1.9</v>
      </c>
      <c r="K75" s="8">
        <v>1.2</v>
      </c>
      <c r="L75" s="8">
        <v>0.7</v>
      </c>
      <c r="M75" s="43">
        <v>0.5</v>
      </c>
      <c r="N75" s="43">
        <v>0.2</v>
      </c>
      <c r="O75" s="52">
        <v>0.05</v>
      </c>
      <c r="P75" s="116"/>
    </row>
    <row r="76" spans="1:16" x14ac:dyDescent="0.35">
      <c r="A76" s="39" t="s">
        <v>159</v>
      </c>
      <c r="B76" s="24" t="s">
        <v>95</v>
      </c>
      <c r="C76" s="28" t="s">
        <v>63</v>
      </c>
      <c r="D76" s="28" t="s">
        <v>63</v>
      </c>
      <c r="E76" s="4">
        <v>62</v>
      </c>
      <c r="F76" s="4">
        <v>61</v>
      </c>
      <c r="G76" s="4">
        <v>65</v>
      </c>
      <c r="H76" s="4">
        <v>64</v>
      </c>
      <c r="I76" s="4">
        <v>71</v>
      </c>
      <c r="J76" s="4">
        <v>81</v>
      </c>
      <c r="K76" s="4">
        <v>78</v>
      </c>
      <c r="L76" s="4">
        <v>80</v>
      </c>
      <c r="M76" s="4">
        <v>85</v>
      </c>
      <c r="N76" s="4">
        <v>76</v>
      </c>
      <c r="O76" s="26">
        <v>67</v>
      </c>
      <c r="P76" s="117"/>
    </row>
    <row r="77" spans="1:16" ht="16.5" x14ac:dyDescent="0.35">
      <c r="A77" s="39" t="s">
        <v>160</v>
      </c>
      <c r="B77" s="24" t="s">
        <v>161</v>
      </c>
      <c r="C77" s="4">
        <v>843</v>
      </c>
      <c r="D77" s="4">
        <v>752</v>
      </c>
      <c r="E77" s="4">
        <v>733</v>
      </c>
      <c r="F77" s="4">
        <v>725</v>
      </c>
      <c r="G77" s="4">
        <v>689</v>
      </c>
      <c r="H77" s="4">
        <v>621</v>
      </c>
      <c r="I77" s="4">
        <v>597</v>
      </c>
      <c r="J77" s="4">
        <v>566</v>
      </c>
      <c r="K77" s="4">
        <v>540</v>
      </c>
      <c r="L77" s="4">
        <v>524</v>
      </c>
      <c r="M77" s="4">
        <v>283</v>
      </c>
      <c r="N77" s="4">
        <v>239</v>
      </c>
      <c r="O77" s="26">
        <v>211</v>
      </c>
    </row>
    <row r="78" spans="1:16" ht="16.5" x14ac:dyDescent="0.35">
      <c r="A78" s="39" t="s">
        <v>162</v>
      </c>
      <c r="B78" s="24" t="s">
        <v>163</v>
      </c>
      <c r="C78" s="27" t="s">
        <v>63</v>
      </c>
      <c r="D78" s="8">
        <v>10.199999999999999</v>
      </c>
      <c r="E78" s="8">
        <v>11</v>
      </c>
      <c r="F78" s="8">
        <v>7.7</v>
      </c>
      <c r="G78" s="8">
        <v>7.8</v>
      </c>
      <c r="H78" s="8">
        <v>7.1</v>
      </c>
      <c r="I78" s="8">
        <v>7.5</v>
      </c>
      <c r="J78" s="8">
        <v>7.1</v>
      </c>
      <c r="K78" s="8">
        <v>7.7</v>
      </c>
      <c r="L78" s="8">
        <v>6.7</v>
      </c>
      <c r="M78" s="8">
        <v>3.7</v>
      </c>
      <c r="N78" s="8">
        <v>3.8</v>
      </c>
      <c r="O78" s="114">
        <v>3.12</v>
      </c>
      <c r="P78" s="108"/>
    </row>
    <row r="79" spans="1:16" x14ac:dyDescent="0.35">
      <c r="A79" s="39" t="s">
        <v>164</v>
      </c>
      <c r="B79" s="24" t="s">
        <v>165</v>
      </c>
      <c r="C79" s="4">
        <v>727</v>
      </c>
      <c r="D79" s="4">
        <v>649</v>
      </c>
      <c r="E79" s="4">
        <v>594</v>
      </c>
      <c r="F79" s="4">
        <v>581</v>
      </c>
      <c r="G79" s="4">
        <v>508</v>
      </c>
      <c r="H79" s="4">
        <v>446</v>
      </c>
      <c r="I79" s="4">
        <v>378</v>
      </c>
      <c r="J79" s="4">
        <v>295</v>
      </c>
      <c r="K79" s="4">
        <v>205</v>
      </c>
      <c r="L79" s="4">
        <v>142</v>
      </c>
      <c r="M79" s="4">
        <v>23</v>
      </c>
      <c r="N79" s="4">
        <v>23</v>
      </c>
      <c r="O79" s="26">
        <v>35.744</v>
      </c>
    </row>
    <row r="80" spans="1:16" x14ac:dyDescent="0.35">
      <c r="A80" s="32" t="s">
        <v>166</v>
      </c>
      <c r="B80" s="50"/>
      <c r="C80" s="41"/>
      <c r="D80" s="41"/>
      <c r="E80" s="41"/>
      <c r="F80" s="41"/>
      <c r="G80" s="40"/>
      <c r="H80" s="50"/>
      <c r="I80" s="41"/>
      <c r="J80" s="41"/>
      <c r="K80" s="41"/>
      <c r="L80" s="41"/>
      <c r="M80" s="41"/>
      <c r="N80" s="41"/>
      <c r="O80" s="42"/>
    </row>
    <row r="81" spans="1:15" x14ac:dyDescent="0.35">
      <c r="A81" s="123" t="s">
        <v>167</v>
      </c>
      <c r="B81" s="24" t="s">
        <v>95</v>
      </c>
      <c r="C81" s="28" t="s">
        <v>63</v>
      </c>
      <c r="D81" s="28" t="s">
        <v>63</v>
      </c>
      <c r="E81" s="28" t="s">
        <v>63</v>
      </c>
      <c r="F81" s="28" t="s">
        <v>63</v>
      </c>
      <c r="G81" s="4">
        <v>43</v>
      </c>
      <c r="H81" s="4">
        <v>45</v>
      </c>
      <c r="I81" s="4">
        <v>47</v>
      </c>
      <c r="J81" s="4">
        <v>50</v>
      </c>
      <c r="K81" s="4">
        <v>49</v>
      </c>
      <c r="L81" s="4">
        <v>49</v>
      </c>
      <c r="M81" s="4">
        <v>57</v>
      </c>
      <c r="N81" s="4">
        <v>59</v>
      </c>
      <c r="O81" s="26">
        <v>59</v>
      </c>
    </row>
    <row r="82" spans="1:15" x14ac:dyDescent="0.35">
      <c r="A82" s="123" t="s">
        <v>168</v>
      </c>
      <c r="B82" s="24" t="s">
        <v>95</v>
      </c>
      <c r="C82" s="28" t="s">
        <v>63</v>
      </c>
      <c r="D82" s="28" t="s">
        <v>63</v>
      </c>
      <c r="E82" s="28" t="s">
        <v>63</v>
      </c>
      <c r="F82" s="28" t="s">
        <v>63</v>
      </c>
      <c r="G82" s="4">
        <v>69</v>
      </c>
      <c r="H82" s="4">
        <v>70</v>
      </c>
      <c r="I82" s="4">
        <v>71</v>
      </c>
      <c r="J82" s="4">
        <v>74</v>
      </c>
      <c r="K82" s="4">
        <v>73</v>
      </c>
      <c r="L82" s="4">
        <v>72</v>
      </c>
      <c r="M82" s="4">
        <v>78</v>
      </c>
      <c r="N82" s="4">
        <v>81</v>
      </c>
      <c r="O82" s="26">
        <v>80</v>
      </c>
    </row>
    <row r="83" spans="1:15" x14ac:dyDescent="0.35">
      <c r="A83" s="32" t="s">
        <v>169</v>
      </c>
      <c r="B83" s="50"/>
      <c r="C83" s="41"/>
      <c r="D83" s="41"/>
      <c r="E83" s="41"/>
      <c r="F83" s="41"/>
      <c r="G83" s="40"/>
      <c r="H83" s="50"/>
      <c r="I83" s="41"/>
      <c r="J83" s="41"/>
      <c r="K83" s="41"/>
      <c r="L83" s="41"/>
      <c r="M83" s="41"/>
      <c r="N83" s="41"/>
      <c r="O83" s="42"/>
    </row>
    <row r="84" spans="1:15" x14ac:dyDescent="0.35">
      <c r="A84" s="36" t="s">
        <v>170</v>
      </c>
      <c r="B84" s="24"/>
      <c r="C84" s="4"/>
      <c r="D84" s="4"/>
      <c r="E84" s="4"/>
      <c r="F84" s="4"/>
      <c r="G84" s="4"/>
      <c r="H84" s="4"/>
      <c r="I84" s="4"/>
      <c r="J84" s="4"/>
      <c r="K84" s="4"/>
      <c r="L84" s="4"/>
      <c r="M84" s="4"/>
      <c r="N84" s="4"/>
      <c r="O84" s="26"/>
    </row>
    <row r="85" spans="1:15" x14ac:dyDescent="0.35">
      <c r="A85" s="32" t="s">
        <v>171</v>
      </c>
      <c r="B85" s="50"/>
      <c r="C85" s="41"/>
      <c r="D85" s="41"/>
      <c r="E85" s="41"/>
      <c r="F85" s="41"/>
      <c r="G85" s="40"/>
      <c r="H85" s="50"/>
      <c r="I85" s="41"/>
      <c r="J85" s="41"/>
      <c r="K85" s="41"/>
      <c r="L85" s="41"/>
      <c r="M85" s="41"/>
      <c r="N85" s="41"/>
      <c r="O85" s="42"/>
    </row>
    <row r="86" spans="1:15" ht="16.5" x14ac:dyDescent="0.35">
      <c r="A86" s="123" t="s">
        <v>172</v>
      </c>
      <c r="B86" s="24"/>
      <c r="C86" s="4">
        <v>66881</v>
      </c>
      <c r="D86" s="4">
        <v>66466</v>
      </c>
      <c r="E86" s="4">
        <v>64476</v>
      </c>
      <c r="F86" s="4">
        <v>60918</v>
      </c>
      <c r="G86" s="4">
        <v>56330</v>
      </c>
      <c r="H86" s="4">
        <v>58621</v>
      </c>
      <c r="I86" s="4">
        <v>61181</v>
      </c>
      <c r="J86" s="4">
        <v>59332</v>
      </c>
      <c r="K86" s="4">
        <v>58779</v>
      </c>
      <c r="L86" s="4">
        <v>58684</v>
      </c>
      <c r="M86" s="4">
        <v>58559</v>
      </c>
      <c r="N86" s="4">
        <v>63445</v>
      </c>
      <c r="O86" s="120">
        <v>67520</v>
      </c>
    </row>
    <row r="87" spans="1:15" x14ac:dyDescent="0.35">
      <c r="A87" s="35" t="s">
        <v>173</v>
      </c>
      <c r="B87" s="24" t="s">
        <v>84</v>
      </c>
      <c r="C87" s="4">
        <v>3806</v>
      </c>
      <c r="D87" s="4">
        <v>3706</v>
      </c>
      <c r="E87" s="4">
        <v>3663</v>
      </c>
      <c r="F87" s="4">
        <v>3645</v>
      </c>
      <c r="G87" s="4">
        <v>3464</v>
      </c>
      <c r="H87" s="4">
        <v>3576</v>
      </c>
      <c r="I87" s="4">
        <v>3836</v>
      </c>
      <c r="J87" s="4">
        <v>3946</v>
      </c>
      <c r="K87" s="4">
        <v>3960</v>
      </c>
      <c r="L87" s="4">
        <v>4288</v>
      </c>
      <c r="M87" s="4">
        <v>4485</v>
      </c>
      <c r="N87" s="4">
        <v>4998</v>
      </c>
      <c r="O87" s="120">
        <v>5612</v>
      </c>
    </row>
    <row r="88" spans="1:15" ht="16.5" x14ac:dyDescent="0.35">
      <c r="A88" s="123" t="s">
        <v>174</v>
      </c>
      <c r="B88" s="24" t="s">
        <v>175</v>
      </c>
      <c r="C88" s="5">
        <v>0.66</v>
      </c>
      <c r="D88" s="5">
        <v>0.63</v>
      </c>
      <c r="E88" s="5">
        <v>0.63</v>
      </c>
      <c r="F88" s="5">
        <v>0.61</v>
      </c>
      <c r="G88" s="5">
        <v>0.57999999999999996</v>
      </c>
      <c r="H88" s="5">
        <v>0.55000000000000004</v>
      </c>
      <c r="I88" s="5">
        <v>0.55000000000000004</v>
      </c>
      <c r="J88" s="5">
        <v>0.53</v>
      </c>
      <c r="K88" s="5">
        <v>0.52</v>
      </c>
      <c r="L88" s="5">
        <v>0.51</v>
      </c>
      <c r="M88" s="5">
        <v>0.51</v>
      </c>
      <c r="N88" s="6">
        <v>0.5</v>
      </c>
      <c r="O88" s="122">
        <v>0.51</v>
      </c>
    </row>
    <row r="89" spans="1:15" ht="16.5" x14ac:dyDescent="0.35">
      <c r="A89" s="127" t="s">
        <v>176</v>
      </c>
      <c r="B89" s="51" t="s">
        <v>175</v>
      </c>
      <c r="C89" s="28" t="s">
        <v>63</v>
      </c>
      <c r="D89" s="5">
        <v>1.02</v>
      </c>
      <c r="E89" s="6">
        <v>1</v>
      </c>
      <c r="F89" s="5">
        <v>0.93</v>
      </c>
      <c r="G89" s="5">
        <v>0.83</v>
      </c>
      <c r="H89" s="5">
        <v>0.78</v>
      </c>
      <c r="I89" s="5">
        <v>0.83</v>
      </c>
      <c r="J89" s="5">
        <v>0.79</v>
      </c>
      <c r="K89" s="5">
        <v>0.72</v>
      </c>
      <c r="L89" s="5">
        <v>0.72</v>
      </c>
      <c r="M89" s="5">
        <v>0.73</v>
      </c>
      <c r="N89" s="5">
        <v>0.73</v>
      </c>
      <c r="O89" s="122">
        <v>0.73</v>
      </c>
    </row>
    <row r="90" spans="1:15" ht="16.5" x14ac:dyDescent="0.35">
      <c r="A90" s="127" t="s">
        <v>177</v>
      </c>
      <c r="B90" s="51" t="s">
        <v>175</v>
      </c>
      <c r="C90" s="28" t="s">
        <v>63</v>
      </c>
      <c r="D90" s="5">
        <v>0.73</v>
      </c>
      <c r="E90" s="5">
        <v>0.76</v>
      </c>
      <c r="F90" s="5">
        <v>0.77</v>
      </c>
      <c r="G90" s="5">
        <v>0.71</v>
      </c>
      <c r="H90" s="5">
        <v>0.69</v>
      </c>
      <c r="I90" s="5">
        <v>0.68</v>
      </c>
      <c r="J90" s="5">
        <v>0.61</v>
      </c>
      <c r="K90" s="6">
        <v>0.6</v>
      </c>
      <c r="L90" s="5">
        <v>0.61</v>
      </c>
      <c r="M90" s="5">
        <v>0.56999999999999995</v>
      </c>
      <c r="N90" s="5">
        <v>0.56999999999999995</v>
      </c>
      <c r="O90" s="122">
        <v>0.55000000000000004</v>
      </c>
    </row>
    <row r="91" spans="1:15" ht="16.5" x14ac:dyDescent="0.35">
      <c r="A91" s="127" t="s">
        <v>178</v>
      </c>
      <c r="B91" s="51" t="s">
        <v>175</v>
      </c>
      <c r="C91" s="28" t="s">
        <v>63</v>
      </c>
      <c r="D91" s="5">
        <v>0.28000000000000003</v>
      </c>
      <c r="E91" s="5">
        <v>0.27</v>
      </c>
      <c r="F91" s="5">
        <v>0.25</v>
      </c>
      <c r="G91" s="5">
        <v>0.27</v>
      </c>
      <c r="H91" s="5">
        <v>0.26</v>
      </c>
      <c r="I91" s="5">
        <v>0.22</v>
      </c>
      <c r="J91" s="6">
        <v>0.2</v>
      </c>
      <c r="K91" s="5">
        <v>0.18</v>
      </c>
      <c r="L91" s="5">
        <v>0.14000000000000001</v>
      </c>
      <c r="M91" s="5">
        <v>0.12</v>
      </c>
      <c r="N91" s="5">
        <v>0.13</v>
      </c>
      <c r="O91" s="25">
        <v>0.12</v>
      </c>
    </row>
    <row r="92" spans="1:15" ht="16.5" x14ac:dyDescent="0.35">
      <c r="A92" s="127" t="s">
        <v>179</v>
      </c>
      <c r="B92" s="51" t="s">
        <v>175</v>
      </c>
      <c r="C92" s="28" t="s">
        <v>63</v>
      </c>
      <c r="D92" s="5">
        <v>0.63</v>
      </c>
      <c r="E92" s="5">
        <v>0.63</v>
      </c>
      <c r="F92" s="5">
        <v>0.64</v>
      </c>
      <c r="G92" s="5">
        <v>0.64</v>
      </c>
      <c r="H92" s="5">
        <v>0.59</v>
      </c>
      <c r="I92" s="5">
        <v>0.59</v>
      </c>
      <c r="J92" s="5">
        <v>0.56999999999999995</v>
      </c>
      <c r="K92" s="5">
        <v>0.57999999999999996</v>
      </c>
      <c r="L92" s="5">
        <v>0.62</v>
      </c>
      <c r="M92" s="5">
        <v>0.63</v>
      </c>
      <c r="N92" s="5">
        <v>0.52</v>
      </c>
      <c r="O92" s="25">
        <v>0.55000000000000004</v>
      </c>
    </row>
    <row r="93" spans="1:15" ht="16.5" x14ac:dyDescent="0.35">
      <c r="A93" s="127" t="s">
        <v>180</v>
      </c>
      <c r="B93" s="51" t="s">
        <v>181</v>
      </c>
      <c r="C93" s="28" t="s">
        <v>63</v>
      </c>
      <c r="D93" s="5">
        <v>1.55</v>
      </c>
      <c r="E93" s="5">
        <v>1.45</v>
      </c>
      <c r="F93" s="5">
        <v>1.41</v>
      </c>
      <c r="G93" s="5">
        <v>1.42</v>
      </c>
      <c r="H93" s="5">
        <v>1.61</v>
      </c>
      <c r="I93" s="5">
        <v>1.65</v>
      </c>
      <c r="J93" s="5">
        <v>1.43</v>
      </c>
      <c r="K93" s="5">
        <v>1.33</v>
      </c>
      <c r="L93" s="5">
        <v>1.75</v>
      </c>
      <c r="M93" s="5">
        <v>1.71</v>
      </c>
      <c r="N93" s="5">
        <v>1.81</v>
      </c>
      <c r="O93" s="25">
        <v>2.04</v>
      </c>
    </row>
    <row r="94" spans="1:15" ht="16.5" x14ac:dyDescent="0.35">
      <c r="A94" s="127" t="s">
        <v>182</v>
      </c>
      <c r="B94" s="51" t="s">
        <v>181</v>
      </c>
      <c r="C94" s="28" t="s">
        <v>63</v>
      </c>
      <c r="D94" s="5">
        <v>0.59</v>
      </c>
      <c r="E94" s="5">
        <v>0.56999999999999995</v>
      </c>
      <c r="F94" s="5">
        <v>0.55000000000000004</v>
      </c>
      <c r="G94" s="5">
        <v>0.51</v>
      </c>
      <c r="H94" s="5">
        <v>0.49</v>
      </c>
      <c r="I94" s="6">
        <v>0.5</v>
      </c>
      <c r="J94" s="5">
        <v>0.53</v>
      </c>
      <c r="K94" s="5">
        <v>0.52</v>
      </c>
      <c r="L94" s="5">
        <v>0.51</v>
      </c>
      <c r="M94" s="5">
        <v>0.78</v>
      </c>
      <c r="N94" s="6">
        <v>0.78</v>
      </c>
      <c r="O94" s="132">
        <v>0.7</v>
      </c>
    </row>
    <row r="95" spans="1:15" ht="16.5" x14ac:dyDescent="0.35">
      <c r="A95" s="129" t="s">
        <v>183</v>
      </c>
      <c r="B95" s="29" t="s">
        <v>84</v>
      </c>
      <c r="C95" s="30" t="s">
        <v>63</v>
      </c>
      <c r="D95" s="62">
        <v>296</v>
      </c>
      <c r="E95" s="62">
        <v>540</v>
      </c>
      <c r="F95" s="62">
        <v>781</v>
      </c>
      <c r="G95" s="62">
        <v>991</v>
      </c>
      <c r="H95" s="60">
        <v>210</v>
      </c>
      <c r="I95" s="60">
        <v>181</v>
      </c>
      <c r="J95" s="60">
        <v>410</v>
      </c>
      <c r="K95" s="60">
        <v>576</v>
      </c>
      <c r="L95" s="61">
        <v>696</v>
      </c>
      <c r="M95" s="63">
        <v>100</v>
      </c>
      <c r="N95" s="60">
        <v>131</v>
      </c>
      <c r="O95" s="63">
        <v>117</v>
      </c>
    </row>
    <row r="96" spans="1:15" x14ac:dyDescent="0.35"/>
    <row r="97" spans="1:11" x14ac:dyDescent="0.35"/>
    <row r="98" spans="1:11" ht="56.25" customHeight="1" x14ac:dyDescent="0.35">
      <c r="A98" s="140" t="s">
        <v>198</v>
      </c>
      <c r="B98" s="139"/>
      <c r="C98" s="151" t="s">
        <v>199</v>
      </c>
      <c r="D98" s="152"/>
      <c r="E98" s="152"/>
      <c r="F98" s="152"/>
      <c r="G98" s="152"/>
      <c r="H98" s="152"/>
      <c r="I98" s="152"/>
      <c r="J98" s="152"/>
      <c r="K98" s="20"/>
    </row>
    <row r="99" spans="1:11" ht="37.5" customHeight="1" x14ac:dyDescent="0.35">
      <c r="A99" s="140" t="s">
        <v>184</v>
      </c>
      <c r="B99" s="141"/>
      <c r="C99" s="150" t="s">
        <v>185</v>
      </c>
      <c r="D99" s="150"/>
      <c r="E99" s="150"/>
      <c r="F99" s="150"/>
      <c r="G99" s="150"/>
      <c r="H99" s="150"/>
      <c r="I99" s="150"/>
      <c r="J99" s="150"/>
    </row>
    <row r="100" spans="1:11" ht="54" customHeight="1" x14ac:dyDescent="0.35">
      <c r="A100" s="140" t="s">
        <v>186</v>
      </c>
      <c r="B100" s="139"/>
      <c r="C100" s="150" t="s">
        <v>187</v>
      </c>
      <c r="D100" s="151"/>
      <c r="E100" s="151"/>
      <c r="F100" s="151"/>
      <c r="G100" s="151"/>
      <c r="H100" s="151"/>
      <c r="I100" s="151"/>
      <c r="J100" s="151"/>
    </row>
    <row r="101" spans="1:11" ht="129.75" customHeight="1" x14ac:dyDescent="0.35">
      <c r="A101" s="140" t="s">
        <v>188</v>
      </c>
      <c r="B101" s="139"/>
      <c r="C101" s="150"/>
      <c r="D101" s="151"/>
      <c r="E101" s="151"/>
      <c r="F101" s="151"/>
      <c r="G101" s="151"/>
      <c r="H101" s="151"/>
      <c r="I101" s="151"/>
      <c r="J101" s="151"/>
    </row>
    <row r="102" spans="1:11" ht="18.75" customHeight="1" x14ac:dyDescent="0.35">
      <c r="A102" s="142" t="s">
        <v>189</v>
      </c>
      <c r="B102" s="143"/>
      <c r="C102"/>
      <c r="D102"/>
      <c r="E102"/>
      <c r="F102"/>
      <c r="G102"/>
    </row>
    <row r="103" spans="1:11" ht="30" customHeight="1" x14ac:dyDescent="0.35">
      <c r="A103" s="144" t="s">
        <v>190</v>
      </c>
      <c r="B103" s="145"/>
      <c r="C103"/>
      <c r="D103"/>
      <c r="E103"/>
      <c r="F103"/>
      <c r="G103"/>
    </row>
    <row r="104" spans="1:11" ht="54" customHeight="1" x14ac:dyDescent="0.35">
      <c r="A104" s="146" t="s">
        <v>191</v>
      </c>
      <c r="B104" s="147"/>
      <c r="C104"/>
      <c r="D104"/>
      <c r="E104"/>
      <c r="F104"/>
      <c r="G104"/>
    </row>
    <row r="105" spans="1:11" ht="37.5" customHeight="1" x14ac:dyDescent="0.35">
      <c r="A105" s="148" t="s">
        <v>192</v>
      </c>
      <c r="B105" s="149"/>
      <c r="C105" s="150" t="s">
        <v>195</v>
      </c>
      <c r="D105" s="151"/>
      <c r="E105" s="151"/>
      <c r="F105" s="151"/>
      <c r="G105" s="151"/>
      <c r="H105" s="151"/>
      <c r="I105" s="151" t="s">
        <v>196</v>
      </c>
      <c r="J105" s="151"/>
    </row>
    <row r="106" spans="1:11" ht="32.25" customHeight="1" x14ac:dyDescent="0.35">
      <c r="A106" s="131" t="s">
        <v>193</v>
      </c>
      <c r="B106" s="130"/>
      <c r="C106"/>
      <c r="D106"/>
      <c r="E106"/>
      <c r="F106"/>
      <c r="G106"/>
    </row>
    <row r="107" spans="1:11" ht="18.75" customHeight="1" x14ac:dyDescent="0.35">
      <c r="A107" s="138" t="s">
        <v>194</v>
      </c>
      <c r="B107" s="139"/>
    </row>
    <row r="108" spans="1:11" ht="18.75" customHeight="1" x14ac:dyDescent="0.35">
      <c r="A108" s="140" t="s">
        <v>197</v>
      </c>
      <c r="B108" s="141"/>
      <c r="C108"/>
      <c r="D108"/>
      <c r="E108"/>
      <c r="F108"/>
      <c r="G108"/>
    </row>
    <row r="109" spans="1:11" ht="75" customHeight="1" x14ac:dyDescent="0.35">
      <c r="C109"/>
      <c r="D109"/>
      <c r="E109"/>
      <c r="F109"/>
      <c r="G109"/>
    </row>
    <row r="110" spans="1:11" ht="37.5" customHeight="1" x14ac:dyDescent="0.35">
      <c r="C110"/>
      <c r="D110"/>
      <c r="E110"/>
      <c r="F110"/>
      <c r="G110"/>
    </row>
    <row r="111" spans="1:11" x14ac:dyDescent="0.35"/>
    <row r="112" spans="1:11" x14ac:dyDescent="0.35"/>
    <row r="113" x14ac:dyDescent="0.35"/>
    <row r="114" x14ac:dyDescent="0.35"/>
    <row r="115" x14ac:dyDescent="0.35"/>
    <row r="116" x14ac:dyDescent="0.35"/>
    <row r="117" x14ac:dyDescent="0.35"/>
    <row r="118" x14ac:dyDescent="0.35"/>
  </sheetData>
  <mergeCells count="15">
    <mergeCell ref="C105:J105"/>
    <mergeCell ref="C98:J98"/>
    <mergeCell ref="C99:J99"/>
    <mergeCell ref="C101:J101"/>
    <mergeCell ref="A100:B100"/>
    <mergeCell ref="A98:B98"/>
    <mergeCell ref="A101:B101"/>
    <mergeCell ref="C100:J100"/>
    <mergeCell ref="A107:B107"/>
    <mergeCell ref="A108:B108"/>
    <mergeCell ref="A99:B99"/>
    <mergeCell ref="A102:B102"/>
    <mergeCell ref="A103:B103"/>
    <mergeCell ref="A104:B104"/>
    <mergeCell ref="A105:B105"/>
  </mergeCells>
  <phoneticPr fontId="5" type="noConversion"/>
  <conditionalFormatting sqref="C15:E22">
    <cfRule type="cellIs" dxfId="15" priority="22" stopIfTrue="1" operator="equal">
      <formula>1</formula>
    </cfRule>
    <cfRule type="expression" dxfId="14" priority="23" stopIfTrue="1">
      <formula>ISERROR(C15)</formula>
    </cfRule>
  </conditionalFormatting>
  <conditionalFormatting sqref="F15:G15">
    <cfRule type="cellIs" dxfId="13" priority="20" stopIfTrue="1" operator="equal">
      <formula>1</formula>
    </cfRule>
    <cfRule type="expression" dxfId="12" priority="21" stopIfTrue="1">
      <formula>ISERROR(F15)</formula>
    </cfRule>
  </conditionalFormatting>
  <conditionalFormatting sqref="F17:H17">
    <cfRule type="cellIs" dxfId="11" priority="6" stopIfTrue="1" operator="equal">
      <formula>1</formula>
    </cfRule>
  </conditionalFormatting>
  <conditionalFormatting sqref="F17:J17">
    <cfRule type="expression" dxfId="10" priority="17" stopIfTrue="1">
      <formula>ISERROR(F17)</formula>
    </cfRule>
  </conditionalFormatting>
  <conditionalFormatting sqref="F18:J20">
    <cfRule type="cellIs" dxfId="9" priority="10" stopIfTrue="1" operator="equal">
      <formula>1</formula>
    </cfRule>
    <cfRule type="expression" dxfId="8" priority="11" stopIfTrue="1">
      <formula>ISERROR(F18)</formula>
    </cfRule>
  </conditionalFormatting>
  <conditionalFormatting sqref="F16:L16">
    <cfRule type="cellIs" dxfId="7" priority="8" stopIfTrue="1" operator="equal">
      <formula>1</formula>
    </cfRule>
    <cfRule type="expression" dxfId="6" priority="9" stopIfTrue="1">
      <formula>ISERROR(F16)</formula>
    </cfRule>
  </conditionalFormatting>
  <conditionalFormatting sqref="H17">
    <cfRule type="expression" dxfId="5" priority="7" stopIfTrue="1">
      <formula>ISERROR(H17)</formula>
    </cfRule>
  </conditionalFormatting>
  <conditionalFormatting sqref="J17">
    <cfRule type="cellIs" dxfId="4" priority="16" stopIfTrue="1" operator="equal">
      <formula>1</formula>
    </cfRule>
  </conditionalFormatting>
  <conditionalFormatting sqref="N16">
    <cfRule type="cellIs" dxfId="3" priority="1" stopIfTrue="1" operator="equal">
      <formula>1</formula>
    </cfRule>
    <cfRule type="expression" dxfId="2" priority="2" stopIfTrue="1">
      <formula>ISERROR(N16)</formula>
    </cfRule>
  </conditionalFormatting>
  <conditionalFormatting sqref="N17:N20">
    <cfRule type="expression" dxfId="1" priority="4" stopIfTrue="1">
      <formula>ISERROR(N17)</formula>
    </cfRule>
  </conditionalFormatting>
  <conditionalFormatting sqref="N18:N20">
    <cfRule type="cellIs" dxfId="0" priority="3" stopIfTrue="1" operator="equal">
      <formula>1</formula>
    </cfRule>
  </conditionalFormatting>
  <hyperlinks>
    <hyperlink ref="C99" r:id="rId1" xr:uid="{3B442101-1AA5-4DBF-B483-4D25D5E0E0DA}"/>
    <hyperlink ref="I105" r:id="rId2" display="https://www.gov.uk/government/collections/civil-service-people-surveys" xr:uid="{528CC15D-72C6-4232-B07E-96B804F01234}"/>
    <hyperlink ref="C105" r:id="rId3" xr:uid="{4C8AF5A5-3DBC-4503-B390-63E1AD6062D6}"/>
    <hyperlink ref="C100" r:id="rId4" xr:uid="{5C069336-8130-47D8-A2DD-BDD9E10A6F69}"/>
    <hyperlink ref="C98" r:id="rId5" xr:uid="{AB3370E4-C200-44A3-99AC-9EAE592E3A89}"/>
  </hyperlinks>
  <pageMargins left="0.7" right="0.7" top="0.75" bottom="0.75" header="0.3" footer="0.3"/>
  <pageSetup paperSize="9" orientation="portrait" r:id="rId6"/>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15" ma:contentTypeDescription="Create a new document." ma:contentTypeScope="" ma:versionID="6a4762e344d09b60f4d446ea9dcf839f">
  <xsd:schema xmlns:xsd="http://www.w3.org/2001/XMLSchema" xmlns:xs="http://www.w3.org/2001/XMLSchema" xmlns:p="http://schemas.microsoft.com/office/2006/metadata/properties" xmlns:ns1="http://schemas.microsoft.com/sharepoint/v3" xmlns:ns2="0cb6f890-5b8c-4276-af57-df1c53fc3955" xmlns:ns3="17473e68-0407-4996-b7d4-786f0d49b8c7" targetNamespace="http://schemas.microsoft.com/office/2006/metadata/properties" ma:root="true" ma:fieldsID="bae5db83c70a5f55e58a50f3b3d04fa6" ns1:_="" ns2:_="" ns3:_="">
    <xsd:import namespace="http://schemas.microsoft.com/sharepoint/v3"/>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ments" ma:index="22" nillable="true" ma:displayName="Comments" ma:format="Dropdown"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f73bdb6-ef36-46a1-8407-a2632b15e430}" ma:internalName="TaxCatchAll" ma:showField="CatchAllData" ma:web="17473e68-0407-4996-b7d4-786f0d49b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Cerpnjak, Rachael (Government Banking and Payments - GBS Customer Team)</DisplayName>
        <AccountId>1125</AccountId>
        <AccountType/>
      </UserInfo>
      <UserInfo>
        <DisplayName>Patel, Vijay (CS&amp;TD KAI Compliance &amp; Debt Operations)</DisplayName>
        <AccountId>1129</AccountId>
        <AccountType/>
      </UserInfo>
    </SharedWithUsers>
    <TaxCatchAll xmlns="17473e68-0407-4996-b7d4-786f0d49b8c7" xsi:nil="true"/>
    <lcf76f155ced4ddcb4097134ff3c332f xmlns="0cb6f890-5b8c-4276-af57-df1c53fc395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Comments xmlns="0cb6f890-5b8c-4276-af57-df1c53fc3955" xsi:nil="true"/>
  </documentManagement>
</p:properties>
</file>

<file path=customXml/itemProps1.xml><?xml version="1.0" encoding="utf-8"?>
<ds:datastoreItem xmlns:ds="http://schemas.openxmlformats.org/officeDocument/2006/customXml" ds:itemID="{E4C9DD4D-73A1-4B45-81C3-B592DF7FE7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40AEC6-D486-4969-9933-10F7854081C6}">
  <ds:schemaRefs>
    <ds:schemaRef ds:uri="http://schemas.microsoft.com/sharepoint/v3/contenttype/forms"/>
  </ds:schemaRefs>
</ds:datastoreItem>
</file>

<file path=customXml/itemProps3.xml><?xml version="1.0" encoding="utf-8"?>
<ds:datastoreItem xmlns:ds="http://schemas.openxmlformats.org/officeDocument/2006/customXml" ds:itemID="{64819640-DCA5-4EAD-B4A5-4D97EE9CD86D}">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17473e68-0407-4996-b7d4-786f0d49b8c7"/>
    <ds:schemaRef ds:uri="http://schemas.microsoft.com/sharepoint/v3"/>
    <ds:schemaRef ds:uri="0cb6f890-5b8c-4276-af57-df1c53fc395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Dashboard v1</vt:lpstr>
      <vt:lpstr>Historic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Historical data series - HMRC Annual Report and Accounts 2022 to 2023</dc:title>
  <dc:subject/>
  <dc:creator>6061981</dc:creator>
  <cp:keywords/>
  <dc:description/>
  <cp:lastModifiedBy>Tom Freestone</cp:lastModifiedBy>
  <cp:revision/>
  <dcterms:created xsi:type="dcterms:W3CDTF">2021-11-09T08:25:32Z</dcterms:created>
  <dcterms:modified xsi:type="dcterms:W3CDTF">2023-07-07T16:09:16Z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2021-11-09T08:26:11Z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59803738-15dd-4459-bfbe-e82bddd35b86</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MediaServiceImageTags">
    <vt:lpwstr/>
  </property>
  <property fmtid="{D5CDD505-2E9C-101B-9397-08002B2CF9AE}" pid="11" name="Order">
    <vt:r8>2063700</vt:r8>
  </property>
  <property fmtid="{D5CDD505-2E9C-101B-9397-08002B2CF9AE}" pid="12" name="xd_Signature">
    <vt:bool>false</vt:bool>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ies>
</file>