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Health\Veterans\War Pension Scheme\Mar 23\Files for DDC\"/>
    </mc:Choice>
  </mc:AlternateContent>
  <xr:revisionPtr revIDLastSave="0" documentId="13_ncr:1_{ABFE0D62-09B1-4C40-8DA9-E7A810F23160}" xr6:coauthVersionLast="47" xr6:coauthVersionMax="47" xr10:uidLastSave="{00000000-0000-0000-0000-000000000000}"/>
  <bookViews>
    <workbookView xWindow="-28920" yWindow="-2520" windowWidth="29040" windowHeight="15840" xr2:uid="{6C4F51E2-B7C5-4DF0-8D89-3E2D08165671}"/>
  </bookViews>
  <sheets>
    <sheet name="Contents" sheetId="1" r:id="rId1"/>
    <sheet name="Notes_and_Definitions" sheetId="2" r:id="rId2"/>
    <sheet name="Notes" sheetId="3" r:id="rId3"/>
    <sheet name="Table_1" sheetId="4" r:id="rId4"/>
    <sheet name="Table_2" sheetId="5" r:id="rId5"/>
    <sheet name="Table_3" sheetId="6" r:id="rId6"/>
    <sheet name="Table_4" sheetId="7" r:id="rId7"/>
    <sheet name="Table_5" sheetId="8" r:id="rId8"/>
    <sheet name="Table_6" sheetId="9" r:id="rId9"/>
    <sheet name="Table_7" sheetId="10" r:id="rId10"/>
    <sheet name="Table_8" sheetId="11" r:id="rId11"/>
    <sheet name="Table_9" sheetId="12" r:id="rId12"/>
    <sheet name="Table_9a" sheetId="13" r:id="rId13"/>
    <sheet name="Table_10" sheetId="14" r:id="rId14"/>
    <sheet name="Table_11" sheetId="15" r:id="rId15"/>
    <sheet name="Table_12" sheetId="16" r:id="rId16"/>
    <sheet name="Table_13" sheetId="17" r:id="rId17"/>
    <sheet name="Table_14" sheetId="18" r:id="rId18"/>
    <sheet name="Table_15" sheetId="19" r:id="rId19"/>
    <sheet name="Table_16" sheetId="20" r:id="rId20"/>
    <sheet name="Table_17" sheetId="21" r:id="rId21"/>
    <sheet name="Table_18" sheetId="22" r:id="rId22"/>
    <sheet name="Table_19" sheetId="23" r:id="rId23"/>
    <sheet name="Table_20" sheetId="24" r:id="rId24"/>
    <sheet name="Table_21" sheetId="25" r:id="rId25"/>
    <sheet name="Table_21a" sheetId="30" r:id="rId26"/>
    <sheet name="Table_22" sheetId="26" r:id="rId27"/>
    <sheet name="Table_23" sheetId="27" r:id="rId28"/>
    <sheet name="Table_24" sheetId="28" r:id="rId29"/>
    <sheet name="Table_25" sheetId="29" r:id="rId3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28" l="1"/>
  <c r="J4" i="20"/>
  <c r="C5" i="15"/>
  <c r="B5" i="15"/>
</calcChain>
</file>

<file path=xl/sharedStrings.xml><?xml version="1.0" encoding="utf-8"?>
<sst xmlns="http://schemas.openxmlformats.org/spreadsheetml/2006/main" count="1282" uniqueCount="663">
  <si>
    <t>War Pension Scheme Annual Statistics</t>
  </si>
  <si>
    <t>1 April 2013 to 31 March 2023</t>
  </si>
  <si>
    <t>Number of registered claims under the WPS</t>
  </si>
  <si>
    <t>Table 1: Claims registered during financial year, by claim type and financial year</t>
  </si>
  <si>
    <t>Table 2: Claims registered during quarter, by claim type and quarter</t>
  </si>
  <si>
    <t>WPS claim clearance times</t>
  </si>
  <si>
    <t>Table 3: Average first claim clearance times summary statistics, by financial year</t>
  </si>
  <si>
    <t>Table 4: Average second/subsequent claim clearance times summary statistics, by financial year</t>
  </si>
  <si>
    <t>Table 5: Average widow(er)s' claim clearance times summary statistics, by financial year</t>
  </si>
  <si>
    <t>Table 6: Average appeal clearance time summary statistics, by financial year</t>
  </si>
  <si>
    <t>Numbers of claims cleared and outcomes of claims under the WPS</t>
  </si>
  <si>
    <t>Table 7: First claims to supplementary allowances cleared during quarter, by allowance type and outcome</t>
  </si>
  <si>
    <t>Table 8: Appeals cleared to Tribunal for consideration during quarter, by appeal type</t>
  </si>
  <si>
    <t>Table 9: Claims outcomes by financial year</t>
  </si>
  <si>
    <t>Table 9a: All first and all widow(er)s claims outcomes</t>
  </si>
  <si>
    <t>Table 10: Claims outcomes by quarter</t>
  </si>
  <si>
    <t>Table 11: Successful gratuity &amp; nil percentage awards cleared, by financial year and outcome</t>
  </si>
  <si>
    <t>Table 12: First claims to supplementary allowances automatically awarded during quarter, by allowance type and outcome</t>
  </si>
  <si>
    <t>Table 13: Tribunal decisions during quarter, by appeal type and outcome</t>
  </si>
  <si>
    <t>Recipients of a War Pension under the WPS</t>
  </si>
  <si>
    <t>Table 14: War Pensions in payment by type of pension, principle scheme and quarter</t>
  </si>
  <si>
    <t>Table 15: War pensions in payment as at financial year end, by type of pension and gender</t>
  </si>
  <si>
    <t>Table 16: Disablement Pensioners and war widow(er)s pensioners in payment as at financial year end</t>
  </si>
  <si>
    <t>Table 17: War pensions flows by type of pension and financial year</t>
  </si>
  <si>
    <t>Table 18: Disablement pensions in payment by degree of disablement and principle scheme</t>
  </si>
  <si>
    <t>Table 19: War pensioners in payment by type of pension, principle scheme (DPs) and region</t>
  </si>
  <si>
    <t>Table 20: War pensioners in payment by type of pension, percentage disablement (DPs) and age band</t>
  </si>
  <si>
    <t>Medical Causes of Disablement</t>
  </si>
  <si>
    <t>Table 21: Disablement pensioners in receipt of a War Pension due to suffering from a mental health condition at financial year end</t>
  </si>
  <si>
    <t xml:space="preserve">Table 21a: Disablement pensioners awarded a lump sum payment for mesothelioma and total expenditure (£M) by financial year </t>
  </si>
  <si>
    <t>Recipients of supplementary allowances under the WPS</t>
  </si>
  <si>
    <t>Table 22: Supplementary allowances in payment as at quarter end, by type of allowance and quarter</t>
  </si>
  <si>
    <t>Table 23: Supplementary allowances in payment at financial year end, average weekly amount in payment by type of pension and financial year</t>
  </si>
  <si>
    <t>War Pension Scheme Expenditure</t>
  </si>
  <si>
    <t>Table 24: War Pension Scheme expenditure by financial year</t>
  </si>
  <si>
    <t>Table 25: Average weekly war pension expenditure by type of pension, disablement percentage (DPs) and age band</t>
  </si>
  <si>
    <t>Published 6 July 2023</t>
  </si>
  <si>
    <t xml:space="preserve">This annual National Statistics Notice provides summary statistics on claims, awards and recipients of pensions, allowances or other payments </t>
  </si>
  <si>
    <t xml:space="preserve">under the War Pension Scheme (WPS) where disablement or death occurred as a result of Service prior to 6 April 2005. </t>
  </si>
  <si>
    <t>Notes and Definitions</t>
  </si>
  <si>
    <t>The Results in this report are presented within seven sections:</t>
  </si>
  <si>
    <t>• Section 1: Numbers of registered claims under the WPS. This section provides the overall numbers of claims registered under the scheme, broken down by claim type, financial year and quarter. This is provided to show the volume of claims that are dealt with under the scheme and the key trends over time. This section also includes information on number of appeals registered.</t>
  </si>
  <si>
    <t>• Section 2: WPS claim clearance times. The average (median) clearance times are presented for all cleared claims, by claim type and financial year. This information is presented in order to show the average time that claimants have waited for their claim to be cleared</t>
  </si>
  <si>
    <t>• Section 3: Outcomes of claims cleared under the WPS. This section provides information on the outcomes of all claim types. A registered claim is cleared once an outcome has been reached. This section looks at the numbers of cleared claims and the outcomes for first claims, war widow(er)s’ claims, second/subsequent claims and appeals alongside the success rates associated with each type of claim.</t>
  </si>
  <si>
    <t xml:space="preserve">• Section 4: Recipients of War Pensions under the WPS. This section gives further details (e.g. by type of pension, degree of disablement, age-group) for all ex-Service personnel who are currently in receipt of a War Pension where death or disablement occured as a result of service. </t>
  </si>
  <si>
    <t>• Section 5: Medical Causes of Disablement. This section gives information on the number of disablement pensioners in receipt of a War Pension for mental disorders, and the number of lump sum awards with total expenditure for mesothelioma.</t>
  </si>
  <si>
    <t>• Section 6: Recipients of supplementary allowances under the WPS. This section gives information on the number of people who are in receipt of ongoing supplementary allowances by type of allowance and type of pension.</t>
  </si>
  <si>
    <t xml:space="preserve">• Section 7: WPS expenditure. Total expenditure under the War Pension Scheme by financial year.   </t>
  </si>
  <si>
    <t>Definitions</t>
  </si>
  <si>
    <t xml:space="preserve">The War Pensions Scheme (WPS) provides no-fault compensation for all ex-service personnel where illness, injury or death is caused by Service from the start of the First World War in 1914 up until 5 April 2005. </t>
  </si>
  <si>
    <t xml:space="preserve">Awarded 0%: The doctor may decide from the medical evidence that although the condition was caused by Service or wartime experience, if it is not causing the person a problem at the moment then they will be awarded an assessment of nil. </t>
  </si>
  <si>
    <t xml:space="preserve">Disablement pensioner: Member of former Service personnel with an injury/illness as a result of Service with a disablement percentage of 20% or above. </t>
  </si>
  <si>
    <t>Gratuity Payment: If a disablement is assessed at less than 20%, personnel are paid a lump sum called a gratuity. The amount depends on the extent of the disablement and how long the person is likely to be disabled.</t>
  </si>
  <si>
    <r>
      <t>War widow(er): Spouse of</t>
    </r>
    <r>
      <rPr>
        <b/>
        <sz val="12"/>
        <rFont val="Arial"/>
        <family val="2"/>
      </rPr>
      <t xml:space="preserve"> </t>
    </r>
    <r>
      <rPr>
        <sz val="12"/>
        <rFont val="Arial"/>
        <family val="2"/>
      </rPr>
      <t>ex-Service person whose death was whilst in Service or related to a disablement due to Service prior to 6 April 2005.</t>
    </r>
  </si>
  <si>
    <t>Further definitions can be found in the Glossary section of the main report.</t>
  </si>
  <si>
    <t>Data Sources and Quality</t>
  </si>
  <si>
    <t>Please see the accompanying Background Quality Report on GOV.UK for more detail on the data sources, data quality and processes carried out to produce these statistics:</t>
  </si>
  <si>
    <t>www.gov.uk/government/collections/defence-statistics-background-quality-reports-index</t>
  </si>
  <si>
    <t>Revisions</t>
  </si>
  <si>
    <t xml:space="preserve">The figures reported for each quarter are based on the War Pensions Computer System data extract as at the end of each quarter, and will be correct as at the time each extract was taken. Therefore any update to claim information made on the WPCS after each quarterly snapshot will not be reflected in the report.  </t>
  </si>
  <si>
    <t>Historic data is only revised if errors are found in the data processing or statistical methods used during their publication. If an error was found all historic data would be revised, based on the quarterly snapshots of data, and Defence Statistics would highlight the error and the impact on the numbers presented.</t>
  </si>
  <si>
    <t>Symbols</t>
  </si>
  <si>
    <t>[c]</t>
  </si>
  <si>
    <t>[r]</t>
  </si>
  <si>
    <t>[p]</t>
  </si>
  <si>
    <t>||</t>
  </si>
  <si>
    <t>Q1</t>
  </si>
  <si>
    <t>Q2</t>
  </si>
  <si>
    <t>Q3</t>
  </si>
  <si>
    <t>Q4</t>
  </si>
  <si>
    <t>Disclosure Control</t>
  </si>
  <si>
    <t xml:space="preserve">In line with JSP 200 (April 2016), various methods have been applied to ensure individuals are not inadvertently identified dependent on the risk of disclosure. The majority of tables have used the suppression methodology whereby numbers fewer than three have been suppressed and presented as ‘[c]’. Where only one cell in a row or column contains a number smaller than three, the next smallest number has also been suppressed so that numbers cannot be derived from totals. Where a higher risk of disclosure was identified due to a high proportion of numbers being suppressed, the rounding or grouping methodology has been applied. For the rounding methodology, all numbers have been rounded to the nearest five with figures smaller than five being presented as ‘~’. For the grouping methodology, relevant categories have been grouped. For further information on statistical disclosure control see Background Quality Report. </t>
  </si>
  <si>
    <t>Contact Us:</t>
  </si>
  <si>
    <r>
      <t>Defence Statistics</t>
    </r>
    <r>
      <rPr>
        <sz val="12"/>
        <color rgb="FF000000"/>
        <rFont val="Arial"/>
        <family val="2"/>
      </rPr>
      <t xml:space="preserve"> welcome feedback on our statistical products. If you have any comments or questions about this publication or about the statistics produced by Defence Statistics in general, you can contact us as follows:</t>
    </r>
  </si>
  <si>
    <r>
      <t>Defence Statistics</t>
    </r>
    <r>
      <rPr>
        <b/>
        <sz val="12"/>
        <color rgb="FF000000"/>
        <rFont val="Arial"/>
        <family val="2"/>
      </rPr>
      <t xml:space="preserve"> Health</t>
    </r>
  </si>
  <si>
    <t xml:space="preserve">Tel: </t>
  </si>
  <si>
    <t xml:space="preserve">Email: </t>
  </si>
  <si>
    <t>Visit our website at:</t>
  </si>
  <si>
    <t>www.gov.uk/government/organisations/ministry-of-defence/about/statistics</t>
  </si>
  <si>
    <t>Other Publications produced by Defence Statistics:</t>
  </si>
  <si>
    <t>UK Armed Forces Compensation Scheme Annual Statistics</t>
  </si>
  <si>
    <t>Location of Armed Forces Pension and Compensation Recipients</t>
  </si>
  <si>
    <t>Annual Population Survey: UK Armed Forces Veterans residing in Great Britain</t>
  </si>
  <si>
    <t>Census 2011: Working Age UK Armed Forces veterans residing in England and Wales</t>
  </si>
  <si>
    <t>Note number</t>
  </si>
  <si>
    <t>Definition</t>
  </si>
  <si>
    <t>note 1</t>
  </si>
  <si>
    <t>Financial year in which the claim was registered.</t>
  </si>
  <si>
    <t>note 2</t>
  </si>
  <si>
    <t>Disablement claims include both first and second claims.</t>
  </si>
  <si>
    <t>note 3</t>
  </si>
  <si>
    <t>Excludes Northern Ireland and Eire.</t>
  </si>
  <si>
    <t>note 4</t>
  </si>
  <si>
    <t>Quarter in which the claim was registered.</t>
  </si>
  <si>
    <t>note 5</t>
  </si>
  <si>
    <t>Please see Background Quality Report for more information on types of claims.</t>
  </si>
  <si>
    <t xml:space="preserve">note 6 </t>
  </si>
  <si>
    <t>In line with the JSP 200 directive on statistical disclosure control, figures fewer than three have been suppressed and marked [c]. Where only one cell in a row or column contains a number smaller than three, the next smallest number has also been suppressed so that numbers cannot be derived from totals.</t>
  </si>
  <si>
    <t>note 7</t>
  </si>
  <si>
    <t>It is possible for an individual to register more than one type of claim, hence the number of people who registered any claim type is generally less than the sum of the numbers of people who registered each different type of claim in each quarter.</t>
  </si>
  <si>
    <t>note 8</t>
  </si>
  <si>
    <t>Contains widow(er)s' child allowance and child allowance only reviews.</t>
  </si>
  <si>
    <t>note 9</t>
  </si>
  <si>
    <t>Financial year in which the claim was cleared (i.e. a decision was made).</t>
  </si>
  <si>
    <t>note 10</t>
  </si>
  <si>
    <t>Clearance time calculations only include claims with a valid registered and cleared date.</t>
  </si>
  <si>
    <t>note 11</t>
  </si>
  <si>
    <t>Excludes widow(er)s' reviews.</t>
  </si>
  <si>
    <t>note 12</t>
  </si>
  <si>
    <t>Clearance times for appeals are based on the number of working days between the registered date of the appeal and the end date of the appeal which is the outcome from Tribunal.</t>
  </si>
  <si>
    <t>note 13</t>
  </si>
  <si>
    <t>Definitions of supplementary allowances can be found in the glossary of the Background Quality Report.</t>
  </si>
  <si>
    <t>note 14</t>
  </si>
  <si>
    <t>Quarter in which the claim was cleared (i.e. a decision was made), entitlement may be backdated to a previous quarter.</t>
  </si>
  <si>
    <t>note 15</t>
  </si>
  <si>
    <t xml:space="preserve">In line with the JSP 200 directive on statistical disclosure control, figures in this table have been rounded to the nearest five. Figures have been rounded individually, meaning totals may not be equal to the sum of their components. Figures fewer than three have been suppressed and marked [c]. </t>
  </si>
  <si>
    <t>note 16</t>
  </si>
  <si>
    <t>Includes those awarded a gratuity payment (at 1 to 19%) and a war pension (at 20 to 100%) and those with an unknown disablement percentage.</t>
  </si>
  <si>
    <t>note 17</t>
  </si>
  <si>
    <t>Please see Background Quality Report for definitions.</t>
  </si>
  <si>
    <t>note 18</t>
  </si>
  <si>
    <t>Includes those awarded from first claims and those awarded/increased from second or subsequent claims.</t>
  </si>
  <si>
    <t>note 19</t>
  </si>
  <si>
    <t>Figures prior to 22 February 2020 are not available due to data quality issues. Please see the Background Quality Report for more details.</t>
  </si>
  <si>
    <t>note 20</t>
  </si>
  <si>
    <t>The outcome is the decision from Tribunal under the Ministry of Justice.</t>
  </si>
  <si>
    <t>note 21</t>
  </si>
  <si>
    <t>Please see Background Quality Report for more information on types of appeals.</t>
  </si>
  <si>
    <t>note 22</t>
  </si>
  <si>
    <t xml:space="preserve">Please note that pension recipients can move between receiving an ongoing disablement pension and an ALSO only payment (within the category of 'Other pensioners'). </t>
  </si>
  <si>
    <t>note 23</t>
  </si>
  <si>
    <t>In line with the JSP 200 directive on statistical disclosure control, figures for inter war and 1939 war onwards have been combined. Please see Background Quality Report for more information.</t>
  </si>
  <si>
    <t>note 24</t>
  </si>
  <si>
    <t>In line with the JSP 200 directive on statistical disclosure control, figures for unmarried and adult dependants have been combined. Please see Background Quality Report for more information.</t>
  </si>
  <si>
    <t>note 25</t>
  </si>
  <si>
    <t>Other pensioners include Disablement Pensioners (ALSO only), War orphan pensioners, War parent pensioners, adult and unmarried dependant pensioners and child allowance only pensioners.</t>
  </si>
  <si>
    <t>note 26</t>
  </si>
  <si>
    <t>Intake and outflow contribute to the number of awards in payment as: Number of Awards in Payment at Financial Year = Number of Awards in Payment at End of Financial Year Before plus Intake in Previous Year minus Outflow in Previous Year, for example C4 = B4 plus C5 minus C6. Please note that pension recipients can move between receiving an ongoing disablement pension and an ALSO only payment, so annual intake/outflow may not correspond exactly to the total at the end of the year.</t>
  </si>
  <si>
    <t>note 27</t>
  </si>
  <si>
    <t>Due to small numbersy, the breakdown of disablement percentage for women has not been provided.</t>
  </si>
  <si>
    <t>note 28</t>
  </si>
  <si>
    <t>'Not known' consists of those entitled to a disablement pension but with no percentage disability recorded. These include clerical overrides and suspended cases.</t>
  </si>
  <si>
    <t>note 29</t>
  </si>
  <si>
    <t>Other Pensioners' includes War Orphans, War Parents, Adult Dependant, Unmarried Dependants, Juvenile Dependant and Child Allowance.</t>
  </si>
  <si>
    <t>note 30</t>
  </si>
  <si>
    <t>Other UK includes Isle of Man and Channel Islands.</t>
  </si>
  <si>
    <t>note 31</t>
  </si>
  <si>
    <t>Not known includes those with address information not recorded on the War Pensions Computer System.</t>
  </si>
  <si>
    <t>note 32</t>
  </si>
  <si>
    <t>In line with the JSP 200 directive on statistical disclosure control, figures for under 30 and 30 to 34, and 90 to 94 and 95+ have been combined. Please see Background Quality Report for more information.</t>
  </si>
  <si>
    <t>note 33</t>
  </si>
  <si>
    <t>Information on injuries/illnesses is recorded on the War Pension Computer System (WPCS) in the form of a medical diagnosis code and a free text medical diagnosis description. Due to the free text nature of this information, it is not possible to provide a full summary of the injuries/illnesses that have been awarded. However, due to continued external interest in the numbers of disablement pensioners awarded for mental disorders, specifically post traumatic stress disorder (PTSD), estimates have been produced for the purposes of this National Statistic.</t>
  </si>
  <si>
    <t>note 34</t>
  </si>
  <si>
    <t>Veterans diagnosed with diffuse mesothelioma as a result of asbestos exposure through their service in the Armed Forces who have been entitled to receive a lump sum payment of up to £140,000 instead of receiving an ongoing disablement pension. See Background Quality Report for further details.</t>
  </si>
  <si>
    <t>note 35</t>
  </si>
  <si>
    <t>The sum of the sub-totals may not sum to the totals due to rounding.</t>
  </si>
  <si>
    <t>note 36</t>
  </si>
  <si>
    <t>Disablement pensioners include gratuity payments and those who opted to take the mesothelioma lump sum payment.</t>
  </si>
  <si>
    <t>note 37</t>
  </si>
  <si>
    <t>The sum of the average weekly amounts received in each age group divided by the number of groups is not equal to the overall average weekly amount received for all war pensioners, since there are different numbers of war pensioners in each age group.</t>
  </si>
  <si>
    <t>note 38</t>
  </si>
  <si>
    <t>The sum of the % subtotals may not sum to 100% due to rounding.</t>
  </si>
  <si>
    <t>note 39</t>
  </si>
  <si>
    <t>The financial information supplied by Veterans Finance UK is provided on an accural basis. Expected expenditure is recorded when a claim is submitted and then later revised if this claim is withdrawn or rejected. Expenditure figures within this table may therefore differ to the actual amount paid out in a given time period.</t>
  </si>
  <si>
    <t>Table 1: Claims registered under the War Pension Scheme during the last ten financial years, by claim type and financial year [note 1], numbers, 1 April 2013 to 31 March 2023</t>
  </si>
  <si>
    <t xml:space="preserve">This worksheet contains one table with a notes column at the end to provide subset guidance, some cells refer to notes which can be found on the notes worksheet.   </t>
  </si>
  <si>
    <t>Claim type</t>
  </si>
  <si>
    <t>Claims registered during 2013/14</t>
  </si>
  <si>
    <t>Claims registered during 2014/15</t>
  </si>
  <si>
    <t>Claims registered during 2015/16</t>
  </si>
  <si>
    <t>Claims registered during 2016/17</t>
  </si>
  <si>
    <t>Claims registered during 2017/18</t>
  </si>
  <si>
    <t>Claims registered during 2018/19</t>
  </si>
  <si>
    <t>Claims registered during 2019/20</t>
  </si>
  <si>
    <t>Claims registered during 2020/21</t>
  </si>
  <si>
    <t>Claims registered during 2021/22</t>
  </si>
  <si>
    <t>Claims registered during 2022/23</t>
  </si>
  <si>
    <t>Notes</t>
  </si>
  <si>
    <t>All claims- number of claims</t>
  </si>
  <si>
    <t>Cells A5 to A12 are a subset of A4</t>
  </si>
  <si>
    <t>Disablement claims [note 2]</t>
  </si>
  <si>
    <t>Cells A6 to A7 are a subset of A5</t>
  </si>
  <si>
    <t>Of which first claims:</t>
  </si>
  <si>
    <t>Of which second/subsequent claims:</t>
  </si>
  <si>
    <t>Widow(er)s' claims</t>
  </si>
  <si>
    <t xml:space="preserve">Supplementary Allowance claims </t>
  </si>
  <si>
    <t>Supplementary Allowance reviews</t>
  </si>
  <si>
    <t xml:space="preserve">Appeals </t>
  </si>
  <si>
    <t>Medical expenses [note 3]</t>
  </si>
  <si>
    <t>Source: War Pensions Computer System</t>
  </si>
  <si>
    <t>Table 2: Claims registered under the War Pension Scheme during the last five quarters, by claim type and quarter [note 4] [note 5], numbers [note 6], 1 January 2022 to 31 March 2023</t>
  </si>
  <si>
    <t xml:space="preserve">The MoD is currently reviewing this publication with the intention of removing this table, effective from 2024. Please note, some of the information within this table is provided by year in Table 1. </t>
  </si>
  <si>
    <t>Claims registered during: Q4 2021/22</t>
  </si>
  <si>
    <t>Claims registered during: Q1 2022/23</t>
  </si>
  <si>
    <t>Claims registered during: Q2 2022/23</t>
  </si>
  <si>
    <t>Claims registered during: Q3 2022/23</t>
  </si>
  <si>
    <t>Claims registered during: Q4 2022/23</t>
  </si>
  <si>
    <t>All claims - number of people [note 7]</t>
  </si>
  <si>
    <t>All claims - number of claims</t>
  </si>
  <si>
    <t>Disablement claims - number of people</t>
  </si>
  <si>
    <t>Disablement claims - number of claims</t>
  </si>
  <si>
    <t>First claims</t>
  </si>
  <si>
    <t>Cells A10 to A11 are a subset of A9</t>
  </si>
  <si>
    <t>Current Invaliding</t>
  </si>
  <si>
    <t>First Claim to Pension</t>
  </si>
  <si>
    <t>Second/Subsequent claims</t>
  </si>
  <si>
    <t>Cells A13 to A16 are a subset of A12</t>
  </si>
  <si>
    <t>Further Conditions</t>
  </si>
  <si>
    <t>Deterioration</t>
  </si>
  <si>
    <t>Departmental Reviews</t>
  </si>
  <si>
    <t>Conditional List Review</t>
  </si>
  <si>
    <t>War Widow(er)s' claims - number of people</t>
  </si>
  <si>
    <t>War Widow(er)s' claims - number of claims</t>
  </si>
  <si>
    <t>Cells A19 to A21 are a subset of A18</t>
  </si>
  <si>
    <t>Widow(er)s</t>
  </si>
  <si>
    <t>Restored Widow(er)s</t>
  </si>
  <si>
    <t>Review Widow(er)s</t>
  </si>
  <si>
    <t>Supplementary Allowance claims - number of people</t>
  </si>
  <si>
    <t>Supplementary Allowance claims - number of claims</t>
  </si>
  <si>
    <t>Cells A24 to A36 are a subset of A23</t>
  </si>
  <si>
    <t>Allowance for Lowered Standard of Occupation</t>
  </si>
  <si>
    <t>Clothing Allowance</t>
  </si>
  <si>
    <t>Constant Attendance Allowance</t>
  </si>
  <si>
    <t>Mobility Supplement</t>
  </si>
  <si>
    <t>Unemployability Supplement</t>
  </si>
  <si>
    <t>Additional Allowance spouse</t>
  </si>
  <si>
    <t>Additional Allowance dependant</t>
  </si>
  <si>
    <t>Additional Allowance child</t>
  </si>
  <si>
    <t>Child Allowance only</t>
  </si>
  <si>
    <t>Widows Child Allowance</t>
  </si>
  <si>
    <t>Widows Rent Allowance</t>
  </si>
  <si>
    <t>Temporary Allowance Widow</t>
  </si>
  <si>
    <t>Funeral expenses</t>
  </si>
  <si>
    <t>Cells A39 to A45 are a subset of A38</t>
  </si>
  <si>
    <t>Allowance for Lowered Standard of Occupation review</t>
  </si>
  <si>
    <t>Constant Attendance Allowance review</t>
  </si>
  <si>
    <t>Mobility Supplement review</t>
  </si>
  <si>
    <t>Unemployability Supplement review</t>
  </si>
  <si>
    <t>Additional Allowance spouse review</t>
  </si>
  <si>
    <t>Additional Allowance dependant review</t>
  </si>
  <si>
    <t>Child Allowance review [note 8]</t>
  </si>
  <si>
    <t>Appeals - number of people</t>
  </si>
  <si>
    <t>Appeals - number of claims</t>
  </si>
  <si>
    <t>Cells A48 to A52 are a subset of A47</t>
  </si>
  <si>
    <t>Entitlement Appeal</t>
  </si>
  <si>
    <t>Widows Appeal</t>
  </si>
  <si>
    <t>Assessment Appeal</t>
  </si>
  <si>
    <t>Supplementary Allowance Appeal</t>
  </si>
  <si>
    <t>Miscellaneous</t>
  </si>
  <si>
    <t>Medical expenses [note 3] - number of people</t>
  </si>
  <si>
    <t>Medical expenses [note 3] - number of claims</t>
  </si>
  <si>
    <t>Cells A55 to A70 are a subset of A54</t>
  </si>
  <si>
    <t>Appliance</t>
  </si>
  <si>
    <t>Chiropody</t>
  </si>
  <si>
    <t>Convalescence</t>
  </si>
  <si>
    <t>Dental</t>
  </si>
  <si>
    <t>Hearing aid</t>
  </si>
  <si>
    <t>Home nursing expenses</t>
  </si>
  <si>
    <t>Hospital travel expenses</t>
  </si>
  <si>
    <t>Home adaption grant</t>
  </si>
  <si>
    <t>Prescription exemption</t>
  </si>
  <si>
    <t>Priority treatment</t>
  </si>
  <si>
    <t>Private treatment</t>
  </si>
  <si>
    <t>Provision of treatment</t>
  </si>
  <si>
    <t>Remedial treatment</t>
  </si>
  <si>
    <t>Skilled nursing care expenses</t>
  </si>
  <si>
    <t>Spectacles</t>
  </si>
  <si>
    <t>Treatment Allowance (inc. loss of earnings)</t>
  </si>
  <si>
    <t>Table 3: Average first claim clearance times summary statistics during the past 5 financial years, in working days, by financial year [note 9] [note 10], numbers, 1 April 2018 to 31 March 2023</t>
  </si>
  <si>
    <t xml:space="preserve">This worksheet contains one table, some cells refer to notes which can be found on the notes worksheet.   </t>
  </si>
  <si>
    <t>All</t>
  </si>
  <si>
    <t>Claims cleared during: 2018/19</t>
  </si>
  <si>
    <t>Claims cleared during: 2019/20</t>
  </si>
  <si>
    <t>Claims cleared during: 2020/21</t>
  </si>
  <si>
    <t>Claims cleared during: 2021/22</t>
  </si>
  <si>
    <t>Claims cleared during: 2022/23</t>
  </si>
  <si>
    <t>Median</t>
  </si>
  <si>
    <t>Mean</t>
  </si>
  <si>
    <t>Lower Quartile</t>
  </si>
  <si>
    <t>Upper Quartile</t>
  </si>
  <si>
    <t>Interquartile Range</t>
  </si>
  <si>
    <t>Minimum</t>
  </si>
  <si>
    <t>Maximum</t>
  </si>
  <si>
    <t>Table 4: Average second/subsequent claim clearance times summary statistics during the last five financial years, by financial year [note 9] [note 10], numbers, 1 April 2018 to 31 March 2023</t>
  </si>
  <si>
    <t>Second/subsequent claims</t>
  </si>
  <si>
    <t>Table 5: Average widow(er)s' claim clearance times summary statistics during the past five financial years, in working days, by financial year [note 9] [note 10] [note 11], numbers, 1 April 2018 to 31 March 2023</t>
  </si>
  <si>
    <t>War widow(er)s' claims</t>
  </si>
  <si>
    <t>Table 6: Average appeal clearance time summary statistics for appeals during the past five financial years [note 9] [note 10] [note 12], in working days, by financial year, numbers, 1 April 2018 to 31 March 2023</t>
  </si>
  <si>
    <t>This worksheet contains one table, some cells refer to notes which can be found on the notes worksheet.</t>
  </si>
  <si>
    <t>Appeals</t>
  </si>
  <si>
    <t>Table 7: First claims to Supplementary Allowances [note 13] cleared during the latest five quarters, by quarter [note 14],  allowance type and outcome, numbers [note 15], 1 January 2022 to 31 March 2023</t>
  </si>
  <si>
    <t xml:space="preserve">The MoD is currently reviewing the publication with the intention of removing this table, effective from 2024. </t>
  </si>
  <si>
    <t>Allowance Type</t>
  </si>
  <si>
    <t>Claims cleared during: Q4 2021/22</t>
  </si>
  <si>
    <t>Claims cleared during: Q1 2022/23</t>
  </si>
  <si>
    <t>Claims cleared during: Q2 2022/23</t>
  </si>
  <si>
    <t>Claims cleared during: Q3 2022/23</t>
  </si>
  <si>
    <t>Claims cleared during: Q4 2022/23</t>
  </si>
  <si>
    <t>Cells A7 to A8 are a subset of A6</t>
  </si>
  <si>
    <t>Awarded</t>
  </si>
  <si>
    <t>Rejected</t>
  </si>
  <si>
    <t>Cells A13 to A14 are a subset of A12</t>
  </si>
  <si>
    <t>Cells A16 to A17 are a subset of A15</t>
  </si>
  <si>
    <t>Exceptionally Severe Disablement Allowance</t>
  </si>
  <si>
    <t>Cells A19 to A20 are a subset of A18</t>
  </si>
  <si>
    <t>Severe Disablement Occupational Allowance</t>
  </si>
  <si>
    <t>Cells A22 to A23 are a subset of A21</t>
  </si>
  <si>
    <t>Cells A25 to A26 are a subset of A24</t>
  </si>
  <si>
    <t>Cells A28 to A29 are a subset of A27</t>
  </si>
  <si>
    <t>Cells A31 to A32 are a subset of A30</t>
  </si>
  <si>
    <t>Cells A34 to A35 are a subset of A33</t>
  </si>
  <si>
    <t>Cells A37 to A38 are a subset of A36</t>
  </si>
  <si>
    <t>Cells A40 to A41 are a subset of A39</t>
  </si>
  <si>
    <t>Widows Child Allowances</t>
  </si>
  <si>
    <t>Cells A43 to A44 are a subset of A42</t>
  </si>
  <si>
    <t>Cells A46 to A47 are a subset of A45</t>
  </si>
  <si>
    <t>Cells A49 to A50 are a subset of A48</t>
  </si>
  <si>
    <t>Cells A52 to A53 are a subset of A51</t>
  </si>
  <si>
    <t>Table 8: Appeals cleared by Veterans UK to Tribunal during each of the last five quarters, by quarter [note 14] and appeal type, numbers, 1 January 2022 to 31 March 2023</t>
  </si>
  <si>
    <t>Appeals cleared</t>
  </si>
  <si>
    <t>Appeals cleared during: Q4 2021/22</t>
  </si>
  <si>
    <t>Appeals cleared during: Q1 2022/23</t>
  </si>
  <si>
    <t>Appeals cleared during: Q2 2022/23</t>
  </si>
  <si>
    <t>Appeals cleared during: Q3 2022/23</t>
  </si>
  <si>
    <t>Appeals cleared during: Q4 2022/23</t>
  </si>
  <si>
    <t>All appeals cleared, number of people</t>
  </si>
  <si>
    <t>All appeals cleared, number of claims</t>
  </si>
  <si>
    <t>Cells A7 to A12 are a subset of A6</t>
  </si>
  <si>
    <t>Entitlement, Disablement</t>
  </si>
  <si>
    <t>Entitlement, Widows</t>
  </si>
  <si>
    <t>Assessment</t>
  </si>
  <si>
    <t>Supplementary Allowances</t>
  </si>
  <si>
    <t>Temporary Allowances</t>
  </si>
  <si>
    <t>Table 9: Outcomes of claims cleared during each of the last five financial years, by financial year [note 9] and claim type, numbers and percentages [note 38], 1 April 2018 to 31 March 2023</t>
  </si>
  <si>
    <t>Please note, blank cells exist within the % columns for the total number of people and the total number of claims as they are made up of subsets</t>
  </si>
  <si>
    <t>Claim Type</t>
  </si>
  <si>
    <t>Claims cleared during: 2019/20 Number</t>
  </si>
  <si>
    <t>Claims cleared during: 2019/20 %</t>
  </si>
  <si>
    <t>Claims cleared during: 2020/21 Number</t>
  </si>
  <si>
    <t>Claims cleared during: 2020/21 %</t>
  </si>
  <si>
    <t>Claims cleared during: 2021/22 Number</t>
  </si>
  <si>
    <t>Claims cleared during: 2021/22 %</t>
  </si>
  <si>
    <t>Claims cleared during: 2022/23 Number</t>
  </si>
  <si>
    <t>Claims cleared during: 2022/23 %</t>
  </si>
  <si>
    <t>All First claims, number of people</t>
  </si>
  <si>
    <t>All First claims, number of claims</t>
  </si>
  <si>
    <t>Successful</t>
  </si>
  <si>
    <t>Cells A8 to A10 are a subset of A7</t>
  </si>
  <si>
    <t>Awarded 20 to 100%</t>
  </si>
  <si>
    <t>Awarded 1 to 19%</t>
  </si>
  <si>
    <t>Awarded unknown%</t>
  </si>
  <si>
    <t>Awarded 0%</t>
  </si>
  <si>
    <t>Unsuccessful (Rejected)</t>
  </si>
  <si>
    <t>All Second/Subsequent claims, number of people</t>
  </si>
  <si>
    <t>All Second/Subsequent claims, number of claims</t>
  </si>
  <si>
    <t>Cells A15 to A22 are a subset of A14</t>
  </si>
  <si>
    <t>Increased assessments</t>
  </si>
  <si>
    <t>Maintained assessments</t>
  </si>
  <si>
    <t>Reduced assessments</t>
  </si>
  <si>
    <t>All Widow(er)s claims [note 11], number of people</t>
  </si>
  <si>
    <t>All Widow(er)s claims [note 11], number of claims</t>
  </si>
  <si>
    <t>Awards</t>
  </si>
  <si>
    <t>Table 9a: Outcomes of all first and all widow(er)s claims cleared during each of the last ten financial years, by financial year [note 9] and claim type, percentages [note 38], 1 April 2013 to 31 March 2023</t>
  </si>
  <si>
    <t>Please note, blank cells exist within the table where totals are made up of subsets</t>
  </si>
  <si>
    <t>Claims cleared during 2013/14</t>
  </si>
  <si>
    <t>Claims cleared during 2014/15</t>
  </si>
  <si>
    <t>Claims cleared during 2015/16</t>
  </si>
  <si>
    <t>Claims cleared during 2016/17</t>
  </si>
  <si>
    <t>Claims cleared during 2017/18</t>
  </si>
  <si>
    <t>Claims cleared during 2018/19</t>
  </si>
  <si>
    <t>Claims cleared during 2019/20</t>
  </si>
  <si>
    <t>Claims cleared during 2020/21</t>
  </si>
  <si>
    <t>Claims cleared during 2021/22</t>
  </si>
  <si>
    <t>Claims cleared during 2022/23</t>
  </si>
  <si>
    <t>All First claims</t>
  </si>
  <si>
    <t>Cells A6 to A8 are a subset of A5</t>
  </si>
  <si>
    <t xml:space="preserve">     Successful [note 16]</t>
  </si>
  <si>
    <t xml:space="preserve">     Awarded 0%</t>
  </si>
  <si>
    <t xml:space="preserve">     Unsuccessful (Rejected)</t>
  </si>
  <si>
    <t>All Widow(er)s claims [note 11]</t>
  </si>
  <si>
    <t xml:space="preserve">     Awards</t>
  </si>
  <si>
    <t xml:space="preserve">     Rejected</t>
  </si>
  <si>
    <t>Table 10: Outcomes of claims cleared during each of the last five quarters, by quarter [note 14] and claim type [note 5], numbers [note 15], 1 January 2022 to 31 March 2023</t>
  </si>
  <si>
    <t xml:space="preserve">The MoD is currently reviewing this publication with the intention of removing this table, effective from 2024. Please note, some of the information within this table is provided by year in Table 9 and Table 9a. </t>
  </si>
  <si>
    <t>Unsuccessful</t>
  </si>
  <si>
    <t>First Claims, Current Invaliding</t>
  </si>
  <si>
    <t>Cells A14 to A19 are a subset of A13</t>
  </si>
  <si>
    <t>Cells A15 to A17 are a subset of A14</t>
  </si>
  <si>
    <t>First Claims, First Claim to Pension</t>
  </si>
  <si>
    <t>Cells A21 to A26 are a subset of A20</t>
  </si>
  <si>
    <t>Cells A22 to A24 are a subset of A21</t>
  </si>
  <si>
    <t>Second/Subsequent claims, number of people</t>
  </si>
  <si>
    <t>Second/Subsequent claims, number of claims</t>
  </si>
  <si>
    <t>Cells A29 to A36 are a subset of A28</t>
  </si>
  <si>
    <t>Increased</t>
  </si>
  <si>
    <t>Maintained</t>
  </si>
  <si>
    <t>Reduced</t>
  </si>
  <si>
    <t>Second/Subsequent claims, Further Condition</t>
  </si>
  <si>
    <t>Cells A38 to A45 are a subset of A37</t>
  </si>
  <si>
    <t>Second/Subsequent claims, Conditional List Review</t>
  </si>
  <si>
    <t>Cells A47 to A54 are a subset of A46</t>
  </si>
  <si>
    <t>Second/Subsequent claims, Deterioration Claim</t>
  </si>
  <si>
    <t>Cells A56 to A63 are a subset of A55</t>
  </si>
  <si>
    <t>Second/Subsequent claims, Departmental Review</t>
  </si>
  <si>
    <t>Cells A65 to A72 are a subset of A64</t>
  </si>
  <si>
    <t>All War Widow(er)s claims [note 11], number of people</t>
  </si>
  <si>
    <t>All War Widow(er)s claims [note 11], number of claims</t>
  </si>
  <si>
    <t>Cells A75 to A76 are a subset of A74</t>
  </si>
  <si>
    <t>Table 11: Successful gratuity &amp; nil percentage awards cleared during the last 5 financial years, by financial year [note 9] and outcome [note 17], numbers, 1 April 2018 to 31 March 2023</t>
  </si>
  <si>
    <t>Award Type</t>
  </si>
  <si>
    <t>Awards cleared during 2018/19</t>
  </si>
  <si>
    <t>Awards cleared during 2019/20</t>
  </si>
  <si>
    <t>Awards cleared during 2020/21</t>
  </si>
  <si>
    <t>Awards cleared during 2021/22</t>
  </si>
  <si>
    <t>Awards cleared during 2022/23</t>
  </si>
  <si>
    <t>All Nil and Gratuity Awards, number of people</t>
  </si>
  <si>
    <t>All Nil and Gratuity Awards [note 16], number of claims</t>
  </si>
  <si>
    <t>Awarded 0% [note 18]</t>
  </si>
  <si>
    <t>Gratuity awards [note 18]</t>
  </si>
  <si>
    <t>01 to 05%</t>
  </si>
  <si>
    <t>06 to 14%</t>
  </si>
  <si>
    <t>15 to 19% [note 19]</t>
  </si>
  <si>
    <t>N/A</t>
  </si>
  <si>
    <t>Table 12: Supplementary Allowances automatically awarded during the latest five quarters, by quarter [note 14] and allowance type [note 5] [note 15], numbers, 1 January 2022 to 31 March 2023</t>
  </si>
  <si>
    <t>Allowance type</t>
  </si>
  <si>
    <t>Final awards made during Q4 2021/22</t>
  </si>
  <si>
    <t>Final awards made during Q1 2022/23</t>
  </si>
  <si>
    <t>Final awards made during Q2 2022/23</t>
  </si>
  <si>
    <t>Final awards made during Q3 2022/23</t>
  </si>
  <si>
    <t>Final awards made during Q4 2022/23</t>
  </si>
  <si>
    <t>Supplementary Allowance claims, number of people [p]</t>
  </si>
  <si>
    <t>[p] indicates that all figures are provisional in row 4</t>
  </si>
  <si>
    <t>Supplementary Allowance claims, number of claims</t>
  </si>
  <si>
    <t>Cells A7 to A13 are a subset of A6</t>
  </si>
  <si>
    <t>Age, 80 addition (NI) (Disablement &amp; Widow(er))</t>
  </si>
  <si>
    <t xml:space="preserve">Age, Disablement </t>
  </si>
  <si>
    <t xml:space="preserve">Age, Widow(er)s </t>
  </si>
  <si>
    <t xml:space="preserve">Comforts Allowance </t>
  </si>
  <si>
    <t xml:space="preserve">Invalidity Allowance </t>
  </si>
  <si>
    <t>Table 13: Outcomes [note 20] of Tribunal for cleared appeals during the last five quarters, by quarter [note 14] and appeal type [note 21], numbers and percentages [note 6], 1 January 2022 to 31 March 2023 [p]</t>
  </si>
  <si>
    <t>The MoD is currently reviewing this publication with the intention of presenting the information within this table by year, rather than quarter, effective from 2024.</t>
  </si>
  <si>
    <t>Please note, blank cells exist within the % columns for the total number of people and the total number of claims as they are made up of subsets, and also in some areas due to risk of disclosure (cell references listed in Notes column).</t>
  </si>
  <si>
    <t>Appeal Type</t>
  </si>
  <si>
    <t>Tribunal Decisions made during Q4 2021/22 Number</t>
  </si>
  <si>
    <t>Tribunal Decisions made during Q4 2021/22          %</t>
  </si>
  <si>
    <t>Tribunal Decisions made during Q1 2022/23 Number</t>
  </si>
  <si>
    <t>Tribunal Decisions made during Q1 2022/23           %</t>
  </si>
  <si>
    <t>Tribunal Decisions made during Q2 2022/23 Number</t>
  </si>
  <si>
    <t>Tribunal Decisions made during Q2 2022/23           %</t>
  </si>
  <si>
    <t>Tribunal Decisions made during Q3 2022/23 Number</t>
  </si>
  <si>
    <t>Tribunal Decisions made during Q3 2022/23            %</t>
  </si>
  <si>
    <t>Tribunal Decisions made during Q4 2022/23 Number</t>
  </si>
  <si>
    <t>Entitlement Appeals, number of people</t>
  </si>
  <si>
    <t>[p] indicates that all figures are provisional in Table 13</t>
  </si>
  <si>
    <t>Entitlement Appeals, number of claims</t>
  </si>
  <si>
    <t>Cells A8 to A9 are a subset of A7; Cells A10 and A13 are a subset of A7</t>
  </si>
  <si>
    <t>Allowed</t>
  </si>
  <si>
    <t>Cells A11 and A14 are a subset of A8</t>
  </si>
  <si>
    <t>Disallowed</t>
  </si>
  <si>
    <t>Cells A12 and A15 are a subset of A9</t>
  </si>
  <si>
    <t>Disablement</t>
  </si>
  <si>
    <t>Cells A11 to A12 are a subset of A10</t>
  </si>
  <si>
    <t>Cells A14 to A15 are a subset of A13</t>
  </si>
  <si>
    <t>Cells D14 and E14 have been intentionally left blank due to the risk of disclosure.</t>
  </si>
  <si>
    <t>Cells D15 and E15 have been intentionally left blank due to the risk of disclosure.</t>
  </si>
  <si>
    <t>Assessment Appeals, number of people</t>
  </si>
  <si>
    <t>Assessment Appeals, number of claims</t>
  </si>
  <si>
    <t>Cells A18 to A20 are a subset of A17</t>
  </si>
  <si>
    <t>Upheld</t>
  </si>
  <si>
    <t>Allowance Appeals, number of people</t>
  </si>
  <si>
    <t>Allowance Appeals, number of claims</t>
  </si>
  <si>
    <t>Cells A23 to A24 are a subset of A22</t>
  </si>
  <si>
    <t>Table 14: War pensions in payment as at quarter end for the past five quarters, by type of pension (principle scheme) [note 22], numbers [note 6], as at 31 March 2022 to as at 31 March 2023</t>
  </si>
  <si>
    <t xml:space="preserve">The MoD is currently reviewing this publication with the intention of removing this table, effective from 2024. Please note, some of the information within this table is provided by year in Table 15. </t>
  </si>
  <si>
    <t>Awards In Payment Type</t>
  </si>
  <si>
    <t>Awards in payment as at 31 March 2022</t>
  </si>
  <si>
    <t>Awards in payment as at 30 June 2022</t>
  </si>
  <si>
    <t>Awards in payment as at 30 September 2022</t>
  </si>
  <si>
    <t>Awards in payment as at 31 December 2022</t>
  </si>
  <si>
    <t>Awards in payment as at 31 March 2023</t>
  </si>
  <si>
    <t>ALL IN PAYMENT</t>
  </si>
  <si>
    <t>Cells A6 to A19 are a subset of A5</t>
  </si>
  <si>
    <t xml:space="preserve">Disablement Pensioners in receipt of an ongoing war pension
</t>
  </si>
  <si>
    <t>Cells A7 to A10 are a subset of A6</t>
  </si>
  <si>
    <t>Inter-war / 1939 War onwards [note 23]</t>
  </si>
  <si>
    <t>Civilian</t>
  </si>
  <si>
    <t>Polish</t>
  </si>
  <si>
    <t>Mercantile marine</t>
  </si>
  <si>
    <t>War widows pension</t>
  </si>
  <si>
    <t>Cells A12 to A13 are a subset of A11</t>
  </si>
  <si>
    <t>War widower pension</t>
  </si>
  <si>
    <t>Other Pensioners</t>
  </si>
  <si>
    <t>Disablement pensioners (ALSO allowance only)</t>
  </si>
  <si>
    <t>Cells A15 to A19 are a subset of A14</t>
  </si>
  <si>
    <t>War orphans pension</t>
  </si>
  <si>
    <t>War parents pension</t>
  </si>
  <si>
    <t>Adult and Unmarried dependant pensions [note 24]</t>
  </si>
  <si>
    <t>Table 15: War pensions in payment as at financial year end for the past five years, by type of pension [note 22], gender and financial year, numbers, as at 31 March 2019 to as at 31 March 2023</t>
  </si>
  <si>
    <t>Awards in payment as at 31 March 2019</t>
  </si>
  <si>
    <t>Awards in payment as at 31 March 2020</t>
  </si>
  <si>
    <t>Awards in payment as at 31 March 2021</t>
  </si>
  <si>
    <t>Cells A5 to A6 are subsets of A4</t>
  </si>
  <si>
    <t>Men</t>
  </si>
  <si>
    <t>Cells A7, A10, A13 are subsets of A4</t>
  </si>
  <si>
    <t>Women</t>
  </si>
  <si>
    <t>Disablement Pensioners</t>
  </si>
  <si>
    <t>Cells A8 to A9 are a subset of A7</t>
  </si>
  <si>
    <t>Other Pensioners [note 25]</t>
  </si>
  <si>
    <t>Table 16: Disablement Pensioners and war widow(er)s pensioners in payment as at financial year end, numbers, as at 31 March 2014 to as at 31 March 2023</t>
  </si>
  <si>
    <t>Award in payment as at 31 March 2014</t>
  </si>
  <si>
    <t>Award in payment as at 31 March 2015</t>
  </si>
  <si>
    <t>Award in payment as at 31 March 2016</t>
  </si>
  <si>
    <t>Award in payment as at 31 March 2017</t>
  </si>
  <si>
    <t>Award in payment as at 31 March 2018</t>
  </si>
  <si>
    <t>Award in payment as at 31 March 2019</t>
  </si>
  <si>
    <t>Award in payment as at 31 March 2020</t>
  </si>
  <si>
    <t>Award in payment as at 31 March 2021</t>
  </si>
  <si>
    <t>Award in payment as at 31 March 2022</t>
  </si>
  <si>
    <t>Award in payment as at 31 March 2023</t>
  </si>
  <si>
    <t>Cells A5 to A6 are a subset of A4</t>
  </si>
  <si>
    <t>Table 17: Total intake and outflow from the War Pension Scheme in each of the last five financial years, by type of pension and financial year, numbers [note 6], as at 31 March 2019 to as at 31 March 2023</t>
  </si>
  <si>
    <t>Intake/Outflow Type</t>
  </si>
  <si>
    <t>Cells A7, A10, A13 are a subset of A4</t>
  </si>
  <si>
    <t>Total intake in previous year</t>
  </si>
  <si>
    <t>Cells B4, C5 and C6 contribute to C4 [note 26]</t>
  </si>
  <si>
    <t>Total outflow in previous year</t>
  </si>
  <si>
    <t>Cells B7, C8 and C9 contribute to C7 [note 26]</t>
  </si>
  <si>
    <t>Intake in previous year</t>
  </si>
  <si>
    <t>Outflow in previous year</t>
  </si>
  <si>
    <t>Cells B10, C11 and  C12 contribute to C10 [note 26]</t>
  </si>
  <si>
    <t>Cells B13, C14 and C15 contribute to C13 [note 26]</t>
  </si>
  <si>
    <t>Table 18: Disablement pensions in payment to men and women, by disablement percentage and principal scheme, numbers [note 15], as at 31 March 2023</t>
  </si>
  <si>
    <t xml:space="preserve">This worksheet contains one table with a notes column at the end to provide subset guidance, some cells refer to notes which can be found on the notes worksheet.  </t>
  </si>
  <si>
    <t>Disablement Percentage</t>
  </si>
  <si>
    <t>TOTAL</t>
  </si>
  <si>
    <t>Inter War and 1939 war onwards [note 23]</t>
  </si>
  <si>
    <t>Polish [note 27]</t>
  </si>
  <si>
    <t xml:space="preserve">Men and Women - ALL </t>
  </si>
  <si>
    <t>Cells A5 to A14 are a subset of A4 and cells C4 to F4 are a subset of B4</t>
  </si>
  <si>
    <t>Not Known [note 28]</t>
  </si>
  <si>
    <t>Men - ALL</t>
  </si>
  <si>
    <t>Cells A16 to A25 are a subset of A15 and cells C15 to F15 are a subset of B15</t>
  </si>
  <si>
    <t>Women - ALL</t>
  </si>
  <si>
    <t>Cells A27 to A36 are a subset of A26 and cells C26 to F26 are a subset of B26</t>
  </si>
  <si>
    <t>Table 19: War pensioners in payment, by type of pension, principal scheme (for disablement pensioners) and region, numbers [note 6], as at 31 March 2023</t>
  </si>
  <si>
    <t>Region</t>
  </si>
  <si>
    <t>All Pensioners</t>
  </si>
  <si>
    <t xml:space="preserve">All Disablement Pensioners </t>
  </si>
  <si>
    <t>Disablement Pensioners: Inter war and 1939 War onwards [note 23]</t>
  </si>
  <si>
    <t>Disablement Pensioners: Civilian</t>
  </si>
  <si>
    <t>Disablement Pensioners: Polish</t>
  </si>
  <si>
    <t xml:space="preserve">Disablement Pensioners: Mercantile Marine </t>
  </si>
  <si>
    <t>War Widow(er)s</t>
  </si>
  <si>
    <t>Other Pensioners [note 29]</t>
  </si>
  <si>
    <t>ALL</t>
  </si>
  <si>
    <t>Cells A5 to A20 are a subset of A4</t>
  </si>
  <si>
    <t>North East</t>
  </si>
  <si>
    <t>Cells C4, H4, I4 are a subset of B4</t>
  </si>
  <si>
    <t>North West</t>
  </si>
  <si>
    <t>Cells D4, E4, F4 and G4 are a subset of C4</t>
  </si>
  <si>
    <t>Yorkshire and the Humber</t>
  </si>
  <si>
    <t>East Midlands</t>
  </si>
  <si>
    <t>West Midlands</t>
  </si>
  <si>
    <t>East of England</t>
  </si>
  <si>
    <t>London</t>
  </si>
  <si>
    <t>South East</t>
  </si>
  <si>
    <t>South West</t>
  </si>
  <si>
    <t>Wales</t>
  </si>
  <si>
    <t>Scotland</t>
  </si>
  <si>
    <t>N.Ireland</t>
  </si>
  <si>
    <t>Other UK [note 30]</t>
  </si>
  <si>
    <t>UK Unknown</t>
  </si>
  <si>
    <t>Overseas</t>
  </si>
  <si>
    <t>Not Known [note 31]</t>
  </si>
  <si>
    <t>Table 20: War Pensions in payment, by type of pension, disablement percentage (for disablement pensioners) and age group, numbers [note 6], as at 31 March 2023</t>
  </si>
  <si>
    <t>Age Group</t>
  </si>
  <si>
    <t>All Disablement Pensioners</t>
  </si>
  <si>
    <t>Disablement Percentage: 20%</t>
  </si>
  <si>
    <t>Disablement Percentage: 30%</t>
  </si>
  <si>
    <t>Disablement Percentage: 40%</t>
  </si>
  <si>
    <t>Disablement Percentage: 50%</t>
  </si>
  <si>
    <t>Disablement Percentage: 60%</t>
  </si>
  <si>
    <t>Disablement Percentage: 70%</t>
  </si>
  <si>
    <t>Disablement Percentage: 80%</t>
  </si>
  <si>
    <t>Disablement Percentage: 90%</t>
  </si>
  <si>
    <t>Disablement Percentage: 100%</t>
  </si>
  <si>
    <t>Not Known</t>
  </si>
  <si>
    <t>Cells A5 to A17 are a subset of A4</t>
  </si>
  <si>
    <t>Under 35 [note 32]</t>
  </si>
  <si>
    <t>Cells C4, N4, O4 are a subset of B4</t>
  </si>
  <si>
    <t>35 to 39</t>
  </si>
  <si>
    <t>Cells D4, E4, F4, G4, H4, I4, J4, K4, L4, M4 are a subset of C4</t>
  </si>
  <si>
    <t>40 to 44</t>
  </si>
  <si>
    <t>45 to 49</t>
  </si>
  <si>
    <t>50 to 54</t>
  </si>
  <si>
    <t>55 to 59</t>
  </si>
  <si>
    <t>60 to 64</t>
  </si>
  <si>
    <t>65 to 69</t>
  </si>
  <si>
    <t>70 to 74</t>
  </si>
  <si>
    <t>75 to 79</t>
  </si>
  <si>
    <t>80 to 84</t>
  </si>
  <si>
    <t>85 to 89</t>
  </si>
  <si>
    <t>90 and over [note 32]</t>
  </si>
  <si>
    <t>Table 21: Disablement pensioners in receipt of a War Pension due to suffering from a mental health condition [note 33] at financial year end, for the past five years, numbers, as at 31 March 2019 to as at 31 March 2023</t>
  </si>
  <si>
    <t>This worksheet contains one table.</t>
  </si>
  <si>
    <t>Disablement type</t>
  </si>
  <si>
    <t>Mental Health Conditions</t>
  </si>
  <si>
    <t>Of which PTSD:</t>
  </si>
  <si>
    <t>Table 21a: Numbers of disablement pensioners awarded a lump sum payment for mesothelioma [note 34] and total expenditure (£M) [note 39] since 1 April 2016, by financial year, 1 April 2016 to 31 March 2023</t>
  </si>
  <si>
    <t>Financial year</t>
  </si>
  <si>
    <t>Expenditure (£'000,000)</t>
  </si>
  <si>
    <t>Lump sum payments awarded during 2016/17</t>
  </si>
  <si>
    <t>Lump sum payments awarded during 2017/18</t>
  </si>
  <si>
    <t>Lump sum payments awarded during 2018/19</t>
  </si>
  <si>
    <t>Lump sum payments awarded during 2019/20</t>
  </si>
  <si>
    <t>Lump sum payments awarded during 2020/21</t>
  </si>
  <si>
    <t>Lump sum payments awarded during 2021/22</t>
  </si>
  <si>
    <t>Lump sum payments awarded during 2022/23</t>
  </si>
  <si>
    <t>Source: Veterans UK Finance Team</t>
  </si>
  <si>
    <t>Table 22: Supplementary Allowances in payment as at quarter end for the past five quarters, by type of allowance [note 13], numbers, as at 31 March 2022 to as at 31 March 2023</t>
  </si>
  <si>
    <t>All Allowances</t>
  </si>
  <si>
    <t>Cells A6 to A28 are a subset of A5</t>
  </si>
  <si>
    <t>Age 80 addition (NI) (Disablement &amp; Widow(er))</t>
  </si>
  <si>
    <t>Age addition, Disablement</t>
  </si>
  <si>
    <t>Age addition, Widows</t>
  </si>
  <si>
    <t>Comforts Allowance</t>
  </si>
  <si>
    <t>Invalidity Allowance</t>
  </si>
  <si>
    <t>Modified Unemployability Supplement</t>
  </si>
  <si>
    <t>Modified Allowance for spouse</t>
  </si>
  <si>
    <t>Child Allowance</t>
  </si>
  <si>
    <t>Over age infirm Child Allowance</t>
  </si>
  <si>
    <t>Modified over age infirm Child Allowance</t>
  </si>
  <si>
    <t>Temporary Allowance Widow(er)</t>
  </si>
  <si>
    <t>Widow(er)s Rent Allowance</t>
  </si>
  <si>
    <t>Widow(er)s Special Allowance</t>
  </si>
  <si>
    <t>Table 23: Average weekly amount per War Pensioner paid out to those in receipt of Supplementary Allowances at financial year end for the past five years, by type of pension, £M's, numbers, as at 31 March 2019 to as at 31 March 2023</t>
  </si>
  <si>
    <t>Average Weekly Allowances Entitlement (in £'s) for Disablement Pensioners</t>
  </si>
  <si>
    <t>Average Weekly Allowances Entitlement (in £'s) for War Widow(er)s</t>
  </si>
  <si>
    <t>Table 24: War Pension Scheme Expenditure by financial year, £M [note 35] [note 39], 1 April 2018 to 31 March 2023</t>
  </si>
  <si>
    <t>Expenditure during: 2018/19</t>
  </si>
  <si>
    <t>Expenditure during: 2019/20</t>
  </si>
  <si>
    <t>Expenditure during: 2020/21</t>
  </si>
  <si>
    <t>Expenditure during: 2021/22</t>
  </si>
  <si>
    <t>Expenditure during: 2022/23</t>
  </si>
  <si>
    <t>Total Compensation Payable (£'000,000)</t>
  </si>
  <si>
    <t>Disablement Pensioners [note 36]</t>
  </si>
  <si>
    <t>Table 25: Average weekly amounts per War Pensioner received in War Pensions and allowances, by type of pension, disablement percentage (for disablement pensioners) and age group, £, as at 31 March 2023</t>
  </si>
  <si>
    <t>This worksheet contains one table with a notes column at the end to provide subset guidance.</t>
  </si>
  <si>
    <t>Pension and Allowances: All Ages</t>
  </si>
  <si>
    <t>Cells A19, A34 are a subset of A4</t>
  </si>
  <si>
    <t>Under 35</t>
  </si>
  <si>
    <t>Cells A5 to A18 are a subset of A4 [note 37]</t>
  </si>
  <si>
    <t>90 to 94</t>
  </si>
  <si>
    <t>95 and over</t>
  </si>
  <si>
    <t>Pension Only: All Ages</t>
  </si>
  <si>
    <t>Cells A20 to A33 are a subset of A19 [note 37]</t>
  </si>
  <si>
    <t>Allowances Only (including Widows special allowance): All Ages</t>
  </si>
  <si>
    <t>Cells A35 to A48 are a subset of A34 [note 37]</t>
  </si>
  <si>
    <r>
      <t>Supplementary Allowance reviews</t>
    </r>
    <r>
      <rPr>
        <b/>
        <vertAlign val="superscript"/>
        <sz val="11"/>
        <rFont val="Arial"/>
        <family val="2"/>
      </rPr>
      <t xml:space="preserve"> </t>
    </r>
    <r>
      <rPr>
        <b/>
        <sz val="11"/>
        <rFont val="Arial"/>
        <family val="2"/>
      </rPr>
      <t>- number of people</t>
    </r>
  </si>
  <si>
    <r>
      <t>Supplementary Allowance reviews</t>
    </r>
    <r>
      <rPr>
        <b/>
        <vertAlign val="superscript"/>
        <sz val="11"/>
        <rFont val="Arial"/>
        <family val="2"/>
      </rPr>
      <t xml:space="preserve"> </t>
    </r>
    <r>
      <rPr>
        <b/>
        <sz val="11"/>
        <rFont val="Arial"/>
        <family val="2"/>
      </rPr>
      <t>- number of claims</t>
    </r>
  </si>
  <si>
    <r>
      <t xml:space="preserve">Claims cleared during: 2018/19 </t>
    </r>
    <r>
      <rPr>
        <sz val="11"/>
        <color theme="1"/>
        <rFont val="Arial"/>
        <family val="2"/>
      </rPr>
      <t>Number</t>
    </r>
  </si>
  <si>
    <r>
      <t xml:space="preserve">Claims cleared during: 2018/19 </t>
    </r>
    <r>
      <rPr>
        <sz val="11"/>
        <color theme="1"/>
        <rFont val="Arial"/>
        <family val="2"/>
      </rPr>
      <t>%</t>
    </r>
  </si>
  <si>
    <r>
      <t xml:space="preserve">Tribunal Decisions made during Q4 2022/23         </t>
    </r>
    <r>
      <rPr>
        <sz val="11"/>
        <color theme="1"/>
        <rFont val="Arial"/>
        <family val="2"/>
      </rPr>
      <t xml:space="preserve"> </t>
    </r>
    <r>
      <rPr>
        <b/>
        <sz val="11"/>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</si>
</sst>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 #,##0.00_-;_-* &quot;-&quot;??_-;_-@_-"/>
    <numFmt numFmtId="164" formatCode="#,##0.0000"/>
    <numFmt numFmtId="165" formatCode="_-* #,##0_-;\-* #,##0_-;_-* &quot;-&quot;??_-;_-@_-"/>
    <numFmt numFmtId="166" formatCode="_(* #,##0_);_(* \(#,##0\);_(* &quot;-&quot;??_);_(@_)"/>
    <numFmt numFmtId="167" formatCode="&quot; &quot;* #,##0&quot; &quot;;&quot; &quot;* &quot;(&quot;#,##0&quot;)&quot;;&quot; &quot;* &quot;-&quot;#&quot; &quot;;&quot; &quot;@&quot; &quot;"/>
    <numFmt numFmtId="168" formatCode="#,##0_ ;\-#,##0\ "/>
    <numFmt numFmtId="169" formatCode="0.0"/>
  </numFmts>
  <fonts count="38" x14ac:knownFonts="1">
    <font>
      <sz val="11"/>
      <color theme="1"/>
      <name val="Calibri"/>
      <family val="2"/>
      <scheme val="minor"/>
    </font>
    <font>
      <sz val="11"/>
      <color theme="1"/>
      <name val="Calibri"/>
      <family val="2"/>
      <scheme val="minor"/>
    </font>
    <font>
      <sz val="11"/>
      <color rgb="FF9C5700"/>
      <name val="Calibri"/>
      <family val="2"/>
      <scheme val="minor"/>
    </font>
    <font>
      <u/>
      <sz val="11"/>
      <color theme="10"/>
      <name val="Calibri"/>
      <family val="2"/>
      <scheme val="minor"/>
    </font>
    <font>
      <b/>
      <sz val="15"/>
      <color theme="1"/>
      <name val="Calibri"/>
      <family val="2"/>
      <scheme val="minor"/>
    </font>
    <font>
      <sz val="10"/>
      <name val="Arial CE"/>
      <family val="2"/>
      <charset val="238"/>
    </font>
    <font>
      <b/>
      <sz val="12"/>
      <name val="Arial"/>
      <family val="2"/>
    </font>
    <font>
      <sz val="12"/>
      <name val="Arial"/>
      <family val="2"/>
    </font>
    <font>
      <b/>
      <sz val="11"/>
      <name val="Arial"/>
      <family val="2"/>
    </font>
    <font>
      <sz val="12"/>
      <color rgb="FF000000"/>
      <name val="Arial"/>
      <family val="2"/>
    </font>
    <font>
      <u/>
      <sz val="12"/>
      <color rgb="FF0000FF"/>
      <name val="Arial"/>
      <family val="2"/>
    </font>
    <font>
      <b/>
      <sz val="12"/>
      <color rgb="FF000000"/>
      <name val="Arial"/>
      <family val="2"/>
    </font>
    <font>
      <sz val="10"/>
      <color rgb="FF000000"/>
      <name val="Arial"/>
      <family val="2"/>
    </font>
    <font>
      <b/>
      <sz val="12"/>
      <color theme="1"/>
      <name val="Arial"/>
      <family val="2"/>
    </font>
    <font>
      <b/>
      <sz val="14"/>
      <color theme="1"/>
      <name val="Arial"/>
      <family val="2"/>
    </font>
    <font>
      <sz val="11"/>
      <color theme="1"/>
      <name val="Arial"/>
      <family val="2"/>
    </font>
    <font>
      <sz val="10"/>
      <color theme="1"/>
      <name val="Arial"/>
      <family val="2"/>
    </font>
    <font>
      <sz val="9"/>
      <color theme="1"/>
      <name val="Arial"/>
      <family val="2"/>
    </font>
    <font>
      <sz val="10"/>
      <name val="Arial"/>
      <family val="2"/>
    </font>
    <font>
      <b/>
      <sz val="11"/>
      <color rgb="FFE20000"/>
      <name val="Arial"/>
      <family val="2"/>
    </font>
    <font>
      <b/>
      <sz val="10"/>
      <color theme="1"/>
      <name val="Arial"/>
      <family val="2"/>
    </font>
    <font>
      <b/>
      <sz val="14"/>
      <name val="Arial"/>
      <family val="2"/>
    </font>
    <font>
      <sz val="11"/>
      <color rgb="FFFF0000"/>
      <name val="Arial"/>
      <family val="2"/>
    </font>
    <font>
      <sz val="14"/>
      <color theme="1"/>
      <name val="Arial"/>
      <family val="2"/>
    </font>
    <font>
      <sz val="11"/>
      <name val="Arial"/>
      <family val="2"/>
    </font>
    <font>
      <i/>
      <sz val="10"/>
      <name val="Arial"/>
      <family val="2"/>
    </font>
    <font>
      <b/>
      <sz val="10"/>
      <name val="Arial"/>
      <family val="2"/>
    </font>
    <font>
      <i/>
      <sz val="11"/>
      <color theme="1"/>
      <name val="Arial"/>
      <family val="2"/>
    </font>
    <font>
      <i/>
      <sz val="11"/>
      <name val="Arial"/>
      <family val="2"/>
    </font>
    <font>
      <sz val="11"/>
      <color rgb="FF000000"/>
      <name val="Calibri"/>
      <family val="2"/>
    </font>
    <font>
      <sz val="11"/>
      <color rgb="FF000000"/>
      <name val="Arial"/>
      <family val="2"/>
    </font>
    <font>
      <b/>
      <sz val="15"/>
      <color rgb="FF000000"/>
      <name val="Arial"/>
      <family val="2"/>
    </font>
    <font>
      <b/>
      <sz val="11"/>
      <color theme="1"/>
      <name val="Arial"/>
      <family val="2"/>
    </font>
    <font>
      <b/>
      <vertAlign val="superscript"/>
      <sz val="11"/>
      <name val="Arial"/>
      <family val="2"/>
    </font>
    <font>
      <b/>
      <i/>
      <sz val="11"/>
      <color theme="1"/>
      <name val="Arial"/>
      <family val="2"/>
    </font>
    <font>
      <b/>
      <i/>
      <sz val="11"/>
      <name val="Arial"/>
      <family val="2"/>
    </font>
    <font>
      <b/>
      <sz val="11"/>
      <color rgb="FF000000"/>
      <name val="Arial"/>
      <family val="2"/>
    </font>
    <font>
      <sz val="11"/>
      <name val="Arial CE"/>
      <family val="2"/>
      <charset val="238"/>
    </font>
  </fonts>
  <fills count="5">
    <fill>
      <patternFill patternType="none"/>
    </fill>
    <fill>
      <patternFill patternType="gray125"/>
    </fill>
    <fill>
      <patternFill patternType="solid">
        <fgColor rgb="FFFFEB9C"/>
      </patternFill>
    </fill>
    <fill>
      <patternFill patternType="solid">
        <fgColor theme="0"/>
        <bgColor indexed="64"/>
      </patternFill>
    </fill>
    <fill>
      <patternFill patternType="solid">
        <fgColor indexed="9"/>
        <bgColor indexed="64"/>
      </patternFill>
    </fill>
  </fills>
  <borders count="5">
    <border>
      <left/>
      <right/>
      <top/>
      <bottom/>
      <diagonal/>
    </border>
    <border>
      <left/>
      <right style="thin">
        <color auto="1"/>
      </right>
      <top/>
      <bottom/>
      <diagonal/>
    </border>
    <border>
      <left style="thin">
        <color indexed="64"/>
      </left>
      <right/>
      <top/>
      <bottom/>
      <diagonal/>
    </border>
    <border>
      <left/>
      <right style="thin">
        <color rgb="FF000000"/>
      </right>
      <top/>
      <bottom/>
      <diagonal/>
    </border>
    <border>
      <left style="thin">
        <color rgb="FF000000"/>
      </left>
      <right/>
      <top/>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Alignment="0" applyProtection="0"/>
    <xf numFmtId="0" fontId="2" fillId="2" borderId="0" applyNumberFormat="0" applyBorder="0" applyAlignment="0" applyProtection="0"/>
    <xf numFmtId="0" fontId="3" fillId="0" borderId="0" applyNumberFormat="0" applyFill="0" applyBorder="0" applyAlignment="0" applyProtection="0"/>
    <xf numFmtId="3" fontId="4" fillId="3" borderId="0" applyFont="0" applyFill="0" applyBorder="0" applyAlignment="0"/>
    <xf numFmtId="0" fontId="5" fillId="0" borderId="0"/>
    <xf numFmtId="0" fontId="18" fillId="0" borderId="0"/>
    <xf numFmtId="0" fontId="29" fillId="0" borderId="0"/>
    <xf numFmtId="0" fontId="12" fillId="0" borderId="0" applyNumberFormat="0" applyBorder="0" applyProtection="0"/>
    <xf numFmtId="0" fontId="1" fillId="0" borderId="0"/>
  </cellStyleXfs>
  <cellXfs count="256">
    <xf numFmtId="0" fontId="0" fillId="0" borderId="0" xfId="0"/>
    <xf numFmtId="0" fontId="6" fillId="0" borderId="0" xfId="0" applyFont="1"/>
    <xf numFmtId="0" fontId="7" fillId="0" borderId="0" xfId="5" applyFont="1" applyFill="1" applyBorder="1" applyAlignment="1" applyProtection="1"/>
    <xf numFmtId="0" fontId="7" fillId="0" borderId="0" xfId="5" applyFont="1" applyFill="1" applyBorder="1" applyAlignment="1" applyProtection="1">
      <alignment horizontal="left"/>
    </xf>
    <xf numFmtId="0" fontId="7" fillId="0" borderId="0" xfId="5" applyFont="1" applyFill="1" applyBorder="1" applyAlignment="1" applyProtection="1">
      <alignment vertical="center"/>
    </xf>
    <xf numFmtId="0" fontId="8" fillId="0" borderId="0" xfId="0" applyFont="1"/>
    <xf numFmtId="0" fontId="7" fillId="0" borderId="0" xfId="0" applyFont="1"/>
    <xf numFmtId="0" fontId="7" fillId="0" borderId="0" xfId="7" applyFont="1"/>
    <xf numFmtId="0" fontId="7" fillId="0" borderId="0" xfId="0" applyFont="1" applyAlignment="1">
      <alignment vertical="center"/>
    </xf>
    <xf numFmtId="0" fontId="9" fillId="0" borderId="0" xfId="0" applyFont="1"/>
    <xf numFmtId="0" fontId="10" fillId="0" borderId="0" xfId="5" applyFont="1" applyFill="1" applyBorder="1" applyAlignment="1" applyProtection="1">
      <alignment vertical="center"/>
    </xf>
    <xf numFmtId="0" fontId="12" fillId="0" borderId="0" xfId="0" applyFont="1"/>
    <xf numFmtId="0" fontId="12" fillId="0" borderId="0" xfId="0" applyFont="1" applyAlignment="1">
      <alignment vertical="center"/>
    </xf>
    <xf numFmtId="0" fontId="12" fillId="0" borderId="0" xfId="0" applyFont="1" applyAlignment="1">
      <alignment horizontal="left"/>
    </xf>
    <xf numFmtId="0" fontId="12" fillId="0" borderId="0" xfId="0" applyFont="1" applyAlignment="1"/>
    <xf numFmtId="0" fontId="6" fillId="0" borderId="0" xfId="3"/>
    <xf numFmtId="0" fontId="14" fillId="0" borderId="0" xfId="0" applyFont="1" applyAlignment="1">
      <alignment vertical="center"/>
    </xf>
    <xf numFmtId="0" fontId="13" fillId="0" borderId="0" xfId="0" applyFont="1"/>
    <xf numFmtId="0" fontId="15" fillId="0" borderId="0" xfId="0" applyFont="1"/>
    <xf numFmtId="0" fontId="18" fillId="0" borderId="0" xfId="0" applyFont="1" applyAlignment="1">
      <alignment horizontal="left" vertical="center"/>
    </xf>
    <xf numFmtId="0" fontId="19" fillId="0" borderId="0" xfId="0" applyFont="1" applyAlignment="1">
      <alignment vertical="center"/>
    </xf>
    <xf numFmtId="0" fontId="21" fillId="0" borderId="0" xfId="0" applyFont="1" applyAlignment="1">
      <alignment vertical="center"/>
    </xf>
    <xf numFmtId="0" fontId="17" fillId="0" borderId="0" xfId="0" applyFont="1" applyAlignment="1">
      <alignment vertical="center"/>
    </xf>
    <xf numFmtId="0" fontId="15" fillId="0" borderId="0" xfId="0" applyFont="1" applyAlignment="1">
      <alignment vertical="center"/>
    </xf>
    <xf numFmtId="0" fontId="22" fillId="0" borderId="0" xfId="0" applyFont="1" applyAlignment="1">
      <alignment vertical="center"/>
    </xf>
    <xf numFmtId="0" fontId="6" fillId="0" borderId="0" xfId="0" applyFont="1" applyAlignment="1">
      <alignment vertical="center"/>
    </xf>
    <xf numFmtId="0" fontId="15" fillId="0" borderId="0" xfId="0" applyFont="1" applyAlignment="1">
      <alignment horizontal="left" vertical="center" wrapText="1"/>
    </xf>
    <xf numFmtId="0" fontId="17" fillId="0" borderId="0" xfId="0" applyFont="1" applyAlignment="1">
      <alignment horizontal="left" vertical="center"/>
    </xf>
    <xf numFmtId="0" fontId="20" fillId="0" borderId="0" xfId="0" applyFont="1" applyAlignment="1">
      <alignment horizontal="left" vertical="center" wrapText="1"/>
    </xf>
    <xf numFmtId="0" fontId="20" fillId="0" borderId="0" xfId="0" applyFont="1" applyAlignment="1">
      <alignment horizontal="center" vertical="center" wrapText="1"/>
    </xf>
    <xf numFmtId="0" fontId="14" fillId="0" borderId="0" xfId="0" applyFont="1" applyAlignment="1">
      <alignment horizontal="right" vertical="center"/>
    </xf>
    <xf numFmtId="0" fontId="23" fillId="0" borderId="0" xfId="0" applyFont="1" applyAlignment="1">
      <alignment horizontal="left" vertical="center"/>
    </xf>
    <xf numFmtId="0" fontId="15" fillId="0" borderId="0" xfId="0" applyFont="1" applyAlignment="1">
      <alignment horizontal="right" vertical="center"/>
    </xf>
    <xf numFmtId="0" fontId="15" fillId="0" borderId="0" xfId="0" applyFont="1" applyAlignment="1">
      <alignment horizontal="left" vertical="center"/>
    </xf>
    <xf numFmtId="0" fontId="14" fillId="3" borderId="0" xfId="0" applyFont="1" applyFill="1" applyAlignment="1">
      <alignment vertical="center"/>
    </xf>
    <xf numFmtId="0" fontId="15" fillId="0" borderId="0" xfId="0" applyFont="1" applyAlignment="1">
      <alignment horizontal="center" vertical="center"/>
    </xf>
    <xf numFmtId="0" fontId="16" fillId="0" borderId="0" xfId="0" applyFont="1" applyAlignment="1">
      <alignment vertical="center"/>
    </xf>
    <xf numFmtId="0" fontId="16" fillId="0" borderId="0" xfId="0" applyFont="1" applyAlignment="1">
      <alignment horizontal="left" vertical="center" wrapText="1"/>
    </xf>
    <xf numFmtId="0" fontId="24" fillId="0" borderId="0" xfId="0" applyFont="1" applyAlignment="1">
      <alignment vertical="center"/>
    </xf>
    <xf numFmtId="3" fontId="25" fillId="0" borderId="0" xfId="1" applyNumberFormat="1" applyFont="1" applyFill="1" applyBorder="1" applyAlignment="1">
      <alignment vertical="center"/>
    </xf>
    <xf numFmtId="0" fontId="26" fillId="0" borderId="0" xfId="0" applyFont="1" applyAlignment="1">
      <alignment horizontal="left" vertical="center" wrapText="1"/>
    </xf>
    <xf numFmtId="9" fontId="25" fillId="0" borderId="0" xfId="2" applyFont="1" applyFill="1" applyBorder="1" applyAlignment="1">
      <alignment vertical="center"/>
    </xf>
    <xf numFmtId="165" fontId="15" fillId="0" borderId="0" xfId="1" applyNumberFormat="1" applyFont="1" applyFill="1" applyBorder="1" applyAlignment="1">
      <alignment vertical="center"/>
    </xf>
    <xf numFmtId="9" fontId="27" fillId="0" borderId="0" xfId="2" applyFont="1" applyFill="1" applyBorder="1" applyAlignment="1">
      <alignment vertical="center"/>
    </xf>
    <xf numFmtId="9" fontId="28" fillId="0" borderId="0" xfId="2" applyFont="1" applyFill="1" applyBorder="1" applyAlignment="1">
      <alignment vertical="center"/>
    </xf>
    <xf numFmtId="0" fontId="14" fillId="3" borderId="0" xfId="0" applyFont="1" applyFill="1" applyAlignment="1">
      <alignment vertical="center" wrapText="1"/>
    </xf>
    <xf numFmtId="0" fontId="14" fillId="0" borderId="0" xfId="0" applyFont="1" applyAlignment="1">
      <alignment vertical="center" wrapText="1"/>
    </xf>
    <xf numFmtId="0" fontId="17" fillId="0" borderId="0" xfId="0" applyFont="1" applyAlignment="1">
      <alignment vertical="center" wrapText="1"/>
    </xf>
    <xf numFmtId="0" fontId="22" fillId="0" borderId="0" xfId="0" applyFont="1"/>
    <xf numFmtId="0" fontId="13" fillId="0" borderId="0" xfId="3" applyFont="1"/>
    <xf numFmtId="0" fontId="30" fillId="0" borderId="0" xfId="9" applyFont="1" applyAlignment="1">
      <alignment vertical="center"/>
    </xf>
    <xf numFmtId="0" fontId="22" fillId="0" borderId="0" xfId="9" applyFont="1" applyAlignment="1">
      <alignment vertical="center"/>
    </xf>
    <xf numFmtId="0" fontId="21" fillId="0" borderId="0" xfId="0" applyFont="1"/>
    <xf numFmtId="2" fontId="15" fillId="0" borderId="0" xfId="0" applyNumberFormat="1" applyFont="1" applyAlignment="1">
      <alignment horizontal="right" vertical="center" wrapText="1"/>
    </xf>
    <xf numFmtId="3" fontId="31" fillId="0" borderId="0" xfId="6" applyFont="1" applyFill="1" applyBorder="1" applyAlignment="1">
      <alignment vertical="center"/>
    </xf>
    <xf numFmtId="0" fontId="32" fillId="0" borderId="0" xfId="0" applyFont="1"/>
    <xf numFmtId="3" fontId="32" fillId="0" borderId="0" xfId="3" applyNumberFormat="1" applyFont="1" applyAlignment="1">
      <alignment vertical="center"/>
    </xf>
    <xf numFmtId="3" fontId="32" fillId="0" borderId="0" xfId="3" applyNumberFormat="1" applyFont="1" applyAlignment="1">
      <alignment horizontal="center" vertical="center" wrapText="1"/>
    </xf>
    <xf numFmtId="3" fontId="15" fillId="0" borderId="0" xfId="3" applyNumberFormat="1" applyFont="1" applyAlignment="1">
      <alignment horizontal="left" vertical="center"/>
    </xf>
    <xf numFmtId="3" fontId="32" fillId="0" borderId="0" xfId="0" applyNumberFormat="1" applyFont="1"/>
    <xf numFmtId="3" fontId="32" fillId="0" borderId="0" xfId="0" applyNumberFormat="1" applyFont="1" applyAlignment="1">
      <alignment horizontal="right"/>
    </xf>
    <xf numFmtId="3" fontId="15" fillId="0" borderId="0" xfId="0" applyNumberFormat="1" applyFont="1" applyAlignment="1">
      <alignment horizontal="left"/>
    </xf>
    <xf numFmtId="3" fontId="15" fillId="0" borderId="0" xfId="0" applyNumberFormat="1" applyFont="1" applyAlignment="1">
      <alignment horizontal="left" indent="1"/>
    </xf>
    <xf numFmtId="3" fontId="15" fillId="0" borderId="0" xfId="0" applyNumberFormat="1" applyFont="1"/>
    <xf numFmtId="3" fontId="15" fillId="0" borderId="0" xfId="0" applyNumberFormat="1" applyFont="1" applyAlignment="1">
      <alignment horizontal="right"/>
    </xf>
    <xf numFmtId="3" fontId="15" fillId="0" borderId="0" xfId="0" applyNumberFormat="1" applyFont="1" applyAlignment="1">
      <alignment horizontal="left" indent="2"/>
    </xf>
    <xf numFmtId="164" fontId="15" fillId="0" borderId="0" xfId="0" applyNumberFormat="1" applyFont="1" applyAlignment="1">
      <alignment horizontal="right"/>
    </xf>
    <xf numFmtId="3" fontId="32" fillId="0" borderId="0" xfId="6" applyFont="1" applyFill="1" applyBorder="1"/>
    <xf numFmtId="0" fontId="32" fillId="0" borderId="0" xfId="0" applyFont="1" applyAlignment="1">
      <alignment vertical="center"/>
    </xf>
    <xf numFmtId="0" fontId="24" fillId="0" borderId="0" xfId="0" applyFont="1" applyAlignment="1">
      <alignment horizontal="left" vertical="center"/>
    </xf>
    <xf numFmtId="3" fontId="32" fillId="0" borderId="0" xfId="0" applyNumberFormat="1" applyFont="1" applyAlignment="1">
      <alignment horizontal="left" vertical="center" wrapText="1"/>
    </xf>
    <xf numFmtId="3" fontId="32" fillId="0" borderId="0" xfId="0" applyNumberFormat="1" applyFont="1" applyAlignment="1">
      <alignment horizontal="center" vertical="center" wrapText="1"/>
    </xf>
    <xf numFmtId="0" fontId="24" fillId="0" borderId="0" xfId="0" applyFont="1" applyAlignment="1">
      <alignment horizontal="left" vertical="center" wrapText="1"/>
    </xf>
    <xf numFmtId="0" fontId="32" fillId="0" borderId="0" xfId="3" applyFont="1" applyAlignment="1">
      <alignment vertical="center"/>
    </xf>
    <xf numFmtId="0" fontId="32" fillId="0" borderId="0" xfId="3" applyFont="1" applyAlignment="1">
      <alignment vertical="center" wrapText="1"/>
    </xf>
    <xf numFmtId="0" fontId="15" fillId="0" borderId="0" xfId="3" applyFont="1" applyAlignment="1">
      <alignment horizontal="left" vertical="center" wrapText="1"/>
    </xf>
    <xf numFmtId="3" fontId="8" fillId="0" borderId="0" xfId="0" applyNumberFormat="1" applyFont="1" applyAlignment="1">
      <alignment horizontal="right"/>
    </xf>
    <xf numFmtId="3" fontId="24" fillId="0" borderId="0" xfId="1" applyNumberFormat="1" applyFont="1" applyFill="1" applyBorder="1" applyAlignment="1">
      <alignment horizontal="left"/>
    </xf>
    <xf numFmtId="3" fontId="8" fillId="0" borderId="0" xfId="1" applyNumberFormat="1" applyFont="1" applyFill="1" applyBorder="1" applyAlignment="1">
      <alignment horizontal="right"/>
    </xf>
    <xf numFmtId="0" fontId="8" fillId="0" borderId="0" xfId="0" applyFont="1" applyAlignment="1">
      <alignment horizontal="left" indent="1"/>
    </xf>
    <xf numFmtId="0" fontId="24" fillId="0" borderId="0" xfId="0" applyFont="1" applyAlignment="1">
      <alignment horizontal="left" indent="2"/>
    </xf>
    <xf numFmtId="3" fontId="24" fillId="0" borderId="0" xfId="1" applyNumberFormat="1" applyFont="1" applyFill="1" applyBorder="1" applyAlignment="1">
      <alignment horizontal="right"/>
    </xf>
    <xf numFmtId="3" fontId="24" fillId="0" borderId="0" xfId="1" applyNumberFormat="1" applyFont="1" applyFill="1" applyBorder="1" applyAlignment="1">
      <alignment horizontal="right" wrapText="1"/>
    </xf>
    <xf numFmtId="3" fontId="8" fillId="0" borderId="0" xfId="1" applyNumberFormat="1" applyFont="1" applyFill="1" applyBorder="1" applyAlignment="1">
      <alignment horizontal="right" wrapText="1"/>
    </xf>
    <xf numFmtId="0" fontId="24" fillId="0" borderId="0" xfId="0" applyFont="1" applyAlignment="1">
      <alignment horizontal="left" wrapText="1" indent="2"/>
    </xf>
    <xf numFmtId="3" fontId="8" fillId="0" borderId="0" xfId="0" applyNumberFormat="1" applyFont="1"/>
    <xf numFmtId="3" fontId="24" fillId="0" borderId="0" xfId="0" applyNumberFormat="1" applyFont="1" applyAlignment="1">
      <alignment horizontal="left" wrapText="1" indent="2"/>
    </xf>
    <xf numFmtId="3" fontId="24" fillId="0" borderId="0" xfId="0" applyNumberFormat="1" applyFont="1" applyAlignment="1">
      <alignment horizontal="left" indent="2"/>
    </xf>
    <xf numFmtId="0" fontId="8" fillId="0" borderId="0" xfId="0" applyFont="1" applyAlignment="1">
      <alignment vertical="center"/>
    </xf>
    <xf numFmtId="3" fontId="8" fillId="0" borderId="0" xfId="0" applyNumberFormat="1" applyFont="1" applyAlignment="1">
      <alignment vertical="center"/>
    </xf>
    <xf numFmtId="0" fontId="24" fillId="0" borderId="0" xfId="0" applyFont="1" applyAlignment="1">
      <alignment horizontal="left" vertical="center" indent="1"/>
    </xf>
    <xf numFmtId="3" fontId="24" fillId="0" borderId="0" xfId="0" applyNumberFormat="1" applyFont="1" applyAlignment="1">
      <alignment horizontal="right" vertical="center"/>
    </xf>
    <xf numFmtId="1" fontId="15" fillId="0" borderId="0" xfId="0" applyNumberFormat="1" applyFont="1" applyAlignment="1">
      <alignment vertical="center"/>
    </xf>
    <xf numFmtId="0" fontId="8" fillId="0" borderId="0" xfId="0" applyFont="1" applyAlignment="1">
      <alignment horizontal="left" vertical="center"/>
    </xf>
    <xf numFmtId="3" fontId="8" fillId="4" borderId="0" xfId="0" applyNumberFormat="1" applyFont="1" applyFill="1" applyAlignment="1">
      <alignment vertical="center"/>
    </xf>
    <xf numFmtId="1" fontId="8" fillId="0" borderId="0" xfId="0" applyNumberFormat="1" applyFont="1" applyAlignment="1">
      <alignment vertical="center"/>
    </xf>
    <xf numFmtId="0" fontId="32" fillId="0" borderId="0" xfId="0" applyFont="1" applyAlignment="1">
      <alignment horizontal="left" vertical="center" wrapText="1"/>
    </xf>
    <xf numFmtId="0" fontId="32" fillId="0" borderId="0" xfId="0" applyFont="1" applyAlignment="1">
      <alignment horizontal="center" vertical="center" wrapText="1"/>
    </xf>
    <xf numFmtId="0" fontId="32" fillId="0" borderId="0" xfId="3" applyFont="1" applyAlignment="1">
      <alignment horizontal="center" vertical="center" wrapText="1"/>
    </xf>
    <xf numFmtId="0" fontId="8" fillId="0" borderId="0" xfId="0" applyFont="1" applyAlignment="1">
      <alignment horizontal="right" vertical="center"/>
    </xf>
    <xf numFmtId="3" fontId="24" fillId="0" borderId="0" xfId="0" applyNumberFormat="1" applyFont="1" applyAlignment="1">
      <alignment horizontal="left" vertical="center"/>
    </xf>
    <xf numFmtId="0" fontId="24" fillId="0" borderId="0" xfId="0" applyFont="1" applyAlignment="1">
      <alignment horizontal="left" vertical="center" indent="2"/>
    </xf>
    <xf numFmtId="0" fontId="24" fillId="0" borderId="0" xfId="0" applyFont="1" applyAlignment="1">
      <alignment horizontal="right" vertical="center"/>
    </xf>
    <xf numFmtId="0" fontId="8" fillId="0" borderId="0" xfId="0" applyFont="1" applyAlignment="1">
      <alignment vertical="center" wrapText="1"/>
    </xf>
    <xf numFmtId="0" fontId="32" fillId="0" borderId="0" xfId="0" applyFont="1" applyAlignment="1">
      <alignment horizontal="right" vertical="center"/>
    </xf>
    <xf numFmtId="9" fontId="34" fillId="0" borderId="0" xfId="2" applyFont="1" applyFill="1" applyBorder="1" applyAlignment="1">
      <alignment horizontal="left" vertical="center" wrapText="1"/>
    </xf>
    <xf numFmtId="9" fontId="34" fillId="0" borderId="0" xfId="2" applyFont="1" applyFill="1" applyBorder="1" applyAlignment="1">
      <alignment horizontal="center" vertical="center" wrapText="1"/>
    </xf>
    <xf numFmtId="0" fontId="15" fillId="0" borderId="0" xfId="0" applyFont="1" applyAlignment="1">
      <alignment horizontal="center" vertical="center" wrapText="1"/>
    </xf>
    <xf numFmtId="0" fontId="15" fillId="0" borderId="0" xfId="3" applyFont="1" applyAlignment="1">
      <alignment vertical="center"/>
    </xf>
    <xf numFmtId="3" fontId="32" fillId="0" borderId="0" xfId="0" applyNumberFormat="1" applyFont="1" applyAlignment="1">
      <alignment vertical="center"/>
    </xf>
    <xf numFmtId="9" fontId="35" fillId="0" borderId="0" xfId="2" applyFont="1" applyFill="1" applyBorder="1" applyAlignment="1">
      <alignment vertical="center"/>
    </xf>
    <xf numFmtId="3" fontId="24" fillId="0" borderId="0" xfId="0" applyNumberFormat="1" applyFont="1" applyAlignment="1">
      <alignment vertical="center"/>
    </xf>
    <xf numFmtId="3" fontId="8" fillId="0" borderId="0" xfId="0" applyNumberFormat="1" applyFont="1" applyAlignment="1">
      <alignment horizontal="left" vertical="center" indent="1"/>
    </xf>
    <xf numFmtId="9" fontId="34" fillId="0" borderId="0" xfId="2" applyFont="1" applyFill="1" applyBorder="1" applyAlignment="1">
      <alignment vertical="center"/>
    </xf>
    <xf numFmtId="3" fontId="24" fillId="0" borderId="0" xfId="0" applyNumberFormat="1" applyFont="1" applyAlignment="1">
      <alignment horizontal="left" vertical="center" indent="2"/>
    </xf>
    <xf numFmtId="3" fontId="15" fillId="0" borderId="0" xfId="0" applyNumberFormat="1" applyFont="1" applyAlignment="1">
      <alignment vertical="center"/>
    </xf>
    <xf numFmtId="3" fontId="15" fillId="0" borderId="0" xfId="1" applyNumberFormat="1" applyFont="1" applyFill="1" applyBorder="1" applyAlignment="1">
      <alignment vertical="center"/>
    </xf>
    <xf numFmtId="3" fontId="24" fillId="0" borderId="0" xfId="1" applyNumberFormat="1" applyFont="1" applyFill="1" applyBorder="1" applyAlignment="1">
      <alignment vertical="center"/>
    </xf>
    <xf numFmtId="0" fontId="8" fillId="0" borderId="0" xfId="0" applyFont="1" applyAlignment="1">
      <alignment horizontal="left" vertical="center" indent="1"/>
    </xf>
    <xf numFmtId="3" fontId="32" fillId="0" borderId="0" xfId="1" applyNumberFormat="1" applyFont="1" applyFill="1" applyBorder="1" applyAlignment="1">
      <alignment vertical="center"/>
    </xf>
    <xf numFmtId="3" fontId="8" fillId="0" borderId="0" xfId="1" applyNumberFormat="1" applyFont="1" applyFill="1" applyBorder="1" applyAlignment="1">
      <alignment vertical="center"/>
    </xf>
    <xf numFmtId="49" fontId="24" fillId="0" borderId="0" xfId="0" applyNumberFormat="1" applyFont="1" applyAlignment="1">
      <alignment horizontal="left" vertical="center" indent="2"/>
    </xf>
    <xf numFmtId="9" fontId="24" fillId="0" borderId="0" xfId="1" applyNumberFormat="1" applyFont="1" applyFill="1" applyBorder="1" applyAlignment="1">
      <alignment vertical="center"/>
    </xf>
    <xf numFmtId="0" fontId="15" fillId="0" borderId="0" xfId="3" applyFont="1" applyAlignment="1">
      <alignment vertical="center" wrapText="1"/>
    </xf>
    <xf numFmtId="0" fontId="24" fillId="0" borderId="0" xfId="0" applyFont="1" applyAlignment="1">
      <alignment vertical="center" wrapText="1"/>
    </xf>
    <xf numFmtId="9" fontId="24" fillId="0" borderId="0" xfId="0" applyNumberFormat="1" applyFont="1" applyAlignment="1">
      <alignment vertical="center" wrapText="1"/>
    </xf>
    <xf numFmtId="9" fontId="24" fillId="0" borderId="0" xfId="2" applyFont="1" applyFill="1" applyBorder="1" applyAlignment="1">
      <alignment vertical="center"/>
    </xf>
    <xf numFmtId="9" fontId="24" fillId="0" borderId="0" xfId="2" applyFont="1" applyAlignment="1">
      <alignment vertical="center"/>
    </xf>
    <xf numFmtId="49" fontId="24" fillId="0" borderId="0" xfId="0" applyNumberFormat="1" applyFont="1" applyAlignment="1">
      <alignment vertical="center"/>
    </xf>
    <xf numFmtId="0" fontId="0" fillId="0" borderId="0" xfId="0" applyFont="1"/>
    <xf numFmtId="0" fontId="32" fillId="3" borderId="0" xfId="0" applyFont="1" applyFill="1" applyAlignment="1">
      <alignment vertical="center" wrapText="1"/>
    </xf>
    <xf numFmtId="0" fontId="32" fillId="0" borderId="0" xfId="0" applyFont="1" applyAlignment="1">
      <alignment vertical="center" wrapText="1"/>
    </xf>
    <xf numFmtId="0" fontId="15" fillId="0" borderId="0" xfId="0" applyFont="1" applyAlignment="1">
      <alignment vertical="center" wrapText="1"/>
    </xf>
    <xf numFmtId="0" fontId="32" fillId="3" borderId="0" xfId="0" applyFont="1" applyFill="1" applyAlignment="1">
      <alignment horizontal="left" vertical="center" wrapText="1"/>
    </xf>
    <xf numFmtId="0" fontId="32" fillId="3" borderId="0" xfId="3" applyFont="1" applyFill="1" applyAlignment="1">
      <alignment vertical="center" wrapText="1"/>
    </xf>
    <xf numFmtId="3" fontId="8" fillId="3" borderId="0" xfId="0" applyNumberFormat="1" applyFont="1" applyFill="1" applyAlignment="1">
      <alignment vertical="center"/>
    </xf>
    <xf numFmtId="3" fontId="32" fillId="3" borderId="0" xfId="0" applyNumberFormat="1" applyFont="1" applyFill="1" applyAlignment="1">
      <alignment horizontal="right" vertical="center"/>
    </xf>
    <xf numFmtId="3" fontId="8" fillId="3" borderId="0" xfId="0" applyNumberFormat="1" applyFont="1" applyFill="1" applyAlignment="1">
      <alignment horizontal="right" vertical="center"/>
    </xf>
    <xf numFmtId="0" fontId="8" fillId="0" borderId="0" xfId="0" applyFont="1" applyAlignment="1">
      <alignment horizontal="left" vertical="center" indent="2"/>
    </xf>
    <xf numFmtId="3" fontId="24" fillId="3" borderId="0" xfId="0" applyNumberFormat="1" applyFont="1" applyFill="1" applyAlignment="1">
      <alignment horizontal="right" vertical="center"/>
    </xf>
    <xf numFmtId="0" fontId="24" fillId="3" borderId="0" xfId="0" applyFont="1" applyFill="1" applyAlignment="1">
      <alignment horizontal="left" vertical="center" indent="2"/>
    </xf>
    <xf numFmtId="0" fontId="15" fillId="3" borderId="0" xfId="0" applyFont="1" applyFill="1" applyAlignment="1">
      <alignment vertical="center"/>
    </xf>
    <xf numFmtId="0" fontId="24" fillId="3" borderId="0" xfId="0" applyFont="1" applyFill="1" applyAlignment="1">
      <alignment horizontal="right" vertical="center"/>
    </xf>
    <xf numFmtId="0" fontId="24" fillId="3" borderId="0" xfId="0" applyFont="1" applyFill="1" applyAlignment="1">
      <alignment vertical="center"/>
    </xf>
    <xf numFmtId="0" fontId="8" fillId="3" borderId="0" xfId="0" applyFont="1" applyFill="1" applyAlignment="1">
      <alignment horizontal="left" vertical="center"/>
    </xf>
    <xf numFmtId="0" fontId="32" fillId="3" borderId="0" xfId="0" applyFont="1" applyFill="1" applyAlignment="1">
      <alignment horizontal="right" vertical="center"/>
    </xf>
    <xf numFmtId="0" fontId="8" fillId="3" borderId="0" xfId="0" applyFont="1" applyFill="1" applyAlignment="1">
      <alignment horizontal="right" vertical="center"/>
    </xf>
    <xf numFmtId="3" fontId="22" fillId="0" borderId="0" xfId="0" applyNumberFormat="1" applyFont="1" applyAlignment="1">
      <alignment horizontal="right" vertical="center"/>
    </xf>
    <xf numFmtId="0" fontId="32" fillId="0" borderId="0" xfId="3" applyFont="1" applyAlignment="1">
      <alignment horizontal="left" vertical="center" wrapText="1"/>
    </xf>
    <xf numFmtId="3" fontId="8" fillId="0" borderId="0" xfId="0" applyNumberFormat="1" applyFont="1" applyAlignment="1">
      <alignment horizontal="right" vertical="center"/>
    </xf>
    <xf numFmtId="0" fontId="32" fillId="0" borderId="0" xfId="3" applyFont="1" applyAlignment="1">
      <alignment wrapText="1"/>
    </xf>
    <xf numFmtId="0" fontId="8" fillId="3" borderId="0" xfId="0" applyFont="1" applyFill="1" applyAlignment="1">
      <alignment horizontal="right"/>
    </xf>
    <xf numFmtId="0" fontId="24" fillId="0" borderId="0" xfId="0" applyFont="1" applyAlignment="1">
      <alignment horizontal="left" wrapText="1" indent="1"/>
    </xf>
    <xf numFmtId="0" fontId="24" fillId="0" borderId="0" xfId="0" applyFont="1" applyAlignment="1">
      <alignment horizontal="right"/>
    </xf>
    <xf numFmtId="0" fontId="24" fillId="0" borderId="0" xfId="0" applyFont="1" applyAlignment="1">
      <alignment horizontal="left" indent="1"/>
    </xf>
    <xf numFmtId="9" fontId="32" fillId="0" borderId="0" xfId="2" applyFont="1" applyFill="1" applyBorder="1" applyAlignment="1">
      <alignment horizontal="left" vertical="center" wrapText="1"/>
    </xf>
    <xf numFmtId="9" fontId="32" fillId="0" borderId="0" xfId="2" applyFont="1" applyFill="1" applyBorder="1" applyAlignment="1">
      <alignment horizontal="center" vertical="center" wrapText="1"/>
    </xf>
    <xf numFmtId="9" fontId="15" fillId="0" borderId="0" xfId="2" applyFont="1" applyFill="1" applyBorder="1" applyAlignment="1">
      <alignment horizontal="center" vertical="center"/>
    </xf>
    <xf numFmtId="9" fontId="15" fillId="3" borderId="0" xfId="2" applyFont="1" applyFill="1" applyBorder="1" applyAlignment="1">
      <alignment horizontal="center" vertical="center"/>
    </xf>
    <xf numFmtId="9" fontId="35" fillId="3" borderId="0" xfId="2" applyFont="1" applyFill="1" applyBorder="1" applyAlignment="1">
      <alignment vertical="center"/>
    </xf>
    <xf numFmtId="9" fontId="8" fillId="3" borderId="0" xfId="2" applyFont="1" applyFill="1" applyBorder="1" applyAlignment="1">
      <alignment vertical="center"/>
    </xf>
    <xf numFmtId="9" fontId="8" fillId="3" borderId="0" xfId="2" applyFont="1" applyFill="1" applyBorder="1" applyAlignment="1">
      <alignment horizontal="right" vertical="center"/>
    </xf>
    <xf numFmtId="0" fontId="32" fillId="3" borderId="0" xfId="0" applyFont="1" applyFill="1" applyAlignment="1">
      <alignment vertical="center"/>
    </xf>
    <xf numFmtId="0" fontId="8" fillId="3" borderId="0" xfId="0" applyFont="1" applyFill="1" applyAlignment="1">
      <alignment vertical="center"/>
    </xf>
    <xf numFmtId="9" fontId="32" fillId="3" borderId="0" xfId="2" applyFont="1" applyFill="1" applyBorder="1" applyAlignment="1">
      <alignment vertical="center"/>
    </xf>
    <xf numFmtId="9" fontId="24" fillId="3" borderId="0" xfId="2" applyFont="1" applyFill="1" applyBorder="1" applyAlignment="1">
      <alignment vertical="center"/>
    </xf>
    <xf numFmtId="9" fontId="8" fillId="0" borderId="0" xfId="2" applyFont="1" applyFill="1" applyBorder="1" applyAlignment="1">
      <alignment vertical="center"/>
    </xf>
    <xf numFmtId="9" fontId="24" fillId="3" borderId="0" xfId="2" applyFont="1" applyFill="1" applyBorder="1" applyAlignment="1">
      <alignment horizontal="right" vertical="center"/>
    </xf>
    <xf numFmtId="9" fontId="24" fillId="0" borderId="0" xfId="2" applyFont="1" applyFill="1" applyBorder="1" applyAlignment="1">
      <alignment horizontal="right" vertical="center"/>
    </xf>
    <xf numFmtId="9" fontId="32" fillId="3" borderId="0" xfId="2" applyFont="1" applyFill="1" applyBorder="1" applyAlignment="1">
      <alignment horizontal="left" vertical="center" wrapText="1"/>
    </xf>
    <xf numFmtId="0" fontId="32" fillId="3" borderId="0" xfId="0" applyFont="1" applyFill="1" applyAlignment="1">
      <alignment horizontal="center" vertical="center" wrapText="1"/>
    </xf>
    <xf numFmtId="9" fontId="32" fillId="3" borderId="0" xfId="2" applyFont="1" applyFill="1" applyBorder="1" applyAlignment="1">
      <alignment horizontal="center" vertical="center" wrapText="1"/>
    </xf>
    <xf numFmtId="3" fontId="32" fillId="0" borderId="0" xfId="8" applyNumberFormat="1" applyFont="1" applyAlignment="1">
      <alignment horizontal="right" wrapText="1"/>
    </xf>
    <xf numFmtId="3" fontId="8" fillId="0" borderId="0" xfId="0" applyNumberFormat="1" applyFont="1" applyAlignment="1">
      <alignment horizontal="left"/>
    </xf>
    <xf numFmtId="3" fontId="24" fillId="0" borderId="0" xfId="0" applyNumberFormat="1" applyFont="1" applyAlignment="1">
      <alignment horizontal="left" indent="1"/>
    </xf>
    <xf numFmtId="3" fontId="24" fillId="0" borderId="0" xfId="8" applyNumberFormat="1" applyFont="1" applyAlignment="1">
      <alignment horizontal="right" wrapText="1"/>
    </xf>
    <xf numFmtId="3" fontId="24" fillId="0" borderId="0" xfId="0" applyNumberFormat="1" applyFont="1" applyAlignment="1">
      <alignment horizontal="right" wrapText="1"/>
    </xf>
    <xf numFmtId="3" fontId="24" fillId="0" borderId="0" xfId="0" applyNumberFormat="1" applyFont="1" applyAlignment="1">
      <alignment horizontal="right"/>
    </xf>
    <xf numFmtId="3" fontId="24" fillId="0" borderId="0" xfId="0" applyNumberFormat="1" applyFont="1"/>
    <xf numFmtId="0" fontId="15" fillId="0" borderId="0" xfId="0" applyFont="1" applyAlignment="1">
      <alignment horizontal="right"/>
    </xf>
    <xf numFmtId="3" fontId="8" fillId="0" borderId="0" xfId="0" applyNumberFormat="1" applyFont="1" applyAlignment="1">
      <alignment horizontal="right" wrapText="1"/>
    </xf>
    <xf numFmtId="15" fontId="32" fillId="0" borderId="0" xfId="3" applyNumberFormat="1" applyFont="1" applyAlignment="1">
      <alignment vertical="center" wrapText="1"/>
    </xf>
    <xf numFmtId="3" fontId="24" fillId="0" borderId="0" xfId="1" applyNumberFormat="1" applyFont="1" applyFill="1" applyBorder="1" applyAlignment="1">
      <alignment horizontal="right" vertical="center"/>
    </xf>
    <xf numFmtId="166" fontId="8" fillId="0" borderId="0" xfId="1" applyNumberFormat="1" applyFont="1" applyFill="1" applyBorder="1" applyAlignment="1">
      <alignment horizontal="right" vertical="center" wrapText="1"/>
    </xf>
    <xf numFmtId="166" fontId="8" fillId="0" borderId="0" xfId="1" applyNumberFormat="1" applyFont="1" applyFill="1" applyBorder="1" applyAlignment="1">
      <alignment horizontal="right" vertical="center"/>
    </xf>
    <xf numFmtId="167" fontId="30" fillId="0" borderId="0" xfId="9" applyNumberFormat="1" applyFont="1" applyAlignment="1">
      <alignment vertical="center"/>
    </xf>
    <xf numFmtId="166" fontId="24" fillId="0" borderId="0" xfId="1" applyNumberFormat="1" applyFont="1" applyFill="1" applyBorder="1" applyAlignment="1">
      <alignment horizontal="right" vertical="center"/>
    </xf>
    <xf numFmtId="166" fontId="15" fillId="0" borderId="0" xfId="0" applyNumberFormat="1" applyFont="1" applyAlignment="1">
      <alignment vertical="center"/>
    </xf>
    <xf numFmtId="166" fontId="24" fillId="3" borderId="0" xfId="1" applyNumberFormat="1" applyFont="1" applyFill="1" applyBorder="1" applyAlignment="1">
      <alignment horizontal="right" vertical="center"/>
    </xf>
    <xf numFmtId="166" fontId="8" fillId="3" borderId="0" xfId="1" applyNumberFormat="1" applyFont="1" applyFill="1" applyBorder="1" applyAlignment="1">
      <alignment horizontal="right" vertical="center"/>
    </xf>
    <xf numFmtId="0" fontId="15" fillId="0" borderId="0" xfId="0" applyFont="1" applyAlignment="1">
      <alignment horizontal="left" wrapText="1"/>
    </xf>
    <xf numFmtId="0" fontId="8" fillId="0" borderId="0" xfId="1" applyNumberFormat="1" applyFont="1" applyFill="1" applyBorder="1" applyAlignment="1">
      <alignment horizontal="left" vertical="center" wrapText="1"/>
    </xf>
    <xf numFmtId="165" fontId="8" fillId="0" borderId="0" xfId="1" applyNumberFormat="1" applyFont="1" applyFill="1" applyBorder="1" applyAlignment="1">
      <alignment horizontal="right" wrapText="1"/>
    </xf>
    <xf numFmtId="0" fontId="24" fillId="0" borderId="0" xfId="4" applyFont="1" applyFill="1" applyBorder="1" applyAlignment="1">
      <alignment horizontal="left"/>
    </xf>
    <xf numFmtId="0" fontId="24" fillId="0" borderId="0" xfId="1" applyNumberFormat="1" applyFont="1" applyFill="1" applyBorder="1" applyAlignment="1">
      <alignment horizontal="left" wrapText="1" indent="1"/>
    </xf>
    <xf numFmtId="165" fontId="24" fillId="0" borderId="0" xfId="1" applyNumberFormat="1" applyFont="1" applyFill="1" applyBorder="1" applyAlignment="1">
      <alignment horizontal="right" wrapText="1"/>
    </xf>
    <xf numFmtId="168" fontId="24" fillId="0" borderId="0" xfId="1" applyNumberFormat="1" applyFont="1" applyFill="1" applyBorder="1" applyAlignment="1">
      <alignment horizontal="right" wrapText="1"/>
    </xf>
    <xf numFmtId="0" fontId="8" fillId="0" borderId="0" xfId="1" applyNumberFormat="1" applyFont="1" applyFill="1" applyBorder="1" applyAlignment="1">
      <alignment horizontal="left" wrapText="1"/>
    </xf>
    <xf numFmtId="168" fontId="8" fillId="0" borderId="0" xfId="1" applyNumberFormat="1" applyFont="1" applyFill="1" applyBorder="1" applyAlignment="1">
      <alignment horizontal="right" wrapText="1"/>
    </xf>
    <xf numFmtId="3" fontId="8" fillId="0" borderId="1" xfId="1" applyNumberFormat="1" applyFont="1" applyFill="1" applyBorder="1" applyAlignment="1">
      <alignment horizontal="right" vertical="center" wrapText="1"/>
    </xf>
    <xf numFmtId="3" fontId="8" fillId="0" borderId="0" xfId="1" applyNumberFormat="1" applyFont="1" applyFill="1" applyBorder="1" applyAlignment="1">
      <alignment horizontal="right" vertical="center" wrapText="1"/>
    </xf>
    <xf numFmtId="3" fontId="8" fillId="0" borderId="2" xfId="1" applyNumberFormat="1" applyFont="1" applyFill="1" applyBorder="1" applyAlignment="1">
      <alignment horizontal="right" vertical="center" wrapText="1"/>
    </xf>
    <xf numFmtId="3" fontId="32" fillId="0" borderId="0" xfId="0" applyNumberFormat="1" applyFont="1" applyAlignment="1">
      <alignment vertical="center" wrapText="1"/>
    </xf>
    <xf numFmtId="0" fontId="15" fillId="0" borderId="0" xfId="0" applyFont="1" applyAlignment="1">
      <alignment horizontal="left" vertical="center" wrapText="1" indent="1"/>
    </xf>
    <xf numFmtId="3" fontId="32" fillId="0" borderId="1" xfId="0" applyNumberFormat="1" applyFont="1" applyBorder="1" applyAlignment="1">
      <alignment vertical="center" wrapText="1"/>
    </xf>
    <xf numFmtId="3" fontId="15" fillId="0" borderId="0" xfId="0" applyNumberFormat="1" applyFont="1" applyAlignment="1">
      <alignment vertical="center" wrapText="1"/>
    </xf>
    <xf numFmtId="3" fontId="15" fillId="0" borderId="0" xfId="0" applyNumberFormat="1" applyFont="1" applyAlignment="1">
      <alignment horizontal="right" vertical="center" wrapText="1"/>
    </xf>
    <xf numFmtId="3" fontId="15" fillId="0" borderId="1" xfId="0" applyNumberFormat="1" applyFont="1" applyBorder="1" applyAlignment="1">
      <alignment horizontal="right" vertical="center" wrapText="1"/>
    </xf>
    <xf numFmtId="3" fontId="15" fillId="0" borderId="1" xfId="0" applyNumberFormat="1" applyFont="1" applyBorder="1" applyAlignment="1">
      <alignment vertical="center" wrapText="1"/>
    </xf>
    <xf numFmtId="3" fontId="32" fillId="0" borderId="0" xfId="0" applyNumberFormat="1" applyFont="1" applyAlignment="1">
      <alignment horizontal="right" vertical="center" wrapText="1"/>
    </xf>
    <xf numFmtId="3" fontId="15" fillId="0" borderId="0" xfId="0" applyNumberFormat="1" applyFont="1" applyAlignment="1">
      <alignment horizontal="right" vertical="center"/>
    </xf>
    <xf numFmtId="166" fontId="32" fillId="0" borderId="0" xfId="1" applyNumberFormat="1" applyFont="1" applyFill="1" applyBorder="1" applyAlignment="1">
      <alignment horizontal="right" vertical="center" wrapText="1"/>
    </xf>
    <xf numFmtId="166" fontId="32" fillId="0" borderId="2" xfId="1" applyNumberFormat="1" applyFont="1" applyFill="1" applyBorder="1" applyAlignment="1">
      <alignment horizontal="right" vertical="center" wrapText="1"/>
    </xf>
    <xf numFmtId="3" fontId="32" fillId="0" borderId="0" xfId="1" applyNumberFormat="1" applyFont="1" applyFill="1" applyBorder="1" applyAlignment="1">
      <alignment horizontal="right" vertical="center" wrapText="1"/>
    </xf>
    <xf numFmtId="3" fontId="32" fillId="0" borderId="2" xfId="1" applyNumberFormat="1" applyFont="1" applyFill="1" applyBorder="1" applyAlignment="1">
      <alignment horizontal="right" vertical="center" wrapText="1"/>
    </xf>
    <xf numFmtId="3" fontId="15" fillId="0" borderId="0" xfId="1" applyNumberFormat="1" applyFont="1" applyFill="1" applyBorder="1" applyAlignment="1">
      <alignment horizontal="right" vertical="center" wrapText="1"/>
    </xf>
    <xf numFmtId="3" fontId="15" fillId="0" borderId="1" xfId="1" applyNumberFormat="1" applyFont="1" applyFill="1" applyBorder="1" applyAlignment="1">
      <alignment horizontal="right" vertical="center" wrapText="1"/>
    </xf>
    <xf numFmtId="0" fontId="8" fillId="0" borderId="0" xfId="3" applyFont="1" applyAlignment="1">
      <alignment vertical="center" wrapText="1"/>
    </xf>
    <xf numFmtId="3" fontId="15" fillId="3" borderId="0" xfId="0" applyNumberFormat="1" applyFont="1" applyFill="1" applyAlignment="1">
      <alignment vertical="center"/>
    </xf>
    <xf numFmtId="0" fontId="15" fillId="0" borderId="0" xfId="0" applyFont="1" applyAlignment="1">
      <alignment horizontal="left" vertical="center" indent="1"/>
    </xf>
    <xf numFmtId="0" fontId="8" fillId="0" borderId="0" xfId="9" applyFont="1" applyAlignment="1">
      <alignment vertical="center"/>
    </xf>
    <xf numFmtId="3" fontId="36" fillId="0" borderId="0" xfId="9" applyNumberFormat="1" applyFont="1" applyAlignment="1">
      <alignment vertical="center"/>
    </xf>
    <xf numFmtId="0" fontId="36" fillId="0" borderId="0" xfId="9" applyFont="1" applyAlignment="1">
      <alignment vertical="center" wrapText="1"/>
    </xf>
    <xf numFmtId="0" fontId="36" fillId="0" borderId="0" xfId="10" applyFont="1" applyAlignment="1" applyProtection="1">
      <alignment vertical="center" wrapText="1"/>
    </xf>
    <xf numFmtId="169" fontId="36" fillId="0" borderId="0" xfId="9" applyNumberFormat="1" applyFont="1" applyAlignment="1">
      <alignment vertical="center"/>
    </xf>
    <xf numFmtId="3" fontId="36" fillId="0" borderId="0" xfId="9" applyNumberFormat="1" applyFont="1" applyAlignment="1">
      <alignment horizontal="right" vertical="center"/>
    </xf>
    <xf numFmtId="169" fontId="30" fillId="0" borderId="0" xfId="9" applyNumberFormat="1" applyFont="1" applyAlignment="1">
      <alignment vertical="center"/>
    </xf>
    <xf numFmtId="0" fontId="36" fillId="0" borderId="0" xfId="9" applyFont="1" applyAlignment="1">
      <alignment horizontal="left"/>
    </xf>
    <xf numFmtId="3" fontId="24" fillId="0" borderId="0" xfId="0" applyNumberFormat="1" applyFont="1" applyAlignment="1">
      <alignment horizontal="left" vertical="center" indent="1"/>
    </xf>
    <xf numFmtId="166" fontId="15" fillId="0" borderId="0" xfId="1" applyNumberFormat="1" applyFont="1" applyFill="1" applyBorder="1" applyAlignment="1">
      <alignment horizontal="right" vertical="center" wrapText="1"/>
    </xf>
    <xf numFmtId="3" fontId="24" fillId="0" borderId="0" xfId="0" applyNumberFormat="1" applyFont="1" applyAlignment="1">
      <alignment horizontal="left" vertical="center" wrapText="1" indent="1"/>
    </xf>
    <xf numFmtId="3" fontId="8" fillId="0" borderId="0" xfId="0" applyNumberFormat="1" applyFont="1" applyAlignment="1">
      <alignment vertical="center" wrapText="1"/>
    </xf>
    <xf numFmtId="0" fontId="24" fillId="0" borderId="0" xfId="0" applyFont="1"/>
    <xf numFmtId="0" fontId="8" fillId="0" borderId="0" xfId="0" applyFont="1" applyAlignment="1">
      <alignment horizontal="right" wrapText="1"/>
    </xf>
    <xf numFmtId="0" fontId="32" fillId="0" borderId="0" xfId="0" applyFont="1" applyAlignment="1">
      <alignment wrapText="1"/>
    </xf>
    <xf numFmtId="169" fontId="32" fillId="0" borderId="0" xfId="0" applyNumberFormat="1" applyFont="1" applyAlignment="1">
      <alignment wrapText="1"/>
    </xf>
    <xf numFmtId="169" fontId="15" fillId="0" borderId="0" xfId="0" applyNumberFormat="1" applyFont="1"/>
    <xf numFmtId="0" fontId="32" fillId="0" borderId="0" xfId="0" applyFont="1" applyAlignment="1">
      <alignment horizontal="left"/>
    </xf>
    <xf numFmtId="0" fontId="15" fillId="0" borderId="0" xfId="0" applyFont="1" applyAlignment="1">
      <alignment horizontal="left"/>
    </xf>
    <xf numFmtId="0" fontId="22" fillId="0" borderId="0" xfId="0" applyFont="1" applyAlignment="1">
      <alignment horizontal="left"/>
    </xf>
    <xf numFmtId="2" fontId="32" fillId="0" borderId="0" xfId="0" applyNumberFormat="1" applyFont="1" applyAlignment="1">
      <alignment horizontal="right" vertical="center" wrapText="1"/>
    </xf>
    <xf numFmtId="2" fontId="32" fillId="0" borderId="0" xfId="11" applyNumberFormat="1" applyFont="1" applyAlignment="1">
      <alignment horizontal="right" wrapText="1"/>
    </xf>
    <xf numFmtId="2" fontId="32" fillId="0" borderId="3" xfId="11" applyNumberFormat="1" applyFont="1" applyBorder="1" applyAlignment="1">
      <alignment horizontal="right" wrapText="1"/>
    </xf>
    <xf numFmtId="2" fontId="32" fillId="0" borderId="4" xfId="11" applyNumberFormat="1" applyFont="1" applyBorder="1" applyAlignment="1">
      <alignment horizontal="right" wrapText="1"/>
    </xf>
    <xf numFmtId="2" fontId="15" fillId="0" borderId="0" xfId="11" applyNumberFormat="1" applyFont="1" applyAlignment="1">
      <alignment horizontal="right" wrapText="1"/>
    </xf>
    <xf numFmtId="2" fontId="15" fillId="0" borderId="3" xfId="11" applyNumberFormat="1" applyFont="1" applyBorder="1" applyAlignment="1">
      <alignment horizontal="right" wrapText="1"/>
    </xf>
    <xf numFmtId="2" fontId="15" fillId="0" borderId="4" xfId="11" applyNumberFormat="1" applyFont="1" applyBorder="1" applyAlignment="1">
      <alignment horizontal="right" wrapText="1"/>
    </xf>
    <xf numFmtId="2" fontId="15" fillId="0" borderId="0" xfId="11" applyNumberFormat="1" applyFont="1" applyAlignment="1">
      <alignment horizontal="right" vertical="center" wrapText="1"/>
    </xf>
    <xf numFmtId="2" fontId="15" fillId="0" borderId="1" xfId="11" applyNumberFormat="1" applyFont="1" applyBorder="1" applyAlignment="1">
      <alignment horizontal="right" vertical="center" wrapText="1"/>
    </xf>
    <xf numFmtId="2" fontId="15" fillId="0" borderId="4" xfId="11" applyNumberFormat="1" applyFont="1" applyBorder="1" applyAlignment="1">
      <alignment horizontal="right" vertical="center" wrapText="1"/>
    </xf>
    <xf numFmtId="2" fontId="15" fillId="0" borderId="2" xfId="11" applyNumberFormat="1" applyFont="1" applyBorder="1" applyAlignment="1">
      <alignment horizontal="right" vertical="center" wrapText="1"/>
    </xf>
    <xf numFmtId="2" fontId="15" fillId="0" borderId="0" xfId="0" applyNumberFormat="1" applyFont="1" applyAlignment="1">
      <alignment horizontal="right" vertical="center"/>
    </xf>
    <xf numFmtId="2" fontId="15" fillId="0" borderId="0" xfId="0" applyNumberFormat="1" applyFont="1" applyAlignment="1">
      <alignment vertical="center"/>
    </xf>
    <xf numFmtId="2" fontId="32" fillId="0" borderId="1" xfId="0" applyNumberFormat="1" applyFont="1" applyBorder="1" applyAlignment="1">
      <alignment horizontal="right" vertical="center" wrapText="1"/>
    </xf>
    <xf numFmtId="2" fontId="15" fillId="0" borderId="1" xfId="0" applyNumberFormat="1" applyFont="1" applyBorder="1" applyAlignment="1">
      <alignment horizontal="right" vertical="center" wrapText="1"/>
    </xf>
    <xf numFmtId="0" fontId="37" fillId="0" borderId="0" xfId="7" applyFont="1"/>
  </cellXfs>
  <cellStyles count="12">
    <cellStyle name="Comma" xfId="1" builtinId="3"/>
    <cellStyle name="Heading 1" xfId="3" builtinId="16" customBuiltin="1"/>
    <cellStyle name="Heading 1 2" xfId="10" xr:uid="{7DC75BD3-2262-4F52-B2D4-FC03A6124C60}"/>
    <cellStyle name="Hyperlink" xfId="5" builtinId="8"/>
    <cellStyle name="Neutral" xfId="4" builtinId="28"/>
    <cellStyle name="Normal" xfId="0" builtinId="0"/>
    <cellStyle name="Normal 2" xfId="8" xr:uid="{B45E0C4F-CE51-4D9A-B6D0-A8672F69075E}"/>
    <cellStyle name="Normal 2 2" xfId="11" xr:uid="{85997662-1B1C-4989-B714-870575A9B014}"/>
    <cellStyle name="Normal 2 2 2" xfId="9" xr:uid="{3A513DE9-7F20-4C3C-9AF6-054E9C031A5C}"/>
    <cellStyle name="Percent" xfId="2" builtinId="5"/>
    <cellStyle name="Style 1 2" xfId="7" xr:uid="{3D96334E-DF97-40A6-BCC6-7399CDE2F579}"/>
    <cellStyle name="Style 2" xfId="6" xr:uid="{1392D0DA-372C-4FD6-9E5A-0189AD4A4730}"/>
  </cellStyles>
  <dxfs count="281">
    <dxf>
      <font>
        <b val="0"/>
        <i val="0"/>
        <strike val="0"/>
        <condense val="0"/>
        <extend val="0"/>
        <outline val="0"/>
        <shadow val="0"/>
        <u val="none"/>
        <vertAlign val="baseline"/>
        <sz val="11"/>
        <color theme="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center" textRotation="0" wrapText="1" indent="0" justifyLastLine="0" shrinkToFit="0" readingOrder="0"/>
    </dxf>
    <dxf>
      <font>
        <b/>
        <strike val="0"/>
        <outline val="0"/>
        <shadow val="0"/>
        <u val="none"/>
        <vertAlign val="baseline"/>
        <sz val="11"/>
        <color theme="1"/>
        <name val="Arial"/>
        <family val="2"/>
        <scheme val="none"/>
      </font>
      <alignment horizontal="general" vertical="center" textRotation="0" wrapText="1" indent="0" justifyLastLine="0" shrinkToFit="0" readingOrder="0"/>
    </dxf>
    <dxf>
      <font>
        <strike val="0"/>
        <outline val="0"/>
        <shadow val="0"/>
        <u val="none"/>
        <vertAlign val="baseline"/>
        <sz val="11"/>
        <color theme="1"/>
        <name val="Arial"/>
        <family val="2"/>
        <scheme val="none"/>
      </font>
      <fill>
        <patternFill patternType="none">
          <fgColor indexed="64"/>
          <bgColor auto="1"/>
        </patternFill>
      </fill>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b/>
        <strike val="0"/>
        <outline val="0"/>
        <shadow val="0"/>
        <u val="none"/>
        <vertAlign val="baseline"/>
        <sz val="11"/>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name val="Arial"/>
        <family val="2"/>
        <scheme val="none"/>
      </font>
    </dxf>
    <dxf>
      <font>
        <b val="0"/>
        <i val="0"/>
        <strike val="0"/>
        <condense val="0"/>
        <extend val="0"/>
        <outline val="0"/>
        <shadow val="0"/>
        <u val="none"/>
        <vertAlign val="baseline"/>
        <sz val="11"/>
        <color theme="1"/>
        <name val="Arial"/>
        <family val="2"/>
        <scheme val="none"/>
      </font>
      <numFmt numFmtId="0" formatCode="General"/>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1"/>
        <color theme="1"/>
        <name val="Arial"/>
        <family val="2"/>
        <scheme val="none"/>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_(* #,##0_);_(* \(#,##0\);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1"/>
        <color theme="1"/>
        <name val="Arial"/>
        <family val="2"/>
        <scheme val="none"/>
      </font>
    </dxf>
    <dxf>
      <font>
        <b val="0"/>
        <i val="0"/>
        <strike val="0"/>
        <condense val="0"/>
        <extend val="0"/>
        <outline val="0"/>
        <shadow val="0"/>
        <u val="none"/>
        <vertAlign val="baseline"/>
        <sz val="11"/>
        <color rgb="FF000000"/>
        <name val="Arial"/>
        <family val="2"/>
        <scheme val="none"/>
      </font>
      <numFmt numFmtId="169" formatCode="0.0"/>
      <alignment horizontal="general"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alignment horizontal="general" vertical="center" textRotation="0" wrapText="1" indent="0" justifyLastLine="0" shrinkToFit="0" readingOrder="0"/>
      <protection locked="1" hidden="0"/>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strike val="0"/>
        <outline val="0"/>
        <shadow val="0"/>
        <u val="none"/>
        <vertAlign val="baseline"/>
        <sz val="11"/>
        <name val="Arial"/>
        <family val="2"/>
        <scheme val="none"/>
      </font>
      <fill>
        <patternFill patternType="solid">
          <fgColor indexed="64"/>
          <bgColor theme="0"/>
        </patternFill>
      </fill>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b/>
        <strike val="0"/>
        <outline val="0"/>
        <shadow val="0"/>
        <u val="none"/>
        <vertAlign val="baseline"/>
        <sz val="11"/>
        <color theme="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top/>
        <bottom/>
      </border>
    </dxf>
    <dxf>
      <font>
        <b/>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center" textRotation="0" wrapText="1" indent="0" justifyLastLine="0" shrinkToFit="0" readingOrder="0"/>
    </dxf>
    <dxf>
      <font>
        <b/>
        <strike val="0"/>
        <outline val="0"/>
        <shadow val="0"/>
        <u val="none"/>
        <vertAlign val="baseline"/>
        <sz val="11"/>
        <color theme="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11"/>
        <name val="Arial"/>
        <family val="2"/>
        <scheme val="none"/>
      </font>
      <alignment textRotation="0" wrapText="1" indent="0" justifyLastLine="0" shrinkToFit="0" readingOrder="0"/>
    </dxf>
    <dxf>
      <font>
        <strike val="0"/>
        <outline val="0"/>
        <shadow val="0"/>
        <u val="none"/>
        <vertAlign val="baseline"/>
        <sz val="1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5"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5"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5"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5" formatCode="_-* #,##0_-;\-* #,##0_-;_-* &quot;-&quot;??_-;_-@_-"/>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Arial"/>
        <family val="2"/>
        <scheme val="none"/>
      </font>
      <numFmt numFmtId="165"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1" indent="0" justifyLastLine="0" shrinkToFit="0" readingOrder="0"/>
    </dxf>
    <dxf>
      <font>
        <b/>
        <strike val="0"/>
        <outline val="0"/>
        <shadow val="0"/>
        <u val="none"/>
        <vertAlign val="baseline"/>
        <sz val="11"/>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_(* #,##0_);_(* \(#,##0\);_(* &quot;-&quot;??_);_(@_)"/>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_(* #,##0_);_(* \(#,##0\);_(* &quot;-&quot;??_);_(@_)"/>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_(* #,##0_);_(* \(#,##0\);_(* &quot;-&quot;??_);_(@_)"/>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_(* #,##0_);_(* \(#,##0\);_(* &quot;-&quot;??_);_(@_)"/>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_(* #,##0_);_(* \(#,##0\);_(* &quot;-&quot;??_);_(@_)"/>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0" indent="0" justifyLastLine="0" shrinkToFit="0" readingOrder="0"/>
    </dxf>
    <dxf>
      <font>
        <b/>
        <strike val="0"/>
        <outline val="0"/>
        <shadow val="0"/>
        <u val="none"/>
        <vertAlign val="baseline"/>
        <sz val="11"/>
        <name val="Arial"/>
        <family val="2"/>
        <scheme val="none"/>
      </font>
      <alignment horizontal="general" vertical="center" textRotation="0" wrapText="1" indent="0" justifyLastLine="0" shrinkToFit="0" readingOrder="0"/>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b/>
        <strike val="0"/>
        <outline val="0"/>
        <shadow val="0"/>
        <u val="none"/>
        <vertAlign val="baseline"/>
        <sz val="11"/>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dxf>
    <dxf>
      <font>
        <b/>
        <strike val="0"/>
        <outline val="0"/>
        <shadow val="0"/>
        <u val="none"/>
        <vertAlign val="baseline"/>
        <sz val="1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left" vertical="bottom" textRotation="0" wrapText="0" indent="1" justifyLastLine="0" shrinkToFit="0" readingOrder="0"/>
    </dxf>
    <dxf>
      <font>
        <strike val="0"/>
        <outline val="0"/>
        <shadow val="0"/>
        <u val="none"/>
        <vertAlign val="baseline"/>
        <sz val="11"/>
        <name val="Arial"/>
        <family val="2"/>
        <scheme val="none"/>
      </font>
    </dxf>
    <dxf>
      <font>
        <b/>
        <strike val="0"/>
        <outline val="0"/>
        <shadow val="0"/>
        <u val="none"/>
        <vertAlign val="baseline"/>
        <sz val="1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dxf>
    <dxf>
      <font>
        <b/>
        <strike val="0"/>
        <outline val="0"/>
        <shadow val="0"/>
        <u val="none"/>
        <vertAlign val="baseline"/>
        <sz val="11"/>
        <name val="Arial"/>
        <family val="2"/>
        <scheme val="none"/>
      </font>
      <alignment horizontal="general" vertical="center" textRotation="0" wrapText="1" indent="0" justifyLastLine="0" shrinkToFit="0" readingOrder="0"/>
    </dxf>
    <dxf>
      <fill>
        <patternFill>
          <bgColor rgb="FFFF0000"/>
        </patternFill>
      </fill>
    </dxf>
    <dxf>
      <fill>
        <patternFill>
          <bgColor rgb="FFFF0000"/>
        </patternFill>
      </fill>
    </dxf>
    <dxf>
      <fill>
        <patternFill>
          <bgColor rgb="FFFF0000"/>
        </patternFill>
      </fill>
    </dxf>
    <dxf>
      <fill>
        <patternFill>
          <bgColor rgb="FFFF0000"/>
        </patternFill>
      </fill>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strike val="0"/>
        <outline val="0"/>
        <shadow val="0"/>
        <u val="none"/>
        <vertAlign val="baseline"/>
        <sz val="11"/>
        <name val="Arial"/>
        <family val="2"/>
        <scheme val="none"/>
      </font>
      <alignment horizontal="general" vertical="bottom" textRotation="0" wrapText="1" indent="0" justifyLastLine="0" shrinkToFit="0" readingOrder="0"/>
    </dxf>
    <dxf>
      <fill>
        <patternFill>
          <bgColor rgb="FFFF0000"/>
        </patternFill>
      </fill>
    </dxf>
    <dxf>
      <fill>
        <patternFill>
          <bgColor rgb="FFFF0000"/>
        </patternFill>
      </fill>
    </dxf>
    <dxf>
      <fill>
        <patternFill>
          <bgColor rgb="FFFF0000"/>
        </patternFill>
      </fill>
    </dxf>
    <dxf>
      <fill>
        <patternFill>
          <bgColor rgb="FFFF0000"/>
        </patternFill>
      </fill>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0" indent="2" justifyLastLine="0" shrinkToFit="0" readingOrder="0"/>
    </dxf>
    <dxf>
      <font>
        <strike val="0"/>
        <outline val="0"/>
        <shadow val="0"/>
        <u val="none"/>
        <vertAlign val="baseline"/>
        <sz val="11"/>
        <name val="Arial"/>
        <family val="2"/>
        <scheme val="none"/>
      </font>
    </dxf>
    <dxf>
      <font>
        <b/>
        <strike val="0"/>
        <outline val="0"/>
        <shadow val="0"/>
        <u val="none"/>
        <vertAlign val="baseline"/>
        <sz val="11"/>
        <color theme="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0" indent="2"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0" indent="0" justifyLastLine="0" shrinkToFit="0" readingOrder="0"/>
    </dxf>
    <dxf>
      <font>
        <b/>
        <strike val="0"/>
        <outline val="0"/>
        <shadow val="0"/>
        <u val="none"/>
        <vertAlign val="baseline"/>
        <sz val="11"/>
        <name val="Arial"/>
        <family val="2"/>
        <scheme val="none"/>
      </font>
      <alignment horizontal="general" vertical="center" textRotation="0" wrapText="1" indent="0" justifyLastLine="0" shrinkToFit="0" readingOrder="0"/>
    </dxf>
    <dxf>
      <fill>
        <patternFill>
          <bgColor rgb="FFFF0000"/>
        </patternFill>
      </fill>
    </dxf>
    <dxf>
      <font>
        <b val="0"/>
        <i val="0"/>
        <strike val="0"/>
        <condense val="0"/>
        <extend val="0"/>
        <outline val="0"/>
        <shadow val="0"/>
        <u val="none"/>
        <vertAlign val="baseline"/>
        <sz val="11"/>
        <color auto="1"/>
        <name val="Arial"/>
        <family val="2"/>
        <scheme val="none"/>
      </font>
      <numFmt numFmtId="1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name val="Arial"/>
        <family val="2"/>
        <scheme val="none"/>
      </font>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dxf>
    <dxf>
      <font>
        <b/>
        <strike val="0"/>
        <outline val="0"/>
        <shadow val="0"/>
        <u val="none"/>
        <vertAlign val="baseline"/>
        <sz val="11"/>
        <name val="Arial"/>
        <family val="2"/>
        <scheme val="none"/>
      </font>
      <alignment horizontal="general" vertical="center" textRotation="0" wrapText="1" indent="0" justifyLastLine="0" shrinkToFit="0" readingOrder="0"/>
    </dxf>
    <dxf>
      <font>
        <b val="0"/>
        <i/>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b/>
        <strike val="0"/>
        <outline val="0"/>
        <shadow val="0"/>
        <u val="none"/>
        <vertAlign val="baseline"/>
        <sz val="11"/>
        <color theme="1"/>
        <name val="Arial"/>
        <family val="2"/>
        <scheme val="none"/>
      </font>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strike val="0"/>
        <outline val="0"/>
        <shadow val="0"/>
        <u val="none"/>
        <vertAlign val="baseline"/>
        <sz val="11"/>
        <color theme="1"/>
        <name val="Arial"/>
        <family val="2"/>
        <scheme val="none"/>
      </font>
      <alignment horizontal="general" vertical="center" textRotation="0" wrapText="1" indent="0" justifyLastLine="0" shrinkToFit="0" readingOrder="0"/>
    </dxf>
    <dxf>
      <fill>
        <patternFill>
          <bgColor rgb="FFFF0000"/>
        </patternFill>
      </fill>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strike val="0"/>
        <outline val="0"/>
        <shadow val="0"/>
        <u val="none"/>
        <vertAlign val="baseline"/>
        <sz val="11"/>
        <color theme="1"/>
        <name val="Arial"/>
        <family val="2"/>
        <scheme val="none"/>
      </font>
      <alignment horizontal="general" vertical="center" textRotation="0" wrapText="1" indent="0" justifyLastLine="0" shrinkToFit="0" readingOrder="0"/>
    </dxf>
    <dxf>
      <font>
        <color rgb="FF9C0006"/>
      </font>
      <fill>
        <patternFill>
          <bgColor rgb="FFFFC7CE"/>
        </patternFill>
      </fill>
    </dxf>
    <dxf>
      <fill>
        <patternFill>
          <bgColor rgb="FFFF0000"/>
        </patternFill>
      </fill>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0" indent="0" justifyLastLine="0" shrinkToFit="0" readingOrder="0"/>
    </dxf>
    <dxf>
      <font>
        <b/>
        <strike val="0"/>
        <outline val="0"/>
        <shadow val="0"/>
        <u val="none"/>
        <vertAlign val="baseline"/>
        <sz val="11"/>
        <name val="Arial"/>
        <family val="2"/>
        <scheme val="none"/>
      </font>
      <alignment horizontal="general" vertical="center" textRotation="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auto="1"/>
        </patternFill>
      </fill>
      <alignment horizontal="right" vertical="center" textRotation="0" wrapText="0" indent="0" justifyLastLine="0" shrinkToFit="0" readingOrder="0"/>
    </dxf>
    <dxf>
      <font>
        <b/>
        <strike val="0"/>
        <outline val="0"/>
        <shadow val="0"/>
        <u val="none"/>
        <vertAlign val="baseline"/>
        <sz val="11"/>
        <color theme="1"/>
        <name val="Arial"/>
        <family val="2"/>
        <scheme val="none"/>
      </font>
      <fill>
        <patternFill patternType="none">
          <bgColor auto="1"/>
        </patternFill>
      </fill>
      <alignment horizontal="general" vertical="center" textRotation="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center" textRotation="0" wrapText="0" indent="0" justifyLastLine="0" shrinkToFit="0" readingOrder="0"/>
    </dxf>
    <dxf>
      <font>
        <b/>
        <strike val="0"/>
        <outline val="0"/>
        <shadow val="0"/>
        <u val="none"/>
        <vertAlign val="baseline"/>
        <sz val="11"/>
        <name val="Arial"/>
        <family val="2"/>
        <scheme val="none"/>
      </font>
      <fill>
        <patternFill patternType="none">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center" textRotation="0" wrapText="0" indent="0" justifyLastLine="0" shrinkToFit="0" readingOrder="0"/>
    </dxf>
    <dxf>
      <font>
        <b/>
        <strike val="0"/>
        <outline val="0"/>
        <shadow val="0"/>
        <u val="none"/>
        <vertAlign val="baseline"/>
        <sz val="11"/>
        <name val="Arial"/>
        <family val="2"/>
        <scheme val="none"/>
      </font>
      <fill>
        <patternFill patternType="none">
          <bgColor auto="1"/>
        </patternFill>
      </fill>
      <alignment horizontal="general" vertical="center" textRotation="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dxf>
    <dxf>
      <fill>
        <patternFill>
          <bgColor rgb="FFFF0000"/>
        </patternFill>
      </fill>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1"/>
        <color theme="1"/>
        <name val="Arial"/>
        <family val="2"/>
        <scheme val="none"/>
      </font>
      <numFmt numFmtId="3" formatCode="#,##0"/>
      <fill>
        <patternFill patternType="none">
          <fgColor indexed="64"/>
          <bgColor auto="1"/>
        </patternFill>
      </fill>
      <alignment horizontal="center" vertical="center" textRotation="0" wrapText="0" indent="0" justifyLastLine="0" shrinkToFit="0" readingOrder="0"/>
    </dxf>
    <dxf>
      <fill>
        <patternFill>
          <bgColor rgb="FFFF0000"/>
        </patternFill>
      </fill>
    </dxf>
    <dxf>
      <border diagonalUp="0" diagonalDown="0">
        <left/>
        <right/>
        <top/>
        <bottom/>
        <vertical/>
        <horizontal/>
      </border>
    </dxf>
  </dxfs>
  <tableStyles count="1" defaultTableStyle="TableStyleMedium2" defaultPivotStyle="PivotStyleLight16">
    <tableStyle name="Table Style 1" pivot="0" count="1" xr9:uid="{BAFE2C0F-D92C-4061-AD93-613E1B4A2F5F}">
      <tableStyleElement type="wholeTable" dxfId="280"/>
    </tableStyle>
  </tableStyles>
  <colors>
    <mruColors>
      <color rgb="FFBBA8AC"/>
      <color rgb="FF4F21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B814528-B81C-4EDE-B64E-5F2448799A6C}" name="Table_1" displayName="Table_1" ref="A3:K12" totalsRowShown="0" headerRowDxfId="278" dataDxfId="277" headerRowCellStyle="Heading 1">
  <tableColumns count="11">
    <tableColumn id="1" xr3:uid="{CD3E308A-273E-4A9E-9016-2B79E71177DF}" name="Claim type" dataDxfId="276"/>
    <tableColumn id="2" xr3:uid="{A2820F83-2B95-4ADF-B8D4-9DC19B31A54F}" name="Claims registered during 2013/14" dataDxfId="275"/>
    <tableColumn id="4" xr3:uid="{6BB3A664-ADFA-4741-B914-F2C8B6B32BA3}" name="Claims registered during 2014/15" dataDxfId="274"/>
    <tableColumn id="6" xr3:uid="{B888D4DA-9AE4-417A-BC4C-70F209C803B5}" name="Claims registered during 2015/16" dataDxfId="273"/>
    <tableColumn id="8" xr3:uid="{73B58E4E-B7F5-4FBB-A093-AA0435386CEC}" name="Claims registered during 2016/17" dataDxfId="272"/>
    <tableColumn id="10" xr3:uid="{7F27CBE5-1995-42F2-A3B5-D148AEEBB923}" name="Claims registered during 2017/18" dataDxfId="271"/>
    <tableColumn id="12" xr3:uid="{FEA4CA00-09DB-4D6B-A112-CEDB45219832}" name="Claims registered during 2018/19" dataDxfId="270"/>
    <tableColumn id="14" xr3:uid="{6A7F18DA-8D8B-4843-95C9-9618FDE5EE55}" name="Claims registered during 2019/20" dataDxfId="269"/>
    <tableColumn id="16" xr3:uid="{989DCF09-617C-4C33-9A2D-BA4E19F3B894}" name="Claims registered during 2020/21" dataDxfId="268"/>
    <tableColumn id="18" xr3:uid="{201AFFDF-7625-44AB-AB5D-71537E980527}" name="Claims registered during 2021/22" dataDxfId="267"/>
    <tableColumn id="20" xr3:uid="{BBB34AB9-464E-48F6-AAE4-2AC8C242FC60}" name="Claims registered during 2022/23" dataDxfId="266"/>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8824531-888D-4845-B51B-1C7810CB6567}" name="Table_9a" displayName="Table_9a" ref="A4:K11" totalsRowShown="0" headerRowDxfId="182" dataDxfId="181" headerRowCellStyle="Heading 1">
  <autoFilter ref="A4:K11" xr:uid="{08824531-888D-4845-B51B-1C7810CB656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766928C4-C274-404E-B69E-962EE8E978FF}" name="Claim Type" dataDxfId="180"/>
    <tableColumn id="2" xr3:uid="{011B69F0-93C8-44D8-98F5-CCBFDB0B508C}" name="Claims cleared during 2013/14" dataDxfId="179"/>
    <tableColumn id="3" xr3:uid="{220DF42C-856B-4A90-9D9D-28834CEFD1E1}" name="Claims cleared during 2014/15" dataDxfId="178"/>
    <tableColumn id="4" xr3:uid="{2FFC5A59-BDA4-4636-8D1B-59426C3B2FF9}" name="Claims cleared during 2015/16" dataDxfId="177"/>
    <tableColumn id="5" xr3:uid="{E58226E9-0EA8-47D5-A627-22D1AFE57BEC}" name="Claims cleared during 2016/17" dataDxfId="176"/>
    <tableColumn id="6" xr3:uid="{116876A8-2B25-4942-AC8C-D377C0E2C118}" name="Claims cleared during 2017/18" dataDxfId="175"/>
    <tableColumn id="7" xr3:uid="{918F4210-8C40-4475-BAEC-37B44BEDDF35}" name="Claims cleared during 2018/19" dataDxfId="174"/>
    <tableColumn id="8" xr3:uid="{254BA63E-0496-49EE-9CA4-32B27856B2EA}" name="Claims cleared during 2019/20" dataDxfId="173"/>
    <tableColumn id="9" xr3:uid="{EB583D26-D5D0-4B78-90B1-4D52EC01763D}" name="Claims cleared during 2020/21" dataDxfId="172"/>
    <tableColumn id="10" xr3:uid="{D0D2BF16-C53C-4799-B158-B48C757DD054}" name="Claims cleared during 2021/22" dataDxfId="171"/>
    <tableColumn id="11" xr3:uid="{72637817-CCDF-421C-8B12-503D8D6EB4A4}" name="Claims cleared during 2022/23" dataDxfId="170">
      <calculatedColumnFormula>Table_9!K6</calculatedColumnFormula>
    </tableColumn>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805609B5-E504-40E4-AE4F-D8CF51E7560E}" name="Table_10" displayName="Table_10" ref="A4:F76" totalsRowShown="0" headerRowDxfId="168" dataDxfId="167" headerRowCellStyle="Heading 1">
  <autoFilter ref="A4:F76" xr:uid="{805609B5-E504-40E4-AE4F-D8CF51E7560E}">
    <filterColumn colId="0" hiddenButton="1"/>
    <filterColumn colId="1" hiddenButton="1"/>
    <filterColumn colId="2" hiddenButton="1"/>
    <filterColumn colId="3" hiddenButton="1"/>
    <filterColumn colId="4" hiddenButton="1"/>
    <filterColumn colId="5" hiddenButton="1"/>
  </autoFilter>
  <tableColumns count="6">
    <tableColumn id="1" xr3:uid="{0502E69D-01FD-4923-A15D-AB7D574760DD}" name="Claim Type" dataDxfId="166"/>
    <tableColumn id="2" xr3:uid="{7E47B832-5F31-4EF8-B863-8DBF00A25DF8}" name="Claims cleared during: Q4 2021/22" dataDxfId="165"/>
    <tableColumn id="3" xr3:uid="{2971D507-719A-40EC-8F49-B6C1FCCB1229}" name="Claims cleared during: Q1 2022/23" dataDxfId="164"/>
    <tableColumn id="4" xr3:uid="{FE34C668-02FE-4784-B4CA-295B5E8D07B6}" name="Claims cleared during: Q2 2022/23" dataDxfId="163"/>
    <tableColumn id="5" xr3:uid="{46645D7F-81DF-4AA0-B1AE-792D6EF5D865}" name="Claims cleared during: Q3 2022/23" dataDxfId="162"/>
    <tableColumn id="6" xr3:uid="{D1D309B8-6BA1-4CF5-B1C2-1681363A1E8E}" name="Claims cleared during: Q4 2022/23" dataDxfId="161"/>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BDE6E2F7-348A-4098-9116-039CAFAA4F8E}" name="Table_11" displayName="Table_11" ref="A3:F10" totalsRowShown="0" headerRowDxfId="160" dataDxfId="159" headerRowCellStyle="Heading 1">
  <autoFilter ref="A3:F10" xr:uid="{BDE6E2F7-348A-4098-9116-039CAFAA4F8E}">
    <filterColumn colId="0" hiddenButton="1"/>
    <filterColumn colId="1" hiddenButton="1"/>
    <filterColumn colId="2" hiddenButton="1"/>
    <filterColumn colId="3" hiddenButton="1"/>
    <filterColumn colId="4" hiddenButton="1"/>
    <filterColumn colId="5" hiddenButton="1"/>
  </autoFilter>
  <tableColumns count="6">
    <tableColumn id="1" xr3:uid="{5D4B7A90-3136-439B-8ADF-EB6D2C776C24}" name="Award Type" dataDxfId="158"/>
    <tableColumn id="2" xr3:uid="{3921B5EE-4E6D-482B-A9DE-E8A1FA434693}" name="Awards cleared during 2018/19" dataDxfId="157"/>
    <tableColumn id="3" xr3:uid="{07AFA275-BB0F-4A23-8338-00E788D0B390}" name="Awards cleared during 2019/20" dataDxfId="156"/>
    <tableColumn id="4" xr3:uid="{7B9727E9-D82C-4BD2-A641-701D5E4E16CD}" name="Awards cleared during 2020/21" dataDxfId="155"/>
    <tableColumn id="5" xr3:uid="{80299873-6EB8-4F54-B0C8-A870A79B569C}" name="Awards cleared during 2021/22" dataDxfId="154"/>
    <tableColumn id="6" xr3:uid="{7810DD10-D8D6-48CF-AEDD-FBDC18C7C6F5}" name="Awards cleared during 2022/23" dataDxfId="153"/>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4B21A391-4764-451A-8261-3F8C48BC2264}" name="Table_12" displayName="Table_12" ref="A4:F11" totalsRowShown="0" headerRowDxfId="148" dataDxfId="147" headerRowCellStyle="Heading 1">
  <autoFilter ref="A4:F11" xr:uid="{4B21A391-4764-451A-8261-3F8C48BC2264}">
    <filterColumn colId="0" hiddenButton="1"/>
    <filterColumn colId="1" hiddenButton="1"/>
    <filterColumn colId="2" hiddenButton="1"/>
    <filterColumn colId="3" hiddenButton="1"/>
    <filterColumn colId="4" hiddenButton="1"/>
    <filterColumn colId="5" hiddenButton="1"/>
  </autoFilter>
  <tableColumns count="6">
    <tableColumn id="1" xr3:uid="{F6DF98FE-F309-4518-B2B0-569F0E321F77}" name="Allowance type" dataDxfId="146"/>
    <tableColumn id="2" xr3:uid="{DF835614-773C-4B77-A735-638D2DAA5557}" name="Final awards made during Q4 2021/22" dataDxfId="145"/>
    <tableColumn id="3" xr3:uid="{ADEF2518-4D20-4A12-9F1C-951B4E300726}" name="Final awards made during Q1 2022/23" dataDxfId="144"/>
    <tableColumn id="4" xr3:uid="{41569DFB-96F4-4C5B-8191-2AF82A07521A}" name="Final awards made during Q2 2022/23" dataDxfId="143"/>
    <tableColumn id="5" xr3:uid="{86BEA5A2-A69A-45BE-98AA-50BC131B8253}" name="Final awards made during Q3 2022/23" dataDxfId="142"/>
    <tableColumn id="6" xr3:uid="{06E1F9B6-CD26-4500-9400-6D68678E201D}" name="Final awards made during Q4 2022/23" dataDxfId="141"/>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ACAF1EA-BD12-43BF-8166-2B69EA3E5202}" name="Table_13" displayName="Table_13" ref="A5:K24" totalsRowShown="0" headerRowDxfId="136" dataDxfId="135" headerRowCellStyle="Heading 1">
  <autoFilter ref="A5:K24" xr:uid="{0ACAF1EA-BD12-43BF-8166-2B69EA3E520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B2EAEC03-E50B-4014-904A-9280067825BD}" name="Appeal Type" dataDxfId="134"/>
    <tableColumn id="2" xr3:uid="{4E372149-68CA-4519-8287-F29208321EF0}" name="Tribunal Decisions made during Q4 2021/22 Number" dataDxfId="133"/>
    <tableColumn id="3" xr3:uid="{3A2C3F73-1E7B-42E1-823A-61F5129BBC39}" name="Tribunal Decisions made during Q4 2021/22          %" dataDxfId="132"/>
    <tableColumn id="4" xr3:uid="{71D8558D-E9B0-42ED-A39E-9E9CFE52B047}" name="Tribunal Decisions made during Q1 2022/23 Number" dataDxfId="131"/>
    <tableColumn id="5" xr3:uid="{F0050F3C-87F4-4D3D-84F8-D711DECAFB93}" name="Tribunal Decisions made during Q1 2022/23           %" dataDxfId="130"/>
    <tableColumn id="6" xr3:uid="{9B19A91B-3CAB-4257-9894-E1A1C2CE8891}" name="Tribunal Decisions made during Q2 2022/23 Number" dataDxfId="129"/>
    <tableColumn id="7" xr3:uid="{929B978E-052A-4456-A011-70084A0F3B13}" name="Tribunal Decisions made during Q2 2022/23           %" dataDxfId="128"/>
    <tableColumn id="8" xr3:uid="{AFB17800-A5F9-4276-BE91-2E8161D0FE82}" name="Tribunal Decisions made during Q3 2022/23 Number" dataDxfId="127"/>
    <tableColumn id="9" xr3:uid="{06E8FB6E-BFAC-4068-9EEC-6DA321A7BE0A}" name="Tribunal Decisions made during Q3 2022/23            %" dataDxfId="126"/>
    <tableColumn id="10" xr3:uid="{62FEF26F-F6EA-4B53-A694-9FA330C895C4}" name="Tribunal Decisions made during Q4 2022/23 Number" dataDxfId="125"/>
    <tableColumn id="11" xr3:uid="{D379C74B-6AD0-41F1-87FD-34BF1FD41BC2}" name="Tribunal Decisions made during Q4 2022/23          %" dataDxfId="124"/>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11AF645A-547D-4503-B051-0EAF552EF015}" name="Table_14" displayName="Table_14" ref="A4:F19" totalsRowShown="0" headerRowDxfId="123" dataDxfId="122" headerRowCellStyle="Heading 1">
  <autoFilter ref="A4:F19" xr:uid="{11AF645A-547D-4503-B051-0EAF552EF015}">
    <filterColumn colId="0" hiddenButton="1"/>
    <filterColumn colId="1" hiddenButton="1"/>
    <filterColumn colId="2" hiddenButton="1"/>
    <filterColumn colId="3" hiddenButton="1"/>
    <filterColumn colId="4" hiddenButton="1"/>
    <filterColumn colId="5" hiddenButton="1"/>
  </autoFilter>
  <tableColumns count="6">
    <tableColumn id="1" xr3:uid="{C4F758B6-E676-474C-A5E9-8D1183E70E9A}" name="Awards In Payment Type" dataDxfId="121"/>
    <tableColumn id="2" xr3:uid="{12442FB2-66AD-4B1C-826A-394895229477}" name="Awards in payment as at 31 March 2022" dataDxfId="120" dataCellStyle="Normal 2"/>
    <tableColumn id="3" xr3:uid="{FF8E2EA1-0A2A-4850-ABDF-61B16FB44EB2}" name="Awards in payment as at 30 June 2022" dataDxfId="119"/>
    <tableColumn id="4" xr3:uid="{47F906DA-2FA4-4683-807A-B3D83586F9C0}" name="Awards in payment as at 30 September 2022" dataDxfId="118"/>
    <tableColumn id="5" xr3:uid="{23C6A3C5-1A3B-429C-A740-166280D1E6C7}" name="Awards in payment as at 31 December 2022" dataDxfId="117"/>
    <tableColumn id="6" xr3:uid="{EC9B7AE0-BAA4-429C-B835-C6C00660F7DB}" name="Awards in payment as at 31 March 2023" dataDxfId="116" dataCellStyle="Normal 2"/>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A073CDF6-0A0B-4BF0-B8E8-843450DE7E4A}" name="Table_15" displayName="Table_15" ref="A3:F15" totalsRowShown="0" headerRowDxfId="115" dataDxfId="114" headerRowCellStyle="Heading 1">
  <autoFilter ref="A3:F15" xr:uid="{A073CDF6-0A0B-4BF0-B8E8-843450DE7E4A}">
    <filterColumn colId="0" hiddenButton="1"/>
    <filterColumn colId="1" hiddenButton="1"/>
    <filterColumn colId="2" hiddenButton="1"/>
    <filterColumn colId="3" hiddenButton="1"/>
    <filterColumn colId="4" hiddenButton="1"/>
    <filterColumn colId="5" hiddenButton="1"/>
  </autoFilter>
  <tableColumns count="6">
    <tableColumn id="1" xr3:uid="{47A06417-3682-49AE-BF9A-427A203931C3}" name="Award Type" dataDxfId="113"/>
    <tableColumn id="2" xr3:uid="{6D1B638D-FAE1-4916-892B-B581E89393C0}" name="Awards in payment as at 31 March 2019" dataDxfId="112"/>
    <tableColumn id="3" xr3:uid="{5B6BD794-B84A-4AB9-A7D3-D052712F8A9C}" name="Awards in payment as at 31 March 2020" dataDxfId="111"/>
    <tableColumn id="4" xr3:uid="{0D2AF101-0BAC-4F70-89EC-6B74F602360C}" name="Awards in payment as at 31 March 2021" dataDxfId="110"/>
    <tableColumn id="5" xr3:uid="{2E373E9D-0327-4CBA-9942-A12222D713C0}" name="Awards in payment as at 31 March 2022" dataDxfId="109"/>
    <tableColumn id="6" xr3:uid="{F527E7CC-0C9D-43AA-A327-14E0AE3F03E4}" name="Awards in payment as at 31 March 2023" dataDxfId="108"/>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5CBFBED6-8EC4-403F-8E29-933533FC7FE7}" name="Table_16" displayName="Table_16" ref="A3:K6" totalsRowShown="0" headerRowDxfId="107" dataDxfId="106" headerRowCellStyle="Heading 1">
  <autoFilter ref="A3:K6" xr:uid="{5CBFBED6-8EC4-403F-8E29-933533FC7FE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ECEA9534-4F4E-48D9-BFAB-BB28A0742557}" name="Award Type" dataDxfId="105"/>
    <tableColumn id="2" xr3:uid="{C5547261-2AD5-4928-87F8-E5174C5B5C7E}" name="Award in payment as at 31 March 2014" dataDxfId="104"/>
    <tableColumn id="3" xr3:uid="{6EC298F1-50FF-443A-AAB2-E58C86AA7D71}" name="Award in payment as at 31 March 2015" dataDxfId="103"/>
    <tableColumn id="4" xr3:uid="{9F2F0663-DF4D-41C5-AC23-FD95C81AFBC8}" name="Award in payment as at 31 March 2016" dataDxfId="102"/>
    <tableColumn id="5" xr3:uid="{0D65F324-FDC2-4CAB-8B04-9D3902EE3161}" name="Award in payment as at 31 March 2017" dataDxfId="101"/>
    <tableColumn id="6" xr3:uid="{B77A0553-3510-41A9-8DCF-E52CA40F94FD}" name="Award in payment as at 31 March 2018" dataDxfId="100"/>
    <tableColumn id="7" xr3:uid="{8FE9852E-AF8A-4550-A6E7-BFCA8EB8A45B}" name="Award in payment as at 31 March 2019" dataDxfId="99"/>
    <tableColumn id="8" xr3:uid="{98A6BB24-BB84-4C6A-8EE4-3CBDB4763C22}" name="Award in payment as at 31 March 2020" dataDxfId="98"/>
    <tableColumn id="9" xr3:uid="{40552FA2-499B-4DFC-8668-3A84FC7CD52C}" name="Award in payment as at 31 March 2021" dataDxfId="97"/>
    <tableColumn id="10" xr3:uid="{825B968D-E9A8-44F1-B47D-F5BFE953C2BD}" name="Award in payment as at 31 March 2022" dataDxfId="96"/>
    <tableColumn id="11" xr3:uid="{EB160A6E-CFF7-41A3-BE0E-38ADEAE2A8FF}" name="Award in payment as at 31 March 2023" dataDxfId="95"/>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C6646B97-9C8C-4D5E-8D3B-610E292545D0}" name="Table_17" displayName="Table_17" ref="A3:F15" totalsRowShown="0" headerRowDxfId="94" dataDxfId="93" headerRowCellStyle="Heading 1" dataCellStyle="Comma">
  <autoFilter ref="A3:F15" xr:uid="{C6646B97-9C8C-4D5E-8D3B-610E292545D0}">
    <filterColumn colId="0" hiddenButton="1"/>
    <filterColumn colId="1" hiddenButton="1"/>
    <filterColumn colId="2" hiddenButton="1"/>
    <filterColumn colId="3" hiddenButton="1"/>
    <filterColumn colId="4" hiddenButton="1"/>
    <filterColumn colId="5" hiddenButton="1"/>
  </autoFilter>
  <tableColumns count="6">
    <tableColumn id="1" xr3:uid="{EF12AC04-6274-4A26-A6B7-CC68ADC7BAE0}" name="Intake/Outflow Type" dataDxfId="92"/>
    <tableColumn id="2" xr3:uid="{AE7DEA05-07C1-4F8B-8BA6-5F19FD17B92F}" name="Awards in payment as at 31 March 2019" dataDxfId="91" dataCellStyle="Comma"/>
    <tableColumn id="3" xr3:uid="{06E61878-E0E5-49D7-8CFA-C9B6E9329FC9}" name="Awards in payment as at 31 March 2020" dataDxfId="90" dataCellStyle="Comma"/>
    <tableColumn id="4" xr3:uid="{E75B9088-91F4-4B4D-9D88-10561FB1ADD0}" name="Awards in payment as at 31 March 2021" dataDxfId="89" dataCellStyle="Comma"/>
    <tableColumn id="5" xr3:uid="{09AC2E9E-717B-4EAB-AACD-0A47C9E52DA7}" name="Awards in payment as at 31 March 2022" dataDxfId="88" dataCellStyle="Comma"/>
    <tableColumn id="6" xr3:uid="{5896EF4C-CA24-4A6E-8A7E-46EFEF41B7E8}" name="Awards in payment as at 31 March 2023" dataDxfId="87" dataCellStyle="Comma"/>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181DD385-9F5F-478F-87E5-7A5AE2FD62F0}" name="Table_18" displayName="Table_18" ref="A3:F36" totalsRowShown="0" headerRowDxfId="86" dataDxfId="85" headerRowCellStyle="Heading 1" dataCellStyle="Comma">
  <autoFilter ref="A3:F36" xr:uid="{181DD385-9F5F-478F-87E5-7A5AE2FD62F0}">
    <filterColumn colId="0" hiddenButton="1"/>
    <filterColumn colId="1" hiddenButton="1"/>
    <filterColumn colId="2" hiddenButton="1"/>
    <filterColumn colId="3" hiddenButton="1"/>
    <filterColumn colId="4" hiddenButton="1"/>
    <filterColumn colId="5" hiddenButton="1"/>
  </autoFilter>
  <tableColumns count="6">
    <tableColumn id="1" xr3:uid="{904436D6-E764-4147-9AF3-0949E95516FE}" name="Disablement Percentage" dataDxfId="84" dataCellStyle="Comma"/>
    <tableColumn id="2" xr3:uid="{B5F9A0A3-3A12-4FE2-8123-F46BD5CAAF49}" name="TOTAL" dataDxfId="83" dataCellStyle="Comma"/>
    <tableColumn id="3" xr3:uid="{6D959A94-203C-4072-B9E0-7E6F9EA10131}" name="Inter War and 1939 war onwards [note 23]" dataDxfId="82" dataCellStyle="Comma"/>
    <tableColumn id="4" xr3:uid="{882CF63B-0CD4-4959-B4DA-E7CDC7B2BF4C}" name="Civilian" dataDxfId="81" dataCellStyle="Comma"/>
    <tableColumn id="5" xr3:uid="{8F7E5C26-BE52-414F-AD3F-5159A91BB426}" name="Polish [note 27]" dataDxfId="80" dataCellStyle="Comma"/>
    <tableColumn id="6" xr3:uid="{9A65AE1E-3E5A-487A-BB2C-E5A66476D775}" name="Mercantile marine" dataDxfId="79" dataCellStyle="Comma"/>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A866F25-EA7F-4BB2-9FF0-AE5B16FE3BBA}" name="Table_2" displayName="Table_2" ref="A4:F70" totalsRowShown="0" headerRowDxfId="264" dataDxfId="263" headerRowCellStyle="Heading 1" dataCellStyle="Comma">
  <tableColumns count="6">
    <tableColumn id="1" xr3:uid="{3ED00EE6-6B86-40FA-8CD2-B6816E9ADCAB}" name="Claim type" dataDxfId="262" totalsRowDxfId="261"/>
    <tableColumn id="2" xr3:uid="{6C5D0F78-9E89-4772-8D92-9DA11F0B1660}" name="Claims registered during: Q4 2021/22" dataDxfId="260" totalsRowDxfId="259" dataCellStyle="Comma" totalsRowCellStyle="Comma"/>
    <tableColumn id="3" xr3:uid="{D83D4552-32BE-4082-8CA7-EE0FADDD7472}" name="Claims registered during: Q1 2022/23" dataDxfId="258" totalsRowDxfId="257" dataCellStyle="Comma" totalsRowCellStyle="Comma">
      <calculatedColumnFormula>SUM(#REF!)</calculatedColumnFormula>
    </tableColumn>
    <tableColumn id="4" xr3:uid="{741D4728-0141-4359-A8E3-3B6CE14DCE13}" name="Claims registered during: Q2 2022/23" dataDxfId="256" totalsRowDxfId="255" dataCellStyle="Comma" totalsRowCellStyle="Comma">
      <calculatedColumnFormula>SUM(#REF!)</calculatedColumnFormula>
    </tableColumn>
    <tableColumn id="5" xr3:uid="{D9D30184-1A2C-4D1E-BACC-C68DF3DAC8C9}" name="Claims registered during: Q3 2022/23" dataDxfId="254" totalsRowDxfId="253" dataCellStyle="Comma" totalsRowCellStyle="Comma"/>
    <tableColumn id="6" xr3:uid="{DB6FA078-374B-45D1-9D53-C688C823B4BF}" name="Claims registered during: Q4 2022/23" dataDxfId="252" totalsRowDxfId="251" dataCellStyle="Comma" totalsRowCellStyle="Comma"/>
  </tableColumns>
  <tableStyleInfo name="Table Style 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EAF5F314-D35B-49FB-8089-0809989F640C}" name="Table_19" displayName="Table_19" ref="A3:I20" totalsRowShown="0" headerRowDxfId="78" dataDxfId="77" headerRowCellStyle="Heading 1">
  <autoFilter ref="A3:I20" xr:uid="{EAF5F314-D35B-49FB-8089-0809989F640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9812E20-4205-46E6-B1D1-8D1CC0C01661}" name="Region" dataDxfId="76"/>
    <tableColumn id="2" xr3:uid="{00A6E231-1EAF-4B00-9765-5D2C02F66451}" name="All Pensioners" dataDxfId="75"/>
    <tableColumn id="3" xr3:uid="{7904099C-922A-4682-9F87-D1F4130684DC}" name="All Disablement Pensioners " dataDxfId="74"/>
    <tableColumn id="4" xr3:uid="{C66EFC7E-7456-4BFC-9E81-2CB2513F8DC4}" name="Disablement Pensioners: Inter war and 1939 War onwards [note 23]" dataDxfId="73"/>
    <tableColumn id="5" xr3:uid="{67D73A03-CA30-4C49-BF4D-BB691B1F3C9B}" name="Disablement Pensioners: Civilian" dataDxfId="72"/>
    <tableColumn id="6" xr3:uid="{CD95AF72-929D-49B3-9D3F-347208A53FD3}" name="Disablement Pensioners: Polish" dataDxfId="71"/>
    <tableColumn id="7" xr3:uid="{34D69702-3510-4DC3-8063-B0EEDC4CBD52}" name="Disablement Pensioners: Mercantile Marine " dataDxfId="70"/>
    <tableColumn id="8" xr3:uid="{4F4C1715-6073-4AFD-97EB-0C1594A81D10}" name="War Widow(er)s" dataDxfId="69"/>
    <tableColumn id="9" xr3:uid="{0DBFD08A-2DA2-4A27-9DE6-F4027DD0AD35}" name="Other Pensioners [note 29]" dataDxfId="68"/>
  </tableColumns>
  <tableStyleInfo name="Table Style 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C7520CCB-25B8-476B-80E9-B8405B8D888B}" name="Table_20" displayName="Table_20" ref="A3:O17" totalsRowShown="0" headerRowDxfId="67" dataDxfId="66" headerRowCellStyle="Heading 1" dataCellStyle="Comma">
  <autoFilter ref="A3:O17" xr:uid="{C7520CCB-25B8-476B-80E9-B8405B8D888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C79BDCA4-672F-4EC8-B69D-715CF76251ED}" name="Age Group" dataDxfId="65"/>
    <tableColumn id="2" xr3:uid="{84EA3C69-B707-4919-B984-090C0501CB6C}" name="All Pensioners" dataDxfId="64" dataCellStyle="Comma"/>
    <tableColumn id="3" xr3:uid="{74668AC3-8AD4-42E4-BD1B-5A2670B12B33}" name="All Disablement Pensioners" dataDxfId="63" dataCellStyle="Comma"/>
    <tableColumn id="4" xr3:uid="{3DB04D1E-9FDF-4152-9500-21998881EDBF}" name="Disablement Percentage: 20%" dataDxfId="62" dataCellStyle="Comma"/>
    <tableColumn id="5" xr3:uid="{F125B59F-AF00-45EA-9A5F-910CD1B87868}" name="Disablement Percentage: 30%" dataDxfId="61" dataCellStyle="Comma"/>
    <tableColumn id="6" xr3:uid="{9F55A4C7-DBFE-41AF-A1C0-8E7983DEF240}" name="Disablement Percentage: 40%" dataDxfId="60" dataCellStyle="Comma"/>
    <tableColumn id="7" xr3:uid="{9C2798DF-3E65-4196-A6B3-4F67368F0A86}" name="Disablement Percentage: 50%" dataDxfId="59" dataCellStyle="Comma"/>
    <tableColumn id="8" xr3:uid="{8652D71F-F05D-4390-98BB-2DDBD3C02710}" name="Disablement Percentage: 60%" dataDxfId="58" dataCellStyle="Comma"/>
    <tableColumn id="9" xr3:uid="{D27B6E5D-83B8-4342-B7BC-143E2A4B0E43}" name="Disablement Percentage: 70%" dataDxfId="57" dataCellStyle="Comma"/>
    <tableColumn id="10" xr3:uid="{B7CAC29E-BC44-4379-969C-E4BADC4BCB81}" name="Disablement Percentage: 80%" dataDxfId="56" dataCellStyle="Comma"/>
    <tableColumn id="11" xr3:uid="{B4EBD921-95A8-4B7A-A87C-E865BA495CE1}" name="Disablement Percentage: 90%" dataDxfId="55" dataCellStyle="Comma"/>
    <tableColumn id="12" xr3:uid="{98A808F6-DB06-449F-AACA-EA99F6C6E036}" name="Disablement Percentage: 100%" dataDxfId="54" dataCellStyle="Comma"/>
    <tableColumn id="13" xr3:uid="{FA84F877-CC20-401E-9876-91B9393C8927}" name="Not Known" dataDxfId="53" dataCellStyle="Comma"/>
    <tableColumn id="14" xr3:uid="{DF04473F-E4A9-421A-A8BA-161CE6F7815C}" name="War Widow(er)s" dataDxfId="52" dataCellStyle="Comma"/>
    <tableColumn id="15" xr3:uid="{4FC4622B-79B0-4B47-A863-6766B5543B60}" name="Other Pensioners [note 29]" dataDxfId="51" dataCellStyle="Comma"/>
  </tableColumns>
  <tableStyleInfo name="Table Style 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D8B29955-10AE-4C99-8F97-E06E2D81AFF6}" name="Table_21" displayName="Table_21" ref="A3:F6" totalsRowShown="0" headerRowDxfId="50" dataDxfId="49" headerRowCellStyle="Heading 1">
  <autoFilter ref="A3:F6" xr:uid="{D8B29955-10AE-4C99-8F97-E06E2D81AFF6}">
    <filterColumn colId="0" hiddenButton="1"/>
    <filterColumn colId="1" hiddenButton="1"/>
    <filterColumn colId="2" hiddenButton="1"/>
    <filterColumn colId="3" hiddenButton="1"/>
    <filterColumn colId="4" hiddenButton="1"/>
    <filterColumn colId="5" hiddenButton="1"/>
  </autoFilter>
  <tableColumns count="6">
    <tableColumn id="1" xr3:uid="{D9CDC9D5-6C3B-45CF-988C-2358D8E47EEB}" name="Disablement type" dataDxfId="48"/>
    <tableColumn id="2" xr3:uid="{A563821B-FBCE-448B-899A-C69396FD2FC3}" name="Award in payment as at 31 March 2019" dataDxfId="47"/>
    <tableColumn id="3" xr3:uid="{2A3DD079-69CF-4F00-B727-754FA0CFB3CF}" name="Award in payment as at 31 March 2020" dataDxfId="46"/>
    <tableColumn id="4" xr3:uid="{5E589B17-7782-4F63-997F-C28111C22B23}" name="Award in payment as at 31 March 2021" dataDxfId="45"/>
    <tableColumn id="5" xr3:uid="{AD7D8EAE-A42B-4AB9-BBAB-48A285C19A2C}" name="Award in payment as at 31 March 2022" dataDxfId="44"/>
    <tableColumn id="6" xr3:uid="{26149632-17DA-49B4-BE09-99A3652BAB24}" name="Award in payment as at 31 March 2023" dataDxfId="43"/>
  </tableColumns>
  <tableStyleInfo name="Table Style 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2A35A25B-990D-4928-A3AA-993FA9E28467}" name="Table_21a" displayName="Table_21a" ref="A3:C11" totalsRowShown="0" headerRowDxfId="42" dataDxfId="41">
  <autoFilter ref="A3:C11" xr:uid="{2A35A25B-990D-4928-A3AA-993FA9E28467}">
    <filterColumn colId="0" hiddenButton="1"/>
    <filterColumn colId="1" hiddenButton="1"/>
    <filterColumn colId="2" hiddenButton="1"/>
  </autoFilter>
  <tableColumns count="3">
    <tableColumn id="1" xr3:uid="{54DC6E2F-0600-43BF-A2FF-E56210495F32}" name="Financial year" dataDxfId="40" dataCellStyle="Heading 1 2"/>
    <tableColumn id="2" xr3:uid="{4394FD8C-48FE-4EDC-AE1C-C8913E217E67}" name="ALL" dataDxfId="39" dataCellStyle="Normal 2 2 2"/>
    <tableColumn id="3" xr3:uid="{B27C6427-2B0C-4550-889F-4191DD88D36D}" name="Expenditure (£'000,000)" dataDxfId="38" dataCellStyle="Normal 2 2 2"/>
  </tableColumns>
  <tableStyleInfo name="Table Style 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CF9C7D19-EC3B-4E25-8037-845F3835F9AA}" name="Table_22" displayName="Table_22" ref="A4:F28" totalsRowShown="0" headerRowDxfId="37" dataDxfId="36" headerRowCellStyle="Heading 1">
  <autoFilter ref="A4:F28" xr:uid="{CF9C7D19-EC3B-4E25-8037-845F3835F9AA}">
    <filterColumn colId="0" hiddenButton="1"/>
    <filterColumn colId="1" hiddenButton="1"/>
    <filterColumn colId="2" hiddenButton="1"/>
    <filterColumn colId="3" hiddenButton="1"/>
    <filterColumn colId="4" hiddenButton="1"/>
    <filterColumn colId="5" hiddenButton="1"/>
  </autoFilter>
  <tableColumns count="6">
    <tableColumn id="1" xr3:uid="{39230A32-FB8B-433B-9EB8-D14F937607D7}" name="Allowance type" dataDxfId="35"/>
    <tableColumn id="2" xr3:uid="{80158C6F-CFBD-4B93-886F-B0FC7AF57260}" name="Awards in payment as at 31 March 2022" dataDxfId="34"/>
    <tableColumn id="3" xr3:uid="{51C51537-6AA6-47C8-8D70-3737F68493C7}" name="Awards in payment as at 30 June 2022" dataDxfId="33" dataCellStyle="Comma"/>
    <tableColumn id="4" xr3:uid="{6A137916-E3E2-4872-B3D2-AA06F70FFC14}" name="Awards in payment as at 30 September 2022" dataDxfId="32" dataCellStyle="Comma"/>
    <tableColumn id="5" xr3:uid="{C81F3EA6-C2FE-4B00-AD85-FFFFB39B7969}" name="Awards in payment as at 31 December 2022" dataDxfId="31"/>
    <tableColumn id="6" xr3:uid="{9130C9F2-DEBC-4CBF-9AC4-E5354B0E5A1F}" name="Awards in payment as at 31 March 2023" dataDxfId="30"/>
  </tableColumns>
  <tableStyleInfo name="Table Style 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67DEB567-4C7E-4F57-9A0F-6F35B46054DF}" name="Table_23" displayName="Table_23" ref="A3:F6" totalsRowShown="0" headerRowDxfId="29" dataDxfId="28" headerRowCellStyle="Heading 1">
  <autoFilter ref="A3:F6" xr:uid="{67DEB567-4C7E-4F57-9A0F-6F35B46054DF}">
    <filterColumn colId="0" hiddenButton="1"/>
    <filterColumn colId="1" hiddenButton="1"/>
    <filterColumn colId="2" hiddenButton="1"/>
    <filterColumn colId="3" hiddenButton="1"/>
    <filterColumn colId="4" hiddenButton="1"/>
    <filterColumn colId="5" hiddenButton="1"/>
  </autoFilter>
  <tableColumns count="6">
    <tableColumn id="1" xr3:uid="{B70DAC3E-40E4-4222-8CED-DB0A58D08ED8}" name="Allowance type" dataDxfId="27"/>
    <tableColumn id="2" xr3:uid="{057F935E-B592-4D4F-9911-0E35CE0E98AA}" name="Award in payment as at 31 March 2019" dataDxfId="26"/>
    <tableColumn id="3" xr3:uid="{CDAB375C-1035-4E3C-A278-23894EC79CF9}" name="Award in payment as at 31 March 2020" dataDxfId="25"/>
    <tableColumn id="4" xr3:uid="{3BB81AEF-F903-49B5-8AF1-076A0C6AC077}" name="Award in payment as at 31 March 2021" dataDxfId="24"/>
    <tableColumn id="5" xr3:uid="{1A55BCD1-C6D3-4C7F-9FA6-3EB107EB5639}" name="Award in payment as at 31 March 2022" dataDxfId="23"/>
    <tableColumn id="6" xr3:uid="{E7B0A0AB-EAD8-4882-B665-4CC64A23FA13}" name="Award in payment as at 31 March 2023" dataDxfId="22"/>
  </tableColumns>
  <tableStyleInfo name="Table Style 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5791C7E4-D49D-4753-B76B-A646945C5320}" name="Table_24" displayName="Table_24" ref="A3:F6" totalsRowShown="0" headerRowDxfId="21" dataDxfId="20" headerRowCellStyle="Heading 1">
  <autoFilter ref="A3:F6" xr:uid="{5791C7E4-D49D-4753-B76B-A646945C5320}">
    <filterColumn colId="0" hiddenButton="1"/>
    <filterColumn colId="1" hiddenButton="1"/>
    <filterColumn colId="2" hiddenButton="1"/>
    <filterColumn colId="3" hiddenButton="1"/>
    <filterColumn colId="4" hiddenButton="1"/>
    <filterColumn colId="5" hiddenButton="1"/>
  </autoFilter>
  <tableColumns count="6">
    <tableColumn id="1" xr3:uid="{37A0FBC8-7095-48CD-8C0C-E176BF8CDA9A}" name="Allowance Type" dataDxfId="19"/>
    <tableColumn id="2" xr3:uid="{6B2F1B5E-A93D-4E93-9E1D-A66E4D66B629}" name="Expenditure during: 2018/19" dataDxfId="18"/>
    <tableColumn id="3" xr3:uid="{9FE4D3BD-1EBC-4FD1-A198-D765681E0E1F}" name="Expenditure during: 2019/20" dataDxfId="17"/>
    <tableColumn id="4" xr3:uid="{C3143A1B-E03C-498E-BD59-2E38174757CA}" name="Expenditure during: 2020/21" dataDxfId="16"/>
    <tableColumn id="5" xr3:uid="{132FF55B-AAEE-4556-A4E3-11E09B57EA86}" name="Expenditure during: 2021/22" dataDxfId="15"/>
    <tableColumn id="6" xr3:uid="{8F7E55B0-4E0F-4819-A2D6-9C60A8150EB5}" name="Expenditure during: 2022/23" dataDxfId="14"/>
  </tableColumns>
  <tableStyleInfo name="Table Style 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DF91E91C-99FE-4427-8B06-07B6434F1E5A}" name="Table_25" displayName="Table_25" ref="A3:L48" totalsRowShown="0" headerRowDxfId="13" dataDxfId="12" headerRowCellStyle="Heading 1">
  <autoFilter ref="A3:L48" xr:uid="{DF91E91C-99FE-4427-8B06-07B6434F1E5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95200874-2847-44F7-91AF-5D796D753410}" name="Age Group" dataDxfId="11"/>
    <tableColumn id="2" xr3:uid="{2DD01617-AE91-4059-8503-78FF75B391CF}" name="All Disablement Pensioners" dataDxfId="10"/>
    <tableColumn id="3" xr3:uid="{DD3CA2FF-EAFF-47C3-94E3-BF095E99A111}" name="Disablement Percentage: 20%" dataDxfId="9"/>
    <tableColumn id="4" xr3:uid="{FD45DD14-A5B0-4E56-8F24-E4388B73AC53}" name="Disablement Percentage: 30%" dataDxfId="8"/>
    <tableColumn id="5" xr3:uid="{5F7EA45F-28E8-4828-B668-D9C35621ABDD}" name="Disablement Percentage: 40%" dataDxfId="7"/>
    <tableColumn id="6" xr3:uid="{784676C0-53FD-44EF-9CD0-C652F5203B4E}" name="Disablement Percentage: 50%" dataDxfId="6"/>
    <tableColumn id="7" xr3:uid="{9EFD6612-1C28-4638-BCD6-290FE2ED9489}" name="Disablement Percentage: 60%" dataDxfId="5"/>
    <tableColumn id="8" xr3:uid="{9855CD00-12A4-427A-BABB-7DB011753DC4}" name="Disablement Percentage: 70%" dataDxfId="4"/>
    <tableColumn id="9" xr3:uid="{D4A3B664-C010-42D6-9FEF-980B59DEE265}" name="Disablement Percentage: 80%" dataDxfId="3"/>
    <tableColumn id="10" xr3:uid="{462C827F-A757-457D-8377-28E149DD7141}" name="Disablement Percentage: 90%" dataDxfId="2"/>
    <tableColumn id="11" xr3:uid="{9528D027-C139-4541-94CF-2A5056296D7E}" name="Disablement Percentage: 100%" dataDxfId="1"/>
    <tableColumn id="12" xr3:uid="{3D8D41F2-6387-4EBC-8A71-AA461BD4E87A}" name="War Widow(er)s" dataDxfId="0"/>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A93CA8B-6473-4AC5-A6E0-60F729353116}" name="Table_3" displayName="Table_3" ref="A3:G10" totalsRowShown="0" headerRowDxfId="250" dataDxfId="249" headerRowCellStyle="Heading 1">
  <tableColumns count="7">
    <tableColumn id="1" xr3:uid="{529411C5-DC0D-43B4-BF74-46AD8848826E}" name="First claims" dataDxfId="248"/>
    <tableColumn id="2" xr3:uid="{84A9E8FE-0DFB-434A-84CA-61C6E3B00486}" name="All" dataDxfId="247"/>
    <tableColumn id="3" xr3:uid="{9E3FA6E0-0952-4638-8181-E5D351E412CA}" name="Claims cleared during: 2018/19" dataDxfId="246"/>
    <tableColumn id="4" xr3:uid="{255FC5A1-6678-4158-9CEE-4791CE806B5D}" name="Claims cleared during: 2019/20" dataDxfId="245"/>
    <tableColumn id="5" xr3:uid="{DE8556CC-D3F5-4630-8C3C-729ACA67AA18}" name="Claims cleared during: 2020/21" dataDxfId="244"/>
    <tableColumn id="6" xr3:uid="{B19D9D34-CD84-4237-A22E-29E0471A1EB6}" name="Claims cleared during: 2021/22" dataDxfId="243"/>
    <tableColumn id="7" xr3:uid="{8441E180-83D8-420C-8DC4-15031A6AF956}" name="Claims cleared during: 2022/23" dataDxfId="242"/>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4C59007-3919-48D0-84F0-83478EF0DE76}" name="Table_4" displayName="Table_4" ref="A3:G10" totalsRowShown="0" headerRowDxfId="241" dataDxfId="240" headerRowCellStyle="Heading 1">
  <autoFilter ref="A3:G10" xr:uid="{14C59007-3919-48D0-84F0-83478EF0DE7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9A1D76E-EE30-4833-A81B-59C9ACA79617}" name="Second/subsequent claims" dataDxfId="239"/>
    <tableColumn id="2" xr3:uid="{4DBC4B69-C106-4148-9040-D909E4AD1CD6}" name="All" dataDxfId="238"/>
    <tableColumn id="3" xr3:uid="{E6BB35CA-FB3D-419A-B751-D23B6BB6F68D}" name="Claims cleared during: 2018/19" dataDxfId="237"/>
    <tableColumn id="4" xr3:uid="{697F446C-E8CF-4F37-A4B9-FAE1E1C08F3A}" name="Claims cleared during: 2019/20" dataDxfId="236"/>
    <tableColumn id="5" xr3:uid="{042AC2F4-C9B5-4EBE-8870-2A6B7294687E}" name="Claims cleared during: 2020/21" dataDxfId="235"/>
    <tableColumn id="6" xr3:uid="{D16B99FA-9E78-403A-8418-F9CA81A45E7D}" name="Claims cleared during: 2021/22" dataDxfId="234"/>
    <tableColumn id="7" xr3:uid="{E53B2C82-EB9D-4176-A3FB-19AE3C82F376}" name="Claims cleared during: 2022/23" dataDxfId="233"/>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50A317A-B09C-4646-95F1-F6AD51B72018}" name="Table_5" displayName="Table_5" ref="A3:G10" totalsRowShown="0" headerRowDxfId="232" dataDxfId="231" headerRowCellStyle="Heading 1">
  <autoFilter ref="A3:G10" xr:uid="{C50A317A-B09C-4646-95F1-F6AD51B7201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39CB034-4C0A-40E1-976D-858D3B802A25}" name="War widow(er)s' claims" dataDxfId="230"/>
    <tableColumn id="2" xr3:uid="{FBD1A1AB-0AB5-4BCB-AB92-2241E11EB128}" name="All" dataDxfId="229"/>
    <tableColumn id="3" xr3:uid="{C86D2CE0-5B76-4C0B-B614-0927318F8E36}" name="Claims cleared during: 2018/19" dataDxfId="228"/>
    <tableColumn id="4" xr3:uid="{C3598231-36F1-4D37-B77D-1E133053B559}" name="Claims cleared during: 2019/20" dataDxfId="227"/>
    <tableColumn id="5" xr3:uid="{40DF4254-0CDF-42AD-B8F1-6F5F74799A2C}" name="Claims cleared during: 2020/21" dataDxfId="226"/>
    <tableColumn id="6" xr3:uid="{BBB4D6BC-927E-497C-BBE0-0D4DDA5E0103}" name="Claims cleared during: 2021/22" dataDxfId="225"/>
    <tableColumn id="7" xr3:uid="{D6CA876F-D6B5-4D19-8D0F-535FC65E71A9}" name="Claims cleared during: 2022/23" dataDxfId="224"/>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13AA1E3-C596-47A6-B487-B74600DBC5E3}" name="Table_6" displayName="Table_6" ref="A3:G10" totalsRowShown="0" headerRowDxfId="223" dataDxfId="222" headerRowCellStyle="Heading 1">
  <autoFilter ref="A3:G10" xr:uid="{F13AA1E3-C596-47A6-B487-B74600DBC5E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C8ED0EA-9B98-490B-BFE0-AF0AA026B276}" name="Appeals" dataDxfId="221"/>
    <tableColumn id="2" xr3:uid="{4FC41ECA-ADC5-4248-ABB9-A10EFC9395DF}" name="All" dataDxfId="220"/>
    <tableColumn id="3" xr3:uid="{0A164D80-D167-44E4-A013-0693A2C2B8DD}" name="Claims cleared during: 2018/19" dataDxfId="219"/>
    <tableColumn id="4" xr3:uid="{EF8F7F1B-90E3-4CEA-9257-E1A471E4F529}" name="Claims cleared during: 2019/20" dataDxfId="218"/>
    <tableColumn id="5" xr3:uid="{D098B0C6-D39C-46E5-BA05-DD921A64FBCC}" name="Claims cleared during: 2020/21" dataDxfId="217"/>
    <tableColumn id="6" xr3:uid="{D12EC13F-1AFC-4E02-BF34-F2E92F6D352F}" name="Claims cleared during: 2021/22" dataDxfId="216"/>
    <tableColumn id="7" xr3:uid="{067D16F7-9E2D-4E68-A4AB-A698B9ABF2D9}" name="Claims cleared during: 2022/23" dataDxfId="215"/>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EC28FD8-AAA9-401D-AF0C-AF63C037BE09}" name="Table_7" displayName="Table_7" ref="A4:F53" totalsRowShown="0" headerRowDxfId="212" dataDxfId="211" headerRowCellStyle="Heading 1">
  <autoFilter ref="A4:F53" xr:uid="{5EC28FD8-AAA9-401D-AF0C-AF63C037BE09}">
    <filterColumn colId="0" hiddenButton="1"/>
    <filterColumn colId="1" hiddenButton="1"/>
    <filterColumn colId="2" hiddenButton="1"/>
    <filterColumn colId="3" hiddenButton="1"/>
    <filterColumn colId="4" hiddenButton="1"/>
    <filterColumn colId="5" hiddenButton="1"/>
  </autoFilter>
  <tableColumns count="6">
    <tableColumn id="1" xr3:uid="{58BA594A-E586-48D5-AABB-BBE78A5D684F}" name="Allowance Type" dataDxfId="210"/>
    <tableColumn id="3" xr3:uid="{1734BD6A-0CC1-42B5-A6FA-EC5F9783A0F6}" name="Claims cleared during: Q4 2021/22" dataDxfId="209"/>
    <tableColumn id="4" xr3:uid="{B3DEB573-0173-408A-9249-B79728ED175B}" name="Claims cleared during: Q1 2022/23" dataDxfId="208"/>
    <tableColumn id="5" xr3:uid="{E9636E20-401D-42DC-A7F7-EF0962D15DDC}" name="Claims cleared during: Q2 2022/23" dataDxfId="207"/>
    <tableColumn id="6" xr3:uid="{0BB5A922-2A48-4735-BB49-4024739FC9F7}" name="Claims cleared during: Q3 2022/23" dataDxfId="206"/>
    <tableColumn id="7" xr3:uid="{CDC26EAA-3C58-456B-8CA5-3B92D42A95BC}" name="Claims cleared during: Q4 2022/23" dataDxfId="205"/>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D9FBA098-DF85-4BBE-ABF5-6A31DCED1577}" name="Table_8" displayName="Table_8" ref="A4:F12" totalsRowShown="0" headerRowDxfId="203" dataDxfId="202" headerRowCellStyle="Heading 1">
  <autoFilter ref="A4:F12" xr:uid="{D9FBA098-DF85-4BBE-ABF5-6A31DCED1577}">
    <filterColumn colId="0" hiddenButton="1"/>
    <filterColumn colId="1" hiddenButton="1"/>
    <filterColumn colId="2" hiddenButton="1"/>
    <filterColumn colId="3" hiddenButton="1"/>
    <filterColumn colId="4" hiddenButton="1"/>
    <filterColumn colId="5" hiddenButton="1"/>
  </autoFilter>
  <tableColumns count="6">
    <tableColumn id="1" xr3:uid="{4F288F01-1200-4A09-80C1-1401617CB5DA}" name="Appeals cleared" dataDxfId="201"/>
    <tableColumn id="2" xr3:uid="{4DCA5951-4B96-4924-ADFE-A5C4851A255A}" name="Appeals cleared during: Q4 2021/22" dataDxfId="200"/>
    <tableColumn id="3" xr3:uid="{738303D3-FD46-48B2-A9BB-2203E1A3339C}" name="Appeals cleared during: Q1 2022/23" dataDxfId="199"/>
    <tableColumn id="4" xr3:uid="{46F20193-6938-4E37-ADB6-DECB0766C4D5}" name="Appeals cleared during: Q2 2022/23" dataDxfId="198"/>
    <tableColumn id="5" xr3:uid="{9E5B9B39-8EB9-4157-B9E3-9AB37276E129}" name="Appeals cleared during: Q3 2022/23" dataDxfId="197"/>
    <tableColumn id="6" xr3:uid="{2E1BC18C-DFC7-4B66-829F-01F3BDA34711}" name="Appeals cleared during: Q4 2022/23" dataDxfId="196"/>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57A1126-C2EB-406A-9E53-B6AB6C5249DC}" name="Table_9" displayName="Table_9" ref="A4:K26" totalsRowShown="0" headerRowDxfId="195" dataDxfId="194" headerRowCellStyle="Heading 1">
  <autoFilter ref="A4:K26" xr:uid="{357A1126-C2EB-406A-9E53-B6AB6C5249D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D4F98ED8-9C87-455A-8B31-2B8031AFD762}" name="Claim Type" dataDxfId="193"/>
    <tableColumn id="2" xr3:uid="{8E03D6EE-50EE-427A-8562-16ABEE58C6C9}" name="Claims cleared during: 2018/19 Number" dataDxfId="192" dataCellStyle="Comma"/>
    <tableColumn id="3" xr3:uid="{72673A3A-BF9A-418D-B709-672A35EBDDE8}" name="Claims cleared during: 2018/19 %" dataDxfId="191"/>
    <tableColumn id="4" xr3:uid="{2BA49222-6A54-42E9-9D16-02643878B6DD}" name="Claims cleared during: 2019/20 Number" dataDxfId="190" dataCellStyle="Comma"/>
    <tableColumn id="5" xr3:uid="{98CC19E7-0B5C-47ED-ADD4-DDDCB953ECD6}" name="Claims cleared during: 2019/20 %" dataDxfId="189"/>
    <tableColumn id="6" xr3:uid="{207C4EF0-AF7F-4B06-A33C-BA42C2164968}" name="Claims cleared during: 2020/21 Number" dataDxfId="188" dataCellStyle="Comma"/>
    <tableColumn id="7" xr3:uid="{7AC7D3C5-0481-4820-8FDC-35085C7DF3BA}" name="Claims cleared during: 2020/21 %" dataDxfId="187"/>
    <tableColumn id="8" xr3:uid="{EF3DA154-199E-41A8-A529-279CE3243F4E}" name="Claims cleared during: 2021/22 Number" dataDxfId="186" dataCellStyle="Comma"/>
    <tableColumn id="9" xr3:uid="{581925BB-4D38-49DC-ACEE-D52D92AFD793}" name="Claims cleared during: 2021/22 %" dataDxfId="185"/>
    <tableColumn id="10" xr3:uid="{8DEBF750-20E1-41F2-84AE-1DE7F13474E8}" name="Claims cleared during: 2022/23 Number" dataDxfId="184" dataCellStyle="Comma"/>
    <tableColumn id="11" xr3:uid="{A147E7AC-7B02-4886-B6C8-9FA72A514092}" name="Claims cleared during: 2022/23 %" dataDxfId="183"/>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4.bin"/></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xml.rels><?xml version="1.0" encoding="UTF-8" standalone="yes"?>
<Relationships xmlns="http://schemas.openxmlformats.org/package/2006/relationships"><Relationship Id="rId3" Type="http://schemas.openxmlformats.org/officeDocument/2006/relationships/hyperlink" Target="http://www.gov.uk/government/collections/defence-statistics-background-quality-reports-index" TargetMode="External"/><Relationship Id="rId2" Type="http://schemas.openxmlformats.org/officeDocument/2006/relationships/hyperlink" Target="http://www.gov.uk/government/organisations/ministry-of-defence/about/statistics" TargetMode="External"/><Relationship Id="rId1" Type="http://schemas.openxmlformats.org/officeDocument/2006/relationships/hyperlink" Target="https://www.gov.uk/government/organisations/ministry-of-defence/about/statistics" TargetMode="Externa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9.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85745-31BB-4A3A-8846-6512E9D355BF}">
  <sheetPr>
    <tabColor rgb="FF4F213A"/>
  </sheetPr>
  <dimension ref="A1:A39"/>
  <sheetViews>
    <sheetView tabSelected="1" workbookViewId="0"/>
  </sheetViews>
  <sheetFormatPr defaultRowHeight="14.5" x14ac:dyDescent="0.35"/>
  <sheetData>
    <row r="1" spans="1:1" ht="19" x14ac:dyDescent="0.35">
      <c r="A1" s="54" t="s">
        <v>0</v>
      </c>
    </row>
    <row r="2" spans="1:1" x14ac:dyDescent="0.35">
      <c r="A2" s="255" t="s">
        <v>1</v>
      </c>
    </row>
    <row r="3" spans="1:1" ht="15.5" x14ac:dyDescent="0.35">
      <c r="A3" s="1" t="s">
        <v>2</v>
      </c>
    </row>
    <row r="4" spans="1:1" ht="15.5" x14ac:dyDescent="0.35">
      <c r="A4" s="2" t="s">
        <v>3</v>
      </c>
    </row>
    <row r="5" spans="1:1" ht="15.5" x14ac:dyDescent="0.35">
      <c r="A5" s="3" t="s">
        <v>4</v>
      </c>
    </row>
    <row r="6" spans="1:1" ht="15.5" x14ac:dyDescent="0.35">
      <c r="A6" s="1" t="s">
        <v>5</v>
      </c>
    </row>
    <row r="7" spans="1:1" ht="15.5" x14ac:dyDescent="0.35">
      <c r="A7" s="2" t="s">
        <v>6</v>
      </c>
    </row>
    <row r="8" spans="1:1" ht="15.5" x14ac:dyDescent="0.35">
      <c r="A8" s="2" t="s">
        <v>7</v>
      </c>
    </row>
    <row r="9" spans="1:1" ht="15.5" x14ac:dyDescent="0.35">
      <c r="A9" s="2" t="s">
        <v>8</v>
      </c>
    </row>
    <row r="10" spans="1:1" ht="15.5" x14ac:dyDescent="0.35">
      <c r="A10" s="2" t="s">
        <v>9</v>
      </c>
    </row>
    <row r="11" spans="1:1" ht="15.5" x14ac:dyDescent="0.35">
      <c r="A11" s="1" t="s">
        <v>10</v>
      </c>
    </row>
    <row r="12" spans="1:1" ht="15.5" x14ac:dyDescent="0.35">
      <c r="A12" s="2" t="s">
        <v>11</v>
      </c>
    </row>
    <row r="13" spans="1:1" ht="15.5" x14ac:dyDescent="0.35">
      <c r="A13" s="2" t="s">
        <v>12</v>
      </c>
    </row>
    <row r="14" spans="1:1" ht="15.5" x14ac:dyDescent="0.35">
      <c r="A14" s="2" t="s">
        <v>13</v>
      </c>
    </row>
    <row r="15" spans="1:1" ht="15.5" x14ac:dyDescent="0.35">
      <c r="A15" s="2" t="s">
        <v>14</v>
      </c>
    </row>
    <row r="16" spans="1:1" ht="15.5" x14ac:dyDescent="0.35">
      <c r="A16" s="2" t="s">
        <v>15</v>
      </c>
    </row>
    <row r="17" spans="1:1" ht="15.5" x14ac:dyDescent="0.35">
      <c r="A17" s="2" t="s">
        <v>16</v>
      </c>
    </row>
    <row r="18" spans="1:1" ht="15.5" x14ac:dyDescent="0.35">
      <c r="A18" s="2" t="s">
        <v>17</v>
      </c>
    </row>
    <row r="19" spans="1:1" ht="15.5" x14ac:dyDescent="0.35">
      <c r="A19" s="2" t="s">
        <v>18</v>
      </c>
    </row>
    <row r="20" spans="1:1" ht="15.5" x14ac:dyDescent="0.35">
      <c r="A20" s="1" t="s">
        <v>19</v>
      </c>
    </row>
    <row r="21" spans="1:1" ht="15.5" x14ac:dyDescent="0.35">
      <c r="A21" s="2" t="s">
        <v>20</v>
      </c>
    </row>
    <row r="22" spans="1:1" ht="15.5" x14ac:dyDescent="0.35">
      <c r="A22" s="2" t="s">
        <v>21</v>
      </c>
    </row>
    <row r="23" spans="1:1" ht="15.5" x14ac:dyDescent="0.35">
      <c r="A23" s="2" t="s">
        <v>22</v>
      </c>
    </row>
    <row r="24" spans="1:1" ht="15.5" x14ac:dyDescent="0.35">
      <c r="A24" s="2" t="s">
        <v>23</v>
      </c>
    </row>
    <row r="25" spans="1:1" ht="15.5" x14ac:dyDescent="0.35">
      <c r="A25" s="2" t="s">
        <v>24</v>
      </c>
    </row>
    <row r="26" spans="1:1" ht="15.5" x14ac:dyDescent="0.35">
      <c r="A26" s="2" t="s">
        <v>25</v>
      </c>
    </row>
    <row r="27" spans="1:1" ht="15.5" x14ac:dyDescent="0.35">
      <c r="A27" s="2" t="s">
        <v>26</v>
      </c>
    </row>
    <row r="28" spans="1:1" ht="15.5" x14ac:dyDescent="0.35">
      <c r="A28" s="1" t="s">
        <v>27</v>
      </c>
    </row>
    <row r="29" spans="1:1" ht="15.5" x14ac:dyDescent="0.35">
      <c r="A29" s="4" t="s">
        <v>28</v>
      </c>
    </row>
    <row r="30" spans="1:1" ht="15.5" x14ac:dyDescent="0.35">
      <c r="A30" s="4" t="s">
        <v>29</v>
      </c>
    </row>
    <row r="31" spans="1:1" ht="15.5" x14ac:dyDescent="0.35">
      <c r="A31" s="1" t="s">
        <v>30</v>
      </c>
    </row>
    <row r="32" spans="1:1" ht="15.5" x14ac:dyDescent="0.35">
      <c r="A32" s="2" t="s">
        <v>31</v>
      </c>
    </row>
    <row r="33" spans="1:1" ht="15.5" x14ac:dyDescent="0.35">
      <c r="A33" s="2" t="s">
        <v>32</v>
      </c>
    </row>
    <row r="34" spans="1:1" ht="15.5" x14ac:dyDescent="0.35">
      <c r="A34" s="1" t="s">
        <v>33</v>
      </c>
    </row>
    <row r="35" spans="1:1" ht="15.5" x14ac:dyDescent="0.35">
      <c r="A35" s="2" t="s">
        <v>34</v>
      </c>
    </row>
    <row r="36" spans="1:1" ht="15.5" x14ac:dyDescent="0.35">
      <c r="A36" s="2" t="s">
        <v>35</v>
      </c>
    </row>
    <row r="37" spans="1:1" ht="29.5" customHeight="1" x14ac:dyDescent="0.35">
      <c r="A37" s="5" t="s">
        <v>36</v>
      </c>
    </row>
    <row r="38" spans="1:1" ht="15.5" x14ac:dyDescent="0.35">
      <c r="A38" s="6" t="s">
        <v>37</v>
      </c>
    </row>
    <row r="39" spans="1:1" ht="15.5" x14ac:dyDescent="0.35">
      <c r="A39" s="6" t="s">
        <v>38</v>
      </c>
    </row>
  </sheetData>
  <hyperlinks>
    <hyperlink ref="A5" location="Table_2!A1" display="Table 2: Claims registered during quarter, by claim type and quarter" xr:uid="{E9300743-58E1-4BAC-A389-19AB7FE674DF}"/>
    <hyperlink ref="A7" location="Table_3!A1" display="Table 3: Average first claim clearance times summary statistics, by financial year" xr:uid="{DD6568D5-15FB-4482-A6FF-1AC129DF284C}"/>
    <hyperlink ref="A8" location="Table_4!A1" display="Table 4: Average second/subsequent claim clearance times summary statistics, by financial year" xr:uid="{82816A60-4916-45EF-8445-1F96724D4CC9}"/>
    <hyperlink ref="A9" location="Table_5!A1" display="Table 5: Average widow(er)s' claim clearance times summary statistics, by financial year" xr:uid="{EBEF0F51-7065-4408-9768-A8EB3EE543B6}"/>
    <hyperlink ref="A10" location="Table_6!A1" display="Table 6: Average appeal clearance time summary statistics, by financial year" xr:uid="{4081EDC5-E29F-4D97-8C2D-8ED7F1EF9616}"/>
    <hyperlink ref="A12" location="Table_7!A1" display="Table 7: First claims to supplementary allowances cleared during quarter, by allowance type and outcome" xr:uid="{744682B5-B540-4F91-A7B2-7A21082DDE31}"/>
    <hyperlink ref="A13" location="Table_8!A1" display="Table 8: Appeals cleared to Pensions Appeal Tribunal for consideration during quarter, by appeal type" xr:uid="{191D0F56-DE96-4297-A29C-EC4FC9DA6D62}"/>
    <hyperlink ref="A14" location="Table_9!A1" display="Table 9: Claims outcomes by financial year" xr:uid="{4A95CED8-BFA8-4FC4-9922-6B3CC9F3EE52}"/>
    <hyperlink ref="A16" location="Table_10!A1" display="Table 10: Claims outcomes by quarter" xr:uid="{B52973B8-11E8-4CE5-8AE5-5006DDAA001F}"/>
    <hyperlink ref="A17" location="Table_11!A1" display="Table 11: Successful gratuity &amp; nil percentage awards cleared, by financial year and outcome" xr:uid="{40FE2E76-8660-4FDF-84D5-6DD31A6139B9}"/>
    <hyperlink ref="A18" location="Table_12!A1" display="Table 12: First claims to supplementary allowances automatically awarded during quarter, by allowance type and outcome" xr:uid="{35FB8C38-1106-4DD2-B30B-E9504D69171E}"/>
    <hyperlink ref="A19" location="Table_13!A1" display="Table 13: Pensions Appeal Tribunal decisions during quarter, by appeal type and outcome" xr:uid="{4E28A037-EA72-45A5-9E0F-1EC93EE02062}"/>
    <hyperlink ref="A22" location="Table_15!A1" display="Table 15: War pensions in payment as at financial year end, by type of pension and gender" xr:uid="{38E2898E-3403-47DC-A9E9-E6C43E6ABAD3}"/>
    <hyperlink ref="A23" location="Table_16!A1" display="Table 16: Disablement Pensioners and war widow(er)s pensioners in payment as at financial year end" xr:uid="{4210CAEC-7E0D-4B10-9DD2-16837E9409AA}"/>
    <hyperlink ref="A24" location="Table_17!A1" display="Table 17: War pensions flows by type of pension and financial year" xr:uid="{A7DD20A3-FC32-45FA-AB1A-0FA012B0AE6D}"/>
    <hyperlink ref="A25" location="Table_18!A1" display="Table 18: Disablement pensions in payment by degree of disablement and principle scheme" xr:uid="{30E15C4B-3E9A-4536-95C4-0E902BF8172E}"/>
    <hyperlink ref="A26" location="Table_19!A1" display="Table 19: War pensioners in payment by type of pension, principle scheme (DPs) and region" xr:uid="{F4332B16-4D3A-40B9-99A1-CF9B5D9F4A8D}"/>
    <hyperlink ref="A27" location="Table_20!A1" display="Table 20: War pensioners in payment by type of pension, percentage disablement (DPs) and age band" xr:uid="{ED90B93D-4052-479D-8CEA-F6A4526F5FF1}"/>
    <hyperlink ref="A21" location="Table_14!A1" display="Table 14: War Pensions in payment by type of pension, principle scheme and quarter" xr:uid="{18B8B38F-F66C-47BD-8E25-BAE05C48E55F}"/>
    <hyperlink ref="A32" location="Table_22!A1" display="Table 22: Supplementary allowances in payment as at quarter end, by type of allowance and quarter" xr:uid="{0C746323-C4C9-4326-BE03-9A06F4E05EAA}"/>
    <hyperlink ref="A33" location="Table_23!A1" display="Table 23: Supplementary allowances in payment at financial year end, average weekly amount in payment by type of pension and financial year" xr:uid="{884D2FC1-CD97-4921-AE22-EC64E134BB03}"/>
    <hyperlink ref="A36" location="Table_25!A1" display="Table 25: Average weekly war pension expenditure by type of pension, disablement percentage (DPs) and age band" xr:uid="{E79EC4C7-0662-4642-8B47-906A13E2FB1C}"/>
    <hyperlink ref="A35" location="Table_24!A1" display="Table 24: War Pension Scheme expenditure by financial year" xr:uid="{CBE67377-FD41-4901-A131-921AACC1F342}"/>
    <hyperlink ref="A30" location="Table_21a!A1" display="Table 21a: Disablement pensioners awarded a lump sum payment for mesothelioma and total amounts paid (£M) by financial year " xr:uid="{22A2F3F2-EAA0-4480-B660-F6C89D7CA9C4}"/>
    <hyperlink ref="A29" location="Table_21!A1" display="Table 21: Disablement pensioners in receipt of a War Pension due to suffering from a mental health condition at financial year end" xr:uid="{C331DDDA-D6E8-4FBE-B44F-D0B9B5EAC061}"/>
    <hyperlink ref="A15" location="Table_9a!A1" display="Table 9a: All first and all widow(er)s claims outcomes" xr:uid="{B35AFB89-BB3D-491D-85D0-AA0AE71015A5}"/>
    <hyperlink ref="A4" location="Table_1!A1" display="Table 1: Claims registered during financial year, by claim type and financial year" xr:uid="{3470F291-5EBD-4AF9-9850-05E23CD057C9}"/>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F2273-241F-4602-9856-9DF07DA63B24}">
  <sheetPr>
    <tabColor rgb="FFBBA8AC"/>
  </sheetPr>
  <dimension ref="A1:G54"/>
  <sheetViews>
    <sheetView showGridLines="0" workbookViewId="0"/>
  </sheetViews>
  <sheetFormatPr defaultRowHeight="14.5" x14ac:dyDescent="0.35"/>
  <cols>
    <col min="1" max="1" width="53.81640625" customWidth="1"/>
    <col min="2" max="6" width="19.6328125" customWidth="1"/>
    <col min="7" max="7" width="29" customWidth="1"/>
  </cols>
  <sheetData>
    <row r="1" spans="1:7" ht="18" x14ac:dyDescent="0.35">
      <c r="A1" s="15" t="s">
        <v>290</v>
      </c>
      <c r="B1" s="16"/>
      <c r="C1" s="16"/>
      <c r="D1" s="16"/>
      <c r="E1" s="16"/>
      <c r="F1" s="16"/>
      <c r="G1" s="27"/>
    </row>
    <row r="2" spans="1:7" x14ac:dyDescent="0.35">
      <c r="A2" s="20" t="s">
        <v>291</v>
      </c>
      <c r="B2" s="68"/>
      <c r="C2" s="68"/>
      <c r="D2" s="68"/>
      <c r="E2" s="68"/>
      <c r="F2" s="68"/>
      <c r="G2" s="33"/>
    </row>
    <row r="3" spans="1:7" x14ac:dyDescent="0.35">
      <c r="A3" s="18" t="s">
        <v>165</v>
      </c>
      <c r="B3" s="96"/>
      <c r="C3" s="97"/>
      <c r="D3" s="97"/>
      <c r="E3" s="97"/>
      <c r="F3" s="97"/>
      <c r="G3" s="26"/>
    </row>
    <row r="4" spans="1:7" ht="42" x14ac:dyDescent="0.35">
      <c r="A4" s="74" t="s">
        <v>292</v>
      </c>
      <c r="B4" s="98" t="s">
        <v>293</v>
      </c>
      <c r="C4" s="98" t="s">
        <v>294</v>
      </c>
      <c r="D4" s="98" t="s">
        <v>295</v>
      </c>
      <c r="E4" s="98" t="s">
        <v>296</v>
      </c>
      <c r="F4" s="98" t="s">
        <v>297</v>
      </c>
      <c r="G4" s="75" t="s">
        <v>177</v>
      </c>
    </row>
    <row r="5" spans="1:7" x14ac:dyDescent="0.35">
      <c r="A5" s="88" t="s">
        <v>217</v>
      </c>
      <c r="B5" s="99">
        <v>430</v>
      </c>
      <c r="C5" s="99">
        <v>300</v>
      </c>
      <c r="D5" s="99">
        <v>355</v>
      </c>
      <c r="E5" s="99">
        <v>410</v>
      </c>
      <c r="F5" s="99">
        <v>325</v>
      </c>
      <c r="G5" s="100"/>
    </row>
    <row r="6" spans="1:7" x14ac:dyDescent="0.35">
      <c r="A6" s="88" t="s">
        <v>218</v>
      </c>
      <c r="B6" s="99">
        <v>470</v>
      </c>
      <c r="C6" s="99">
        <v>320</v>
      </c>
      <c r="D6" s="99">
        <v>390</v>
      </c>
      <c r="E6" s="99">
        <v>445</v>
      </c>
      <c r="F6" s="99">
        <v>355</v>
      </c>
      <c r="G6" s="100" t="s">
        <v>298</v>
      </c>
    </row>
    <row r="7" spans="1:7" x14ac:dyDescent="0.35">
      <c r="A7" s="101" t="s">
        <v>299</v>
      </c>
      <c r="B7" s="102">
        <v>290</v>
      </c>
      <c r="C7" s="102">
        <v>185</v>
      </c>
      <c r="D7" s="102">
        <v>220</v>
      </c>
      <c r="E7" s="102">
        <v>265</v>
      </c>
      <c r="F7" s="102">
        <v>225</v>
      </c>
      <c r="G7" s="100"/>
    </row>
    <row r="8" spans="1:7" x14ac:dyDescent="0.35">
      <c r="A8" s="101" t="s">
        <v>300</v>
      </c>
      <c r="B8" s="102">
        <v>180</v>
      </c>
      <c r="C8" s="102">
        <v>135</v>
      </c>
      <c r="D8" s="102">
        <v>170</v>
      </c>
      <c r="E8" s="102">
        <v>180</v>
      </c>
      <c r="F8" s="102">
        <v>130</v>
      </c>
      <c r="G8" s="100"/>
    </row>
    <row r="9" spans="1:7" x14ac:dyDescent="0.35">
      <c r="A9" s="103" t="s">
        <v>220</v>
      </c>
      <c r="B9" s="99">
        <v>55</v>
      </c>
      <c r="C9" s="99">
        <v>45</v>
      </c>
      <c r="D9" s="99">
        <v>60</v>
      </c>
      <c r="E9" s="99">
        <v>50</v>
      </c>
      <c r="F9" s="99">
        <v>45</v>
      </c>
      <c r="G9" s="100" t="s">
        <v>202</v>
      </c>
    </row>
    <row r="10" spans="1:7" x14ac:dyDescent="0.35">
      <c r="A10" s="101" t="s">
        <v>299</v>
      </c>
      <c r="B10" s="102">
        <v>40</v>
      </c>
      <c r="C10" s="102">
        <v>25</v>
      </c>
      <c r="D10" s="102">
        <v>40</v>
      </c>
      <c r="E10" s="102">
        <v>20</v>
      </c>
      <c r="F10" s="102">
        <v>25</v>
      </c>
      <c r="G10" s="100"/>
    </row>
    <row r="11" spans="1:7" x14ac:dyDescent="0.35">
      <c r="A11" s="101" t="s">
        <v>300</v>
      </c>
      <c r="B11" s="102">
        <v>15</v>
      </c>
      <c r="C11" s="102">
        <v>15</v>
      </c>
      <c r="D11" s="102">
        <v>20</v>
      </c>
      <c r="E11" s="102">
        <v>25</v>
      </c>
      <c r="F11" s="102">
        <v>20</v>
      </c>
      <c r="G11" s="100"/>
    </row>
    <row r="12" spans="1:7" x14ac:dyDescent="0.35">
      <c r="A12" s="88" t="s">
        <v>221</v>
      </c>
      <c r="B12" s="99">
        <v>20</v>
      </c>
      <c r="C12" s="99">
        <v>5</v>
      </c>
      <c r="D12" s="99">
        <v>5</v>
      </c>
      <c r="E12" s="99">
        <v>25</v>
      </c>
      <c r="F12" s="99">
        <v>10</v>
      </c>
      <c r="G12" s="100" t="s">
        <v>301</v>
      </c>
    </row>
    <row r="13" spans="1:7" x14ac:dyDescent="0.35">
      <c r="A13" s="101" t="s">
        <v>299</v>
      </c>
      <c r="B13" s="102">
        <v>15</v>
      </c>
      <c r="C13" s="102" t="s">
        <v>62</v>
      </c>
      <c r="D13" s="102" t="s">
        <v>62</v>
      </c>
      <c r="E13" s="102">
        <v>15</v>
      </c>
      <c r="F13" s="102">
        <v>5</v>
      </c>
      <c r="G13" s="100"/>
    </row>
    <row r="14" spans="1:7" x14ac:dyDescent="0.35">
      <c r="A14" s="101" t="s">
        <v>300</v>
      </c>
      <c r="B14" s="102">
        <v>5</v>
      </c>
      <c r="C14" s="102" t="s">
        <v>62</v>
      </c>
      <c r="D14" s="102" t="s">
        <v>62</v>
      </c>
      <c r="E14" s="102">
        <v>15</v>
      </c>
      <c r="F14" s="102">
        <v>5</v>
      </c>
      <c r="G14" s="100"/>
    </row>
    <row r="15" spans="1:7" x14ac:dyDescent="0.35">
      <c r="A15" s="88" t="s">
        <v>222</v>
      </c>
      <c r="B15" s="99">
        <v>15</v>
      </c>
      <c r="C15" s="99">
        <v>15</v>
      </c>
      <c r="D15" s="99">
        <v>15</v>
      </c>
      <c r="E15" s="99">
        <v>15</v>
      </c>
      <c r="F15" s="99">
        <v>20</v>
      </c>
      <c r="G15" s="100" t="s">
        <v>302</v>
      </c>
    </row>
    <row r="16" spans="1:7" x14ac:dyDescent="0.35">
      <c r="A16" s="101" t="s">
        <v>299</v>
      </c>
      <c r="B16" s="102">
        <v>15</v>
      </c>
      <c r="C16" s="102">
        <v>10</v>
      </c>
      <c r="D16" s="102">
        <v>5</v>
      </c>
      <c r="E16" s="102">
        <v>10</v>
      </c>
      <c r="F16" s="102">
        <v>15</v>
      </c>
      <c r="G16" s="100"/>
    </row>
    <row r="17" spans="1:7" x14ac:dyDescent="0.35">
      <c r="A17" s="101" t="s">
        <v>300</v>
      </c>
      <c r="B17" s="102" t="s">
        <v>62</v>
      </c>
      <c r="C17" s="102">
        <v>5</v>
      </c>
      <c r="D17" s="102">
        <v>10</v>
      </c>
      <c r="E17" s="102">
        <v>5</v>
      </c>
      <c r="F17" s="102">
        <v>10</v>
      </c>
      <c r="G17" s="100"/>
    </row>
    <row r="18" spans="1:7" x14ac:dyDescent="0.35">
      <c r="A18" s="103" t="s">
        <v>303</v>
      </c>
      <c r="B18" s="99">
        <v>5</v>
      </c>
      <c r="C18" s="99" t="s">
        <v>62</v>
      </c>
      <c r="D18" s="99" t="s">
        <v>62</v>
      </c>
      <c r="E18" s="99">
        <v>5</v>
      </c>
      <c r="F18" s="99">
        <v>5</v>
      </c>
      <c r="G18" s="100" t="s">
        <v>304</v>
      </c>
    </row>
    <row r="19" spans="1:7" x14ac:dyDescent="0.35">
      <c r="A19" s="101" t="s">
        <v>299</v>
      </c>
      <c r="B19" s="102">
        <v>5</v>
      </c>
      <c r="C19" s="102" t="s">
        <v>62</v>
      </c>
      <c r="D19" s="102" t="s">
        <v>62</v>
      </c>
      <c r="E19" s="102">
        <v>5</v>
      </c>
      <c r="F19" s="102">
        <v>5</v>
      </c>
      <c r="G19" s="100"/>
    </row>
    <row r="20" spans="1:7" x14ac:dyDescent="0.35">
      <c r="A20" s="101" t="s">
        <v>300</v>
      </c>
      <c r="B20" s="102">
        <v>0</v>
      </c>
      <c r="C20" s="102">
        <v>0</v>
      </c>
      <c r="D20" s="102">
        <v>0</v>
      </c>
      <c r="E20" s="102">
        <v>0</v>
      </c>
      <c r="F20" s="102">
        <v>0</v>
      </c>
      <c r="G20" s="100"/>
    </row>
    <row r="21" spans="1:7" x14ac:dyDescent="0.35">
      <c r="A21" s="103" t="s">
        <v>305</v>
      </c>
      <c r="B21" s="99">
        <v>0</v>
      </c>
      <c r="C21" s="99">
        <v>0</v>
      </c>
      <c r="D21" s="99">
        <v>0</v>
      </c>
      <c r="E21" s="99">
        <v>0</v>
      </c>
      <c r="F21" s="99">
        <v>0</v>
      </c>
      <c r="G21" s="100" t="s">
        <v>306</v>
      </c>
    </row>
    <row r="22" spans="1:7" x14ac:dyDescent="0.35">
      <c r="A22" s="101" t="s">
        <v>299</v>
      </c>
      <c r="B22" s="102">
        <v>0</v>
      </c>
      <c r="C22" s="102">
        <v>0</v>
      </c>
      <c r="D22" s="102">
        <v>0</v>
      </c>
      <c r="E22" s="102">
        <v>0</v>
      </c>
      <c r="F22" s="102">
        <v>0</v>
      </c>
      <c r="G22" s="100"/>
    </row>
    <row r="23" spans="1:7" x14ac:dyDescent="0.35">
      <c r="A23" s="101" t="s">
        <v>300</v>
      </c>
      <c r="B23" s="102">
        <v>0</v>
      </c>
      <c r="C23" s="102">
        <v>0</v>
      </c>
      <c r="D23" s="102">
        <v>0</v>
      </c>
      <c r="E23" s="102">
        <v>0</v>
      </c>
      <c r="F23" s="102">
        <v>0</v>
      </c>
      <c r="G23" s="100"/>
    </row>
    <row r="24" spans="1:7" x14ac:dyDescent="0.35">
      <c r="A24" s="88" t="s">
        <v>223</v>
      </c>
      <c r="B24" s="99">
        <v>110</v>
      </c>
      <c r="C24" s="99">
        <v>50</v>
      </c>
      <c r="D24" s="99">
        <v>60</v>
      </c>
      <c r="E24" s="99">
        <v>110</v>
      </c>
      <c r="F24" s="99">
        <v>65</v>
      </c>
      <c r="G24" s="100" t="s">
        <v>307</v>
      </c>
    </row>
    <row r="25" spans="1:7" x14ac:dyDescent="0.35">
      <c r="A25" s="101" t="s">
        <v>299</v>
      </c>
      <c r="B25" s="102">
        <v>70</v>
      </c>
      <c r="C25" s="102">
        <v>30</v>
      </c>
      <c r="D25" s="102">
        <v>40</v>
      </c>
      <c r="E25" s="102">
        <v>70</v>
      </c>
      <c r="F25" s="102">
        <v>40</v>
      </c>
      <c r="G25" s="100"/>
    </row>
    <row r="26" spans="1:7" x14ac:dyDescent="0.35">
      <c r="A26" s="101" t="s">
        <v>300</v>
      </c>
      <c r="B26" s="102">
        <v>40</v>
      </c>
      <c r="C26" s="102">
        <v>20</v>
      </c>
      <c r="D26" s="102">
        <v>25</v>
      </c>
      <c r="E26" s="102">
        <v>40</v>
      </c>
      <c r="F26" s="102">
        <v>25</v>
      </c>
      <c r="G26" s="100"/>
    </row>
    <row r="27" spans="1:7" x14ac:dyDescent="0.35">
      <c r="A27" s="88" t="s">
        <v>224</v>
      </c>
      <c r="B27" s="99">
        <v>30</v>
      </c>
      <c r="C27" s="99">
        <v>25</v>
      </c>
      <c r="D27" s="99">
        <v>30</v>
      </c>
      <c r="E27" s="99">
        <v>30</v>
      </c>
      <c r="F27" s="99">
        <v>20</v>
      </c>
      <c r="G27" s="100" t="s">
        <v>308</v>
      </c>
    </row>
    <row r="28" spans="1:7" x14ac:dyDescent="0.35">
      <c r="A28" s="101" t="s">
        <v>299</v>
      </c>
      <c r="B28" s="102">
        <v>15</v>
      </c>
      <c r="C28" s="102">
        <v>20</v>
      </c>
      <c r="D28" s="102">
        <v>20</v>
      </c>
      <c r="E28" s="102">
        <v>20</v>
      </c>
      <c r="F28" s="102">
        <v>15</v>
      </c>
      <c r="G28" s="100"/>
    </row>
    <row r="29" spans="1:7" x14ac:dyDescent="0.35">
      <c r="A29" s="101" t="s">
        <v>300</v>
      </c>
      <c r="B29" s="102">
        <v>15</v>
      </c>
      <c r="C29" s="102">
        <v>5</v>
      </c>
      <c r="D29" s="102">
        <v>5</v>
      </c>
      <c r="E29" s="102">
        <v>10</v>
      </c>
      <c r="F29" s="102" t="s">
        <v>62</v>
      </c>
      <c r="G29" s="100"/>
    </row>
    <row r="30" spans="1:7" x14ac:dyDescent="0.35">
      <c r="A30" s="88" t="s">
        <v>225</v>
      </c>
      <c r="B30" s="99">
        <v>5</v>
      </c>
      <c r="C30" s="99">
        <v>5</v>
      </c>
      <c r="D30" s="99">
        <v>10</v>
      </c>
      <c r="E30" s="99">
        <v>15</v>
      </c>
      <c r="F30" s="99">
        <v>5</v>
      </c>
      <c r="G30" s="100" t="s">
        <v>309</v>
      </c>
    </row>
    <row r="31" spans="1:7" x14ac:dyDescent="0.35">
      <c r="A31" s="101" t="s">
        <v>299</v>
      </c>
      <c r="B31" s="102">
        <v>0</v>
      </c>
      <c r="C31" s="102" t="s">
        <v>62</v>
      </c>
      <c r="D31" s="102">
        <v>5</v>
      </c>
      <c r="E31" s="102">
        <v>5</v>
      </c>
      <c r="F31" s="102">
        <v>5</v>
      </c>
      <c r="G31" s="100"/>
    </row>
    <row r="32" spans="1:7" x14ac:dyDescent="0.35">
      <c r="A32" s="101" t="s">
        <v>300</v>
      </c>
      <c r="B32" s="102">
        <v>5</v>
      </c>
      <c r="C32" s="102">
        <v>5</v>
      </c>
      <c r="D32" s="102">
        <v>5</v>
      </c>
      <c r="E32" s="102">
        <v>10</v>
      </c>
      <c r="F32" s="102">
        <v>5</v>
      </c>
      <c r="G32" s="100"/>
    </row>
    <row r="33" spans="1:7" x14ac:dyDescent="0.35">
      <c r="A33" s="88" t="s">
        <v>226</v>
      </c>
      <c r="B33" s="99">
        <v>0</v>
      </c>
      <c r="C33" s="99" t="s">
        <v>62</v>
      </c>
      <c r="D33" s="99" t="s">
        <v>62</v>
      </c>
      <c r="E33" s="99" t="s">
        <v>62</v>
      </c>
      <c r="F33" s="99">
        <v>0</v>
      </c>
      <c r="G33" s="100" t="s">
        <v>310</v>
      </c>
    </row>
    <row r="34" spans="1:7" x14ac:dyDescent="0.35">
      <c r="A34" s="101" t="s">
        <v>299</v>
      </c>
      <c r="B34" s="102">
        <v>0</v>
      </c>
      <c r="C34" s="102">
        <v>0</v>
      </c>
      <c r="D34" s="102">
        <v>0</v>
      </c>
      <c r="E34" s="102">
        <v>0</v>
      </c>
      <c r="F34" s="102">
        <v>0</v>
      </c>
      <c r="G34" s="100"/>
    </row>
    <row r="35" spans="1:7" x14ac:dyDescent="0.35">
      <c r="A35" s="101" t="s">
        <v>300</v>
      </c>
      <c r="B35" s="102">
        <v>0</v>
      </c>
      <c r="C35" s="102" t="s">
        <v>62</v>
      </c>
      <c r="D35" s="102" t="s">
        <v>62</v>
      </c>
      <c r="E35" s="102" t="s">
        <v>62</v>
      </c>
      <c r="F35" s="102">
        <v>0</v>
      </c>
      <c r="G35" s="100"/>
    </row>
    <row r="36" spans="1:7" x14ac:dyDescent="0.35">
      <c r="A36" s="88" t="s">
        <v>227</v>
      </c>
      <c r="B36" s="99">
        <v>5</v>
      </c>
      <c r="C36" s="99">
        <v>10</v>
      </c>
      <c r="D36" s="99">
        <v>10</v>
      </c>
      <c r="E36" s="99">
        <v>5</v>
      </c>
      <c r="F36" s="99">
        <v>5</v>
      </c>
      <c r="G36" s="100" t="s">
        <v>311</v>
      </c>
    </row>
    <row r="37" spans="1:7" x14ac:dyDescent="0.35">
      <c r="A37" s="101" t="s">
        <v>299</v>
      </c>
      <c r="B37" s="102">
        <v>5</v>
      </c>
      <c r="C37" s="102">
        <v>10</v>
      </c>
      <c r="D37" s="102">
        <v>10</v>
      </c>
      <c r="E37" s="102">
        <v>5</v>
      </c>
      <c r="F37" s="102">
        <v>5</v>
      </c>
      <c r="G37" s="100"/>
    </row>
    <row r="38" spans="1:7" x14ac:dyDescent="0.35">
      <c r="A38" s="101" t="s">
        <v>300</v>
      </c>
      <c r="B38" s="102" t="s">
        <v>62</v>
      </c>
      <c r="C38" s="102" t="s">
        <v>62</v>
      </c>
      <c r="D38" s="102">
        <v>5</v>
      </c>
      <c r="E38" s="102">
        <v>0</v>
      </c>
      <c r="F38" s="102">
        <v>0</v>
      </c>
      <c r="G38" s="100"/>
    </row>
    <row r="39" spans="1:7" x14ac:dyDescent="0.35">
      <c r="A39" s="88" t="s">
        <v>228</v>
      </c>
      <c r="B39" s="99" t="s">
        <v>62</v>
      </c>
      <c r="C39" s="99">
        <v>5</v>
      </c>
      <c r="D39" s="99">
        <v>0</v>
      </c>
      <c r="E39" s="99" t="s">
        <v>62</v>
      </c>
      <c r="F39" s="99" t="s">
        <v>62</v>
      </c>
      <c r="G39" s="100" t="s">
        <v>312</v>
      </c>
    </row>
    <row r="40" spans="1:7" x14ac:dyDescent="0.35">
      <c r="A40" s="101" t="s">
        <v>299</v>
      </c>
      <c r="B40" s="102" t="s">
        <v>62</v>
      </c>
      <c r="C40" s="102" t="s">
        <v>62</v>
      </c>
      <c r="D40" s="102">
        <v>0</v>
      </c>
      <c r="E40" s="102" t="s">
        <v>62</v>
      </c>
      <c r="F40" s="102" t="s">
        <v>62</v>
      </c>
      <c r="G40" s="100"/>
    </row>
    <row r="41" spans="1:7" x14ac:dyDescent="0.35">
      <c r="A41" s="101" t="s">
        <v>300</v>
      </c>
      <c r="B41" s="102" t="s">
        <v>62</v>
      </c>
      <c r="C41" s="102" t="s">
        <v>62</v>
      </c>
      <c r="D41" s="102">
        <v>0</v>
      </c>
      <c r="E41" s="102">
        <v>0</v>
      </c>
      <c r="F41" s="102">
        <v>0</v>
      </c>
      <c r="G41" s="100"/>
    </row>
    <row r="42" spans="1:7" x14ac:dyDescent="0.35">
      <c r="A42" s="88" t="s">
        <v>313</v>
      </c>
      <c r="B42" s="99" t="s">
        <v>62</v>
      </c>
      <c r="C42" s="99" t="s">
        <v>62</v>
      </c>
      <c r="D42" s="99">
        <v>0</v>
      </c>
      <c r="E42" s="99">
        <v>0</v>
      </c>
      <c r="F42" s="99">
        <v>0</v>
      </c>
      <c r="G42" s="100" t="s">
        <v>314</v>
      </c>
    </row>
    <row r="43" spans="1:7" x14ac:dyDescent="0.35">
      <c r="A43" s="101" t="s">
        <v>299</v>
      </c>
      <c r="B43" s="102" t="s">
        <v>62</v>
      </c>
      <c r="C43" s="102" t="s">
        <v>62</v>
      </c>
      <c r="D43" s="102">
        <v>0</v>
      </c>
      <c r="E43" s="102">
        <v>0</v>
      </c>
      <c r="F43" s="102">
        <v>0</v>
      </c>
      <c r="G43" s="100"/>
    </row>
    <row r="44" spans="1:7" x14ac:dyDescent="0.35">
      <c r="A44" s="101" t="s">
        <v>300</v>
      </c>
      <c r="B44" s="102">
        <v>0</v>
      </c>
      <c r="C44" s="102">
        <v>0</v>
      </c>
      <c r="D44" s="102">
        <v>0</v>
      </c>
      <c r="E44" s="102">
        <v>0</v>
      </c>
      <c r="F44" s="102">
        <v>0</v>
      </c>
      <c r="G44" s="100"/>
    </row>
    <row r="45" spans="1:7" x14ac:dyDescent="0.35">
      <c r="A45" s="88" t="s">
        <v>230</v>
      </c>
      <c r="B45" s="99" t="s">
        <v>62</v>
      </c>
      <c r="C45" s="99">
        <v>5</v>
      </c>
      <c r="D45" s="99" t="s">
        <v>62</v>
      </c>
      <c r="E45" s="99">
        <v>5</v>
      </c>
      <c r="F45" s="99">
        <v>5</v>
      </c>
      <c r="G45" s="100" t="s">
        <v>315</v>
      </c>
    </row>
    <row r="46" spans="1:7" x14ac:dyDescent="0.35">
      <c r="A46" s="101" t="s">
        <v>299</v>
      </c>
      <c r="B46" s="102" t="s">
        <v>62</v>
      </c>
      <c r="C46" s="102">
        <v>5</v>
      </c>
      <c r="D46" s="102" t="s">
        <v>62</v>
      </c>
      <c r="E46" s="102">
        <v>5</v>
      </c>
      <c r="F46" s="102">
        <v>5</v>
      </c>
      <c r="G46" s="100"/>
    </row>
    <row r="47" spans="1:7" x14ac:dyDescent="0.35">
      <c r="A47" s="101" t="s">
        <v>300</v>
      </c>
      <c r="B47" s="102">
        <v>0</v>
      </c>
      <c r="C47" s="102">
        <v>0</v>
      </c>
      <c r="D47" s="102">
        <v>0</v>
      </c>
      <c r="E47" s="102">
        <v>0</v>
      </c>
      <c r="F47" s="102">
        <v>0</v>
      </c>
      <c r="G47" s="100"/>
    </row>
    <row r="48" spans="1:7" x14ac:dyDescent="0.35">
      <c r="A48" s="88" t="s">
        <v>231</v>
      </c>
      <c r="B48" s="99">
        <v>50</v>
      </c>
      <c r="C48" s="99">
        <v>20</v>
      </c>
      <c r="D48" s="99">
        <v>35</v>
      </c>
      <c r="E48" s="99">
        <v>45</v>
      </c>
      <c r="F48" s="99">
        <v>40</v>
      </c>
      <c r="G48" s="100" t="s">
        <v>316</v>
      </c>
    </row>
    <row r="49" spans="1:7" x14ac:dyDescent="0.35">
      <c r="A49" s="101" t="s">
        <v>299</v>
      </c>
      <c r="B49" s="102">
        <v>50</v>
      </c>
      <c r="C49" s="102">
        <v>20</v>
      </c>
      <c r="D49" s="102">
        <v>35</v>
      </c>
      <c r="E49" s="102">
        <v>45</v>
      </c>
      <c r="F49" s="102">
        <v>40</v>
      </c>
      <c r="G49" s="100"/>
    </row>
    <row r="50" spans="1:7" x14ac:dyDescent="0.35">
      <c r="A50" s="101" t="s">
        <v>300</v>
      </c>
      <c r="B50" s="102" t="s">
        <v>62</v>
      </c>
      <c r="C50" s="102">
        <v>0</v>
      </c>
      <c r="D50" s="102">
        <v>0</v>
      </c>
      <c r="E50" s="102">
        <v>0</v>
      </c>
      <c r="F50" s="102">
        <v>0</v>
      </c>
      <c r="G50" s="100"/>
    </row>
    <row r="51" spans="1:7" x14ac:dyDescent="0.35">
      <c r="A51" s="88" t="s">
        <v>232</v>
      </c>
      <c r="B51" s="99">
        <v>165</v>
      </c>
      <c r="C51" s="99">
        <v>135</v>
      </c>
      <c r="D51" s="99">
        <v>160</v>
      </c>
      <c r="E51" s="99">
        <v>140</v>
      </c>
      <c r="F51" s="99">
        <v>130</v>
      </c>
      <c r="G51" s="100" t="s">
        <v>317</v>
      </c>
    </row>
    <row r="52" spans="1:7" x14ac:dyDescent="0.35">
      <c r="A52" s="101" t="s">
        <v>299</v>
      </c>
      <c r="B52" s="102">
        <v>70</v>
      </c>
      <c r="C52" s="102">
        <v>60</v>
      </c>
      <c r="D52" s="102">
        <v>60</v>
      </c>
      <c r="E52" s="102">
        <v>65</v>
      </c>
      <c r="F52" s="102">
        <v>65</v>
      </c>
      <c r="G52" s="100"/>
    </row>
    <row r="53" spans="1:7" x14ac:dyDescent="0.35">
      <c r="A53" s="101" t="s">
        <v>300</v>
      </c>
      <c r="B53" s="102">
        <v>95</v>
      </c>
      <c r="C53" s="102">
        <v>80</v>
      </c>
      <c r="D53" s="102">
        <v>100</v>
      </c>
      <c r="E53" s="102">
        <v>75</v>
      </c>
      <c r="F53" s="102">
        <v>65</v>
      </c>
      <c r="G53" s="100"/>
    </row>
    <row r="54" spans="1:7" x14ac:dyDescent="0.35">
      <c r="A54" s="89" t="s">
        <v>189</v>
      </c>
      <c r="B54" s="23"/>
      <c r="C54" s="23"/>
      <c r="D54" s="23"/>
      <c r="E54" s="23"/>
      <c r="F54" s="23"/>
      <c r="G54" s="33"/>
    </row>
  </sheetData>
  <conditionalFormatting sqref="A1:G1 A54:G54 G4:G53 A3:G3 B2:G2">
    <cfRule type="cellIs" dxfId="214" priority="2" operator="between">
      <formula>1</formula>
      <formula>2</formula>
    </cfRule>
  </conditionalFormatting>
  <conditionalFormatting sqref="B54:F54 B1:F3">
    <cfRule type="cellIs" dxfId="213" priority="1" operator="equal">
      <formula>"[c]"</formula>
    </cfRule>
  </conditionalFormatting>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EA2D0-7000-426A-8959-049BA7B0F455}">
  <sheetPr>
    <tabColor rgb="FFBBA8AC"/>
  </sheetPr>
  <dimension ref="A1:G13"/>
  <sheetViews>
    <sheetView showGridLines="0" workbookViewId="0"/>
  </sheetViews>
  <sheetFormatPr defaultRowHeight="14.5" x14ac:dyDescent="0.35"/>
  <cols>
    <col min="1" max="1" width="44.1796875" customWidth="1"/>
    <col min="2" max="6" width="19.6328125" customWidth="1"/>
    <col min="7" max="7" width="26.81640625" customWidth="1"/>
  </cols>
  <sheetData>
    <row r="1" spans="1:7" ht="18" x14ac:dyDescent="0.35">
      <c r="A1" s="15" t="s">
        <v>318</v>
      </c>
      <c r="B1" s="30"/>
      <c r="C1" s="16"/>
      <c r="D1" s="16"/>
      <c r="E1" s="16"/>
      <c r="F1" s="16"/>
      <c r="G1" s="31"/>
    </row>
    <row r="2" spans="1:7" x14ac:dyDescent="0.35">
      <c r="A2" s="20" t="s">
        <v>291</v>
      </c>
      <c r="B2" s="104"/>
      <c r="C2" s="68"/>
      <c r="D2" s="68"/>
      <c r="E2" s="68"/>
      <c r="F2" s="68"/>
      <c r="G2" s="33"/>
    </row>
    <row r="3" spans="1:7" x14ac:dyDescent="0.35">
      <c r="A3" s="18" t="s">
        <v>165</v>
      </c>
      <c r="B3" s="32"/>
      <c r="C3" s="23"/>
      <c r="D3" s="23"/>
      <c r="E3" s="23"/>
      <c r="F3" s="23"/>
      <c r="G3" s="33"/>
    </row>
    <row r="4" spans="1:7" ht="42" x14ac:dyDescent="0.35">
      <c r="A4" s="74" t="s">
        <v>319</v>
      </c>
      <c r="B4" s="74" t="s">
        <v>320</v>
      </c>
      <c r="C4" s="74" t="s">
        <v>321</v>
      </c>
      <c r="D4" s="74" t="s">
        <v>322</v>
      </c>
      <c r="E4" s="74" t="s">
        <v>323</v>
      </c>
      <c r="F4" s="74" t="s">
        <v>324</v>
      </c>
      <c r="G4" s="75" t="s">
        <v>177</v>
      </c>
    </row>
    <row r="5" spans="1:7" x14ac:dyDescent="0.35">
      <c r="A5" s="88" t="s">
        <v>325</v>
      </c>
      <c r="B5" s="99">
        <v>270</v>
      </c>
      <c r="C5" s="99">
        <v>252</v>
      </c>
      <c r="D5" s="99">
        <v>252</v>
      </c>
      <c r="E5" s="99">
        <v>267</v>
      </c>
      <c r="F5" s="99">
        <v>184</v>
      </c>
      <c r="G5" s="100"/>
    </row>
    <row r="6" spans="1:7" x14ac:dyDescent="0.35">
      <c r="A6" s="88" t="s">
        <v>326</v>
      </c>
      <c r="B6" s="99">
        <v>327</v>
      </c>
      <c r="C6" s="99">
        <v>301</v>
      </c>
      <c r="D6" s="99">
        <v>295</v>
      </c>
      <c r="E6" s="99">
        <v>316</v>
      </c>
      <c r="F6" s="99">
        <v>213</v>
      </c>
      <c r="G6" s="100" t="s">
        <v>327</v>
      </c>
    </row>
    <row r="7" spans="1:7" x14ac:dyDescent="0.35">
      <c r="A7" s="90" t="s">
        <v>328</v>
      </c>
      <c r="B7" s="102">
        <v>95</v>
      </c>
      <c r="C7" s="102">
        <v>85</v>
      </c>
      <c r="D7" s="102">
        <v>77</v>
      </c>
      <c r="E7" s="102">
        <v>96</v>
      </c>
      <c r="F7" s="102">
        <v>66</v>
      </c>
      <c r="G7" s="100"/>
    </row>
    <row r="8" spans="1:7" x14ac:dyDescent="0.35">
      <c r="A8" s="90" t="s">
        <v>329</v>
      </c>
      <c r="B8" s="102">
        <v>5</v>
      </c>
      <c r="C8" s="102">
        <v>5</v>
      </c>
      <c r="D8" s="102">
        <v>16</v>
      </c>
      <c r="E8" s="102">
        <v>4</v>
      </c>
      <c r="F8" s="102">
        <v>12</v>
      </c>
      <c r="G8" s="100"/>
    </row>
    <row r="9" spans="1:7" x14ac:dyDescent="0.35">
      <c r="A9" s="90" t="s">
        <v>330</v>
      </c>
      <c r="B9" s="102">
        <v>185</v>
      </c>
      <c r="C9" s="102">
        <v>174</v>
      </c>
      <c r="D9" s="102">
        <v>159</v>
      </c>
      <c r="E9" s="102">
        <v>175</v>
      </c>
      <c r="F9" s="102">
        <v>103</v>
      </c>
      <c r="G9" s="100"/>
    </row>
    <row r="10" spans="1:7" x14ac:dyDescent="0.35">
      <c r="A10" s="90" t="s">
        <v>331</v>
      </c>
      <c r="B10" s="102">
        <v>23</v>
      </c>
      <c r="C10" s="102">
        <v>24</v>
      </c>
      <c r="D10" s="102">
        <v>29</v>
      </c>
      <c r="E10" s="102">
        <v>30</v>
      </c>
      <c r="F10" s="102">
        <v>24</v>
      </c>
      <c r="G10" s="100"/>
    </row>
    <row r="11" spans="1:7" x14ac:dyDescent="0.35">
      <c r="A11" s="90" t="s">
        <v>332</v>
      </c>
      <c r="B11" s="102">
        <v>0</v>
      </c>
      <c r="C11" s="102">
        <v>0</v>
      </c>
      <c r="D11" s="102">
        <v>0</v>
      </c>
      <c r="E11" s="102">
        <v>0</v>
      </c>
      <c r="F11" s="102">
        <v>0</v>
      </c>
      <c r="G11" s="100"/>
    </row>
    <row r="12" spans="1:7" x14ac:dyDescent="0.35">
      <c r="A12" s="90" t="s">
        <v>248</v>
      </c>
      <c r="B12" s="102">
        <v>19</v>
      </c>
      <c r="C12" s="102">
        <v>13</v>
      </c>
      <c r="D12" s="102">
        <v>14</v>
      </c>
      <c r="E12" s="102">
        <v>11</v>
      </c>
      <c r="F12" s="102">
        <v>8</v>
      </c>
      <c r="G12" s="100"/>
    </row>
    <row r="13" spans="1:7" x14ac:dyDescent="0.35">
      <c r="A13" s="89" t="s">
        <v>189</v>
      </c>
      <c r="B13" s="32"/>
      <c r="C13" s="23"/>
      <c r="D13" s="23"/>
      <c r="E13" s="23"/>
      <c r="F13" s="23"/>
      <c r="G13" s="33"/>
    </row>
  </sheetData>
  <conditionalFormatting sqref="A1:G1 A3:G13 B2:G2">
    <cfRule type="cellIs" dxfId="204" priority="1" operator="between">
      <formula>1</formula>
      <formula>2</formula>
    </cfRule>
  </conditionalFormatting>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DF9CA-B731-4E94-B449-77AA484270C9}">
  <sheetPr>
    <tabColor rgb="FFBBA8AC"/>
  </sheetPr>
  <dimension ref="A1:M27"/>
  <sheetViews>
    <sheetView showGridLines="0" workbookViewId="0">
      <selection activeCell="C8" sqref="C8"/>
    </sheetView>
  </sheetViews>
  <sheetFormatPr defaultRowHeight="14.5" x14ac:dyDescent="0.35"/>
  <cols>
    <col min="1" max="1" width="55.7265625" customWidth="1"/>
    <col min="2" max="11" width="15.6328125" customWidth="1"/>
    <col min="12" max="12" width="9.1796875"/>
    <col min="13" max="13" width="9.54296875" customWidth="1"/>
  </cols>
  <sheetData>
    <row r="1" spans="1:13" ht="18" x14ac:dyDescent="0.35">
      <c r="A1" s="15" t="s">
        <v>333</v>
      </c>
      <c r="B1" s="16"/>
      <c r="C1" s="16"/>
      <c r="D1" s="16"/>
      <c r="E1" s="16"/>
      <c r="F1" s="16"/>
      <c r="G1" s="16"/>
      <c r="H1" s="16"/>
      <c r="I1" s="16"/>
      <c r="J1" s="16"/>
      <c r="K1" s="16"/>
      <c r="L1" s="22"/>
      <c r="M1" s="34"/>
    </row>
    <row r="2" spans="1:13" x14ac:dyDescent="0.35">
      <c r="A2" s="18" t="s">
        <v>165</v>
      </c>
      <c r="B2" s="96"/>
      <c r="C2" s="105"/>
      <c r="D2" s="96"/>
      <c r="E2" s="105"/>
      <c r="F2" s="97"/>
      <c r="G2" s="106"/>
      <c r="H2" s="96"/>
      <c r="I2" s="105"/>
      <c r="J2" s="97"/>
      <c r="K2" s="105"/>
      <c r="L2" s="107"/>
      <c r="M2" s="29"/>
    </row>
    <row r="3" spans="1:13" x14ac:dyDescent="0.35">
      <c r="A3" s="33" t="s">
        <v>334</v>
      </c>
      <c r="B3" s="96"/>
      <c r="C3" s="105"/>
      <c r="D3" s="96"/>
      <c r="E3" s="105"/>
      <c r="F3" s="97"/>
      <c r="G3" s="106"/>
      <c r="H3" s="96"/>
      <c r="I3" s="105"/>
      <c r="J3" s="97"/>
      <c r="K3" s="105"/>
      <c r="L3" s="107"/>
      <c r="M3" s="29"/>
    </row>
    <row r="4" spans="1:13" ht="56" x14ac:dyDescent="0.35">
      <c r="A4" s="73" t="s">
        <v>335</v>
      </c>
      <c r="B4" s="74" t="s">
        <v>660</v>
      </c>
      <c r="C4" s="74" t="s">
        <v>661</v>
      </c>
      <c r="D4" s="74" t="s">
        <v>336</v>
      </c>
      <c r="E4" s="74" t="s">
        <v>337</v>
      </c>
      <c r="F4" s="74" t="s">
        <v>338</v>
      </c>
      <c r="G4" s="74" t="s">
        <v>339</v>
      </c>
      <c r="H4" s="74" t="s">
        <v>340</v>
      </c>
      <c r="I4" s="74" t="s">
        <v>341</v>
      </c>
      <c r="J4" s="74" t="s">
        <v>342</v>
      </c>
      <c r="K4" s="74" t="s">
        <v>343</v>
      </c>
      <c r="L4" s="108" t="s">
        <v>177</v>
      </c>
      <c r="M4" s="35"/>
    </row>
    <row r="5" spans="1:13" x14ac:dyDescent="0.35">
      <c r="A5" s="89" t="s">
        <v>344</v>
      </c>
      <c r="B5" s="109">
        <v>3040</v>
      </c>
      <c r="C5" s="110"/>
      <c r="D5" s="109">
        <v>3202</v>
      </c>
      <c r="E5" s="110"/>
      <c r="F5" s="109">
        <v>2577</v>
      </c>
      <c r="G5" s="110"/>
      <c r="H5" s="109">
        <v>2507</v>
      </c>
      <c r="I5" s="110"/>
      <c r="J5" s="109">
        <v>1907</v>
      </c>
      <c r="K5" s="110"/>
      <c r="L5" s="111"/>
      <c r="M5" s="36"/>
    </row>
    <row r="6" spans="1:13" x14ac:dyDescent="0.35">
      <c r="A6" s="89" t="s">
        <v>345</v>
      </c>
      <c r="B6" s="109">
        <v>3042</v>
      </c>
      <c r="C6" s="110"/>
      <c r="D6" s="109">
        <v>3203</v>
      </c>
      <c r="E6" s="110"/>
      <c r="F6" s="109">
        <v>2579</v>
      </c>
      <c r="G6" s="110"/>
      <c r="H6" s="109">
        <v>2508</v>
      </c>
      <c r="I6" s="110"/>
      <c r="J6" s="109">
        <v>1908</v>
      </c>
      <c r="K6" s="110"/>
      <c r="L6" s="111" t="s">
        <v>327</v>
      </c>
      <c r="M6" s="37"/>
    </row>
    <row r="7" spans="1:13" x14ac:dyDescent="0.35">
      <c r="A7" s="112" t="s">
        <v>346</v>
      </c>
      <c r="B7" s="109">
        <v>2298</v>
      </c>
      <c r="C7" s="113">
        <v>0.75542406311637078</v>
      </c>
      <c r="D7" s="109">
        <v>2327</v>
      </c>
      <c r="E7" s="113">
        <v>0.72650640024976587</v>
      </c>
      <c r="F7" s="109">
        <v>1932</v>
      </c>
      <c r="G7" s="113">
        <v>0.74912756882512599</v>
      </c>
      <c r="H7" s="109">
        <v>1776</v>
      </c>
      <c r="I7" s="113">
        <v>0.70813397129186606</v>
      </c>
      <c r="J7" s="109">
        <v>1372</v>
      </c>
      <c r="K7" s="113">
        <v>0.7190775681341719</v>
      </c>
      <c r="L7" s="111" t="s">
        <v>347</v>
      </c>
      <c r="M7" s="37"/>
    </row>
    <row r="8" spans="1:13" x14ac:dyDescent="0.35">
      <c r="A8" s="114" t="s">
        <v>348</v>
      </c>
      <c r="B8" s="115">
        <v>493</v>
      </c>
      <c r="C8" s="44">
        <v>0.16206443129520054</v>
      </c>
      <c r="D8" s="115">
        <v>440</v>
      </c>
      <c r="E8" s="44">
        <v>0.13737121448641898</v>
      </c>
      <c r="F8" s="115">
        <v>353</v>
      </c>
      <c r="G8" s="44">
        <v>0.13687475765800697</v>
      </c>
      <c r="H8" s="115">
        <v>361</v>
      </c>
      <c r="I8" s="44">
        <v>0.14393939393939395</v>
      </c>
      <c r="J8" s="115">
        <v>294</v>
      </c>
      <c r="K8" s="44">
        <v>0.1540880503144654</v>
      </c>
      <c r="L8" s="111"/>
      <c r="M8" s="23"/>
    </row>
    <row r="9" spans="1:13" x14ac:dyDescent="0.35">
      <c r="A9" s="114" t="s">
        <v>349</v>
      </c>
      <c r="B9" s="116">
        <v>1687</v>
      </c>
      <c r="C9" s="44">
        <v>0.55456936226166997</v>
      </c>
      <c r="D9" s="116">
        <v>1757</v>
      </c>
      <c r="E9" s="44">
        <v>0.54854823602872305</v>
      </c>
      <c r="F9" s="116">
        <v>1453</v>
      </c>
      <c r="G9" s="44">
        <v>0.56339666537417599</v>
      </c>
      <c r="H9" s="116">
        <v>1311</v>
      </c>
      <c r="I9" s="44">
        <v>0.52272727272727271</v>
      </c>
      <c r="J9" s="116">
        <v>990</v>
      </c>
      <c r="K9" s="44">
        <v>0.51886792452830188</v>
      </c>
      <c r="L9" s="117"/>
      <c r="M9" s="23"/>
    </row>
    <row r="10" spans="1:13" x14ac:dyDescent="0.35">
      <c r="A10" s="114" t="s">
        <v>350</v>
      </c>
      <c r="B10" s="117">
        <v>118</v>
      </c>
      <c r="C10" s="44">
        <v>3.879026955950033E-2</v>
      </c>
      <c r="D10" s="117">
        <v>130</v>
      </c>
      <c r="E10" s="44">
        <v>4.058694973462379E-2</v>
      </c>
      <c r="F10" s="117">
        <v>126</v>
      </c>
      <c r="G10" s="44">
        <v>4.8856145792943E-2</v>
      </c>
      <c r="H10" s="117">
        <v>104</v>
      </c>
      <c r="I10" s="44">
        <v>4.1467304625199361E-2</v>
      </c>
      <c r="J10" s="117">
        <v>88</v>
      </c>
      <c r="K10" s="44">
        <v>4.6121593291404611E-2</v>
      </c>
      <c r="L10" s="117"/>
      <c r="M10" s="38"/>
    </row>
    <row r="11" spans="1:13" x14ac:dyDescent="0.35">
      <c r="A11" s="118" t="s">
        <v>351</v>
      </c>
      <c r="B11" s="119">
        <v>484</v>
      </c>
      <c r="C11" s="113">
        <v>0.15910585141354372</v>
      </c>
      <c r="D11" s="119">
        <v>526</v>
      </c>
      <c r="E11" s="113">
        <v>0.16422104277240088</v>
      </c>
      <c r="F11" s="119">
        <v>352</v>
      </c>
      <c r="G11" s="113">
        <v>0.13648701046917411</v>
      </c>
      <c r="H11" s="119">
        <v>453</v>
      </c>
      <c r="I11" s="113">
        <v>0.18062200956937799</v>
      </c>
      <c r="J11" s="119">
        <v>315</v>
      </c>
      <c r="K11" s="113">
        <v>0.1650943396226415</v>
      </c>
      <c r="L11" s="117"/>
      <c r="M11" s="39"/>
    </row>
    <row r="12" spans="1:13" x14ac:dyDescent="0.35">
      <c r="A12" s="112" t="s">
        <v>352</v>
      </c>
      <c r="B12" s="119">
        <v>260</v>
      </c>
      <c r="C12" s="113">
        <v>8.5470085470085472E-2</v>
      </c>
      <c r="D12" s="119">
        <v>350</v>
      </c>
      <c r="E12" s="113">
        <v>0.10927255697783328</v>
      </c>
      <c r="F12" s="119">
        <v>295</v>
      </c>
      <c r="G12" s="113">
        <v>0.11438542070569989</v>
      </c>
      <c r="H12" s="119">
        <v>279</v>
      </c>
      <c r="I12" s="113">
        <v>0.11124401913875598</v>
      </c>
      <c r="J12" s="119">
        <v>221</v>
      </c>
      <c r="K12" s="113">
        <v>0.11582809224318659</v>
      </c>
      <c r="L12" s="117"/>
      <c r="M12" s="39"/>
    </row>
    <row r="13" spans="1:13" x14ac:dyDescent="0.35">
      <c r="A13" s="89" t="s">
        <v>353</v>
      </c>
      <c r="B13" s="120">
        <v>3498</v>
      </c>
      <c r="C13" s="110"/>
      <c r="D13" s="120">
        <v>4438</v>
      </c>
      <c r="E13" s="110"/>
      <c r="F13" s="120">
        <v>3058</v>
      </c>
      <c r="G13" s="110"/>
      <c r="H13" s="120">
        <v>2827</v>
      </c>
      <c r="I13" s="110"/>
      <c r="J13" s="120">
        <v>2775</v>
      </c>
      <c r="K13" s="110"/>
      <c r="L13" s="117"/>
      <c r="M13" s="39"/>
    </row>
    <row r="14" spans="1:13" x14ac:dyDescent="0.35">
      <c r="A14" s="89" t="s">
        <v>354</v>
      </c>
      <c r="B14" s="119">
        <v>3550</v>
      </c>
      <c r="C14" s="113"/>
      <c r="D14" s="119">
        <v>4504</v>
      </c>
      <c r="E14" s="113"/>
      <c r="F14" s="119">
        <v>3076</v>
      </c>
      <c r="G14" s="113"/>
      <c r="H14" s="119">
        <v>2863</v>
      </c>
      <c r="I14" s="113"/>
      <c r="J14" s="119">
        <v>2819</v>
      </c>
      <c r="K14" s="113"/>
      <c r="L14" s="117" t="s">
        <v>355</v>
      </c>
      <c r="M14" s="28"/>
    </row>
    <row r="15" spans="1:13" x14ac:dyDescent="0.35">
      <c r="A15" s="114" t="s">
        <v>348</v>
      </c>
      <c r="B15" s="116">
        <v>23</v>
      </c>
      <c r="C15" s="43">
        <v>6.4788732394366194E-3</v>
      </c>
      <c r="D15" s="116">
        <v>36</v>
      </c>
      <c r="E15" s="43">
        <v>7.9928952042628773E-3</v>
      </c>
      <c r="F15" s="116">
        <v>24</v>
      </c>
      <c r="G15" s="43">
        <v>7.8023407022106634E-3</v>
      </c>
      <c r="H15" s="116">
        <v>20</v>
      </c>
      <c r="I15" s="43">
        <v>6.9856793573174992E-3</v>
      </c>
      <c r="J15" s="116">
        <v>21</v>
      </c>
      <c r="K15" s="43">
        <v>7.4494501596310747E-3</v>
      </c>
      <c r="L15" s="117"/>
      <c r="M15" s="28"/>
    </row>
    <row r="16" spans="1:13" x14ac:dyDescent="0.35">
      <c r="A16" s="114" t="s">
        <v>349</v>
      </c>
      <c r="B16" s="116">
        <v>24</v>
      </c>
      <c r="C16" s="43">
        <v>6.7605633802816905E-3</v>
      </c>
      <c r="D16" s="116">
        <v>23</v>
      </c>
      <c r="E16" s="43">
        <v>5.1065719360568387E-3</v>
      </c>
      <c r="F16" s="116">
        <v>21</v>
      </c>
      <c r="G16" s="43">
        <v>6.8270481144343306E-3</v>
      </c>
      <c r="H16" s="116">
        <v>24</v>
      </c>
      <c r="I16" s="43">
        <v>8.3828152287809994E-3</v>
      </c>
      <c r="J16" s="116">
        <v>25</v>
      </c>
      <c r="K16" s="43">
        <v>8.8683930471798508E-3</v>
      </c>
      <c r="L16" s="117"/>
      <c r="M16" s="28"/>
    </row>
    <row r="17" spans="1:13" x14ac:dyDescent="0.35">
      <c r="A17" s="114" t="s">
        <v>351</v>
      </c>
      <c r="B17" s="116">
        <v>10</v>
      </c>
      <c r="C17" s="43">
        <v>2.8169014084507044E-3</v>
      </c>
      <c r="D17" s="116">
        <v>22</v>
      </c>
      <c r="E17" s="43">
        <v>4.8845470692717588E-3</v>
      </c>
      <c r="F17" s="116">
        <v>18</v>
      </c>
      <c r="G17" s="43">
        <v>5.8517555266579977E-3</v>
      </c>
      <c r="H17" s="116">
        <v>6</v>
      </c>
      <c r="I17" s="43">
        <v>2.0957038071952499E-3</v>
      </c>
      <c r="J17" s="116">
        <v>17</v>
      </c>
      <c r="K17" s="43">
        <v>6.0305072720822986E-3</v>
      </c>
      <c r="L17" s="117"/>
      <c r="M17" s="28"/>
    </row>
    <row r="18" spans="1:13" x14ac:dyDescent="0.35">
      <c r="A18" s="114" t="s">
        <v>350</v>
      </c>
      <c r="B18" s="117">
        <v>9</v>
      </c>
      <c r="C18" s="44">
        <v>2.5352112676056337E-3</v>
      </c>
      <c r="D18" s="117">
        <v>18</v>
      </c>
      <c r="E18" s="44">
        <v>3.9964476021314387E-3</v>
      </c>
      <c r="F18" s="117">
        <v>10</v>
      </c>
      <c r="G18" s="44">
        <v>3.2509752925877762E-3</v>
      </c>
      <c r="H18" s="117">
        <v>8</v>
      </c>
      <c r="I18" s="43">
        <v>2.7942717429269995E-3</v>
      </c>
      <c r="J18" s="117">
        <v>6</v>
      </c>
      <c r="K18" s="43">
        <v>2.1284143313231641E-3</v>
      </c>
      <c r="L18" s="117"/>
      <c r="M18" s="40"/>
    </row>
    <row r="19" spans="1:13" x14ac:dyDescent="0.35">
      <c r="A19" s="114" t="s">
        <v>356</v>
      </c>
      <c r="B19" s="116">
        <v>1619</v>
      </c>
      <c r="C19" s="43">
        <v>0.45605633802816903</v>
      </c>
      <c r="D19" s="116">
        <v>1746</v>
      </c>
      <c r="E19" s="43">
        <v>0.38765541740674958</v>
      </c>
      <c r="F19" s="116">
        <v>1201</v>
      </c>
      <c r="G19" s="43">
        <v>0.39044213263979194</v>
      </c>
      <c r="H19" s="116">
        <v>1096</v>
      </c>
      <c r="I19" s="43">
        <v>0.38281522878099894</v>
      </c>
      <c r="J19" s="116">
        <v>1134</v>
      </c>
      <c r="K19" s="43">
        <v>0.40227030862007807</v>
      </c>
      <c r="L19" s="117"/>
      <c r="M19" s="28"/>
    </row>
    <row r="20" spans="1:13" x14ac:dyDescent="0.35">
      <c r="A20" s="114" t="s">
        <v>357</v>
      </c>
      <c r="B20" s="116">
        <v>1651</v>
      </c>
      <c r="C20" s="43">
        <v>0.46507042253521125</v>
      </c>
      <c r="D20" s="116">
        <v>2353</v>
      </c>
      <c r="E20" s="43">
        <v>0.52242451154529312</v>
      </c>
      <c r="F20" s="116">
        <v>1599</v>
      </c>
      <c r="G20" s="43">
        <v>0.51983094928478546</v>
      </c>
      <c r="H20" s="116">
        <v>1529</v>
      </c>
      <c r="I20" s="43">
        <v>0.53405518686692277</v>
      </c>
      <c r="J20" s="116">
        <v>1485</v>
      </c>
      <c r="K20" s="43">
        <v>0.52678254700248317</v>
      </c>
      <c r="L20" s="117"/>
      <c r="M20" s="28"/>
    </row>
    <row r="21" spans="1:13" x14ac:dyDescent="0.35">
      <c r="A21" s="114" t="s">
        <v>358</v>
      </c>
      <c r="B21" s="116">
        <v>29</v>
      </c>
      <c r="C21" s="43">
        <v>8.1690140845070425E-3</v>
      </c>
      <c r="D21" s="116">
        <v>52</v>
      </c>
      <c r="E21" s="43">
        <v>1.1545293072824156E-2</v>
      </c>
      <c r="F21" s="116">
        <v>22</v>
      </c>
      <c r="G21" s="43">
        <v>7.1521456436931079E-3</v>
      </c>
      <c r="H21" s="116">
        <v>34</v>
      </c>
      <c r="I21" s="43">
        <v>1.1875654907439748E-2</v>
      </c>
      <c r="J21" s="116">
        <v>27</v>
      </c>
      <c r="K21" s="43">
        <v>9.5778644909542392E-3</v>
      </c>
      <c r="L21" s="117"/>
      <c r="M21" s="28"/>
    </row>
    <row r="22" spans="1:13" x14ac:dyDescent="0.35">
      <c r="A22" s="121" t="s">
        <v>300</v>
      </c>
      <c r="B22" s="116">
        <v>185</v>
      </c>
      <c r="C22" s="43">
        <v>5.2112676056338028E-2</v>
      </c>
      <c r="D22" s="116">
        <v>254</v>
      </c>
      <c r="E22" s="43">
        <v>5.6394316163410299E-2</v>
      </c>
      <c r="F22" s="116">
        <v>181</v>
      </c>
      <c r="G22" s="43">
        <v>5.8842652795838751E-2</v>
      </c>
      <c r="H22" s="116">
        <v>146</v>
      </c>
      <c r="I22" s="43">
        <v>5.0995459308417743E-2</v>
      </c>
      <c r="J22" s="116">
        <v>104</v>
      </c>
      <c r="K22" s="43">
        <v>3.689251507626818E-2</v>
      </c>
      <c r="L22" s="117"/>
      <c r="M22" s="28"/>
    </row>
    <row r="23" spans="1:13" x14ac:dyDescent="0.35">
      <c r="A23" s="89" t="s">
        <v>359</v>
      </c>
      <c r="B23" s="120">
        <v>654</v>
      </c>
      <c r="C23" s="110"/>
      <c r="D23" s="120">
        <v>657</v>
      </c>
      <c r="E23" s="110"/>
      <c r="F23" s="120">
        <v>474</v>
      </c>
      <c r="G23" s="110"/>
      <c r="H23" s="120">
        <v>768</v>
      </c>
      <c r="I23" s="110"/>
      <c r="J23" s="120">
        <v>542</v>
      </c>
      <c r="K23" s="110"/>
      <c r="L23" s="117"/>
      <c r="M23" s="41"/>
    </row>
    <row r="24" spans="1:13" x14ac:dyDescent="0.35">
      <c r="A24" s="89" t="s">
        <v>360</v>
      </c>
      <c r="B24" s="120">
        <v>654</v>
      </c>
      <c r="C24" s="110"/>
      <c r="D24" s="120">
        <v>657</v>
      </c>
      <c r="E24" s="110"/>
      <c r="F24" s="120">
        <v>474</v>
      </c>
      <c r="G24" s="110"/>
      <c r="H24" s="120">
        <v>768</v>
      </c>
      <c r="I24" s="110"/>
      <c r="J24" s="120">
        <v>542</v>
      </c>
      <c r="K24" s="110"/>
      <c r="L24" s="117" t="s">
        <v>307</v>
      </c>
      <c r="M24" s="41"/>
    </row>
    <row r="25" spans="1:13" x14ac:dyDescent="0.35">
      <c r="A25" s="114" t="s">
        <v>361</v>
      </c>
      <c r="B25" s="116">
        <v>303</v>
      </c>
      <c r="C25" s="43">
        <v>0.46330275229357798</v>
      </c>
      <c r="D25" s="116">
        <v>283</v>
      </c>
      <c r="E25" s="43">
        <v>0.43074581430745812</v>
      </c>
      <c r="F25" s="116">
        <v>240</v>
      </c>
      <c r="G25" s="43">
        <v>0.50632911392405067</v>
      </c>
      <c r="H25" s="116">
        <v>258</v>
      </c>
      <c r="I25" s="43">
        <v>0.3359375</v>
      </c>
      <c r="J25" s="116">
        <v>233</v>
      </c>
      <c r="K25" s="43">
        <v>0.42988929889298894</v>
      </c>
      <c r="L25" s="117"/>
      <c r="M25" s="41"/>
    </row>
    <row r="26" spans="1:13" x14ac:dyDescent="0.35">
      <c r="A26" s="121" t="s">
        <v>300</v>
      </c>
      <c r="B26" s="116">
        <v>351</v>
      </c>
      <c r="C26" s="43">
        <v>0.53669724770642202</v>
      </c>
      <c r="D26" s="116">
        <v>374</v>
      </c>
      <c r="E26" s="43">
        <v>0.56925418569254183</v>
      </c>
      <c r="F26" s="116">
        <v>234</v>
      </c>
      <c r="G26" s="43">
        <v>0.49367088607594939</v>
      </c>
      <c r="H26" s="116">
        <v>510</v>
      </c>
      <c r="I26" s="43">
        <v>0.6640625</v>
      </c>
      <c r="J26" s="116">
        <v>309</v>
      </c>
      <c r="K26" s="43">
        <v>0.57011070110701112</v>
      </c>
      <c r="L26" s="117"/>
      <c r="M26" s="41"/>
    </row>
    <row r="27" spans="1:13" x14ac:dyDescent="0.35">
      <c r="A27" s="89" t="s">
        <v>189</v>
      </c>
      <c r="B27" s="42"/>
      <c r="C27" s="43"/>
      <c r="D27" s="42"/>
      <c r="E27" s="43"/>
      <c r="F27" s="42"/>
      <c r="G27" s="43"/>
      <c r="H27" s="42"/>
      <c r="I27" s="43"/>
      <c r="J27" s="42"/>
      <c r="K27" s="43"/>
      <c r="L27" s="122"/>
      <c r="M27" s="41"/>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4FA3C-78C8-4E50-BB09-3696D149547D}">
  <sheetPr>
    <tabColor rgb="FFBBA8AC"/>
  </sheetPr>
  <dimension ref="A1:L12"/>
  <sheetViews>
    <sheetView showGridLines="0" workbookViewId="0"/>
  </sheetViews>
  <sheetFormatPr defaultRowHeight="14.5" x14ac:dyDescent="0.35"/>
  <cols>
    <col min="1" max="1" width="31.1796875" customWidth="1"/>
    <col min="2" max="11" width="15.6328125" customWidth="1"/>
    <col min="12" max="12" width="29.81640625" customWidth="1"/>
  </cols>
  <sheetData>
    <row r="1" spans="1:12" ht="18" x14ac:dyDescent="0.35">
      <c r="A1" s="15" t="s">
        <v>362</v>
      </c>
      <c r="B1" s="16"/>
      <c r="C1" s="16"/>
      <c r="D1" s="16"/>
      <c r="E1" s="16"/>
      <c r="F1" s="16"/>
      <c r="G1" s="16"/>
      <c r="H1" s="16"/>
      <c r="I1" s="16"/>
      <c r="J1" s="16"/>
      <c r="K1" s="16"/>
      <c r="L1" s="16"/>
    </row>
    <row r="2" spans="1:12" x14ac:dyDescent="0.35">
      <c r="A2" s="18" t="s">
        <v>165</v>
      </c>
      <c r="B2" s="68"/>
      <c r="C2" s="68"/>
      <c r="D2" s="68"/>
      <c r="E2" s="68"/>
      <c r="F2" s="68"/>
      <c r="G2" s="68"/>
      <c r="H2" s="68"/>
      <c r="I2" s="68"/>
      <c r="J2" s="68"/>
      <c r="K2" s="68"/>
      <c r="L2" s="68"/>
    </row>
    <row r="3" spans="1:12" x14ac:dyDescent="0.35">
      <c r="A3" s="33" t="s">
        <v>363</v>
      </c>
      <c r="B3" s="38"/>
      <c r="C3" s="38"/>
      <c r="D3" s="38"/>
      <c r="E3" s="44"/>
      <c r="F3" s="38"/>
      <c r="G3" s="38"/>
      <c r="H3" s="44"/>
      <c r="I3" s="38"/>
      <c r="J3" s="38"/>
      <c r="K3" s="44"/>
      <c r="L3" s="38"/>
    </row>
    <row r="4" spans="1:12" ht="56" x14ac:dyDescent="0.35">
      <c r="A4" s="74" t="s">
        <v>335</v>
      </c>
      <c r="B4" s="74" t="s">
        <v>364</v>
      </c>
      <c r="C4" s="74" t="s">
        <v>365</v>
      </c>
      <c r="D4" s="74" t="s">
        <v>366</v>
      </c>
      <c r="E4" s="74" t="s">
        <v>367</v>
      </c>
      <c r="F4" s="74" t="s">
        <v>368</v>
      </c>
      <c r="G4" s="74" t="s">
        <v>369</v>
      </c>
      <c r="H4" s="74" t="s">
        <v>370</v>
      </c>
      <c r="I4" s="74" t="s">
        <v>371</v>
      </c>
      <c r="J4" s="74" t="s">
        <v>372</v>
      </c>
      <c r="K4" s="74" t="s">
        <v>373</v>
      </c>
      <c r="L4" s="123" t="s">
        <v>177</v>
      </c>
    </row>
    <row r="5" spans="1:12" ht="28" x14ac:dyDescent="0.35">
      <c r="A5" s="89" t="s">
        <v>374</v>
      </c>
      <c r="B5" s="124"/>
      <c r="C5" s="124"/>
      <c r="D5" s="124"/>
      <c r="E5" s="124"/>
      <c r="F5" s="124"/>
      <c r="G5" s="124"/>
      <c r="H5" s="124"/>
      <c r="I5" s="124"/>
      <c r="J5" s="124"/>
      <c r="K5" s="125"/>
      <c r="L5" s="124" t="s">
        <v>375</v>
      </c>
    </row>
    <row r="6" spans="1:12" x14ac:dyDescent="0.35">
      <c r="A6" s="111" t="s">
        <v>376</v>
      </c>
      <c r="B6" s="126">
        <v>0.72164948453608246</v>
      </c>
      <c r="C6" s="126">
        <v>0.74280061551989451</v>
      </c>
      <c r="D6" s="126">
        <v>0.75421543344574493</v>
      </c>
      <c r="E6" s="126">
        <v>0.73709808159956769</v>
      </c>
      <c r="F6" s="126">
        <v>0.74885145482388971</v>
      </c>
      <c r="G6" s="126">
        <v>0.75542406311637078</v>
      </c>
      <c r="H6" s="126">
        <v>0.72650640024976587</v>
      </c>
      <c r="I6" s="126">
        <v>0.74912756882512599</v>
      </c>
      <c r="J6" s="126">
        <v>0.70813397129186606</v>
      </c>
      <c r="K6" s="127">
        <v>0.7190775681341719</v>
      </c>
      <c r="L6" s="38"/>
    </row>
    <row r="7" spans="1:12" x14ac:dyDescent="0.35">
      <c r="A7" s="38" t="s">
        <v>377</v>
      </c>
      <c r="B7" s="126">
        <v>0.19587628865979381</v>
      </c>
      <c r="C7" s="126">
        <v>0.17344471312376347</v>
      </c>
      <c r="D7" s="126">
        <v>0.16564173775044633</v>
      </c>
      <c r="E7" s="126">
        <v>0.16860308024858148</v>
      </c>
      <c r="F7" s="126">
        <v>0.16105155691679429</v>
      </c>
      <c r="G7" s="126">
        <v>0.15910585141354372</v>
      </c>
      <c r="H7" s="126">
        <v>0.16422104277240088</v>
      </c>
      <c r="I7" s="126">
        <v>0.13648701046917411</v>
      </c>
      <c r="J7" s="126">
        <v>0.18062200956937799</v>
      </c>
      <c r="K7" s="126">
        <v>0.1650943396226415</v>
      </c>
      <c r="L7" s="38"/>
    </row>
    <row r="8" spans="1:12" x14ac:dyDescent="0.35">
      <c r="A8" s="111" t="s">
        <v>378</v>
      </c>
      <c r="B8" s="126">
        <v>8.247422680412371E-2</v>
      </c>
      <c r="C8" s="126">
        <v>8.3754671356342056E-2</v>
      </c>
      <c r="D8" s="126">
        <v>8.0142828803808769E-2</v>
      </c>
      <c r="E8" s="126">
        <v>9.4298838151850847E-2</v>
      </c>
      <c r="F8" s="126">
        <v>9.0096988259315974E-2</v>
      </c>
      <c r="G8" s="126">
        <v>8.5470085470085472E-2</v>
      </c>
      <c r="H8" s="126">
        <v>0.10927255697783328</v>
      </c>
      <c r="I8" s="126">
        <v>0.11438542070569989</v>
      </c>
      <c r="J8" s="126">
        <v>0.11124401913875598</v>
      </c>
      <c r="K8" s="126">
        <v>0.11582809224318659</v>
      </c>
      <c r="L8" s="38"/>
    </row>
    <row r="9" spans="1:12" x14ac:dyDescent="0.35">
      <c r="A9" s="89" t="s">
        <v>379</v>
      </c>
      <c r="B9" s="44"/>
      <c r="C9" s="38"/>
      <c r="D9" s="38"/>
      <c r="E9" s="44"/>
      <c r="F9" s="38"/>
      <c r="G9" s="38"/>
      <c r="H9" s="44"/>
      <c r="I9" s="44"/>
      <c r="J9" s="44"/>
      <c r="K9" s="44"/>
      <c r="L9" s="38" t="s">
        <v>202</v>
      </c>
    </row>
    <row r="10" spans="1:12" x14ac:dyDescent="0.35">
      <c r="A10" s="111" t="s">
        <v>380</v>
      </c>
      <c r="B10" s="126">
        <v>0.49814126394052044</v>
      </c>
      <c r="C10" s="126">
        <v>0.5238678090575275</v>
      </c>
      <c r="D10" s="126">
        <v>0.51644336175395855</v>
      </c>
      <c r="E10" s="126">
        <v>0.48252688172043012</v>
      </c>
      <c r="F10" s="126">
        <v>0.45680819912152271</v>
      </c>
      <c r="G10" s="126">
        <v>0.46330275229357798</v>
      </c>
      <c r="H10" s="126">
        <v>0.43074581430745812</v>
      </c>
      <c r="I10" s="126">
        <v>0.50632911392405067</v>
      </c>
      <c r="J10" s="126">
        <v>0.3359375</v>
      </c>
      <c r="K10" s="126">
        <v>0.43</v>
      </c>
      <c r="L10" s="38"/>
    </row>
    <row r="11" spans="1:12" x14ac:dyDescent="0.35">
      <c r="A11" s="128" t="s">
        <v>381</v>
      </c>
      <c r="B11" s="126">
        <v>0.5018587360594795</v>
      </c>
      <c r="C11" s="126">
        <v>0.47613219094247244</v>
      </c>
      <c r="D11" s="126">
        <v>0.48355663824604139</v>
      </c>
      <c r="E11" s="126">
        <v>0.51747311827956988</v>
      </c>
      <c r="F11" s="126">
        <v>0.54319180087847729</v>
      </c>
      <c r="G11" s="126">
        <v>0.53669724770642202</v>
      </c>
      <c r="H11" s="126">
        <v>0.56925418569254183</v>
      </c>
      <c r="I11" s="126">
        <v>0.49367088607594939</v>
      </c>
      <c r="J11" s="126">
        <v>0.6640625</v>
      </c>
      <c r="K11" s="126">
        <v>0.56999999999999995</v>
      </c>
      <c r="L11" s="38"/>
    </row>
    <row r="12" spans="1:12" x14ac:dyDescent="0.35">
      <c r="A12" s="89" t="s">
        <v>189</v>
      </c>
      <c r="B12" s="129"/>
      <c r="C12" s="129"/>
      <c r="D12" s="129"/>
      <c r="E12" s="129"/>
      <c r="F12" s="129"/>
      <c r="G12" s="129"/>
      <c r="H12" s="129"/>
      <c r="I12" s="129"/>
      <c r="J12" s="129"/>
      <c r="K12" s="129"/>
      <c r="L12" s="129"/>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18048-DBB7-4372-B8FD-5C4CAB084609}">
  <sheetPr>
    <tabColor rgb="FFBBA8AC"/>
  </sheetPr>
  <dimension ref="A1:G77"/>
  <sheetViews>
    <sheetView showGridLines="0" workbookViewId="0"/>
  </sheetViews>
  <sheetFormatPr defaultRowHeight="14.5" x14ac:dyDescent="0.35"/>
  <cols>
    <col min="1" max="1" width="52.36328125" customWidth="1"/>
    <col min="2" max="6" width="19.6328125" customWidth="1"/>
    <col min="7" max="7" width="30.81640625" customWidth="1"/>
  </cols>
  <sheetData>
    <row r="1" spans="1:7" ht="18" x14ac:dyDescent="0.35">
      <c r="A1" s="15" t="s">
        <v>382</v>
      </c>
      <c r="B1" s="45"/>
      <c r="C1" s="46"/>
      <c r="D1" s="46"/>
      <c r="E1" s="46"/>
      <c r="F1" s="46"/>
      <c r="G1" s="47"/>
    </row>
    <row r="2" spans="1:7" x14ac:dyDescent="0.35">
      <c r="A2" s="20" t="s">
        <v>383</v>
      </c>
      <c r="B2" s="130"/>
      <c r="C2" s="131"/>
      <c r="D2" s="131"/>
      <c r="E2" s="131"/>
      <c r="F2" s="131"/>
      <c r="G2" s="132"/>
    </row>
    <row r="3" spans="1:7" x14ac:dyDescent="0.35">
      <c r="A3" s="18" t="s">
        <v>165</v>
      </c>
      <c r="B3" s="133"/>
      <c r="C3" s="96"/>
      <c r="D3" s="96"/>
      <c r="E3" s="96"/>
      <c r="F3" s="96"/>
      <c r="G3" s="26"/>
    </row>
    <row r="4" spans="1:7" ht="42" x14ac:dyDescent="0.35">
      <c r="A4" s="74" t="s">
        <v>335</v>
      </c>
      <c r="B4" s="134" t="s">
        <v>293</v>
      </c>
      <c r="C4" s="74" t="s">
        <v>294</v>
      </c>
      <c r="D4" s="74" t="s">
        <v>295</v>
      </c>
      <c r="E4" s="74" t="s">
        <v>296</v>
      </c>
      <c r="F4" s="74" t="s">
        <v>297</v>
      </c>
      <c r="G4" s="23" t="s">
        <v>177</v>
      </c>
    </row>
    <row r="5" spans="1:7" x14ac:dyDescent="0.35">
      <c r="A5" s="88" t="s">
        <v>344</v>
      </c>
      <c r="B5" s="135">
        <v>565</v>
      </c>
      <c r="C5" s="136">
        <v>505</v>
      </c>
      <c r="D5" s="137">
        <v>415</v>
      </c>
      <c r="E5" s="137">
        <v>460</v>
      </c>
      <c r="F5" s="135">
        <v>530</v>
      </c>
      <c r="G5" s="23"/>
    </row>
    <row r="6" spans="1:7" x14ac:dyDescent="0.35">
      <c r="A6" s="88" t="s">
        <v>345</v>
      </c>
      <c r="B6" s="137">
        <v>565</v>
      </c>
      <c r="C6" s="137">
        <v>505</v>
      </c>
      <c r="D6" s="137">
        <v>415</v>
      </c>
      <c r="E6" s="137">
        <v>460</v>
      </c>
      <c r="F6" s="137">
        <v>530</v>
      </c>
      <c r="G6" s="23" t="s">
        <v>327</v>
      </c>
    </row>
    <row r="7" spans="1:7" ht="28" x14ac:dyDescent="0.35">
      <c r="A7" s="118" t="s">
        <v>346</v>
      </c>
      <c r="B7" s="137">
        <v>410</v>
      </c>
      <c r="C7" s="137">
        <v>385</v>
      </c>
      <c r="D7" s="137">
        <v>300</v>
      </c>
      <c r="E7" s="137">
        <v>330</v>
      </c>
      <c r="F7" s="137">
        <v>360</v>
      </c>
      <c r="G7" s="124" t="s">
        <v>347</v>
      </c>
    </row>
    <row r="8" spans="1:7" x14ac:dyDescent="0.35">
      <c r="A8" s="138" t="s">
        <v>348</v>
      </c>
      <c r="B8" s="137">
        <v>70</v>
      </c>
      <c r="C8" s="137">
        <v>75</v>
      </c>
      <c r="D8" s="137">
        <v>75</v>
      </c>
      <c r="E8" s="137">
        <v>75</v>
      </c>
      <c r="F8" s="137">
        <v>70</v>
      </c>
      <c r="G8" s="23"/>
    </row>
    <row r="9" spans="1:7" x14ac:dyDescent="0.35">
      <c r="A9" s="138" t="s">
        <v>349</v>
      </c>
      <c r="B9" s="137">
        <v>315</v>
      </c>
      <c r="C9" s="137">
        <v>280</v>
      </c>
      <c r="D9" s="137">
        <v>200</v>
      </c>
      <c r="E9" s="137">
        <v>235</v>
      </c>
      <c r="F9" s="137">
        <v>275</v>
      </c>
      <c r="G9" s="23"/>
    </row>
    <row r="10" spans="1:7" x14ac:dyDescent="0.35">
      <c r="A10" s="138" t="s">
        <v>350</v>
      </c>
      <c r="B10" s="137">
        <v>25</v>
      </c>
      <c r="C10" s="137">
        <v>30</v>
      </c>
      <c r="D10" s="137">
        <v>25</v>
      </c>
      <c r="E10" s="137">
        <v>20</v>
      </c>
      <c r="F10" s="137">
        <v>15</v>
      </c>
      <c r="G10" s="23"/>
    </row>
    <row r="11" spans="1:7" x14ac:dyDescent="0.35">
      <c r="A11" s="118" t="s">
        <v>351</v>
      </c>
      <c r="B11" s="137">
        <v>85</v>
      </c>
      <c r="C11" s="137">
        <v>65</v>
      </c>
      <c r="D11" s="137">
        <v>65</v>
      </c>
      <c r="E11" s="137">
        <v>80</v>
      </c>
      <c r="F11" s="137">
        <v>105</v>
      </c>
      <c r="G11" s="23"/>
    </row>
    <row r="12" spans="1:7" x14ac:dyDescent="0.35">
      <c r="A12" s="118" t="s">
        <v>384</v>
      </c>
      <c r="B12" s="137">
        <v>70</v>
      </c>
      <c r="C12" s="137">
        <v>55</v>
      </c>
      <c r="D12" s="137">
        <v>50</v>
      </c>
      <c r="E12" s="137">
        <v>55</v>
      </c>
      <c r="F12" s="137">
        <v>65</v>
      </c>
      <c r="G12" s="23"/>
    </row>
    <row r="13" spans="1:7" x14ac:dyDescent="0.35">
      <c r="A13" s="88" t="s">
        <v>385</v>
      </c>
      <c r="B13" s="137">
        <v>35</v>
      </c>
      <c r="C13" s="137">
        <v>45</v>
      </c>
      <c r="D13" s="137">
        <v>35</v>
      </c>
      <c r="E13" s="137">
        <v>35</v>
      </c>
      <c r="F13" s="137">
        <v>45</v>
      </c>
      <c r="G13" s="23" t="s">
        <v>386</v>
      </c>
    </row>
    <row r="14" spans="1:7" x14ac:dyDescent="0.35">
      <c r="A14" s="90" t="s">
        <v>346</v>
      </c>
      <c r="B14" s="139">
        <v>30</v>
      </c>
      <c r="C14" s="139">
        <v>45</v>
      </c>
      <c r="D14" s="139">
        <v>30</v>
      </c>
      <c r="E14" s="139">
        <v>35</v>
      </c>
      <c r="F14" s="139">
        <v>40</v>
      </c>
      <c r="G14" s="23" t="s">
        <v>387</v>
      </c>
    </row>
    <row r="15" spans="1:7" x14ac:dyDescent="0.35">
      <c r="A15" s="101" t="s">
        <v>348</v>
      </c>
      <c r="B15" s="139">
        <v>15</v>
      </c>
      <c r="C15" s="91">
        <v>35</v>
      </c>
      <c r="D15" s="91">
        <v>25</v>
      </c>
      <c r="E15" s="139">
        <v>20</v>
      </c>
      <c r="F15" s="139">
        <v>20</v>
      </c>
      <c r="G15" s="23"/>
    </row>
    <row r="16" spans="1:7" x14ac:dyDescent="0.35">
      <c r="A16" s="101" t="s">
        <v>349</v>
      </c>
      <c r="B16" s="139">
        <v>20</v>
      </c>
      <c r="C16" s="91">
        <v>10</v>
      </c>
      <c r="D16" s="91">
        <v>10</v>
      </c>
      <c r="E16" s="139">
        <v>10</v>
      </c>
      <c r="F16" s="139">
        <v>20</v>
      </c>
      <c r="G16" s="23"/>
    </row>
    <row r="17" spans="1:7" x14ac:dyDescent="0.35">
      <c r="A17" s="140" t="s">
        <v>350</v>
      </c>
      <c r="B17" s="139">
        <v>0</v>
      </c>
      <c r="C17" s="139">
        <v>0</v>
      </c>
      <c r="D17" s="139">
        <v>0</v>
      </c>
      <c r="E17" s="139" t="s">
        <v>62</v>
      </c>
      <c r="F17" s="139">
        <v>0</v>
      </c>
      <c r="G17" s="141"/>
    </row>
    <row r="18" spans="1:7" x14ac:dyDescent="0.35">
      <c r="A18" s="90" t="s">
        <v>351</v>
      </c>
      <c r="B18" s="142" t="s">
        <v>62</v>
      </c>
      <c r="C18" s="91" t="s">
        <v>62</v>
      </c>
      <c r="D18" s="91" t="s">
        <v>62</v>
      </c>
      <c r="E18" s="142">
        <v>0</v>
      </c>
      <c r="F18" s="142" t="s">
        <v>62</v>
      </c>
      <c r="G18" s="23"/>
    </row>
    <row r="19" spans="1:7" x14ac:dyDescent="0.35">
      <c r="A19" s="90" t="s">
        <v>384</v>
      </c>
      <c r="B19" s="142">
        <v>5</v>
      </c>
      <c r="C19" s="91" t="s">
        <v>62</v>
      </c>
      <c r="D19" s="91">
        <v>5</v>
      </c>
      <c r="E19" s="142" t="s">
        <v>62</v>
      </c>
      <c r="F19" s="142">
        <v>5</v>
      </c>
      <c r="G19" s="23"/>
    </row>
    <row r="20" spans="1:7" x14ac:dyDescent="0.35">
      <c r="A20" s="88" t="s">
        <v>388</v>
      </c>
      <c r="B20" s="137">
        <v>530</v>
      </c>
      <c r="C20" s="137">
        <v>460</v>
      </c>
      <c r="D20" s="137">
        <v>375</v>
      </c>
      <c r="E20" s="137">
        <v>425</v>
      </c>
      <c r="F20" s="137">
        <v>485</v>
      </c>
      <c r="G20" s="23" t="s">
        <v>389</v>
      </c>
    </row>
    <row r="21" spans="1:7" x14ac:dyDescent="0.35">
      <c r="A21" s="90" t="s">
        <v>346</v>
      </c>
      <c r="B21" s="139">
        <v>380</v>
      </c>
      <c r="C21" s="139">
        <v>340</v>
      </c>
      <c r="D21" s="139">
        <v>265</v>
      </c>
      <c r="E21" s="139">
        <v>295</v>
      </c>
      <c r="F21" s="139">
        <v>320</v>
      </c>
      <c r="G21" s="23" t="s">
        <v>390</v>
      </c>
    </row>
    <row r="22" spans="1:7" x14ac:dyDescent="0.35">
      <c r="A22" s="101" t="s">
        <v>348</v>
      </c>
      <c r="B22" s="139">
        <v>60</v>
      </c>
      <c r="C22" s="139">
        <v>45</v>
      </c>
      <c r="D22" s="139">
        <v>50</v>
      </c>
      <c r="E22" s="139">
        <v>50</v>
      </c>
      <c r="F22" s="139">
        <v>50</v>
      </c>
      <c r="G22" s="23"/>
    </row>
    <row r="23" spans="1:7" x14ac:dyDescent="0.35">
      <c r="A23" s="101" t="s">
        <v>349</v>
      </c>
      <c r="B23" s="139">
        <v>295</v>
      </c>
      <c r="C23" s="139">
        <v>270</v>
      </c>
      <c r="D23" s="139">
        <v>190</v>
      </c>
      <c r="E23" s="139">
        <v>220</v>
      </c>
      <c r="F23" s="139">
        <v>260</v>
      </c>
      <c r="G23" s="23"/>
    </row>
    <row r="24" spans="1:7" x14ac:dyDescent="0.35">
      <c r="A24" s="140" t="s">
        <v>350</v>
      </c>
      <c r="B24" s="139">
        <v>25</v>
      </c>
      <c r="C24" s="139">
        <v>30</v>
      </c>
      <c r="D24" s="139">
        <v>25</v>
      </c>
      <c r="E24" s="139">
        <v>20</v>
      </c>
      <c r="F24" s="139">
        <v>15</v>
      </c>
      <c r="G24" s="141"/>
    </row>
    <row r="25" spans="1:7" x14ac:dyDescent="0.35">
      <c r="A25" s="90" t="s">
        <v>351</v>
      </c>
      <c r="B25" s="139">
        <v>85</v>
      </c>
      <c r="C25" s="139">
        <v>65</v>
      </c>
      <c r="D25" s="139">
        <v>65</v>
      </c>
      <c r="E25" s="139">
        <v>80</v>
      </c>
      <c r="F25" s="139">
        <v>105</v>
      </c>
      <c r="G25" s="23"/>
    </row>
    <row r="26" spans="1:7" x14ac:dyDescent="0.35">
      <c r="A26" s="90" t="s">
        <v>384</v>
      </c>
      <c r="B26" s="139">
        <v>70</v>
      </c>
      <c r="C26" s="139">
        <v>50</v>
      </c>
      <c r="D26" s="139">
        <v>45</v>
      </c>
      <c r="E26" s="139">
        <v>50</v>
      </c>
      <c r="F26" s="139">
        <v>60</v>
      </c>
      <c r="G26" s="23"/>
    </row>
    <row r="27" spans="1:7" x14ac:dyDescent="0.35">
      <c r="A27" s="88" t="s">
        <v>391</v>
      </c>
      <c r="B27" s="135">
        <v>480</v>
      </c>
      <c r="C27" s="137">
        <v>600</v>
      </c>
      <c r="D27" s="137">
        <v>600</v>
      </c>
      <c r="E27" s="137">
        <v>795</v>
      </c>
      <c r="F27" s="135">
        <v>815</v>
      </c>
      <c r="G27" s="23"/>
    </row>
    <row r="28" spans="1:7" x14ac:dyDescent="0.35">
      <c r="A28" s="88" t="s">
        <v>392</v>
      </c>
      <c r="B28" s="137">
        <v>480</v>
      </c>
      <c r="C28" s="137">
        <v>600</v>
      </c>
      <c r="D28" s="137">
        <v>600</v>
      </c>
      <c r="E28" s="137">
        <v>800</v>
      </c>
      <c r="F28" s="137">
        <v>820</v>
      </c>
      <c r="G28" s="23" t="s">
        <v>393</v>
      </c>
    </row>
    <row r="29" spans="1:7" x14ac:dyDescent="0.35">
      <c r="A29" s="138" t="s">
        <v>348</v>
      </c>
      <c r="B29" s="137" t="s">
        <v>62</v>
      </c>
      <c r="C29" s="137" t="s">
        <v>62</v>
      </c>
      <c r="D29" s="137">
        <v>5</v>
      </c>
      <c r="E29" s="137">
        <v>5</v>
      </c>
      <c r="F29" s="137">
        <v>10</v>
      </c>
      <c r="G29" s="115"/>
    </row>
    <row r="30" spans="1:7" x14ac:dyDescent="0.35">
      <c r="A30" s="138" t="s">
        <v>349</v>
      </c>
      <c r="B30" s="137">
        <v>5</v>
      </c>
      <c r="C30" s="137">
        <v>0</v>
      </c>
      <c r="D30" s="137">
        <v>5</v>
      </c>
      <c r="E30" s="137">
        <v>5</v>
      </c>
      <c r="F30" s="137">
        <v>15</v>
      </c>
      <c r="G30" s="115"/>
    </row>
    <row r="31" spans="1:7" x14ac:dyDescent="0.35">
      <c r="A31" s="138" t="s">
        <v>351</v>
      </c>
      <c r="B31" s="137" t="s">
        <v>62</v>
      </c>
      <c r="C31" s="137" t="s">
        <v>62</v>
      </c>
      <c r="D31" s="137">
        <v>10</v>
      </c>
      <c r="E31" s="137">
        <v>5</v>
      </c>
      <c r="F31" s="137">
        <v>5</v>
      </c>
      <c r="G31" s="115"/>
    </row>
    <row r="32" spans="1:7" x14ac:dyDescent="0.35">
      <c r="A32" s="138" t="s">
        <v>350</v>
      </c>
      <c r="B32" s="137">
        <v>5</v>
      </c>
      <c r="C32" s="137" t="s">
        <v>62</v>
      </c>
      <c r="D32" s="137" t="s">
        <v>62</v>
      </c>
      <c r="E32" s="137">
        <v>0</v>
      </c>
      <c r="F32" s="137" t="s">
        <v>62</v>
      </c>
      <c r="G32" s="115"/>
    </row>
    <row r="33" spans="1:7" x14ac:dyDescent="0.35">
      <c r="A33" s="138" t="s">
        <v>394</v>
      </c>
      <c r="B33" s="137">
        <v>165</v>
      </c>
      <c r="C33" s="137">
        <v>260</v>
      </c>
      <c r="D33" s="137">
        <v>235</v>
      </c>
      <c r="E33" s="137">
        <v>325</v>
      </c>
      <c r="F33" s="137">
        <v>315</v>
      </c>
      <c r="G33" s="115"/>
    </row>
    <row r="34" spans="1:7" x14ac:dyDescent="0.35">
      <c r="A34" s="138" t="s">
        <v>395</v>
      </c>
      <c r="B34" s="137">
        <v>265</v>
      </c>
      <c r="C34" s="137">
        <v>315</v>
      </c>
      <c r="D34" s="137">
        <v>320</v>
      </c>
      <c r="E34" s="137">
        <v>425</v>
      </c>
      <c r="F34" s="137">
        <v>425</v>
      </c>
      <c r="G34" s="115"/>
    </row>
    <row r="35" spans="1:7" x14ac:dyDescent="0.35">
      <c r="A35" s="138" t="s">
        <v>396</v>
      </c>
      <c r="B35" s="137">
        <v>5</v>
      </c>
      <c r="C35" s="137">
        <v>5</v>
      </c>
      <c r="D35" s="137">
        <v>10</v>
      </c>
      <c r="E35" s="137">
        <v>10</v>
      </c>
      <c r="F35" s="137">
        <v>5</v>
      </c>
      <c r="G35" s="115"/>
    </row>
    <row r="36" spans="1:7" x14ac:dyDescent="0.35">
      <c r="A36" s="138" t="s">
        <v>300</v>
      </c>
      <c r="B36" s="137">
        <v>35</v>
      </c>
      <c r="C36" s="137">
        <v>20</v>
      </c>
      <c r="D36" s="137">
        <v>15</v>
      </c>
      <c r="E36" s="137">
        <v>20</v>
      </c>
      <c r="F36" s="137">
        <v>45</v>
      </c>
      <c r="G36" s="115"/>
    </row>
    <row r="37" spans="1:7" x14ac:dyDescent="0.35">
      <c r="A37" s="88" t="s">
        <v>397</v>
      </c>
      <c r="B37" s="137">
        <v>240</v>
      </c>
      <c r="C37" s="137">
        <v>285</v>
      </c>
      <c r="D37" s="137">
        <v>290</v>
      </c>
      <c r="E37" s="137">
        <v>365</v>
      </c>
      <c r="F37" s="137">
        <v>400</v>
      </c>
      <c r="G37" s="115" t="s">
        <v>398</v>
      </c>
    </row>
    <row r="38" spans="1:7" x14ac:dyDescent="0.35">
      <c r="A38" s="101" t="s">
        <v>348</v>
      </c>
      <c r="B38" s="139">
        <v>0</v>
      </c>
      <c r="C38" s="139" t="s">
        <v>62</v>
      </c>
      <c r="D38" s="139" t="s">
        <v>62</v>
      </c>
      <c r="E38" s="139">
        <v>5</v>
      </c>
      <c r="F38" s="139">
        <v>5</v>
      </c>
      <c r="G38" s="23"/>
    </row>
    <row r="39" spans="1:7" x14ac:dyDescent="0.35">
      <c r="A39" s="101" t="s">
        <v>349</v>
      </c>
      <c r="B39" s="139">
        <v>5</v>
      </c>
      <c r="C39" s="139">
        <v>0</v>
      </c>
      <c r="D39" s="139" t="s">
        <v>62</v>
      </c>
      <c r="E39" s="139">
        <v>5</v>
      </c>
      <c r="F39" s="139">
        <v>15</v>
      </c>
      <c r="G39" s="23"/>
    </row>
    <row r="40" spans="1:7" x14ac:dyDescent="0.35">
      <c r="A40" s="101" t="s">
        <v>351</v>
      </c>
      <c r="B40" s="139" t="s">
        <v>62</v>
      </c>
      <c r="C40" s="139" t="s">
        <v>62</v>
      </c>
      <c r="D40" s="139">
        <v>5</v>
      </c>
      <c r="E40" s="139">
        <v>5</v>
      </c>
      <c r="F40" s="139">
        <v>5</v>
      </c>
      <c r="G40" s="23"/>
    </row>
    <row r="41" spans="1:7" x14ac:dyDescent="0.35">
      <c r="A41" s="140" t="s">
        <v>350</v>
      </c>
      <c r="B41" s="139" t="s">
        <v>62</v>
      </c>
      <c r="C41" s="139" t="s">
        <v>62</v>
      </c>
      <c r="D41" s="139" t="s">
        <v>62</v>
      </c>
      <c r="E41" s="139">
        <v>0</v>
      </c>
      <c r="F41" s="139" t="s">
        <v>62</v>
      </c>
      <c r="G41" s="141"/>
    </row>
    <row r="42" spans="1:7" x14ac:dyDescent="0.35">
      <c r="A42" s="101" t="s">
        <v>394</v>
      </c>
      <c r="B42" s="139">
        <v>90</v>
      </c>
      <c r="C42" s="139">
        <v>140</v>
      </c>
      <c r="D42" s="139">
        <v>135</v>
      </c>
      <c r="E42" s="139">
        <v>170</v>
      </c>
      <c r="F42" s="139">
        <v>165</v>
      </c>
      <c r="G42" s="23"/>
    </row>
    <row r="43" spans="1:7" x14ac:dyDescent="0.35">
      <c r="A43" s="101" t="s">
        <v>395</v>
      </c>
      <c r="B43" s="139">
        <v>115</v>
      </c>
      <c r="C43" s="139">
        <v>125</v>
      </c>
      <c r="D43" s="139">
        <v>125</v>
      </c>
      <c r="E43" s="139">
        <v>155</v>
      </c>
      <c r="F43" s="139">
        <v>165</v>
      </c>
      <c r="G43" s="23"/>
    </row>
    <row r="44" spans="1:7" x14ac:dyDescent="0.35">
      <c r="A44" s="101" t="s">
        <v>396</v>
      </c>
      <c r="B44" s="139" t="s">
        <v>62</v>
      </c>
      <c r="C44" s="139" t="s">
        <v>62</v>
      </c>
      <c r="D44" s="139">
        <v>5</v>
      </c>
      <c r="E44" s="139">
        <v>5</v>
      </c>
      <c r="F44" s="139">
        <v>5</v>
      </c>
      <c r="G44" s="23"/>
    </row>
    <row r="45" spans="1:7" x14ac:dyDescent="0.35">
      <c r="A45" s="101" t="s">
        <v>300</v>
      </c>
      <c r="B45" s="139">
        <v>20</v>
      </c>
      <c r="C45" s="139">
        <v>15</v>
      </c>
      <c r="D45" s="139">
        <v>15</v>
      </c>
      <c r="E45" s="139">
        <v>20</v>
      </c>
      <c r="F45" s="139">
        <v>40</v>
      </c>
      <c r="G45" s="23"/>
    </row>
    <row r="46" spans="1:7" x14ac:dyDescent="0.35">
      <c r="A46" s="88" t="s">
        <v>399</v>
      </c>
      <c r="B46" s="137">
        <v>15</v>
      </c>
      <c r="C46" s="137">
        <v>10</v>
      </c>
      <c r="D46" s="137">
        <v>15</v>
      </c>
      <c r="E46" s="137">
        <v>15</v>
      </c>
      <c r="F46" s="137">
        <v>20</v>
      </c>
      <c r="G46" s="23" t="s">
        <v>400</v>
      </c>
    </row>
    <row r="47" spans="1:7" x14ac:dyDescent="0.35">
      <c r="A47" s="101" t="s">
        <v>348</v>
      </c>
      <c r="B47" s="139">
        <v>0</v>
      </c>
      <c r="C47" s="139">
        <v>0</v>
      </c>
      <c r="D47" s="139">
        <v>0</v>
      </c>
      <c r="E47" s="139">
        <v>0</v>
      </c>
      <c r="F47" s="139">
        <v>0</v>
      </c>
      <c r="G47" s="23"/>
    </row>
    <row r="48" spans="1:7" x14ac:dyDescent="0.35">
      <c r="A48" s="101" t="s">
        <v>349</v>
      </c>
      <c r="B48" s="139">
        <v>0</v>
      </c>
      <c r="C48" s="139">
        <v>0</v>
      </c>
      <c r="D48" s="139">
        <v>0</v>
      </c>
      <c r="E48" s="139">
        <v>0</v>
      </c>
      <c r="F48" s="139">
        <v>0</v>
      </c>
      <c r="G48" s="23"/>
    </row>
    <row r="49" spans="1:7" x14ac:dyDescent="0.35">
      <c r="A49" s="101" t="s">
        <v>351</v>
      </c>
      <c r="B49" s="139">
        <v>0</v>
      </c>
      <c r="C49" s="139">
        <v>0</v>
      </c>
      <c r="D49" s="139">
        <v>0</v>
      </c>
      <c r="E49" s="139">
        <v>0</v>
      </c>
      <c r="F49" s="139">
        <v>0</v>
      </c>
      <c r="G49" s="23"/>
    </row>
    <row r="50" spans="1:7" x14ac:dyDescent="0.35">
      <c r="A50" s="140" t="s">
        <v>350</v>
      </c>
      <c r="B50" s="139">
        <v>0</v>
      </c>
      <c r="C50" s="139">
        <v>0</v>
      </c>
      <c r="D50" s="139">
        <v>0</v>
      </c>
      <c r="E50" s="139">
        <v>0</v>
      </c>
      <c r="F50" s="139">
        <v>0</v>
      </c>
      <c r="G50" s="141"/>
    </row>
    <row r="51" spans="1:7" x14ac:dyDescent="0.35">
      <c r="A51" s="101" t="s">
        <v>394</v>
      </c>
      <c r="B51" s="139" t="s">
        <v>62</v>
      </c>
      <c r="C51" s="139" t="s">
        <v>62</v>
      </c>
      <c r="D51" s="139">
        <v>0</v>
      </c>
      <c r="E51" s="139" t="s">
        <v>62</v>
      </c>
      <c r="F51" s="139" t="s">
        <v>62</v>
      </c>
      <c r="G51" s="23"/>
    </row>
    <row r="52" spans="1:7" x14ac:dyDescent="0.35">
      <c r="A52" s="101" t="s">
        <v>395</v>
      </c>
      <c r="B52" s="139">
        <v>15</v>
      </c>
      <c r="C52" s="139">
        <v>5</v>
      </c>
      <c r="D52" s="139">
        <v>15</v>
      </c>
      <c r="E52" s="139">
        <v>10</v>
      </c>
      <c r="F52" s="139">
        <v>15</v>
      </c>
      <c r="G52" s="23"/>
    </row>
    <row r="53" spans="1:7" x14ac:dyDescent="0.35">
      <c r="A53" s="101" t="s">
        <v>396</v>
      </c>
      <c r="B53" s="139" t="s">
        <v>62</v>
      </c>
      <c r="C53" s="139" t="s">
        <v>62</v>
      </c>
      <c r="D53" s="139" t="s">
        <v>62</v>
      </c>
      <c r="E53" s="139" t="s">
        <v>62</v>
      </c>
      <c r="F53" s="139">
        <v>0</v>
      </c>
      <c r="G53" s="23"/>
    </row>
    <row r="54" spans="1:7" x14ac:dyDescent="0.35">
      <c r="A54" s="101" t="s">
        <v>300</v>
      </c>
      <c r="B54" s="139">
        <v>0</v>
      </c>
      <c r="C54" s="139">
        <v>0</v>
      </c>
      <c r="D54" s="139">
        <v>0</v>
      </c>
      <c r="E54" s="139">
        <v>0</v>
      </c>
      <c r="F54" s="139" t="s">
        <v>62</v>
      </c>
      <c r="G54" s="23"/>
    </row>
    <row r="55" spans="1:7" x14ac:dyDescent="0.35">
      <c r="A55" s="88" t="s">
        <v>401</v>
      </c>
      <c r="B55" s="137">
        <v>210</v>
      </c>
      <c r="C55" s="137">
        <v>295</v>
      </c>
      <c r="D55" s="137">
        <v>275</v>
      </c>
      <c r="E55" s="137">
        <v>405</v>
      </c>
      <c r="F55" s="137">
        <v>385</v>
      </c>
      <c r="G55" s="23" t="s">
        <v>402</v>
      </c>
    </row>
    <row r="56" spans="1:7" x14ac:dyDescent="0.35">
      <c r="A56" s="101" t="s">
        <v>348</v>
      </c>
      <c r="B56" s="139" t="s">
        <v>62</v>
      </c>
      <c r="C56" s="139" t="s">
        <v>62</v>
      </c>
      <c r="D56" s="139">
        <v>0</v>
      </c>
      <c r="E56" s="139">
        <v>5</v>
      </c>
      <c r="F56" s="139" t="s">
        <v>62</v>
      </c>
      <c r="G56" s="38"/>
    </row>
    <row r="57" spans="1:7" x14ac:dyDescent="0.35">
      <c r="A57" s="101" t="s">
        <v>349</v>
      </c>
      <c r="B57" s="139">
        <v>0</v>
      </c>
      <c r="C57" s="139">
        <v>0</v>
      </c>
      <c r="D57" s="139" t="s">
        <v>62</v>
      </c>
      <c r="E57" s="139">
        <v>0</v>
      </c>
      <c r="F57" s="139" t="s">
        <v>62</v>
      </c>
      <c r="G57" s="38"/>
    </row>
    <row r="58" spans="1:7" x14ac:dyDescent="0.35">
      <c r="A58" s="101" t="s">
        <v>351</v>
      </c>
      <c r="B58" s="139">
        <v>0</v>
      </c>
      <c r="C58" s="139">
        <v>0</v>
      </c>
      <c r="D58" s="139" t="s">
        <v>62</v>
      </c>
      <c r="E58" s="139">
        <v>0</v>
      </c>
      <c r="F58" s="139">
        <v>0</v>
      </c>
      <c r="G58" s="38"/>
    </row>
    <row r="59" spans="1:7" x14ac:dyDescent="0.35">
      <c r="A59" s="140" t="s">
        <v>350</v>
      </c>
      <c r="B59" s="139" t="s">
        <v>62</v>
      </c>
      <c r="C59" s="139">
        <v>0</v>
      </c>
      <c r="D59" s="139" t="s">
        <v>62</v>
      </c>
      <c r="E59" s="139">
        <v>0</v>
      </c>
      <c r="F59" s="139">
        <v>0</v>
      </c>
      <c r="G59" s="143"/>
    </row>
    <row r="60" spans="1:7" x14ac:dyDescent="0.35">
      <c r="A60" s="101" t="s">
        <v>394</v>
      </c>
      <c r="B60" s="139">
        <v>65</v>
      </c>
      <c r="C60" s="139">
        <v>120</v>
      </c>
      <c r="D60" s="139">
        <v>95</v>
      </c>
      <c r="E60" s="139">
        <v>145</v>
      </c>
      <c r="F60" s="139">
        <v>145</v>
      </c>
      <c r="G60" s="38"/>
    </row>
    <row r="61" spans="1:7" x14ac:dyDescent="0.35">
      <c r="A61" s="101" t="s">
        <v>395</v>
      </c>
      <c r="B61" s="139">
        <v>130</v>
      </c>
      <c r="C61" s="139">
        <v>175</v>
      </c>
      <c r="D61" s="139">
        <v>175</v>
      </c>
      <c r="E61" s="139">
        <v>250</v>
      </c>
      <c r="F61" s="139">
        <v>235</v>
      </c>
      <c r="G61" s="38"/>
    </row>
    <row r="62" spans="1:7" x14ac:dyDescent="0.35">
      <c r="A62" s="101" t="s">
        <v>396</v>
      </c>
      <c r="B62" s="139">
        <v>0</v>
      </c>
      <c r="C62" s="139">
        <v>0</v>
      </c>
      <c r="D62" s="139">
        <v>5</v>
      </c>
      <c r="E62" s="139" t="s">
        <v>62</v>
      </c>
      <c r="F62" s="139" t="s">
        <v>62</v>
      </c>
      <c r="G62" s="38"/>
    </row>
    <row r="63" spans="1:7" x14ac:dyDescent="0.35">
      <c r="A63" s="101" t="s">
        <v>300</v>
      </c>
      <c r="B63" s="139">
        <v>10</v>
      </c>
      <c r="C63" s="139" t="s">
        <v>62</v>
      </c>
      <c r="D63" s="139" t="s">
        <v>62</v>
      </c>
      <c r="E63" s="139" t="s">
        <v>62</v>
      </c>
      <c r="F63" s="139">
        <v>0</v>
      </c>
      <c r="G63" s="38"/>
    </row>
    <row r="64" spans="1:7" x14ac:dyDescent="0.35">
      <c r="A64" s="88" t="s">
        <v>403</v>
      </c>
      <c r="B64" s="137">
        <v>15</v>
      </c>
      <c r="C64" s="137">
        <v>15</v>
      </c>
      <c r="D64" s="137">
        <v>20</v>
      </c>
      <c r="E64" s="137">
        <v>15</v>
      </c>
      <c r="F64" s="137">
        <v>15</v>
      </c>
      <c r="G64" s="23" t="s">
        <v>404</v>
      </c>
    </row>
    <row r="65" spans="1:7" x14ac:dyDescent="0.35">
      <c r="A65" s="101" t="s">
        <v>348</v>
      </c>
      <c r="B65" s="139">
        <v>0</v>
      </c>
      <c r="C65" s="139">
        <v>0</v>
      </c>
      <c r="D65" s="139" t="s">
        <v>62</v>
      </c>
      <c r="E65" s="139">
        <v>0</v>
      </c>
      <c r="F65" s="139" t="s">
        <v>62</v>
      </c>
      <c r="G65" s="23"/>
    </row>
    <row r="66" spans="1:7" x14ac:dyDescent="0.35">
      <c r="A66" s="101" t="s">
        <v>349</v>
      </c>
      <c r="B66" s="139" t="s">
        <v>62</v>
      </c>
      <c r="C66" s="139">
        <v>0</v>
      </c>
      <c r="D66" s="139">
        <v>0</v>
      </c>
      <c r="E66" s="139" t="s">
        <v>62</v>
      </c>
      <c r="F66" s="139">
        <v>0</v>
      </c>
      <c r="G66" s="23"/>
    </row>
    <row r="67" spans="1:7" x14ac:dyDescent="0.35">
      <c r="A67" s="101" t="s">
        <v>351</v>
      </c>
      <c r="B67" s="139">
        <v>0</v>
      </c>
      <c r="C67" s="139">
        <v>0</v>
      </c>
      <c r="D67" s="139" t="s">
        <v>62</v>
      </c>
      <c r="E67" s="139">
        <v>0</v>
      </c>
      <c r="F67" s="139">
        <v>0</v>
      </c>
      <c r="G67" s="23"/>
    </row>
    <row r="68" spans="1:7" x14ac:dyDescent="0.35">
      <c r="A68" s="140" t="s">
        <v>350</v>
      </c>
      <c r="B68" s="139">
        <v>0</v>
      </c>
      <c r="C68" s="139">
        <v>0</v>
      </c>
      <c r="D68" s="139">
        <v>0</v>
      </c>
      <c r="E68" s="139">
        <v>0</v>
      </c>
      <c r="F68" s="139">
        <v>0</v>
      </c>
      <c r="G68" s="141"/>
    </row>
    <row r="69" spans="1:7" x14ac:dyDescent="0.35">
      <c r="A69" s="101" t="s">
        <v>394</v>
      </c>
      <c r="B69" s="139">
        <v>5</v>
      </c>
      <c r="C69" s="139" t="s">
        <v>62</v>
      </c>
      <c r="D69" s="139">
        <v>5</v>
      </c>
      <c r="E69" s="139" t="s">
        <v>62</v>
      </c>
      <c r="F69" s="139">
        <v>5</v>
      </c>
      <c r="G69" s="23"/>
    </row>
    <row r="70" spans="1:7" x14ac:dyDescent="0.35">
      <c r="A70" s="101" t="s">
        <v>395</v>
      </c>
      <c r="B70" s="139">
        <v>5</v>
      </c>
      <c r="C70" s="139">
        <v>10</v>
      </c>
      <c r="D70" s="139">
        <v>10</v>
      </c>
      <c r="E70" s="139">
        <v>5</v>
      </c>
      <c r="F70" s="139">
        <v>10</v>
      </c>
      <c r="G70" s="23"/>
    </row>
    <row r="71" spans="1:7" x14ac:dyDescent="0.35">
      <c r="A71" s="101" t="s">
        <v>396</v>
      </c>
      <c r="B71" s="139" t="s">
        <v>62</v>
      </c>
      <c r="C71" s="139" t="s">
        <v>62</v>
      </c>
      <c r="D71" s="139" t="s">
        <v>62</v>
      </c>
      <c r="E71" s="139" t="s">
        <v>62</v>
      </c>
      <c r="F71" s="139">
        <v>0</v>
      </c>
      <c r="G71" s="23"/>
    </row>
    <row r="72" spans="1:7" x14ac:dyDescent="0.35">
      <c r="A72" s="101" t="s">
        <v>300</v>
      </c>
      <c r="B72" s="139" t="s">
        <v>62</v>
      </c>
      <c r="C72" s="139" t="s">
        <v>62</v>
      </c>
      <c r="D72" s="139" t="s">
        <v>62</v>
      </c>
      <c r="E72" s="139">
        <v>5</v>
      </c>
      <c r="F72" s="139">
        <v>5</v>
      </c>
      <c r="G72" s="23"/>
    </row>
    <row r="73" spans="1:7" x14ac:dyDescent="0.35">
      <c r="A73" s="144" t="s">
        <v>405</v>
      </c>
      <c r="B73" s="145">
        <v>165</v>
      </c>
      <c r="C73" s="145">
        <v>130</v>
      </c>
      <c r="D73" s="145">
        <v>160</v>
      </c>
      <c r="E73" s="145">
        <v>135</v>
      </c>
      <c r="F73" s="145">
        <v>120</v>
      </c>
      <c r="G73" s="141"/>
    </row>
    <row r="74" spans="1:7" x14ac:dyDescent="0.35">
      <c r="A74" s="88" t="s">
        <v>406</v>
      </c>
      <c r="B74" s="146">
        <v>165</v>
      </c>
      <c r="C74" s="146">
        <v>130</v>
      </c>
      <c r="D74" s="146">
        <v>160</v>
      </c>
      <c r="E74" s="146">
        <v>135</v>
      </c>
      <c r="F74" s="146">
        <v>120</v>
      </c>
      <c r="G74" s="23" t="s">
        <v>407</v>
      </c>
    </row>
    <row r="75" spans="1:7" x14ac:dyDescent="0.35">
      <c r="A75" s="101" t="s">
        <v>299</v>
      </c>
      <c r="B75" s="139">
        <v>60</v>
      </c>
      <c r="C75" s="139">
        <v>50</v>
      </c>
      <c r="D75" s="139">
        <v>60</v>
      </c>
      <c r="E75" s="139">
        <v>60</v>
      </c>
      <c r="F75" s="139">
        <v>60</v>
      </c>
      <c r="G75" s="23"/>
    </row>
    <row r="76" spans="1:7" x14ac:dyDescent="0.35">
      <c r="A76" s="101" t="s">
        <v>300</v>
      </c>
      <c r="B76" s="139">
        <v>100</v>
      </c>
      <c r="C76" s="139">
        <v>75</v>
      </c>
      <c r="D76" s="139">
        <v>100</v>
      </c>
      <c r="E76" s="139">
        <v>75</v>
      </c>
      <c r="F76" s="139">
        <v>60</v>
      </c>
      <c r="G76" s="23"/>
    </row>
    <row r="77" spans="1:7" x14ac:dyDescent="0.35">
      <c r="A77" s="89" t="s">
        <v>189</v>
      </c>
      <c r="B77" s="139"/>
      <c r="C77" s="91"/>
      <c r="D77" s="147"/>
      <c r="E77" s="91"/>
      <c r="F77" s="91"/>
      <c r="G77" s="23"/>
    </row>
  </sheetData>
  <conditionalFormatting sqref="A1:G1 A3:G77 B2:G2">
    <cfRule type="cellIs" dxfId="169" priority="1" operator="between">
      <formula>1</formula>
      <formula>2</formula>
    </cfRule>
  </conditionalFormatting>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EC7B3-6A88-468C-8CEA-FBB6AB63F053}">
  <sheetPr>
    <tabColor rgb="FFBBA8AC"/>
  </sheetPr>
  <dimension ref="A1:G11"/>
  <sheetViews>
    <sheetView showGridLines="0" workbookViewId="0"/>
  </sheetViews>
  <sheetFormatPr defaultRowHeight="14.5" x14ac:dyDescent="0.35"/>
  <cols>
    <col min="1" max="1" width="56.6328125" customWidth="1"/>
    <col min="2" max="6" width="16.6328125" customWidth="1"/>
  </cols>
  <sheetData>
    <row r="1" spans="1:7" ht="18" x14ac:dyDescent="0.35">
      <c r="A1" s="15" t="s">
        <v>408</v>
      </c>
      <c r="B1" s="16"/>
      <c r="C1" s="16"/>
      <c r="D1" s="16"/>
      <c r="E1" s="16"/>
      <c r="F1" s="16"/>
      <c r="G1" s="16"/>
    </row>
    <row r="2" spans="1:7" x14ac:dyDescent="0.35">
      <c r="A2" s="33" t="s">
        <v>165</v>
      </c>
      <c r="B2" s="96"/>
      <c r="C2" s="96"/>
      <c r="D2" s="97"/>
      <c r="E2" s="97"/>
      <c r="F2" s="97"/>
      <c r="G2" s="97"/>
    </row>
    <row r="3" spans="1:7" ht="56" x14ac:dyDescent="0.35">
      <c r="A3" s="148" t="s">
        <v>409</v>
      </c>
      <c r="B3" s="74" t="s">
        <v>410</v>
      </c>
      <c r="C3" s="74" t="s">
        <v>411</v>
      </c>
      <c r="D3" s="74" t="s">
        <v>412</v>
      </c>
      <c r="E3" s="74" t="s">
        <v>413</v>
      </c>
      <c r="F3" s="74" t="s">
        <v>414</v>
      </c>
      <c r="G3" s="23" t="s">
        <v>177</v>
      </c>
    </row>
    <row r="4" spans="1:7" x14ac:dyDescent="0.35">
      <c r="A4" s="88" t="s">
        <v>415</v>
      </c>
      <c r="B4" s="149">
        <v>2205</v>
      </c>
      <c r="C4" s="149">
        <v>2328</v>
      </c>
      <c r="D4" s="149">
        <v>1844</v>
      </c>
      <c r="E4" s="149">
        <v>1793</v>
      </c>
      <c r="F4" s="149">
        <v>1347</v>
      </c>
      <c r="G4" s="23"/>
    </row>
    <row r="5" spans="1:7" x14ac:dyDescent="0.35">
      <c r="A5" s="88" t="s">
        <v>416</v>
      </c>
      <c r="B5" s="89">
        <f>SUM(B6,B7)</f>
        <v>2205</v>
      </c>
      <c r="C5" s="89">
        <f>SUM(C6,C7)</f>
        <v>2328</v>
      </c>
      <c r="D5" s="89">
        <v>1844</v>
      </c>
      <c r="E5" s="89">
        <v>1794</v>
      </c>
      <c r="F5" s="89">
        <v>1347</v>
      </c>
      <c r="G5" s="23" t="s">
        <v>181</v>
      </c>
    </row>
    <row r="6" spans="1:7" x14ac:dyDescent="0.35">
      <c r="A6" s="118" t="s">
        <v>417</v>
      </c>
      <c r="B6" s="149">
        <v>494</v>
      </c>
      <c r="C6" s="149">
        <v>548</v>
      </c>
      <c r="D6" s="149">
        <v>370</v>
      </c>
      <c r="E6" s="149">
        <v>459</v>
      </c>
      <c r="F6" s="149">
        <v>332</v>
      </c>
      <c r="G6" s="23"/>
    </row>
    <row r="7" spans="1:7" x14ac:dyDescent="0.35">
      <c r="A7" s="118" t="s">
        <v>418</v>
      </c>
      <c r="B7" s="149">
        <v>1711</v>
      </c>
      <c r="C7" s="149">
        <v>1780</v>
      </c>
      <c r="D7" s="149">
        <v>1474</v>
      </c>
      <c r="E7" s="149">
        <v>1335</v>
      </c>
      <c r="F7" s="149">
        <v>1015</v>
      </c>
      <c r="G7" s="23" t="s">
        <v>347</v>
      </c>
    </row>
    <row r="8" spans="1:7" x14ac:dyDescent="0.35">
      <c r="A8" s="101" t="s">
        <v>419</v>
      </c>
      <c r="B8" s="115">
        <v>723</v>
      </c>
      <c r="C8" s="115">
        <v>856</v>
      </c>
      <c r="D8" s="115">
        <v>639</v>
      </c>
      <c r="E8" s="115">
        <v>461</v>
      </c>
      <c r="F8" s="115">
        <v>418</v>
      </c>
      <c r="G8" s="23"/>
    </row>
    <row r="9" spans="1:7" x14ac:dyDescent="0.35">
      <c r="A9" s="101" t="s">
        <v>420</v>
      </c>
      <c r="B9" s="91">
        <v>988</v>
      </c>
      <c r="C9" s="91">
        <v>923</v>
      </c>
      <c r="D9" s="91">
        <v>753</v>
      </c>
      <c r="E9" s="91">
        <v>791</v>
      </c>
      <c r="F9" s="91">
        <v>542</v>
      </c>
      <c r="G9" s="23"/>
    </row>
    <row r="10" spans="1:7" x14ac:dyDescent="0.35">
      <c r="A10" s="101" t="s">
        <v>421</v>
      </c>
      <c r="B10" s="91" t="s">
        <v>422</v>
      </c>
      <c r="C10" s="91" t="s">
        <v>422</v>
      </c>
      <c r="D10" s="91">
        <v>82</v>
      </c>
      <c r="E10" s="91">
        <v>83</v>
      </c>
      <c r="F10" s="91">
        <v>55</v>
      </c>
      <c r="G10" s="23"/>
    </row>
    <row r="11" spans="1:7" x14ac:dyDescent="0.35">
      <c r="A11" s="89" t="s">
        <v>189</v>
      </c>
      <c r="B11" s="23"/>
      <c r="C11" s="23"/>
      <c r="D11" s="23"/>
      <c r="E11" s="23"/>
      <c r="F11" s="23"/>
      <c r="G11" s="23"/>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FE37A-0F49-444D-AFAE-6A2091FB3C22}">
  <sheetPr>
    <tabColor rgb="FFBBA8AC"/>
  </sheetPr>
  <dimension ref="A1:G12"/>
  <sheetViews>
    <sheetView showGridLines="0" workbookViewId="0"/>
  </sheetViews>
  <sheetFormatPr defaultRowHeight="14.5" x14ac:dyDescent="0.35"/>
  <cols>
    <col min="1" max="1" width="57.7265625" customWidth="1"/>
    <col min="2" max="6" width="20.6328125" customWidth="1"/>
    <col min="7" max="7" width="9.1796875"/>
  </cols>
  <sheetData>
    <row r="1" spans="1:7" ht="18" x14ac:dyDescent="0.35">
      <c r="A1" s="15" t="s">
        <v>423</v>
      </c>
      <c r="B1" s="16"/>
      <c r="C1" s="16"/>
      <c r="D1" s="16"/>
      <c r="E1" s="16"/>
      <c r="F1" s="16"/>
      <c r="G1" s="16"/>
    </row>
    <row r="2" spans="1:7" x14ac:dyDescent="0.35">
      <c r="A2" s="20" t="s">
        <v>291</v>
      </c>
      <c r="B2" s="68"/>
      <c r="C2" s="68"/>
      <c r="D2" s="68"/>
      <c r="E2" s="68"/>
      <c r="F2" s="68"/>
      <c r="G2" s="68"/>
    </row>
    <row r="3" spans="1:7" x14ac:dyDescent="0.35">
      <c r="A3" s="33" t="s">
        <v>165</v>
      </c>
      <c r="B3" s="96"/>
      <c r="C3" s="97"/>
      <c r="D3" s="97"/>
      <c r="E3" s="97"/>
      <c r="F3" s="97"/>
      <c r="G3" s="97"/>
    </row>
    <row r="4" spans="1:7" ht="42.5" x14ac:dyDescent="0.35">
      <c r="A4" s="150" t="s">
        <v>424</v>
      </c>
      <c r="B4" s="150" t="s">
        <v>425</v>
      </c>
      <c r="C4" s="150" t="s">
        <v>426</v>
      </c>
      <c r="D4" s="150" t="s">
        <v>427</v>
      </c>
      <c r="E4" s="150" t="s">
        <v>428</v>
      </c>
      <c r="F4" s="150" t="s">
        <v>429</v>
      </c>
      <c r="G4" s="18" t="s">
        <v>177</v>
      </c>
    </row>
    <row r="5" spans="1:7" x14ac:dyDescent="0.35">
      <c r="A5" s="5" t="s">
        <v>430</v>
      </c>
      <c r="B5" s="151">
        <v>275</v>
      </c>
      <c r="C5" s="151">
        <v>280</v>
      </c>
      <c r="D5" s="151">
        <v>330</v>
      </c>
      <c r="E5" s="151">
        <v>315</v>
      </c>
      <c r="F5" s="151">
        <v>320</v>
      </c>
      <c r="G5" s="18" t="s">
        <v>431</v>
      </c>
    </row>
    <row r="6" spans="1:7" x14ac:dyDescent="0.35">
      <c r="A6" s="5" t="s">
        <v>432</v>
      </c>
      <c r="B6" s="151">
        <v>275</v>
      </c>
      <c r="C6" s="151">
        <v>280</v>
      </c>
      <c r="D6" s="151">
        <v>330</v>
      </c>
      <c r="E6" s="151">
        <v>315</v>
      </c>
      <c r="F6" s="151">
        <v>320</v>
      </c>
      <c r="G6" s="18" t="s">
        <v>433</v>
      </c>
    </row>
    <row r="7" spans="1:7" x14ac:dyDescent="0.35">
      <c r="A7" s="152" t="s">
        <v>434</v>
      </c>
      <c r="B7" s="153" t="s">
        <v>62</v>
      </c>
      <c r="C7" s="153">
        <v>5</v>
      </c>
      <c r="D7" s="153" t="s">
        <v>62</v>
      </c>
      <c r="E7" s="153" t="s">
        <v>62</v>
      </c>
      <c r="F7" s="153">
        <v>0</v>
      </c>
      <c r="G7" s="18"/>
    </row>
    <row r="8" spans="1:7" x14ac:dyDescent="0.35">
      <c r="A8" s="154" t="s">
        <v>435</v>
      </c>
      <c r="B8" s="153">
        <v>230</v>
      </c>
      <c r="C8" s="153">
        <v>220</v>
      </c>
      <c r="D8" s="153">
        <v>270</v>
      </c>
      <c r="E8" s="153">
        <v>270</v>
      </c>
      <c r="F8" s="153">
        <v>260</v>
      </c>
      <c r="G8" s="18"/>
    </row>
    <row r="9" spans="1:7" x14ac:dyDescent="0.35">
      <c r="A9" s="154" t="s">
        <v>436</v>
      </c>
      <c r="B9" s="153">
        <v>45</v>
      </c>
      <c r="C9" s="153">
        <v>55</v>
      </c>
      <c r="D9" s="153">
        <v>60</v>
      </c>
      <c r="E9" s="153">
        <v>35</v>
      </c>
      <c r="F9" s="153">
        <v>55</v>
      </c>
      <c r="G9" s="18"/>
    </row>
    <row r="10" spans="1:7" x14ac:dyDescent="0.35">
      <c r="A10" s="154" t="s">
        <v>437</v>
      </c>
      <c r="B10" s="153">
        <v>0</v>
      </c>
      <c r="C10" s="153">
        <v>0</v>
      </c>
      <c r="D10" s="153" t="s">
        <v>62</v>
      </c>
      <c r="E10" s="153">
        <v>5</v>
      </c>
      <c r="F10" s="153">
        <v>0</v>
      </c>
      <c r="G10" s="18"/>
    </row>
    <row r="11" spans="1:7" x14ac:dyDescent="0.35">
      <c r="A11" s="154" t="s">
        <v>438</v>
      </c>
      <c r="B11" s="153">
        <v>0</v>
      </c>
      <c r="C11" s="153">
        <v>0</v>
      </c>
      <c r="D11" s="153" t="s">
        <v>62</v>
      </c>
      <c r="E11" s="153">
        <v>5</v>
      </c>
      <c r="F11" s="153" t="s">
        <v>62</v>
      </c>
      <c r="G11" s="18"/>
    </row>
    <row r="12" spans="1:7" x14ac:dyDescent="0.35">
      <c r="A12" s="85" t="s">
        <v>189</v>
      </c>
      <c r="B12" s="18"/>
      <c r="C12" s="18"/>
      <c r="D12" s="18"/>
      <c r="E12" s="18"/>
      <c r="F12" s="18"/>
      <c r="G12" s="18"/>
    </row>
  </sheetData>
  <conditionalFormatting sqref="A1:G1 C5:F5 A5:A11 C6:G11 A3:G4 B2:G2">
    <cfRule type="cellIs" dxfId="152" priority="4" operator="between">
      <formula>1</formula>
      <formula>2</formula>
    </cfRule>
  </conditionalFormatting>
  <conditionalFormatting sqref="A12:G12">
    <cfRule type="cellIs" dxfId="151" priority="1" operator="between">
      <formula>1</formula>
      <formula>2</formula>
    </cfRule>
  </conditionalFormatting>
  <conditionalFormatting sqref="B5:B11">
    <cfRule type="cellIs" dxfId="150" priority="2" operator="between">
      <formula>1</formula>
      <formula>2</formula>
    </cfRule>
  </conditionalFormatting>
  <conditionalFormatting sqref="G5">
    <cfRule type="containsText" dxfId="149" priority="3" operator="containsText" text="[c]">
      <formula>NOT(ISERROR(SEARCH("[c]",G5)))</formula>
    </cfRule>
  </conditionalFormatting>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3FB7E-267E-4F9E-8441-A7C7230A169D}">
  <sheetPr>
    <tabColor rgb="FFBBA8AC"/>
  </sheetPr>
  <dimension ref="A1:L25"/>
  <sheetViews>
    <sheetView showGridLines="0" workbookViewId="0"/>
  </sheetViews>
  <sheetFormatPr defaultRowHeight="14.5" x14ac:dyDescent="0.35"/>
  <cols>
    <col min="1" max="1" width="42.1796875" customWidth="1"/>
    <col min="2" max="11" width="23.6328125" customWidth="1"/>
    <col min="12" max="12" width="62.1796875" customWidth="1"/>
  </cols>
  <sheetData>
    <row r="1" spans="1:12" ht="18" x14ac:dyDescent="0.35">
      <c r="A1" s="15" t="s">
        <v>439</v>
      </c>
      <c r="B1" s="16"/>
      <c r="C1" s="16"/>
      <c r="D1" s="16"/>
      <c r="E1" s="16"/>
      <c r="F1" s="16"/>
      <c r="G1" s="16"/>
      <c r="H1" s="16"/>
      <c r="I1" s="16"/>
      <c r="J1" s="16"/>
      <c r="K1" s="16"/>
      <c r="L1" s="16"/>
    </row>
    <row r="2" spans="1:12" x14ac:dyDescent="0.35">
      <c r="A2" s="20" t="s">
        <v>440</v>
      </c>
      <c r="B2" s="68"/>
      <c r="C2" s="68"/>
      <c r="D2" s="68"/>
      <c r="E2" s="68"/>
      <c r="F2" s="68"/>
      <c r="G2" s="68"/>
      <c r="H2" s="68"/>
      <c r="I2" s="68"/>
      <c r="J2" s="68"/>
      <c r="K2" s="68"/>
      <c r="L2" s="68"/>
    </row>
    <row r="3" spans="1:12" x14ac:dyDescent="0.35">
      <c r="A3" s="33" t="s">
        <v>165</v>
      </c>
      <c r="B3" s="96"/>
      <c r="C3" s="155"/>
      <c r="D3" s="97"/>
      <c r="E3" s="156"/>
      <c r="F3" s="96"/>
      <c r="G3" s="155"/>
      <c r="H3" s="97"/>
      <c r="I3" s="156"/>
      <c r="J3" s="96"/>
      <c r="K3" s="157"/>
      <c r="L3" s="96"/>
    </row>
    <row r="4" spans="1:12" x14ac:dyDescent="0.35">
      <c r="A4" s="33" t="s">
        <v>441</v>
      </c>
      <c r="B4" s="96"/>
      <c r="C4" s="155"/>
      <c r="D4" s="97"/>
      <c r="E4" s="156"/>
      <c r="F4" s="96"/>
      <c r="G4" s="155"/>
      <c r="H4" s="97"/>
      <c r="I4" s="156"/>
      <c r="J4" s="96"/>
      <c r="K4" s="157"/>
      <c r="L4" s="96"/>
    </row>
    <row r="5" spans="1:12" ht="42" x14ac:dyDescent="0.35">
      <c r="A5" s="74" t="s">
        <v>442</v>
      </c>
      <c r="B5" s="74" t="s">
        <v>443</v>
      </c>
      <c r="C5" s="74" t="s">
        <v>444</v>
      </c>
      <c r="D5" s="74" t="s">
        <v>445</v>
      </c>
      <c r="E5" s="74" t="s">
        <v>446</v>
      </c>
      <c r="F5" s="74" t="s">
        <v>447</v>
      </c>
      <c r="G5" s="74" t="s">
        <v>448</v>
      </c>
      <c r="H5" s="74" t="s">
        <v>449</v>
      </c>
      <c r="I5" s="74" t="s">
        <v>450</v>
      </c>
      <c r="J5" s="74" t="s">
        <v>451</v>
      </c>
      <c r="K5" s="74" t="s">
        <v>662</v>
      </c>
      <c r="L5" s="26" t="s">
        <v>177</v>
      </c>
    </row>
    <row r="6" spans="1:12" x14ac:dyDescent="0.35">
      <c r="A6" s="88" t="s">
        <v>452</v>
      </c>
      <c r="B6" s="146">
        <v>122</v>
      </c>
      <c r="C6" s="158"/>
      <c r="D6" s="146">
        <v>68</v>
      </c>
      <c r="E6" s="159"/>
      <c r="F6" s="146">
        <v>89</v>
      </c>
      <c r="G6" s="160"/>
      <c r="H6" s="146">
        <v>98</v>
      </c>
      <c r="I6" s="161"/>
      <c r="J6" s="146">
        <v>99</v>
      </c>
      <c r="K6" s="158"/>
      <c r="L6" s="26" t="s">
        <v>453</v>
      </c>
    </row>
    <row r="7" spans="1:12" ht="28" x14ac:dyDescent="0.35">
      <c r="A7" s="88" t="s">
        <v>454</v>
      </c>
      <c r="B7" s="162">
        <v>122</v>
      </c>
      <c r="C7" s="158"/>
      <c r="D7" s="163">
        <v>68</v>
      </c>
      <c r="E7" s="160"/>
      <c r="F7" s="163">
        <v>89</v>
      </c>
      <c r="G7" s="160"/>
      <c r="H7" s="163">
        <v>98</v>
      </c>
      <c r="I7" s="164"/>
      <c r="J7" s="162">
        <v>99</v>
      </c>
      <c r="K7" s="158"/>
      <c r="L7" s="26" t="s">
        <v>455</v>
      </c>
    </row>
    <row r="8" spans="1:12" x14ac:dyDescent="0.35">
      <c r="A8" s="90" t="s">
        <v>456</v>
      </c>
      <c r="B8" s="142">
        <v>52</v>
      </c>
      <c r="C8" s="165">
        <v>0.42622950819672129</v>
      </c>
      <c r="D8" s="142">
        <v>26</v>
      </c>
      <c r="E8" s="165">
        <v>0.38235294117647056</v>
      </c>
      <c r="F8" s="142">
        <v>34</v>
      </c>
      <c r="G8" s="165">
        <v>0.38202247191011235</v>
      </c>
      <c r="H8" s="142">
        <v>37</v>
      </c>
      <c r="I8" s="165">
        <v>0.37755102040816324</v>
      </c>
      <c r="J8" s="142">
        <v>28</v>
      </c>
      <c r="K8" s="165">
        <v>0.28282828282828282</v>
      </c>
      <c r="L8" s="26" t="s">
        <v>457</v>
      </c>
    </row>
    <row r="9" spans="1:12" x14ac:dyDescent="0.35">
      <c r="A9" s="90" t="s">
        <v>458</v>
      </c>
      <c r="B9" s="142">
        <v>70</v>
      </c>
      <c r="C9" s="165">
        <v>0.57377049180327866</v>
      </c>
      <c r="D9" s="142">
        <v>42</v>
      </c>
      <c r="E9" s="165">
        <v>0.61764705882352944</v>
      </c>
      <c r="F9" s="142">
        <v>55</v>
      </c>
      <c r="G9" s="165">
        <v>0.6179775280898876</v>
      </c>
      <c r="H9" s="142">
        <v>61</v>
      </c>
      <c r="I9" s="165">
        <v>0.62244897959183676</v>
      </c>
      <c r="J9" s="142">
        <v>71</v>
      </c>
      <c r="K9" s="165">
        <v>0.71717171717171713</v>
      </c>
      <c r="L9" s="26" t="s">
        <v>459</v>
      </c>
    </row>
    <row r="10" spans="1:12" x14ac:dyDescent="0.35">
      <c r="A10" s="88" t="s">
        <v>460</v>
      </c>
      <c r="B10" s="162">
        <v>118</v>
      </c>
      <c r="C10" s="160"/>
      <c r="D10" s="99" t="s">
        <v>62</v>
      </c>
      <c r="E10" s="166"/>
      <c r="F10" s="163">
        <v>86</v>
      </c>
      <c r="G10" s="160"/>
      <c r="H10" s="146">
        <v>88</v>
      </c>
      <c r="I10" s="160"/>
      <c r="J10" s="162">
        <v>89</v>
      </c>
      <c r="K10" s="160"/>
      <c r="L10" s="26" t="s">
        <v>461</v>
      </c>
    </row>
    <row r="11" spans="1:12" x14ac:dyDescent="0.35">
      <c r="A11" s="90" t="s">
        <v>456</v>
      </c>
      <c r="B11" s="142">
        <v>52</v>
      </c>
      <c r="C11" s="167">
        <v>0.44067796610169491</v>
      </c>
      <c r="D11" s="102" t="s">
        <v>62</v>
      </c>
      <c r="E11" s="168" t="s">
        <v>62</v>
      </c>
      <c r="F11" s="142">
        <v>34</v>
      </c>
      <c r="G11" s="167">
        <v>0.39534883720930231</v>
      </c>
      <c r="H11" s="142">
        <v>37</v>
      </c>
      <c r="I11" s="167">
        <v>0.42045454545454547</v>
      </c>
      <c r="J11" s="102" t="s">
        <v>62</v>
      </c>
      <c r="K11" s="167" t="s">
        <v>62</v>
      </c>
      <c r="L11" s="26"/>
    </row>
    <row r="12" spans="1:12" x14ac:dyDescent="0.35">
      <c r="A12" s="90" t="s">
        <v>458</v>
      </c>
      <c r="B12" s="142">
        <v>66</v>
      </c>
      <c r="C12" s="167">
        <v>0.55932203389830504</v>
      </c>
      <c r="D12" s="102" t="s">
        <v>62</v>
      </c>
      <c r="E12" s="168" t="s">
        <v>62</v>
      </c>
      <c r="F12" s="142">
        <v>52</v>
      </c>
      <c r="G12" s="167">
        <v>0.60465116279069764</v>
      </c>
      <c r="H12" s="142">
        <v>51</v>
      </c>
      <c r="I12" s="167">
        <v>0.57954545454545459</v>
      </c>
      <c r="J12" s="102" t="s">
        <v>62</v>
      </c>
      <c r="K12" s="167" t="s">
        <v>62</v>
      </c>
      <c r="L12" s="26"/>
    </row>
    <row r="13" spans="1:12" x14ac:dyDescent="0.35">
      <c r="A13" s="88" t="s">
        <v>214</v>
      </c>
      <c r="B13" s="162">
        <v>4</v>
      </c>
      <c r="C13" s="159"/>
      <c r="D13" s="99" t="s">
        <v>62</v>
      </c>
      <c r="E13" s="110"/>
      <c r="F13" s="163">
        <v>3</v>
      </c>
      <c r="G13" s="159"/>
      <c r="H13" s="146">
        <v>10</v>
      </c>
      <c r="I13" s="159"/>
      <c r="J13" s="162">
        <v>10</v>
      </c>
      <c r="K13" s="159"/>
      <c r="L13" s="26" t="s">
        <v>462</v>
      </c>
    </row>
    <row r="14" spans="1:12" ht="28" x14ac:dyDescent="0.35">
      <c r="A14" s="90" t="s">
        <v>456</v>
      </c>
      <c r="B14" s="142">
        <v>0</v>
      </c>
      <c r="C14" s="167">
        <v>0</v>
      </c>
      <c r="D14" s="102"/>
      <c r="E14" s="168"/>
      <c r="F14" s="142">
        <v>0</v>
      </c>
      <c r="G14" s="167">
        <v>0</v>
      </c>
      <c r="H14" s="142">
        <v>0</v>
      </c>
      <c r="I14" s="167">
        <v>0</v>
      </c>
      <c r="J14" s="142" t="s">
        <v>62</v>
      </c>
      <c r="K14" s="167" t="s">
        <v>62</v>
      </c>
      <c r="L14" s="26" t="s">
        <v>463</v>
      </c>
    </row>
    <row r="15" spans="1:12" ht="28" x14ac:dyDescent="0.35">
      <c r="A15" s="90" t="s">
        <v>458</v>
      </c>
      <c r="B15" s="142">
        <v>4</v>
      </c>
      <c r="C15" s="168">
        <v>1</v>
      </c>
      <c r="D15" s="102"/>
      <c r="E15" s="168"/>
      <c r="F15" s="142">
        <v>3</v>
      </c>
      <c r="G15" s="168">
        <v>1</v>
      </c>
      <c r="H15" s="142">
        <v>10</v>
      </c>
      <c r="I15" s="168">
        <v>1</v>
      </c>
      <c r="J15" s="142" t="s">
        <v>62</v>
      </c>
      <c r="K15" s="167" t="s">
        <v>62</v>
      </c>
      <c r="L15" s="26" t="s">
        <v>464</v>
      </c>
    </row>
    <row r="16" spans="1:12" x14ac:dyDescent="0.35">
      <c r="A16" s="88" t="s">
        <v>465</v>
      </c>
      <c r="B16" s="146">
        <v>171</v>
      </c>
      <c r="C16" s="165"/>
      <c r="D16" s="146">
        <v>133</v>
      </c>
      <c r="E16" s="165"/>
      <c r="F16" s="146">
        <v>150</v>
      </c>
      <c r="G16" s="165"/>
      <c r="H16" s="146">
        <v>163</v>
      </c>
      <c r="I16" s="165"/>
      <c r="J16" s="146">
        <v>137</v>
      </c>
      <c r="K16" s="165"/>
      <c r="L16" s="26"/>
    </row>
    <row r="17" spans="1:12" x14ac:dyDescent="0.35">
      <c r="A17" s="88" t="s">
        <v>466</v>
      </c>
      <c r="B17" s="146">
        <v>171</v>
      </c>
      <c r="C17" s="165"/>
      <c r="D17" s="146">
        <v>133</v>
      </c>
      <c r="E17" s="165"/>
      <c r="F17" s="163">
        <v>150</v>
      </c>
      <c r="G17" s="165"/>
      <c r="H17" s="163">
        <v>163</v>
      </c>
      <c r="I17" s="165"/>
      <c r="J17" s="146">
        <v>137</v>
      </c>
      <c r="K17" s="165"/>
      <c r="L17" s="26" t="s">
        <v>467</v>
      </c>
    </row>
    <row r="18" spans="1:12" x14ac:dyDescent="0.35">
      <c r="A18" s="90" t="s">
        <v>394</v>
      </c>
      <c r="B18" s="142" t="s">
        <v>62</v>
      </c>
      <c r="C18" s="167" t="s">
        <v>62</v>
      </c>
      <c r="D18" s="142">
        <v>59</v>
      </c>
      <c r="E18" s="165">
        <v>0.44360902255639095</v>
      </c>
      <c r="F18" s="142" t="s">
        <v>62</v>
      </c>
      <c r="G18" s="167" t="s">
        <v>62</v>
      </c>
      <c r="H18" s="142">
        <v>83</v>
      </c>
      <c r="I18" s="165">
        <v>0.50920245398773001</v>
      </c>
      <c r="J18" s="142" t="s">
        <v>62</v>
      </c>
      <c r="K18" s="167" t="s">
        <v>62</v>
      </c>
      <c r="L18" s="26"/>
    </row>
    <row r="19" spans="1:12" x14ac:dyDescent="0.35">
      <c r="A19" s="90" t="s">
        <v>468</v>
      </c>
      <c r="B19" s="142">
        <v>90</v>
      </c>
      <c r="C19" s="165">
        <v>0.52631578947368418</v>
      </c>
      <c r="D19" s="142">
        <v>74</v>
      </c>
      <c r="E19" s="165">
        <v>0.55639097744360899</v>
      </c>
      <c r="F19" s="143">
        <v>81</v>
      </c>
      <c r="G19" s="165">
        <v>0.54</v>
      </c>
      <c r="H19" s="142" t="s">
        <v>62</v>
      </c>
      <c r="I19" s="167" t="s">
        <v>62</v>
      </c>
      <c r="J19" s="142">
        <v>90</v>
      </c>
      <c r="K19" s="165">
        <v>0.65693430656934304</v>
      </c>
      <c r="L19" s="26"/>
    </row>
    <row r="20" spans="1:12" x14ac:dyDescent="0.35">
      <c r="A20" s="90" t="s">
        <v>396</v>
      </c>
      <c r="B20" s="142" t="s">
        <v>62</v>
      </c>
      <c r="C20" s="167" t="s">
        <v>62</v>
      </c>
      <c r="D20" s="142">
        <v>0</v>
      </c>
      <c r="E20" s="165">
        <v>0</v>
      </c>
      <c r="F20" s="142" t="s">
        <v>62</v>
      </c>
      <c r="G20" s="167" t="s">
        <v>62</v>
      </c>
      <c r="H20" s="142" t="s">
        <v>62</v>
      </c>
      <c r="I20" s="167" t="s">
        <v>62</v>
      </c>
      <c r="J20" s="142" t="s">
        <v>62</v>
      </c>
      <c r="K20" s="167" t="s">
        <v>62</v>
      </c>
      <c r="L20" s="26"/>
    </row>
    <row r="21" spans="1:12" x14ac:dyDescent="0.35">
      <c r="A21" s="88" t="s">
        <v>469</v>
      </c>
      <c r="B21" s="162">
        <v>14</v>
      </c>
      <c r="C21" s="160"/>
      <c r="D21" s="146">
        <v>15</v>
      </c>
      <c r="E21" s="160"/>
      <c r="F21" s="146">
        <v>10</v>
      </c>
      <c r="G21" s="160"/>
      <c r="H21" s="146">
        <v>20</v>
      </c>
      <c r="I21" s="160"/>
      <c r="J21" s="162">
        <v>17</v>
      </c>
      <c r="K21" s="160"/>
      <c r="L21" s="26"/>
    </row>
    <row r="22" spans="1:12" x14ac:dyDescent="0.35">
      <c r="A22" s="88" t="s">
        <v>470</v>
      </c>
      <c r="B22" s="146">
        <v>15</v>
      </c>
      <c r="C22" s="160"/>
      <c r="D22" s="146">
        <v>15</v>
      </c>
      <c r="E22" s="160"/>
      <c r="F22" s="146">
        <v>10</v>
      </c>
      <c r="G22" s="160"/>
      <c r="H22" s="146">
        <v>20</v>
      </c>
      <c r="I22" s="160"/>
      <c r="J22" s="146">
        <v>17</v>
      </c>
      <c r="K22" s="160"/>
      <c r="L22" s="26" t="s">
        <v>471</v>
      </c>
    </row>
    <row r="23" spans="1:12" x14ac:dyDescent="0.35">
      <c r="A23" s="90" t="s">
        <v>456</v>
      </c>
      <c r="B23" s="142">
        <v>6</v>
      </c>
      <c r="C23" s="165">
        <v>0.4</v>
      </c>
      <c r="D23" s="142">
        <v>6</v>
      </c>
      <c r="E23" s="165">
        <v>0.4</v>
      </c>
      <c r="F23" s="142">
        <v>4</v>
      </c>
      <c r="G23" s="165">
        <v>0.4</v>
      </c>
      <c r="H23" s="142">
        <v>6</v>
      </c>
      <c r="I23" s="165">
        <v>0.3</v>
      </c>
      <c r="J23" s="142">
        <v>6</v>
      </c>
      <c r="K23" s="165">
        <v>0.35294117647058826</v>
      </c>
      <c r="L23" s="26"/>
    </row>
    <row r="24" spans="1:12" x14ac:dyDescent="0.35">
      <c r="A24" s="90" t="s">
        <v>458</v>
      </c>
      <c r="B24" s="142">
        <v>9</v>
      </c>
      <c r="C24" s="165">
        <v>0.6</v>
      </c>
      <c r="D24" s="142">
        <v>9</v>
      </c>
      <c r="E24" s="165">
        <v>0.6</v>
      </c>
      <c r="F24" s="142">
        <v>6</v>
      </c>
      <c r="G24" s="165">
        <v>0.6</v>
      </c>
      <c r="H24" s="142">
        <v>14</v>
      </c>
      <c r="I24" s="165">
        <v>0.7</v>
      </c>
      <c r="J24" s="142">
        <v>11</v>
      </c>
      <c r="K24" s="165">
        <v>0.6470588235294118</v>
      </c>
      <c r="L24" s="26"/>
    </row>
    <row r="25" spans="1:12" x14ac:dyDescent="0.35">
      <c r="A25" s="89" t="s">
        <v>189</v>
      </c>
      <c r="B25" s="96"/>
      <c r="C25" s="169"/>
      <c r="D25" s="170"/>
      <c r="E25" s="171"/>
      <c r="F25" s="133"/>
      <c r="G25" s="169"/>
      <c r="H25" s="170"/>
      <c r="I25" s="171"/>
      <c r="J25" s="133"/>
      <c r="K25" s="158"/>
      <c r="L25" s="96"/>
    </row>
  </sheetData>
  <conditionalFormatting sqref="A1:L1 D6:K6 A6:A24 D7:L14 D16:L24 D15:F15 H15 J15:L15 A3:L5 B2:L2">
    <cfRule type="cellIs" dxfId="140" priority="4" operator="between">
      <formula>1</formula>
      <formula>2</formula>
    </cfRule>
  </conditionalFormatting>
  <conditionalFormatting sqref="A25:L25">
    <cfRule type="cellIs" dxfId="139" priority="1" operator="between">
      <formula>1</formula>
      <formula>2</formula>
    </cfRule>
  </conditionalFormatting>
  <conditionalFormatting sqref="B6:C14 B16:C24 B15">
    <cfRule type="cellIs" dxfId="138" priority="2" operator="between">
      <formula>1</formula>
      <formula>2</formula>
    </cfRule>
  </conditionalFormatting>
  <conditionalFormatting sqref="L6">
    <cfRule type="containsText" dxfId="137" priority="3" operator="containsText" text="[c]">
      <formula>NOT(ISERROR(SEARCH("[c]",L6)))</formula>
    </cfRule>
  </conditionalFormatting>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207DD-D01A-4029-8BAA-B26686533D68}">
  <sheetPr>
    <tabColor rgb="FFBBA8AC"/>
  </sheetPr>
  <dimension ref="A1:G20"/>
  <sheetViews>
    <sheetView showGridLines="0" workbookViewId="0"/>
  </sheetViews>
  <sheetFormatPr defaultRowHeight="14.5" x14ac:dyDescent="0.35"/>
  <cols>
    <col min="1" max="1" width="68" customWidth="1"/>
    <col min="2" max="6" width="19.6328125" customWidth="1"/>
    <col min="7" max="7" width="11.81640625" customWidth="1"/>
  </cols>
  <sheetData>
    <row r="1" spans="1:7" ht="18" x14ac:dyDescent="0.35">
      <c r="A1" s="15" t="s">
        <v>472</v>
      </c>
      <c r="B1" s="16"/>
      <c r="C1" s="16"/>
      <c r="D1" s="16"/>
      <c r="E1" s="16"/>
      <c r="F1" s="16"/>
      <c r="G1" s="16"/>
    </row>
    <row r="2" spans="1:7" x14ac:dyDescent="0.35">
      <c r="A2" s="20" t="s">
        <v>473</v>
      </c>
      <c r="B2" s="68"/>
      <c r="C2" s="68"/>
      <c r="D2" s="68"/>
      <c r="E2" s="68"/>
      <c r="F2" s="68"/>
      <c r="G2" s="68"/>
    </row>
    <row r="3" spans="1:7" x14ac:dyDescent="0.35">
      <c r="A3" s="33" t="s">
        <v>165</v>
      </c>
      <c r="B3" s="96"/>
      <c r="C3" s="96"/>
      <c r="D3" s="97"/>
      <c r="E3" s="97"/>
      <c r="F3" s="97"/>
      <c r="G3" s="97"/>
    </row>
    <row r="4" spans="1:7" ht="42" x14ac:dyDescent="0.35">
      <c r="A4" s="74" t="s">
        <v>474</v>
      </c>
      <c r="B4" s="74" t="s">
        <v>475</v>
      </c>
      <c r="C4" s="74" t="s">
        <v>476</v>
      </c>
      <c r="D4" s="74" t="s">
        <v>477</v>
      </c>
      <c r="E4" s="74" t="s">
        <v>478</v>
      </c>
      <c r="F4" s="74" t="s">
        <v>479</v>
      </c>
      <c r="G4" s="23" t="s">
        <v>177</v>
      </c>
    </row>
    <row r="5" spans="1:7" x14ac:dyDescent="0.35">
      <c r="A5" s="85" t="s">
        <v>480</v>
      </c>
      <c r="B5" s="172">
        <v>97547</v>
      </c>
      <c r="C5" s="85">
        <v>96577</v>
      </c>
      <c r="D5" s="85">
        <v>95614</v>
      </c>
      <c r="E5" s="85">
        <v>94564</v>
      </c>
      <c r="F5" s="172">
        <v>93344</v>
      </c>
      <c r="G5" s="18" t="s">
        <v>481</v>
      </c>
    </row>
    <row r="6" spans="1:7" x14ac:dyDescent="0.35">
      <c r="A6" s="173" t="s">
        <v>482</v>
      </c>
      <c r="B6" s="172">
        <v>85681</v>
      </c>
      <c r="C6" s="85">
        <v>84936</v>
      </c>
      <c r="D6" s="85">
        <v>84178</v>
      </c>
      <c r="E6" s="85">
        <v>83358</v>
      </c>
      <c r="F6" s="172">
        <v>82374</v>
      </c>
      <c r="G6" s="18" t="s">
        <v>483</v>
      </c>
    </row>
    <row r="7" spans="1:7" x14ac:dyDescent="0.35">
      <c r="A7" s="174" t="s">
        <v>484</v>
      </c>
      <c r="B7" s="175">
        <v>85287</v>
      </c>
      <c r="C7" s="176">
        <v>84559</v>
      </c>
      <c r="D7" s="176">
        <v>83822</v>
      </c>
      <c r="E7" s="177">
        <v>83016</v>
      </c>
      <c r="F7" s="175">
        <v>82051</v>
      </c>
      <c r="G7" s="18"/>
    </row>
    <row r="8" spans="1:7" x14ac:dyDescent="0.35">
      <c r="A8" s="174" t="s">
        <v>485</v>
      </c>
      <c r="B8" s="175">
        <v>332</v>
      </c>
      <c r="C8" s="176">
        <v>320</v>
      </c>
      <c r="D8" s="176">
        <v>303</v>
      </c>
      <c r="E8" s="176">
        <v>296</v>
      </c>
      <c r="F8" s="175">
        <v>281</v>
      </c>
      <c r="G8" s="18"/>
    </row>
    <row r="9" spans="1:7" x14ac:dyDescent="0.35">
      <c r="A9" s="174" t="s">
        <v>486</v>
      </c>
      <c r="B9" s="175">
        <v>20</v>
      </c>
      <c r="C9" s="178">
        <v>16</v>
      </c>
      <c r="D9" s="178">
        <v>14</v>
      </c>
      <c r="E9" s="179">
        <v>10</v>
      </c>
      <c r="F9" s="175">
        <v>9</v>
      </c>
      <c r="G9" s="18"/>
    </row>
    <row r="10" spans="1:7" x14ac:dyDescent="0.35">
      <c r="A10" s="174" t="s">
        <v>487</v>
      </c>
      <c r="B10" s="175">
        <v>42</v>
      </c>
      <c r="C10" s="176">
        <v>41</v>
      </c>
      <c r="D10" s="176">
        <v>39</v>
      </c>
      <c r="E10" s="179">
        <v>36</v>
      </c>
      <c r="F10" s="175">
        <v>33</v>
      </c>
      <c r="G10" s="18"/>
    </row>
    <row r="11" spans="1:7" x14ac:dyDescent="0.35">
      <c r="A11" s="85" t="s">
        <v>214</v>
      </c>
      <c r="B11" s="172">
        <v>11463</v>
      </c>
      <c r="C11" s="85">
        <v>11245</v>
      </c>
      <c r="D11" s="85">
        <v>11045</v>
      </c>
      <c r="E11" s="85">
        <v>10819</v>
      </c>
      <c r="F11" s="172">
        <v>10583</v>
      </c>
      <c r="G11" s="18"/>
    </row>
    <row r="12" spans="1:7" x14ac:dyDescent="0.35">
      <c r="A12" s="174" t="s">
        <v>488</v>
      </c>
      <c r="B12" s="175">
        <v>11408</v>
      </c>
      <c r="C12" s="177">
        <v>11192</v>
      </c>
      <c r="D12" s="178">
        <v>10993</v>
      </c>
      <c r="E12" s="177">
        <v>10769</v>
      </c>
      <c r="F12" s="175">
        <v>10534</v>
      </c>
      <c r="G12" s="18" t="s">
        <v>489</v>
      </c>
    </row>
    <row r="13" spans="1:7" x14ac:dyDescent="0.35">
      <c r="A13" s="174" t="s">
        <v>490</v>
      </c>
      <c r="B13" s="175">
        <v>55</v>
      </c>
      <c r="C13" s="176">
        <v>53</v>
      </c>
      <c r="D13" s="176">
        <v>52</v>
      </c>
      <c r="E13" s="176">
        <v>50</v>
      </c>
      <c r="F13" s="175">
        <v>49</v>
      </c>
      <c r="G13" s="18"/>
    </row>
    <row r="14" spans="1:7" x14ac:dyDescent="0.35">
      <c r="A14" s="85" t="s">
        <v>491</v>
      </c>
      <c r="B14" s="172">
        <v>403</v>
      </c>
      <c r="C14" s="180">
        <v>396</v>
      </c>
      <c r="D14" s="180">
        <v>391</v>
      </c>
      <c r="E14" s="180">
        <v>387</v>
      </c>
      <c r="F14" s="172">
        <v>387</v>
      </c>
      <c r="G14" s="18"/>
    </row>
    <row r="15" spans="1:7" x14ac:dyDescent="0.35">
      <c r="A15" s="174" t="s">
        <v>492</v>
      </c>
      <c r="B15" s="175">
        <v>237</v>
      </c>
      <c r="C15" s="176">
        <v>234</v>
      </c>
      <c r="D15" s="176">
        <v>233</v>
      </c>
      <c r="E15" s="18">
        <v>228</v>
      </c>
      <c r="F15" s="175">
        <v>230</v>
      </c>
      <c r="G15" s="18" t="s">
        <v>493</v>
      </c>
    </row>
    <row r="16" spans="1:7" x14ac:dyDescent="0.35">
      <c r="A16" s="174" t="s">
        <v>494</v>
      </c>
      <c r="B16" s="175">
        <v>8</v>
      </c>
      <c r="C16" s="18">
        <v>8</v>
      </c>
      <c r="D16" s="18">
        <v>8</v>
      </c>
      <c r="E16" s="179" t="s">
        <v>62</v>
      </c>
      <c r="F16" s="175" t="s">
        <v>62</v>
      </c>
      <c r="G16" s="18"/>
    </row>
    <row r="17" spans="1:7" x14ac:dyDescent="0.35">
      <c r="A17" s="174" t="s">
        <v>495</v>
      </c>
      <c r="B17" s="175" t="s">
        <v>62</v>
      </c>
      <c r="C17" s="179" t="s">
        <v>62</v>
      </c>
      <c r="D17" s="179" t="s">
        <v>62</v>
      </c>
      <c r="E17" s="179" t="s">
        <v>62</v>
      </c>
      <c r="F17" s="175" t="s">
        <v>62</v>
      </c>
      <c r="G17" s="18"/>
    </row>
    <row r="18" spans="1:7" x14ac:dyDescent="0.35">
      <c r="A18" s="174" t="s">
        <v>496</v>
      </c>
      <c r="B18" s="175" t="s">
        <v>62</v>
      </c>
      <c r="C18" s="179" t="s">
        <v>62</v>
      </c>
      <c r="D18" s="179" t="s">
        <v>62</v>
      </c>
      <c r="E18" s="179">
        <v>0</v>
      </c>
      <c r="F18" s="175">
        <v>0</v>
      </c>
      <c r="G18" s="18"/>
    </row>
    <row r="19" spans="1:7" x14ac:dyDescent="0.35">
      <c r="A19" s="174" t="s">
        <v>228</v>
      </c>
      <c r="B19" s="175">
        <v>155</v>
      </c>
      <c r="C19" s="18">
        <v>151</v>
      </c>
      <c r="D19" s="18">
        <v>147</v>
      </c>
      <c r="E19" s="18">
        <v>149</v>
      </c>
      <c r="F19" s="175">
        <v>148</v>
      </c>
      <c r="G19" s="18"/>
    </row>
    <row r="20" spans="1:7" x14ac:dyDescent="0.35">
      <c r="A20" s="85" t="s">
        <v>189</v>
      </c>
      <c r="B20" s="18"/>
      <c r="C20" s="48"/>
      <c r="D20" s="18"/>
      <c r="E20" s="18"/>
      <c r="F20" s="18"/>
      <c r="G20" s="18"/>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D8612-E880-4438-834D-88AFB4EB3A90}">
  <sheetPr>
    <tabColor rgb="FFBBA8AC"/>
  </sheetPr>
  <dimension ref="A1:G16"/>
  <sheetViews>
    <sheetView showGridLines="0" workbookViewId="0"/>
  </sheetViews>
  <sheetFormatPr defaultRowHeight="14.5" x14ac:dyDescent="0.35"/>
  <cols>
    <col min="1" max="1" width="38.90625" customWidth="1"/>
    <col min="2" max="6" width="20.1796875" customWidth="1"/>
    <col min="7" max="7" width="9.1796875"/>
  </cols>
  <sheetData>
    <row r="1" spans="1:7" ht="18" x14ac:dyDescent="0.35">
      <c r="A1" s="15" t="s">
        <v>497</v>
      </c>
      <c r="B1" s="16"/>
      <c r="C1" s="16"/>
      <c r="D1" s="16"/>
      <c r="E1" s="16"/>
      <c r="F1" s="16"/>
      <c r="G1" s="16"/>
    </row>
    <row r="2" spans="1:7" x14ac:dyDescent="0.35">
      <c r="A2" s="33" t="s">
        <v>165</v>
      </c>
      <c r="B2" s="96"/>
      <c r="C2" s="96"/>
      <c r="D2" s="97"/>
      <c r="E2" s="97"/>
      <c r="F2" s="97"/>
      <c r="G2" s="97"/>
    </row>
    <row r="3" spans="1:7" ht="42" x14ac:dyDescent="0.35">
      <c r="A3" s="74" t="s">
        <v>409</v>
      </c>
      <c r="B3" s="181" t="s">
        <v>498</v>
      </c>
      <c r="C3" s="74" t="s">
        <v>499</v>
      </c>
      <c r="D3" s="74" t="s">
        <v>500</v>
      </c>
      <c r="E3" s="74" t="s">
        <v>475</v>
      </c>
      <c r="F3" s="74" t="s">
        <v>479</v>
      </c>
      <c r="G3" s="23" t="s">
        <v>177</v>
      </c>
    </row>
    <row r="4" spans="1:7" x14ac:dyDescent="0.35">
      <c r="A4" s="88" t="s">
        <v>480</v>
      </c>
      <c r="B4" s="149">
        <v>112677</v>
      </c>
      <c r="C4" s="149">
        <v>107570</v>
      </c>
      <c r="D4" s="149">
        <v>101960</v>
      </c>
      <c r="E4" s="149">
        <v>97547</v>
      </c>
      <c r="F4" s="149">
        <v>93344</v>
      </c>
      <c r="G4" s="23" t="s">
        <v>501</v>
      </c>
    </row>
    <row r="5" spans="1:7" x14ac:dyDescent="0.35">
      <c r="A5" s="118" t="s">
        <v>502</v>
      </c>
      <c r="B5" s="149">
        <v>93004</v>
      </c>
      <c r="C5" s="149">
        <v>89144</v>
      </c>
      <c r="D5" s="149">
        <v>84808</v>
      </c>
      <c r="E5" s="149">
        <v>81359</v>
      </c>
      <c r="F5" s="149">
        <v>78138</v>
      </c>
      <c r="G5" s="23" t="s">
        <v>503</v>
      </c>
    </row>
    <row r="6" spans="1:7" x14ac:dyDescent="0.35">
      <c r="A6" s="118" t="s">
        <v>504</v>
      </c>
      <c r="B6" s="149">
        <v>19673</v>
      </c>
      <c r="C6" s="149">
        <v>18426</v>
      </c>
      <c r="D6" s="149">
        <v>17152</v>
      </c>
      <c r="E6" s="149">
        <v>16188</v>
      </c>
      <c r="F6" s="149">
        <v>15206</v>
      </c>
      <c r="G6" s="23"/>
    </row>
    <row r="7" spans="1:7" x14ac:dyDescent="0.35">
      <c r="A7" s="118" t="s">
        <v>505</v>
      </c>
      <c r="B7" s="89">
        <v>97556</v>
      </c>
      <c r="C7" s="89">
        <v>93611</v>
      </c>
      <c r="D7" s="89">
        <v>89180</v>
      </c>
      <c r="E7" s="89">
        <v>85681</v>
      </c>
      <c r="F7" s="89">
        <v>82374</v>
      </c>
      <c r="G7" s="23" t="s">
        <v>506</v>
      </c>
    </row>
    <row r="8" spans="1:7" x14ac:dyDescent="0.35">
      <c r="A8" s="101" t="s">
        <v>502</v>
      </c>
      <c r="B8" s="111">
        <v>92565</v>
      </c>
      <c r="C8" s="111">
        <v>88724</v>
      </c>
      <c r="D8" s="111">
        <v>84414</v>
      </c>
      <c r="E8" s="111">
        <v>80995</v>
      </c>
      <c r="F8" s="111">
        <v>77790</v>
      </c>
      <c r="G8" s="23"/>
    </row>
    <row r="9" spans="1:7" x14ac:dyDescent="0.35">
      <c r="A9" s="101" t="s">
        <v>504</v>
      </c>
      <c r="B9" s="111">
        <v>4991</v>
      </c>
      <c r="C9" s="111">
        <v>4887</v>
      </c>
      <c r="D9" s="111">
        <v>4766</v>
      </c>
      <c r="E9" s="111">
        <v>4686</v>
      </c>
      <c r="F9" s="111">
        <v>4584</v>
      </c>
      <c r="G9" s="23"/>
    </row>
    <row r="10" spans="1:7" x14ac:dyDescent="0.35">
      <c r="A10" s="118" t="s">
        <v>214</v>
      </c>
      <c r="B10" s="89">
        <v>14626</v>
      </c>
      <c r="C10" s="89">
        <v>13493</v>
      </c>
      <c r="D10" s="89">
        <v>12348</v>
      </c>
      <c r="E10" s="89">
        <v>11463</v>
      </c>
      <c r="F10" s="89">
        <v>10583</v>
      </c>
      <c r="G10" s="23" t="s">
        <v>461</v>
      </c>
    </row>
    <row r="11" spans="1:7" x14ac:dyDescent="0.35">
      <c r="A11" s="101" t="s">
        <v>502</v>
      </c>
      <c r="B11" s="111">
        <v>69</v>
      </c>
      <c r="C11" s="111">
        <v>68</v>
      </c>
      <c r="D11" s="111">
        <v>60</v>
      </c>
      <c r="E11" s="111">
        <v>55</v>
      </c>
      <c r="F11" s="111">
        <v>49</v>
      </c>
      <c r="G11" s="23"/>
    </row>
    <row r="12" spans="1:7" x14ac:dyDescent="0.35">
      <c r="A12" s="101" t="s">
        <v>504</v>
      </c>
      <c r="B12" s="111">
        <v>14557</v>
      </c>
      <c r="C12" s="111">
        <v>13425</v>
      </c>
      <c r="D12" s="111">
        <v>12288</v>
      </c>
      <c r="E12" s="111">
        <v>11408</v>
      </c>
      <c r="F12" s="111">
        <v>10534</v>
      </c>
      <c r="G12" s="23"/>
    </row>
    <row r="13" spans="1:7" x14ac:dyDescent="0.35">
      <c r="A13" s="118" t="s">
        <v>507</v>
      </c>
      <c r="B13" s="89">
        <v>495</v>
      </c>
      <c r="C13" s="89">
        <v>466</v>
      </c>
      <c r="D13" s="89">
        <v>432</v>
      </c>
      <c r="E13" s="89">
        <v>403</v>
      </c>
      <c r="F13" s="89">
        <v>387</v>
      </c>
      <c r="G13" s="23" t="s">
        <v>462</v>
      </c>
    </row>
    <row r="14" spans="1:7" x14ac:dyDescent="0.35">
      <c r="A14" s="101" t="s">
        <v>502</v>
      </c>
      <c r="B14" s="111">
        <v>370</v>
      </c>
      <c r="C14" s="111">
        <v>352</v>
      </c>
      <c r="D14" s="111">
        <v>334</v>
      </c>
      <c r="E14" s="111">
        <v>309</v>
      </c>
      <c r="F14" s="111">
        <v>299</v>
      </c>
      <c r="G14" s="23"/>
    </row>
    <row r="15" spans="1:7" x14ac:dyDescent="0.35">
      <c r="A15" s="101" t="s">
        <v>504</v>
      </c>
      <c r="B15" s="111">
        <v>125</v>
      </c>
      <c r="C15" s="111">
        <v>114</v>
      </c>
      <c r="D15" s="111">
        <v>98</v>
      </c>
      <c r="E15" s="111">
        <v>94</v>
      </c>
      <c r="F15" s="111">
        <v>88</v>
      </c>
      <c r="G15" s="23"/>
    </row>
    <row r="16" spans="1:7" x14ac:dyDescent="0.35">
      <c r="A16" s="89" t="s">
        <v>189</v>
      </c>
      <c r="B16" s="23"/>
      <c r="C16" s="23"/>
      <c r="D16" s="23"/>
      <c r="E16" s="23"/>
      <c r="F16" s="24"/>
      <c r="G16" s="23"/>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95903-BEBD-42D8-BD93-8E75C6B6671A}">
  <sheetPr>
    <tabColor rgb="FF4F213A"/>
  </sheetPr>
  <dimension ref="A1:A48"/>
  <sheetViews>
    <sheetView workbookViewId="0">
      <selection activeCell="A14" sqref="A14"/>
    </sheetView>
  </sheetViews>
  <sheetFormatPr defaultRowHeight="14.5" x14ac:dyDescent="0.35"/>
  <sheetData>
    <row r="1" spans="1:1" ht="19" x14ac:dyDescent="0.35">
      <c r="A1" s="54" t="s">
        <v>0</v>
      </c>
    </row>
    <row r="2" spans="1:1" ht="15.5" x14ac:dyDescent="0.35">
      <c r="A2" s="7" t="s">
        <v>1</v>
      </c>
    </row>
    <row r="3" spans="1:1" ht="15.5" x14ac:dyDescent="0.35">
      <c r="A3" s="7" t="s">
        <v>36</v>
      </c>
    </row>
    <row r="4" spans="1:1" ht="30" customHeight="1" x14ac:dyDescent="0.35">
      <c r="A4" s="1" t="s">
        <v>39</v>
      </c>
    </row>
    <row r="5" spans="1:1" ht="15.5" x14ac:dyDescent="0.35">
      <c r="A5" s="6" t="s">
        <v>40</v>
      </c>
    </row>
    <row r="6" spans="1:1" ht="15.5" x14ac:dyDescent="0.35">
      <c r="A6" s="6" t="s">
        <v>41</v>
      </c>
    </row>
    <row r="7" spans="1:1" ht="15.5" x14ac:dyDescent="0.35">
      <c r="A7" s="6" t="s">
        <v>42</v>
      </c>
    </row>
    <row r="8" spans="1:1" ht="15.5" x14ac:dyDescent="0.35">
      <c r="A8" s="6" t="s">
        <v>43</v>
      </c>
    </row>
    <row r="9" spans="1:1" ht="15.5" x14ac:dyDescent="0.35">
      <c r="A9" s="6" t="s">
        <v>44</v>
      </c>
    </row>
    <row r="10" spans="1:1" ht="15.5" x14ac:dyDescent="0.35">
      <c r="A10" s="6" t="s">
        <v>45</v>
      </c>
    </row>
    <row r="11" spans="1:1" ht="15.5" x14ac:dyDescent="0.35">
      <c r="A11" s="6" t="s">
        <v>46</v>
      </c>
    </row>
    <row r="12" spans="1:1" ht="15.5" x14ac:dyDescent="0.35">
      <c r="A12" s="6" t="s">
        <v>47</v>
      </c>
    </row>
    <row r="13" spans="1:1" ht="30.5" customHeight="1" x14ac:dyDescent="0.35">
      <c r="A13" s="1" t="s">
        <v>48</v>
      </c>
    </row>
    <row r="14" spans="1:1" ht="15.5" x14ac:dyDescent="0.35">
      <c r="A14" s="8" t="s">
        <v>49</v>
      </c>
    </row>
    <row r="15" spans="1:1" ht="15.5" x14ac:dyDescent="0.35">
      <c r="A15" s="8" t="s">
        <v>50</v>
      </c>
    </row>
    <row r="16" spans="1:1" ht="15.5" x14ac:dyDescent="0.35">
      <c r="A16" s="8" t="s">
        <v>51</v>
      </c>
    </row>
    <row r="17" spans="1:1" ht="15.5" x14ac:dyDescent="0.35">
      <c r="A17" s="9" t="s">
        <v>52</v>
      </c>
    </row>
    <row r="18" spans="1:1" ht="15.5" x14ac:dyDescent="0.35">
      <c r="A18" s="8" t="s">
        <v>53</v>
      </c>
    </row>
    <row r="19" spans="1:1" ht="15.5" x14ac:dyDescent="0.35">
      <c r="A19" s="6" t="s">
        <v>54</v>
      </c>
    </row>
    <row r="20" spans="1:1" ht="30" customHeight="1" x14ac:dyDescent="0.35">
      <c r="A20" s="1" t="s">
        <v>55</v>
      </c>
    </row>
    <row r="21" spans="1:1" ht="15.5" x14ac:dyDescent="0.35">
      <c r="A21" s="8" t="s">
        <v>56</v>
      </c>
    </row>
    <row r="22" spans="1:1" ht="15.5" x14ac:dyDescent="0.35">
      <c r="A22" s="10" t="s">
        <v>57</v>
      </c>
    </row>
    <row r="23" spans="1:1" ht="30" customHeight="1" x14ac:dyDescent="0.35">
      <c r="A23" s="1" t="s">
        <v>58</v>
      </c>
    </row>
    <row r="24" spans="1:1" ht="15.5" x14ac:dyDescent="0.35">
      <c r="A24" s="8" t="s">
        <v>59</v>
      </c>
    </row>
    <row r="25" spans="1:1" ht="15.5" x14ac:dyDescent="0.35">
      <c r="A25" s="8" t="s">
        <v>60</v>
      </c>
    </row>
    <row r="26" spans="1:1" ht="30.5" customHeight="1" x14ac:dyDescent="0.35">
      <c r="A26" s="1" t="s">
        <v>61</v>
      </c>
    </row>
    <row r="27" spans="1:1" ht="15.5" x14ac:dyDescent="0.35">
      <c r="A27" s="8" t="s">
        <v>62</v>
      </c>
    </row>
    <row r="28" spans="1:1" ht="15.5" x14ac:dyDescent="0.35">
      <c r="A28" s="8" t="s">
        <v>63</v>
      </c>
    </row>
    <row r="29" spans="1:1" ht="15.5" x14ac:dyDescent="0.35">
      <c r="A29" s="8" t="s">
        <v>64</v>
      </c>
    </row>
    <row r="30" spans="1:1" ht="15.5" x14ac:dyDescent="0.35">
      <c r="A30" s="8" t="s">
        <v>65</v>
      </c>
    </row>
    <row r="31" spans="1:1" ht="15.5" x14ac:dyDescent="0.35">
      <c r="A31" s="8" t="s">
        <v>66</v>
      </c>
    </row>
    <row r="32" spans="1:1" ht="15.5" x14ac:dyDescent="0.35">
      <c r="A32" s="8" t="s">
        <v>67</v>
      </c>
    </row>
    <row r="33" spans="1:1" ht="15.5" x14ac:dyDescent="0.35">
      <c r="A33" s="8" t="s">
        <v>68</v>
      </c>
    </row>
    <row r="34" spans="1:1" ht="15.5" x14ac:dyDescent="0.35">
      <c r="A34" s="8" t="s">
        <v>69</v>
      </c>
    </row>
    <row r="35" spans="1:1" ht="31.5" customHeight="1" x14ac:dyDescent="0.35">
      <c r="A35" s="1" t="s">
        <v>70</v>
      </c>
    </row>
    <row r="36" spans="1:1" ht="15.5" x14ac:dyDescent="0.35">
      <c r="A36" s="8" t="s">
        <v>71</v>
      </c>
    </row>
    <row r="37" spans="1:1" ht="31.5" customHeight="1" x14ac:dyDescent="0.35">
      <c r="A37" s="1" t="s">
        <v>72</v>
      </c>
    </row>
    <row r="38" spans="1:1" ht="15.5" x14ac:dyDescent="0.35">
      <c r="A38" s="8" t="s">
        <v>73</v>
      </c>
    </row>
    <row r="39" spans="1:1" ht="31.5" customHeight="1" x14ac:dyDescent="0.35">
      <c r="A39" s="1" t="s">
        <v>74</v>
      </c>
    </row>
    <row r="40" spans="1:1" ht="15.5" x14ac:dyDescent="0.35">
      <c r="A40" s="8" t="s">
        <v>75</v>
      </c>
    </row>
    <row r="41" spans="1:1" ht="15.5" x14ac:dyDescent="0.35">
      <c r="A41" s="8" t="s">
        <v>76</v>
      </c>
    </row>
    <row r="42" spans="1:1" ht="15.5" x14ac:dyDescent="0.35">
      <c r="A42" s="8" t="s">
        <v>77</v>
      </c>
    </row>
    <row r="43" spans="1:1" ht="15.5" x14ac:dyDescent="0.35">
      <c r="A43" s="10" t="s">
        <v>78</v>
      </c>
    </row>
    <row r="44" spans="1:1" ht="30.5" customHeight="1" x14ac:dyDescent="0.35">
      <c r="A44" s="1" t="s">
        <v>79</v>
      </c>
    </row>
    <row r="45" spans="1:1" ht="15.5" x14ac:dyDescent="0.35">
      <c r="A45" s="8" t="s">
        <v>80</v>
      </c>
    </row>
    <row r="46" spans="1:1" ht="15.5" x14ac:dyDescent="0.35">
      <c r="A46" s="8" t="s">
        <v>81</v>
      </c>
    </row>
    <row r="47" spans="1:1" ht="15.5" x14ac:dyDescent="0.35">
      <c r="A47" s="8" t="s">
        <v>82</v>
      </c>
    </row>
    <row r="48" spans="1:1" ht="15.5" x14ac:dyDescent="0.35">
      <c r="A48" s="8" t="s">
        <v>83</v>
      </c>
    </row>
  </sheetData>
  <hyperlinks>
    <hyperlink ref="A42" r:id="rId1" display="https://www.gov.uk/government/organisations/ministry-of-defence/about/statistics" xr:uid="{D5420645-7467-4902-80A5-34C6C85F3EED}"/>
    <hyperlink ref="A43" r:id="rId2" xr:uid="{EC1A0BDD-68C1-4B31-A471-6C6DA45FDEC3}"/>
    <hyperlink ref="A22" r:id="rId3" xr:uid="{638EEE61-B298-428C-BB84-1E39CB4121C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0D97B-AEDC-4C34-ADDA-0DF77A4BB4B7}">
  <sheetPr>
    <tabColor rgb="FFBBA8AC"/>
  </sheetPr>
  <dimension ref="A1:L7"/>
  <sheetViews>
    <sheetView showGridLines="0" workbookViewId="0"/>
  </sheetViews>
  <sheetFormatPr defaultRowHeight="14.5" x14ac:dyDescent="0.35"/>
  <cols>
    <col min="1" max="1" width="34.26953125" customWidth="1"/>
    <col min="2" max="11" width="19.6328125" customWidth="1"/>
    <col min="12" max="12" width="9.1796875"/>
  </cols>
  <sheetData>
    <row r="1" spans="1:12" ht="18" x14ac:dyDescent="0.35">
      <c r="A1" s="15" t="s">
        <v>508</v>
      </c>
      <c r="B1" s="16"/>
      <c r="C1" s="16"/>
      <c r="D1" s="16"/>
      <c r="E1" s="16"/>
      <c r="F1" s="16"/>
      <c r="G1" s="16"/>
      <c r="H1" s="16"/>
      <c r="I1" s="16"/>
      <c r="J1" s="16"/>
      <c r="K1" s="16"/>
      <c r="L1" s="16"/>
    </row>
    <row r="2" spans="1:12" x14ac:dyDescent="0.35">
      <c r="A2" s="33" t="s">
        <v>165</v>
      </c>
      <c r="B2" s="96"/>
      <c r="C2" s="96"/>
      <c r="D2" s="97"/>
      <c r="E2" s="97"/>
      <c r="F2" s="97"/>
      <c r="G2" s="97"/>
      <c r="H2" s="97"/>
      <c r="I2" s="96"/>
      <c r="J2" s="96"/>
      <c r="K2" s="96"/>
      <c r="L2" s="96"/>
    </row>
    <row r="3" spans="1:12" ht="42" x14ac:dyDescent="0.35">
      <c r="A3" s="74" t="s">
        <v>409</v>
      </c>
      <c r="B3" s="74" t="s">
        <v>509</v>
      </c>
      <c r="C3" s="74" t="s">
        <v>510</v>
      </c>
      <c r="D3" s="74" t="s">
        <v>511</v>
      </c>
      <c r="E3" s="74" t="s">
        <v>512</v>
      </c>
      <c r="F3" s="74" t="s">
        <v>513</v>
      </c>
      <c r="G3" s="74" t="s">
        <v>514</v>
      </c>
      <c r="H3" s="74" t="s">
        <v>515</v>
      </c>
      <c r="I3" s="74" t="s">
        <v>516</v>
      </c>
      <c r="J3" s="74" t="s">
        <v>517</v>
      </c>
      <c r="K3" s="74" t="s">
        <v>518</v>
      </c>
      <c r="L3" s="23" t="s">
        <v>177</v>
      </c>
    </row>
    <row r="4" spans="1:12" x14ac:dyDescent="0.35">
      <c r="A4" s="88" t="s">
        <v>480</v>
      </c>
      <c r="B4" s="149">
        <v>144346</v>
      </c>
      <c r="C4" s="149">
        <v>136582</v>
      </c>
      <c r="D4" s="149">
        <v>130178</v>
      </c>
      <c r="E4" s="149">
        <v>123593</v>
      </c>
      <c r="F4" s="149">
        <v>117484</v>
      </c>
      <c r="G4" s="149">
        <v>112182</v>
      </c>
      <c r="H4" s="149">
        <v>107104</v>
      </c>
      <c r="I4" s="149">
        <v>101528</v>
      </c>
      <c r="J4" s="149">
        <f>SUM(J5:J6)</f>
        <v>97144</v>
      </c>
      <c r="K4" s="149">
        <v>92957</v>
      </c>
      <c r="L4" s="23" t="s">
        <v>519</v>
      </c>
    </row>
    <row r="5" spans="1:12" x14ac:dyDescent="0.35">
      <c r="A5" s="90" t="s">
        <v>505</v>
      </c>
      <c r="B5" s="182">
        <v>121900</v>
      </c>
      <c r="C5" s="182">
        <v>116049</v>
      </c>
      <c r="D5" s="182">
        <v>111228</v>
      </c>
      <c r="E5" s="182">
        <v>106282</v>
      </c>
      <c r="F5" s="182">
        <v>101630</v>
      </c>
      <c r="G5" s="182">
        <v>97556</v>
      </c>
      <c r="H5" s="182">
        <v>93611</v>
      </c>
      <c r="I5" s="182">
        <v>89180</v>
      </c>
      <c r="J5" s="182">
        <v>85681</v>
      </c>
      <c r="K5" s="182">
        <v>82374</v>
      </c>
      <c r="L5" s="23"/>
    </row>
    <row r="6" spans="1:12" x14ac:dyDescent="0.35">
      <c r="A6" s="90" t="s">
        <v>214</v>
      </c>
      <c r="B6" s="182">
        <v>22446</v>
      </c>
      <c r="C6" s="182">
        <v>20533</v>
      </c>
      <c r="D6" s="182">
        <v>18950</v>
      </c>
      <c r="E6" s="182">
        <v>17311</v>
      </c>
      <c r="F6" s="182">
        <v>15854</v>
      </c>
      <c r="G6" s="182">
        <v>14626</v>
      </c>
      <c r="H6" s="182">
        <v>13493</v>
      </c>
      <c r="I6" s="182">
        <v>12348</v>
      </c>
      <c r="J6" s="182">
        <v>11463</v>
      </c>
      <c r="K6" s="182">
        <v>10583</v>
      </c>
      <c r="L6" s="23"/>
    </row>
    <row r="7" spans="1:12" x14ac:dyDescent="0.35">
      <c r="A7" s="89" t="s">
        <v>189</v>
      </c>
      <c r="B7" s="23"/>
      <c r="C7" s="23"/>
      <c r="D7" s="23"/>
      <c r="E7" s="23"/>
      <c r="F7" s="23"/>
      <c r="G7" s="23"/>
      <c r="H7" s="23"/>
      <c r="I7" s="23"/>
      <c r="J7" s="23"/>
      <c r="K7" s="24"/>
      <c r="L7" s="23"/>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E80A5-12D8-4ED9-A24B-34685ABB06DD}">
  <sheetPr>
    <tabColor rgb="FFBBA8AC"/>
  </sheetPr>
  <dimension ref="A1:G16"/>
  <sheetViews>
    <sheetView showGridLines="0" workbookViewId="0"/>
  </sheetViews>
  <sheetFormatPr defaultRowHeight="14.5" x14ac:dyDescent="0.35"/>
  <cols>
    <col min="1" max="1" width="36.453125" customWidth="1"/>
    <col min="2" max="6" width="20.6328125" customWidth="1"/>
    <col min="7" max="7" width="9.1796875"/>
  </cols>
  <sheetData>
    <row r="1" spans="1:7" ht="18" x14ac:dyDescent="0.35">
      <c r="A1" s="15" t="s">
        <v>520</v>
      </c>
      <c r="B1" s="16"/>
      <c r="C1" s="16"/>
      <c r="D1" s="16"/>
      <c r="E1" s="16"/>
      <c r="F1" s="16"/>
      <c r="G1" s="16"/>
    </row>
    <row r="2" spans="1:7" x14ac:dyDescent="0.35">
      <c r="A2" s="33" t="s">
        <v>165</v>
      </c>
      <c r="B2" s="96"/>
      <c r="C2" s="96"/>
      <c r="D2" s="97"/>
      <c r="E2" s="97"/>
      <c r="F2" s="97"/>
      <c r="G2" s="97"/>
    </row>
    <row r="3" spans="1:7" ht="42" x14ac:dyDescent="0.35">
      <c r="A3" s="74" t="s">
        <v>521</v>
      </c>
      <c r="B3" s="74" t="s">
        <v>498</v>
      </c>
      <c r="C3" s="74" t="s">
        <v>499</v>
      </c>
      <c r="D3" s="74" t="s">
        <v>500</v>
      </c>
      <c r="E3" s="74" t="s">
        <v>475</v>
      </c>
      <c r="F3" s="74" t="s">
        <v>479</v>
      </c>
      <c r="G3" s="23" t="s">
        <v>177</v>
      </c>
    </row>
    <row r="4" spans="1:7" x14ac:dyDescent="0.35">
      <c r="A4" s="88" t="s">
        <v>480</v>
      </c>
      <c r="B4" s="183">
        <v>112677</v>
      </c>
      <c r="C4" s="183">
        <v>107570</v>
      </c>
      <c r="D4" s="183">
        <v>101960</v>
      </c>
      <c r="E4" s="183">
        <v>97547</v>
      </c>
      <c r="F4" s="183">
        <v>93344</v>
      </c>
      <c r="G4" s="23" t="s">
        <v>522</v>
      </c>
    </row>
    <row r="5" spans="1:7" x14ac:dyDescent="0.35">
      <c r="A5" s="118" t="s">
        <v>523</v>
      </c>
      <c r="B5" s="184">
        <v>1373</v>
      </c>
      <c r="C5" s="184">
        <v>1286</v>
      </c>
      <c r="D5" s="184">
        <v>982</v>
      </c>
      <c r="E5" s="184">
        <v>1088</v>
      </c>
      <c r="F5" s="184">
        <v>941</v>
      </c>
      <c r="G5" s="185" t="s">
        <v>524</v>
      </c>
    </row>
    <row r="6" spans="1:7" x14ac:dyDescent="0.35">
      <c r="A6" s="118" t="s">
        <v>525</v>
      </c>
      <c r="B6" s="184">
        <v>6696</v>
      </c>
      <c r="C6" s="184">
        <v>6393</v>
      </c>
      <c r="D6" s="184">
        <v>6592</v>
      </c>
      <c r="E6" s="184">
        <v>5501</v>
      </c>
      <c r="F6" s="184">
        <v>5144</v>
      </c>
      <c r="G6" s="23"/>
    </row>
    <row r="7" spans="1:7" x14ac:dyDescent="0.35">
      <c r="A7" s="118" t="s">
        <v>505</v>
      </c>
      <c r="B7" s="184">
        <v>97556</v>
      </c>
      <c r="C7" s="184">
        <v>93611</v>
      </c>
      <c r="D7" s="184">
        <v>89180</v>
      </c>
      <c r="E7" s="184">
        <v>85681</v>
      </c>
      <c r="F7" s="184">
        <v>82374</v>
      </c>
      <c r="G7" s="185" t="s">
        <v>526</v>
      </c>
    </row>
    <row r="8" spans="1:7" x14ac:dyDescent="0.35">
      <c r="A8" s="101" t="s">
        <v>527</v>
      </c>
      <c r="B8" s="186">
        <v>1049</v>
      </c>
      <c r="C8" s="186">
        <v>970</v>
      </c>
      <c r="D8" s="186">
        <v>700</v>
      </c>
      <c r="E8" s="186">
        <v>810</v>
      </c>
      <c r="F8" s="186">
        <v>696</v>
      </c>
      <c r="G8" s="187"/>
    </row>
    <row r="9" spans="1:7" x14ac:dyDescent="0.35">
      <c r="A9" s="101" t="s">
        <v>528</v>
      </c>
      <c r="B9" s="186">
        <v>5124</v>
      </c>
      <c r="C9" s="186">
        <v>4915</v>
      </c>
      <c r="D9" s="186">
        <v>5135</v>
      </c>
      <c r="E9" s="186">
        <v>4310</v>
      </c>
      <c r="F9" s="186">
        <v>3999</v>
      </c>
      <c r="G9" s="23"/>
    </row>
    <row r="10" spans="1:7" x14ac:dyDescent="0.35">
      <c r="A10" s="118" t="s">
        <v>214</v>
      </c>
      <c r="B10" s="184">
        <v>14626</v>
      </c>
      <c r="C10" s="184">
        <v>13493</v>
      </c>
      <c r="D10" s="184">
        <v>12348</v>
      </c>
      <c r="E10" s="184">
        <v>11463</v>
      </c>
      <c r="F10" s="184">
        <v>10583</v>
      </c>
      <c r="G10" s="185" t="s">
        <v>529</v>
      </c>
    </row>
    <row r="11" spans="1:7" x14ac:dyDescent="0.35">
      <c r="A11" s="101" t="s">
        <v>527</v>
      </c>
      <c r="B11" s="186">
        <v>318</v>
      </c>
      <c r="C11" s="186" t="s">
        <v>62</v>
      </c>
      <c r="D11" s="186">
        <v>278</v>
      </c>
      <c r="E11" s="186" t="s">
        <v>62</v>
      </c>
      <c r="F11" s="186">
        <v>242</v>
      </c>
      <c r="G11" s="187"/>
    </row>
    <row r="12" spans="1:7" x14ac:dyDescent="0.35">
      <c r="A12" s="101" t="s">
        <v>528</v>
      </c>
      <c r="B12" s="186">
        <v>1546</v>
      </c>
      <c r="C12" s="186" t="s">
        <v>62</v>
      </c>
      <c r="D12" s="186">
        <v>1423</v>
      </c>
      <c r="E12" s="188" t="s">
        <v>62</v>
      </c>
      <c r="F12" s="188">
        <v>1122</v>
      </c>
      <c r="G12" s="23"/>
    </row>
    <row r="13" spans="1:7" x14ac:dyDescent="0.35">
      <c r="A13" s="118" t="s">
        <v>507</v>
      </c>
      <c r="B13" s="184">
        <v>495</v>
      </c>
      <c r="C13" s="184">
        <v>466</v>
      </c>
      <c r="D13" s="184">
        <v>432</v>
      </c>
      <c r="E13" s="189">
        <v>403</v>
      </c>
      <c r="F13" s="189">
        <v>387</v>
      </c>
      <c r="G13" s="50" t="s">
        <v>530</v>
      </c>
    </row>
    <row r="14" spans="1:7" x14ac:dyDescent="0.35">
      <c r="A14" s="101" t="s">
        <v>527</v>
      </c>
      <c r="B14" s="186">
        <v>6</v>
      </c>
      <c r="C14" s="186" t="s">
        <v>62</v>
      </c>
      <c r="D14" s="186">
        <v>4</v>
      </c>
      <c r="E14" s="188" t="s">
        <v>62</v>
      </c>
      <c r="F14" s="188">
        <v>3</v>
      </c>
      <c r="G14" s="23"/>
    </row>
    <row r="15" spans="1:7" x14ac:dyDescent="0.35">
      <c r="A15" s="101" t="s">
        <v>528</v>
      </c>
      <c r="B15" s="186">
        <v>26</v>
      </c>
      <c r="C15" s="186" t="s">
        <v>62</v>
      </c>
      <c r="D15" s="186">
        <v>34</v>
      </c>
      <c r="E15" s="188" t="s">
        <v>62</v>
      </c>
      <c r="F15" s="188">
        <v>23</v>
      </c>
      <c r="G15" s="23"/>
    </row>
    <row r="16" spans="1:7" x14ac:dyDescent="0.35">
      <c r="A16" s="89" t="s">
        <v>189</v>
      </c>
      <c r="B16" s="23"/>
      <c r="C16" s="23"/>
      <c r="D16" s="23"/>
      <c r="E16" s="23"/>
      <c r="F16" s="24"/>
      <c r="G16" s="23"/>
    </row>
  </sheetData>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BB3A8-CD63-4C9F-98CB-A8E1A1B26693}">
  <sheetPr>
    <tabColor rgb="FFBBA8AC"/>
  </sheetPr>
  <dimension ref="A1:G37"/>
  <sheetViews>
    <sheetView showGridLines="0" workbookViewId="0"/>
  </sheetViews>
  <sheetFormatPr defaultRowHeight="14.5" x14ac:dyDescent="0.35"/>
  <cols>
    <col min="1" max="1" width="37.08984375" customWidth="1"/>
    <col min="2" max="2" width="8.54296875" customWidth="1"/>
    <col min="3" max="6" width="21.6328125" customWidth="1"/>
    <col min="7" max="7" width="70" customWidth="1"/>
  </cols>
  <sheetData>
    <row r="1" spans="1:7" ht="18" x14ac:dyDescent="0.35">
      <c r="A1" s="15" t="s">
        <v>531</v>
      </c>
      <c r="B1" s="16"/>
      <c r="C1" s="16"/>
      <c r="D1" s="16"/>
      <c r="E1" s="16"/>
      <c r="F1" s="16"/>
      <c r="G1" s="27"/>
    </row>
    <row r="2" spans="1:7" x14ac:dyDescent="0.35">
      <c r="A2" s="33" t="s">
        <v>532</v>
      </c>
      <c r="B2" s="96"/>
      <c r="C2" s="96"/>
      <c r="D2" s="97"/>
      <c r="E2" s="97"/>
      <c r="F2" s="97"/>
      <c r="G2" s="26"/>
    </row>
    <row r="3" spans="1:7" ht="42" x14ac:dyDescent="0.35">
      <c r="A3" s="74" t="s">
        <v>533</v>
      </c>
      <c r="B3" s="74" t="s">
        <v>534</v>
      </c>
      <c r="C3" s="74" t="s">
        <v>535</v>
      </c>
      <c r="D3" s="74" t="s">
        <v>485</v>
      </c>
      <c r="E3" s="74" t="s">
        <v>536</v>
      </c>
      <c r="F3" s="74" t="s">
        <v>487</v>
      </c>
      <c r="G3" s="190" t="s">
        <v>177</v>
      </c>
    </row>
    <row r="4" spans="1:7" x14ac:dyDescent="0.35">
      <c r="A4" s="191" t="s">
        <v>537</v>
      </c>
      <c r="B4" s="192">
        <v>82375</v>
      </c>
      <c r="C4" s="192">
        <v>82050</v>
      </c>
      <c r="D4" s="192">
        <v>280</v>
      </c>
      <c r="E4" s="192">
        <v>10</v>
      </c>
      <c r="F4" s="192">
        <v>35</v>
      </c>
      <c r="G4" s="193" t="s">
        <v>538</v>
      </c>
    </row>
    <row r="5" spans="1:7" x14ac:dyDescent="0.35">
      <c r="A5" s="194">
        <v>20</v>
      </c>
      <c r="B5" s="192">
        <v>33610</v>
      </c>
      <c r="C5" s="195">
        <v>33520</v>
      </c>
      <c r="D5" s="195">
        <v>75</v>
      </c>
      <c r="E5" s="195">
        <v>5</v>
      </c>
      <c r="F5" s="195">
        <v>10</v>
      </c>
      <c r="G5" s="26"/>
    </row>
    <row r="6" spans="1:7" x14ac:dyDescent="0.35">
      <c r="A6" s="194">
        <v>30</v>
      </c>
      <c r="B6" s="192">
        <v>20195</v>
      </c>
      <c r="C6" s="195">
        <v>20125</v>
      </c>
      <c r="D6" s="195">
        <v>60</v>
      </c>
      <c r="E6" s="196">
        <v>0</v>
      </c>
      <c r="F6" s="195">
        <v>15</v>
      </c>
      <c r="G6" s="26"/>
    </row>
    <row r="7" spans="1:7" x14ac:dyDescent="0.35">
      <c r="A7" s="194">
        <v>40</v>
      </c>
      <c r="B7" s="192">
        <v>11835</v>
      </c>
      <c r="C7" s="195">
        <v>11780</v>
      </c>
      <c r="D7" s="195">
        <v>55</v>
      </c>
      <c r="E7" s="196">
        <v>0</v>
      </c>
      <c r="F7" s="195">
        <v>5</v>
      </c>
      <c r="G7" s="26"/>
    </row>
    <row r="8" spans="1:7" x14ac:dyDescent="0.35">
      <c r="A8" s="194">
        <v>50</v>
      </c>
      <c r="B8" s="192">
        <v>6075</v>
      </c>
      <c r="C8" s="195">
        <v>6050</v>
      </c>
      <c r="D8" s="195">
        <v>20</v>
      </c>
      <c r="E8" s="195" t="s">
        <v>62</v>
      </c>
      <c r="F8" s="195" t="s">
        <v>62</v>
      </c>
      <c r="G8" s="26"/>
    </row>
    <row r="9" spans="1:7" x14ac:dyDescent="0.35">
      <c r="A9" s="194">
        <v>60</v>
      </c>
      <c r="B9" s="192">
        <v>3970</v>
      </c>
      <c r="C9" s="195">
        <v>3950</v>
      </c>
      <c r="D9" s="195">
        <v>20</v>
      </c>
      <c r="E9" s="195" t="s">
        <v>62</v>
      </c>
      <c r="F9" s="195" t="s">
        <v>62</v>
      </c>
      <c r="G9" s="26"/>
    </row>
    <row r="10" spans="1:7" x14ac:dyDescent="0.35">
      <c r="A10" s="194">
        <v>70</v>
      </c>
      <c r="B10" s="192">
        <v>2105</v>
      </c>
      <c r="C10" s="195">
        <v>2095</v>
      </c>
      <c r="D10" s="195">
        <v>10</v>
      </c>
      <c r="E10" s="196">
        <v>0</v>
      </c>
      <c r="F10" s="195" t="s">
        <v>62</v>
      </c>
      <c r="G10" s="26"/>
    </row>
    <row r="11" spans="1:7" x14ac:dyDescent="0.35">
      <c r="A11" s="194">
        <v>80</v>
      </c>
      <c r="B11" s="192">
        <v>1680</v>
      </c>
      <c r="C11" s="195">
        <v>1675</v>
      </c>
      <c r="D11" s="195">
        <v>5</v>
      </c>
      <c r="E11" s="196">
        <v>0</v>
      </c>
      <c r="F11" s="196">
        <v>0</v>
      </c>
      <c r="G11" s="26"/>
    </row>
    <row r="12" spans="1:7" x14ac:dyDescent="0.35">
      <c r="A12" s="194">
        <v>90</v>
      </c>
      <c r="B12" s="192">
        <v>470</v>
      </c>
      <c r="C12" s="195">
        <v>460</v>
      </c>
      <c r="D12" s="195">
        <v>5</v>
      </c>
      <c r="E12" s="195" t="s">
        <v>62</v>
      </c>
      <c r="F12" s="196">
        <v>0</v>
      </c>
      <c r="G12" s="26"/>
    </row>
    <row r="13" spans="1:7" x14ac:dyDescent="0.35">
      <c r="A13" s="194">
        <v>100</v>
      </c>
      <c r="B13" s="192">
        <v>1885</v>
      </c>
      <c r="C13" s="195">
        <v>1850</v>
      </c>
      <c r="D13" s="195">
        <v>30</v>
      </c>
      <c r="E13" s="195" t="s">
        <v>62</v>
      </c>
      <c r="F13" s="195" t="s">
        <v>62</v>
      </c>
      <c r="G13" s="26"/>
    </row>
    <row r="14" spans="1:7" x14ac:dyDescent="0.35">
      <c r="A14" s="194" t="s">
        <v>539</v>
      </c>
      <c r="B14" s="192">
        <v>545</v>
      </c>
      <c r="C14" s="195">
        <v>545</v>
      </c>
      <c r="D14" s="195" t="s">
        <v>62</v>
      </c>
      <c r="E14" s="196">
        <v>0</v>
      </c>
      <c r="F14" s="195" t="s">
        <v>62</v>
      </c>
      <c r="G14" s="26"/>
    </row>
    <row r="15" spans="1:7" ht="28.5" x14ac:dyDescent="0.35">
      <c r="A15" s="197" t="s">
        <v>540</v>
      </c>
      <c r="B15" s="192">
        <v>77790</v>
      </c>
      <c r="C15" s="192">
        <v>77645</v>
      </c>
      <c r="D15" s="192">
        <v>105</v>
      </c>
      <c r="E15" s="192">
        <v>10</v>
      </c>
      <c r="F15" s="192">
        <v>35</v>
      </c>
      <c r="G15" s="190" t="s">
        <v>541</v>
      </c>
    </row>
    <row r="16" spans="1:7" x14ac:dyDescent="0.35">
      <c r="A16" s="194">
        <v>20</v>
      </c>
      <c r="B16" s="192">
        <v>31750</v>
      </c>
      <c r="C16" s="195">
        <v>31705</v>
      </c>
      <c r="D16" s="195">
        <v>30</v>
      </c>
      <c r="E16" s="195">
        <v>5</v>
      </c>
      <c r="F16" s="195">
        <v>10</v>
      </c>
      <c r="G16" s="26"/>
    </row>
    <row r="17" spans="1:7" x14ac:dyDescent="0.35">
      <c r="A17" s="194">
        <v>30</v>
      </c>
      <c r="B17" s="192">
        <v>19120</v>
      </c>
      <c r="C17" s="195">
        <v>19090</v>
      </c>
      <c r="D17" s="195">
        <v>15</v>
      </c>
      <c r="E17" s="196">
        <v>0</v>
      </c>
      <c r="F17" s="195">
        <v>15</v>
      </c>
      <c r="G17" s="26"/>
    </row>
    <row r="18" spans="1:7" x14ac:dyDescent="0.35">
      <c r="A18" s="194">
        <v>40</v>
      </c>
      <c r="B18" s="192">
        <v>11150</v>
      </c>
      <c r="C18" s="195">
        <v>11125</v>
      </c>
      <c r="D18" s="195">
        <v>20</v>
      </c>
      <c r="E18" s="196">
        <v>0</v>
      </c>
      <c r="F18" s="195">
        <v>5</v>
      </c>
      <c r="G18" s="26"/>
    </row>
    <row r="19" spans="1:7" x14ac:dyDescent="0.35">
      <c r="A19" s="194">
        <v>50</v>
      </c>
      <c r="B19" s="192">
        <v>5770</v>
      </c>
      <c r="C19" s="195">
        <v>5755</v>
      </c>
      <c r="D19" s="195">
        <v>10</v>
      </c>
      <c r="E19" s="195" t="s">
        <v>62</v>
      </c>
      <c r="F19" s="195" t="s">
        <v>62</v>
      </c>
      <c r="G19" s="26"/>
    </row>
    <row r="20" spans="1:7" x14ac:dyDescent="0.35">
      <c r="A20" s="194">
        <v>60</v>
      </c>
      <c r="B20" s="192">
        <v>3735</v>
      </c>
      <c r="C20" s="195">
        <v>3725</v>
      </c>
      <c r="D20" s="195">
        <v>5</v>
      </c>
      <c r="E20" s="195" t="s">
        <v>62</v>
      </c>
      <c r="F20" s="195" t="s">
        <v>62</v>
      </c>
      <c r="G20" s="26"/>
    </row>
    <row r="21" spans="1:7" x14ac:dyDescent="0.35">
      <c r="A21" s="194">
        <v>70</v>
      </c>
      <c r="B21" s="192">
        <v>1980</v>
      </c>
      <c r="C21" s="195">
        <v>1975</v>
      </c>
      <c r="D21" s="195" t="s">
        <v>62</v>
      </c>
      <c r="E21" s="196">
        <v>0</v>
      </c>
      <c r="F21" s="195" t="s">
        <v>62</v>
      </c>
      <c r="G21" s="26"/>
    </row>
    <row r="22" spans="1:7" x14ac:dyDescent="0.35">
      <c r="A22" s="194">
        <v>80</v>
      </c>
      <c r="B22" s="192">
        <v>1565</v>
      </c>
      <c r="C22" s="195">
        <v>1565</v>
      </c>
      <c r="D22" s="196">
        <v>0</v>
      </c>
      <c r="E22" s="196">
        <v>0</v>
      </c>
      <c r="F22" s="196">
        <v>0</v>
      </c>
      <c r="G22" s="26"/>
    </row>
    <row r="23" spans="1:7" x14ac:dyDescent="0.35">
      <c r="A23" s="194">
        <v>90</v>
      </c>
      <c r="B23" s="192">
        <v>450</v>
      </c>
      <c r="C23" s="195">
        <v>445</v>
      </c>
      <c r="D23" s="196">
        <v>0</v>
      </c>
      <c r="E23" s="195" t="s">
        <v>62</v>
      </c>
      <c r="F23" s="196">
        <v>0</v>
      </c>
      <c r="G23" s="26"/>
    </row>
    <row r="24" spans="1:7" x14ac:dyDescent="0.35">
      <c r="A24" s="194">
        <v>100</v>
      </c>
      <c r="B24" s="192">
        <v>1775</v>
      </c>
      <c r="C24" s="195">
        <v>1760</v>
      </c>
      <c r="D24" s="195">
        <v>15</v>
      </c>
      <c r="E24" s="195" t="s">
        <v>62</v>
      </c>
      <c r="F24" s="195" t="s">
        <v>62</v>
      </c>
      <c r="G24" s="26"/>
    </row>
    <row r="25" spans="1:7" x14ac:dyDescent="0.35">
      <c r="A25" s="194" t="s">
        <v>539</v>
      </c>
      <c r="B25" s="192">
        <v>495</v>
      </c>
      <c r="C25" s="195">
        <v>495</v>
      </c>
      <c r="D25" s="196">
        <v>0</v>
      </c>
      <c r="E25" s="196">
        <v>0</v>
      </c>
      <c r="F25" s="195" t="s">
        <v>62</v>
      </c>
      <c r="G25" s="26"/>
    </row>
    <row r="26" spans="1:7" ht="28.5" x14ac:dyDescent="0.35">
      <c r="A26" s="197" t="s">
        <v>542</v>
      </c>
      <c r="B26" s="192">
        <v>4585</v>
      </c>
      <c r="C26" s="192">
        <v>4405</v>
      </c>
      <c r="D26" s="192">
        <v>180</v>
      </c>
      <c r="E26" s="192" t="s">
        <v>62</v>
      </c>
      <c r="F26" s="198">
        <v>0</v>
      </c>
      <c r="G26" s="190" t="s">
        <v>543</v>
      </c>
    </row>
    <row r="27" spans="1:7" x14ac:dyDescent="0.35">
      <c r="A27" s="194">
        <v>20</v>
      </c>
      <c r="B27" s="192">
        <v>1860</v>
      </c>
      <c r="C27" s="195">
        <v>1815</v>
      </c>
      <c r="D27" s="195">
        <v>45</v>
      </c>
      <c r="E27" s="196">
        <v>0</v>
      </c>
      <c r="F27" s="196">
        <v>0</v>
      </c>
      <c r="G27" s="26"/>
    </row>
    <row r="28" spans="1:7" x14ac:dyDescent="0.35">
      <c r="A28" s="194">
        <v>30</v>
      </c>
      <c r="B28" s="192">
        <v>1075</v>
      </c>
      <c r="C28" s="195">
        <v>1030</v>
      </c>
      <c r="D28" s="195">
        <v>40</v>
      </c>
      <c r="E28" s="196">
        <v>0</v>
      </c>
      <c r="F28" s="196">
        <v>0</v>
      </c>
      <c r="G28" s="26"/>
    </row>
    <row r="29" spans="1:7" x14ac:dyDescent="0.35">
      <c r="A29" s="194">
        <v>40</v>
      </c>
      <c r="B29" s="192">
        <v>685</v>
      </c>
      <c r="C29" s="195">
        <v>655</v>
      </c>
      <c r="D29" s="195">
        <v>30</v>
      </c>
      <c r="E29" s="196">
        <v>0</v>
      </c>
      <c r="F29" s="196">
        <v>0</v>
      </c>
      <c r="G29" s="26"/>
    </row>
    <row r="30" spans="1:7" x14ac:dyDescent="0.35">
      <c r="A30" s="194">
        <v>50</v>
      </c>
      <c r="B30" s="192">
        <v>305</v>
      </c>
      <c r="C30" s="195">
        <v>295</v>
      </c>
      <c r="D30" s="195">
        <v>10</v>
      </c>
      <c r="E30" s="196">
        <v>0</v>
      </c>
      <c r="F30" s="196">
        <v>0</v>
      </c>
      <c r="G30" s="26"/>
    </row>
    <row r="31" spans="1:7" x14ac:dyDescent="0.35">
      <c r="A31" s="194">
        <v>60</v>
      </c>
      <c r="B31" s="192">
        <v>235</v>
      </c>
      <c r="C31" s="195">
        <v>225</v>
      </c>
      <c r="D31" s="195">
        <v>10</v>
      </c>
      <c r="E31" s="195" t="s">
        <v>62</v>
      </c>
      <c r="F31" s="196">
        <v>0</v>
      </c>
      <c r="G31" s="26"/>
    </row>
    <row r="32" spans="1:7" x14ac:dyDescent="0.35">
      <c r="A32" s="194">
        <v>70</v>
      </c>
      <c r="B32" s="192">
        <v>125</v>
      </c>
      <c r="C32" s="195">
        <v>120</v>
      </c>
      <c r="D32" s="195">
        <v>5</v>
      </c>
      <c r="E32" s="196">
        <v>0</v>
      </c>
      <c r="F32" s="196">
        <v>0</v>
      </c>
      <c r="G32" s="26"/>
    </row>
    <row r="33" spans="1:7" x14ac:dyDescent="0.35">
      <c r="A33" s="194">
        <v>80</v>
      </c>
      <c r="B33" s="192">
        <v>115</v>
      </c>
      <c r="C33" s="195">
        <v>110</v>
      </c>
      <c r="D33" s="195">
        <v>5</v>
      </c>
      <c r="E33" s="196">
        <v>0</v>
      </c>
      <c r="F33" s="196">
        <v>0</v>
      </c>
      <c r="G33" s="26"/>
    </row>
    <row r="34" spans="1:7" x14ac:dyDescent="0.35">
      <c r="A34" s="194">
        <v>90</v>
      </c>
      <c r="B34" s="192">
        <v>20</v>
      </c>
      <c r="C34" s="195">
        <v>15</v>
      </c>
      <c r="D34" s="195">
        <v>5</v>
      </c>
      <c r="E34" s="196">
        <v>0</v>
      </c>
      <c r="F34" s="196">
        <v>0</v>
      </c>
      <c r="G34" s="26"/>
    </row>
    <row r="35" spans="1:7" x14ac:dyDescent="0.35">
      <c r="A35" s="194">
        <v>100</v>
      </c>
      <c r="B35" s="192">
        <v>110</v>
      </c>
      <c r="C35" s="195">
        <v>90</v>
      </c>
      <c r="D35" s="195">
        <v>20</v>
      </c>
      <c r="E35" s="196">
        <v>0</v>
      </c>
      <c r="F35" s="196">
        <v>0</v>
      </c>
      <c r="G35" s="26"/>
    </row>
    <row r="36" spans="1:7" x14ac:dyDescent="0.35">
      <c r="A36" s="194" t="s">
        <v>539</v>
      </c>
      <c r="B36" s="192">
        <v>50</v>
      </c>
      <c r="C36" s="195">
        <v>50</v>
      </c>
      <c r="D36" s="195" t="s">
        <v>62</v>
      </c>
      <c r="E36" s="196">
        <v>0</v>
      </c>
      <c r="F36" s="196">
        <v>0</v>
      </c>
      <c r="G36" s="26"/>
    </row>
    <row r="37" spans="1:7" x14ac:dyDescent="0.35">
      <c r="A37" s="85" t="s">
        <v>189</v>
      </c>
      <c r="B37" s="18"/>
      <c r="C37" s="18"/>
      <c r="D37" s="48"/>
      <c r="E37" s="18"/>
      <c r="F37" s="18"/>
      <c r="G37" s="26"/>
    </row>
  </sheetData>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5E6C4-A054-47BB-A3BD-A6A873099721}">
  <sheetPr>
    <tabColor rgb="FFBBA8AC"/>
  </sheetPr>
  <dimension ref="A1:J21"/>
  <sheetViews>
    <sheetView showGridLines="0" workbookViewId="0"/>
  </sheetViews>
  <sheetFormatPr defaultRowHeight="14.5" x14ac:dyDescent="0.35"/>
  <cols>
    <col min="1" max="1" width="33.08984375" customWidth="1"/>
    <col min="2" max="3" width="19.6328125" customWidth="1"/>
    <col min="4" max="4" width="24.54296875" customWidth="1"/>
    <col min="5" max="9" width="19.6328125" customWidth="1"/>
    <col min="10" max="10" width="23.81640625" customWidth="1"/>
  </cols>
  <sheetData>
    <row r="1" spans="1:10" ht="18" x14ac:dyDescent="0.35">
      <c r="A1" s="15" t="s">
        <v>544</v>
      </c>
      <c r="B1" s="16"/>
      <c r="C1" s="16"/>
      <c r="D1" s="16"/>
      <c r="E1" s="16"/>
      <c r="F1" s="16"/>
      <c r="G1" s="16"/>
      <c r="H1" s="16"/>
      <c r="I1" s="16"/>
      <c r="J1" s="16"/>
    </row>
    <row r="2" spans="1:10" x14ac:dyDescent="0.35">
      <c r="A2" s="33" t="s">
        <v>532</v>
      </c>
      <c r="B2" s="96"/>
      <c r="C2" s="96"/>
      <c r="D2" s="96"/>
      <c r="E2" s="97"/>
      <c r="F2" s="96"/>
      <c r="G2" s="97"/>
      <c r="H2" s="96"/>
      <c r="I2" s="97"/>
      <c r="J2" s="96"/>
    </row>
    <row r="3" spans="1:10" ht="56" x14ac:dyDescent="0.35">
      <c r="A3" s="74" t="s">
        <v>545</v>
      </c>
      <c r="B3" s="74" t="s">
        <v>546</v>
      </c>
      <c r="C3" s="74" t="s">
        <v>547</v>
      </c>
      <c r="D3" s="74" t="s">
        <v>548</v>
      </c>
      <c r="E3" s="74" t="s">
        <v>549</v>
      </c>
      <c r="F3" s="74" t="s">
        <v>550</v>
      </c>
      <c r="G3" s="74" t="s">
        <v>551</v>
      </c>
      <c r="H3" s="74" t="s">
        <v>552</v>
      </c>
      <c r="I3" s="74" t="s">
        <v>553</v>
      </c>
      <c r="J3" s="23" t="s">
        <v>177</v>
      </c>
    </row>
    <row r="4" spans="1:10" x14ac:dyDescent="0.35">
      <c r="A4" s="103" t="s">
        <v>554</v>
      </c>
      <c r="B4" s="199">
        <v>93344</v>
      </c>
      <c r="C4" s="200">
        <v>82374</v>
      </c>
      <c r="D4" s="109">
        <v>82051</v>
      </c>
      <c r="E4" s="200">
        <v>281</v>
      </c>
      <c r="F4" s="200">
        <v>9</v>
      </c>
      <c r="G4" s="200">
        <v>33</v>
      </c>
      <c r="H4" s="201">
        <v>10583</v>
      </c>
      <c r="I4" s="202">
        <v>387</v>
      </c>
      <c r="J4" s="23" t="s">
        <v>555</v>
      </c>
    </row>
    <row r="5" spans="1:10" x14ac:dyDescent="0.35">
      <c r="A5" s="203" t="s">
        <v>556</v>
      </c>
      <c r="B5" s="204">
        <v>6052</v>
      </c>
      <c r="C5" s="205">
        <v>5637</v>
      </c>
      <c r="D5" s="115">
        <v>5625</v>
      </c>
      <c r="E5" s="206" t="s">
        <v>62</v>
      </c>
      <c r="F5" s="205">
        <v>0</v>
      </c>
      <c r="G5" s="207" t="s">
        <v>62</v>
      </c>
      <c r="H5" s="202">
        <v>388</v>
      </c>
      <c r="I5" s="202">
        <v>27</v>
      </c>
      <c r="J5" s="23" t="s">
        <v>557</v>
      </c>
    </row>
    <row r="6" spans="1:10" x14ac:dyDescent="0.35">
      <c r="A6" s="203" t="s">
        <v>558</v>
      </c>
      <c r="B6" s="204">
        <v>9433</v>
      </c>
      <c r="C6" s="205">
        <v>8501</v>
      </c>
      <c r="D6" s="115">
        <v>8448</v>
      </c>
      <c r="E6" s="205">
        <v>45</v>
      </c>
      <c r="F6" s="206" t="s">
        <v>62</v>
      </c>
      <c r="G6" s="207" t="s">
        <v>62</v>
      </c>
      <c r="H6" s="202">
        <v>878</v>
      </c>
      <c r="I6" s="202">
        <v>54</v>
      </c>
      <c r="J6" s="23" t="s">
        <v>559</v>
      </c>
    </row>
    <row r="7" spans="1:10" ht="14.5" customHeight="1" x14ac:dyDescent="0.35">
      <c r="A7" s="203" t="s">
        <v>560</v>
      </c>
      <c r="B7" s="204">
        <v>6934</v>
      </c>
      <c r="C7" s="205">
        <v>6159</v>
      </c>
      <c r="D7" s="115">
        <v>6144</v>
      </c>
      <c r="E7" s="205">
        <v>15</v>
      </c>
      <c r="F7" s="205">
        <v>0</v>
      </c>
      <c r="G7" s="208">
        <v>0</v>
      </c>
      <c r="H7" s="202">
        <v>734</v>
      </c>
      <c r="I7" s="202">
        <v>41</v>
      </c>
      <c r="J7" s="23"/>
    </row>
    <row r="8" spans="1:10" x14ac:dyDescent="0.35">
      <c r="A8" s="203" t="s">
        <v>561</v>
      </c>
      <c r="B8" s="204">
        <v>6617</v>
      </c>
      <c r="C8" s="205">
        <v>5900</v>
      </c>
      <c r="D8" s="115">
        <v>5887</v>
      </c>
      <c r="E8" s="206" t="s">
        <v>62</v>
      </c>
      <c r="F8" s="206" t="s">
        <v>62</v>
      </c>
      <c r="G8" s="207" t="s">
        <v>62</v>
      </c>
      <c r="H8" s="209">
        <v>694</v>
      </c>
      <c r="I8" s="209">
        <v>23</v>
      </c>
      <c r="J8" s="23"/>
    </row>
    <row r="9" spans="1:10" x14ac:dyDescent="0.35">
      <c r="A9" s="203" t="s">
        <v>562</v>
      </c>
      <c r="B9" s="204">
        <v>5314</v>
      </c>
      <c r="C9" s="205">
        <v>4644</v>
      </c>
      <c r="D9" s="115">
        <v>4639</v>
      </c>
      <c r="E9" s="206" t="s">
        <v>62</v>
      </c>
      <c r="F9" s="206" t="s">
        <v>62</v>
      </c>
      <c r="G9" s="207" t="s">
        <v>62</v>
      </c>
      <c r="H9" s="209">
        <v>648</v>
      </c>
      <c r="I9" s="209">
        <v>22</v>
      </c>
      <c r="J9" s="23"/>
    </row>
    <row r="10" spans="1:10" x14ac:dyDescent="0.35">
      <c r="A10" s="203" t="s">
        <v>563</v>
      </c>
      <c r="B10" s="204">
        <v>5765</v>
      </c>
      <c r="C10" s="205">
        <v>4912</v>
      </c>
      <c r="D10" s="115">
        <v>4879</v>
      </c>
      <c r="E10" s="206">
        <v>33</v>
      </c>
      <c r="F10" s="206">
        <v>0</v>
      </c>
      <c r="G10" s="207">
        <v>0</v>
      </c>
      <c r="H10" s="209">
        <v>833</v>
      </c>
      <c r="I10" s="209">
        <v>20</v>
      </c>
      <c r="J10" s="23"/>
    </row>
    <row r="11" spans="1:10" x14ac:dyDescent="0.35">
      <c r="A11" s="203" t="s">
        <v>564</v>
      </c>
      <c r="B11" s="204">
        <v>1927</v>
      </c>
      <c r="C11" s="205">
        <v>1559</v>
      </c>
      <c r="D11" s="115">
        <v>1516</v>
      </c>
      <c r="E11" s="206">
        <v>40</v>
      </c>
      <c r="F11" s="206" t="s">
        <v>62</v>
      </c>
      <c r="G11" s="207" t="s">
        <v>62</v>
      </c>
      <c r="H11" s="209">
        <v>357</v>
      </c>
      <c r="I11" s="209">
        <v>11</v>
      </c>
      <c r="J11" s="23"/>
    </row>
    <row r="12" spans="1:10" x14ac:dyDescent="0.35">
      <c r="A12" s="203" t="s">
        <v>565</v>
      </c>
      <c r="B12" s="204">
        <v>11524</v>
      </c>
      <c r="C12" s="205">
        <v>9738</v>
      </c>
      <c r="D12" s="115">
        <v>9670</v>
      </c>
      <c r="E12" s="206">
        <v>62</v>
      </c>
      <c r="F12" s="206">
        <v>0</v>
      </c>
      <c r="G12" s="207">
        <v>6</v>
      </c>
      <c r="H12" s="209">
        <v>1739</v>
      </c>
      <c r="I12" s="209">
        <v>47</v>
      </c>
      <c r="J12" s="23"/>
    </row>
    <row r="13" spans="1:10" x14ac:dyDescent="0.35">
      <c r="A13" s="203" t="s">
        <v>566</v>
      </c>
      <c r="B13" s="204">
        <v>14780</v>
      </c>
      <c r="C13" s="205">
        <v>13071</v>
      </c>
      <c r="D13" s="115">
        <v>13039</v>
      </c>
      <c r="E13" s="206">
        <v>29</v>
      </c>
      <c r="F13" s="206" t="s">
        <v>62</v>
      </c>
      <c r="G13" s="207" t="s">
        <v>62</v>
      </c>
      <c r="H13" s="209">
        <v>1651</v>
      </c>
      <c r="I13" s="209">
        <v>58</v>
      </c>
      <c r="J13" s="23"/>
    </row>
    <row r="14" spans="1:10" x14ac:dyDescent="0.35">
      <c r="A14" s="203" t="s">
        <v>567</v>
      </c>
      <c r="B14" s="204">
        <v>5554</v>
      </c>
      <c r="C14" s="205">
        <v>4994</v>
      </c>
      <c r="D14" s="115">
        <v>4983</v>
      </c>
      <c r="E14" s="206" t="s">
        <v>62</v>
      </c>
      <c r="F14" s="206">
        <v>0</v>
      </c>
      <c r="G14" s="207" t="s">
        <v>62</v>
      </c>
      <c r="H14" s="209">
        <v>537</v>
      </c>
      <c r="I14" s="209">
        <v>23</v>
      </c>
      <c r="J14" s="23"/>
    </row>
    <row r="15" spans="1:10" x14ac:dyDescent="0.35">
      <c r="A15" s="203" t="s">
        <v>568</v>
      </c>
      <c r="B15" s="204">
        <v>8447</v>
      </c>
      <c r="C15" s="205">
        <v>7598</v>
      </c>
      <c r="D15" s="115">
        <v>7586</v>
      </c>
      <c r="E15" s="206" t="s">
        <v>62</v>
      </c>
      <c r="F15" s="206">
        <v>0</v>
      </c>
      <c r="G15" s="207" t="s">
        <v>62</v>
      </c>
      <c r="H15" s="209">
        <v>824</v>
      </c>
      <c r="I15" s="209">
        <v>25</v>
      </c>
      <c r="J15" s="23"/>
    </row>
    <row r="16" spans="1:10" x14ac:dyDescent="0.35">
      <c r="A16" s="203" t="s">
        <v>569</v>
      </c>
      <c r="B16" s="204">
        <v>3808</v>
      </c>
      <c r="C16" s="205">
        <v>3413</v>
      </c>
      <c r="D16" s="210" t="s">
        <v>62</v>
      </c>
      <c r="E16" s="206" t="s">
        <v>62</v>
      </c>
      <c r="F16" s="206">
        <v>0</v>
      </c>
      <c r="G16" s="207">
        <v>0</v>
      </c>
      <c r="H16" s="209" t="s">
        <v>62</v>
      </c>
      <c r="I16" s="209" t="s">
        <v>62</v>
      </c>
      <c r="J16" s="23"/>
    </row>
    <row r="17" spans="1:10" x14ac:dyDescent="0.35">
      <c r="A17" s="203" t="s">
        <v>570</v>
      </c>
      <c r="B17" s="204">
        <v>251</v>
      </c>
      <c r="C17" s="205">
        <v>214</v>
      </c>
      <c r="D17" s="210" t="s">
        <v>62</v>
      </c>
      <c r="E17" s="206" t="s">
        <v>62</v>
      </c>
      <c r="F17" s="206">
        <v>0</v>
      </c>
      <c r="G17" s="207" t="s">
        <v>62</v>
      </c>
      <c r="H17" s="209" t="s">
        <v>62</v>
      </c>
      <c r="I17" s="209" t="s">
        <v>62</v>
      </c>
      <c r="J17" s="23"/>
    </row>
    <row r="18" spans="1:10" x14ac:dyDescent="0.35">
      <c r="A18" s="203" t="s">
        <v>571</v>
      </c>
      <c r="B18" s="204">
        <v>171</v>
      </c>
      <c r="C18" s="205">
        <v>150</v>
      </c>
      <c r="D18" s="210" t="s">
        <v>62</v>
      </c>
      <c r="E18" s="206" t="s">
        <v>62</v>
      </c>
      <c r="F18" s="206">
        <v>0</v>
      </c>
      <c r="G18" s="207">
        <v>0</v>
      </c>
      <c r="H18" s="209">
        <v>21</v>
      </c>
      <c r="I18" s="209">
        <v>0</v>
      </c>
      <c r="J18" s="23"/>
    </row>
    <row r="19" spans="1:10" x14ac:dyDescent="0.35">
      <c r="A19" s="203" t="s">
        <v>572</v>
      </c>
      <c r="B19" s="204">
        <v>6684</v>
      </c>
      <c r="C19" s="205">
        <v>5807</v>
      </c>
      <c r="D19" s="115">
        <v>5786</v>
      </c>
      <c r="E19" s="206">
        <v>9</v>
      </c>
      <c r="F19" s="206">
        <v>3</v>
      </c>
      <c r="G19" s="207">
        <v>9</v>
      </c>
      <c r="H19" s="209">
        <v>853</v>
      </c>
      <c r="I19" s="209">
        <v>24</v>
      </c>
      <c r="J19" s="23"/>
    </row>
    <row r="20" spans="1:10" x14ac:dyDescent="0.35">
      <c r="A20" s="203" t="s">
        <v>573</v>
      </c>
      <c r="B20" s="204">
        <v>83</v>
      </c>
      <c r="C20" s="205">
        <v>77</v>
      </c>
      <c r="D20" s="210" t="s">
        <v>62</v>
      </c>
      <c r="E20" s="206" t="s">
        <v>62</v>
      </c>
      <c r="F20" s="206">
        <v>0</v>
      </c>
      <c r="G20" s="207">
        <v>0</v>
      </c>
      <c r="H20" s="209">
        <v>6</v>
      </c>
      <c r="I20" s="209">
        <v>0</v>
      </c>
      <c r="J20" s="23"/>
    </row>
    <row r="21" spans="1:10" x14ac:dyDescent="0.35">
      <c r="A21" s="89" t="s">
        <v>189</v>
      </c>
      <c r="B21" s="23"/>
      <c r="C21" s="23"/>
      <c r="D21" s="23"/>
      <c r="E21" s="23"/>
      <c r="F21" s="23"/>
      <c r="G21" s="23"/>
      <c r="H21" s="23"/>
      <c r="I21" s="23"/>
      <c r="J21" s="23"/>
    </row>
  </sheetData>
  <pageMargins left="0.7" right="0.7" top="0.75" bottom="0.75" header="0.3" footer="0.3"/>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1F3FF-AA68-4249-AB1F-2E22885DCF23}">
  <sheetPr>
    <tabColor rgb="FFBBA8AC"/>
  </sheetPr>
  <dimension ref="A1:P18"/>
  <sheetViews>
    <sheetView showGridLines="0" workbookViewId="0"/>
  </sheetViews>
  <sheetFormatPr defaultRowHeight="14.5" x14ac:dyDescent="0.35"/>
  <cols>
    <col min="1" max="1" width="26.90625" customWidth="1"/>
    <col min="2" max="2" width="12.54296875" customWidth="1"/>
    <col min="3" max="15" width="16.6328125" customWidth="1"/>
    <col min="16" max="16" width="9.1796875"/>
  </cols>
  <sheetData>
    <row r="1" spans="1:16" ht="15.5" x14ac:dyDescent="0.35">
      <c r="A1" s="15" t="s">
        <v>574</v>
      </c>
      <c r="B1" s="49"/>
      <c r="C1" s="49"/>
      <c r="D1" s="49"/>
      <c r="E1" s="49"/>
      <c r="F1" s="49"/>
      <c r="G1" s="49"/>
      <c r="H1" s="49"/>
      <c r="I1" s="49"/>
      <c r="J1" s="49"/>
      <c r="K1" s="49"/>
      <c r="L1" s="49"/>
      <c r="M1" s="49"/>
      <c r="N1" s="49"/>
      <c r="O1" s="49"/>
      <c r="P1" s="49"/>
    </row>
    <row r="2" spans="1:16" x14ac:dyDescent="0.35">
      <c r="A2" s="33" t="s">
        <v>532</v>
      </c>
      <c r="B2" s="96"/>
      <c r="C2" s="96"/>
      <c r="D2" s="96"/>
      <c r="E2" s="96"/>
      <c r="F2" s="97"/>
      <c r="G2" s="96"/>
      <c r="H2" s="97"/>
      <c r="I2" s="96"/>
      <c r="J2" s="97"/>
      <c r="K2" s="96"/>
      <c r="L2" s="97"/>
      <c r="M2" s="96"/>
      <c r="N2" s="97"/>
      <c r="O2" s="96"/>
      <c r="P2" s="96"/>
    </row>
    <row r="3" spans="1:16" ht="42" x14ac:dyDescent="0.35">
      <c r="A3" s="74" t="s">
        <v>575</v>
      </c>
      <c r="B3" s="74" t="s">
        <v>546</v>
      </c>
      <c r="C3" s="74" t="s">
        <v>576</v>
      </c>
      <c r="D3" s="74" t="s">
        <v>577</v>
      </c>
      <c r="E3" s="74" t="s">
        <v>578</v>
      </c>
      <c r="F3" s="74" t="s">
        <v>579</v>
      </c>
      <c r="G3" s="74" t="s">
        <v>580</v>
      </c>
      <c r="H3" s="74" t="s">
        <v>581</v>
      </c>
      <c r="I3" s="74" t="s">
        <v>582</v>
      </c>
      <c r="J3" s="74" t="s">
        <v>583</v>
      </c>
      <c r="K3" s="74" t="s">
        <v>584</v>
      </c>
      <c r="L3" s="74" t="s">
        <v>585</v>
      </c>
      <c r="M3" s="74" t="s">
        <v>586</v>
      </c>
      <c r="N3" s="74" t="s">
        <v>552</v>
      </c>
      <c r="O3" s="74" t="s">
        <v>553</v>
      </c>
      <c r="P3" s="132" t="s">
        <v>177</v>
      </c>
    </row>
    <row r="4" spans="1:16" x14ac:dyDescent="0.35">
      <c r="A4" s="131" t="s">
        <v>554</v>
      </c>
      <c r="B4" s="211">
        <v>93344</v>
      </c>
      <c r="C4" s="212">
        <v>82374</v>
      </c>
      <c r="D4" s="211">
        <v>33611</v>
      </c>
      <c r="E4" s="211">
        <v>20196</v>
      </c>
      <c r="F4" s="211">
        <v>11834</v>
      </c>
      <c r="G4" s="211">
        <v>6074</v>
      </c>
      <c r="H4" s="211">
        <v>3971</v>
      </c>
      <c r="I4" s="211">
        <v>2106</v>
      </c>
      <c r="J4" s="211">
        <v>1682</v>
      </c>
      <c r="K4" s="211">
        <v>469</v>
      </c>
      <c r="L4" s="211">
        <v>1886</v>
      </c>
      <c r="M4" s="211">
        <v>545</v>
      </c>
      <c r="N4" s="212">
        <v>10583</v>
      </c>
      <c r="O4" s="211">
        <v>387</v>
      </c>
      <c r="P4" s="23" t="s">
        <v>587</v>
      </c>
    </row>
    <row r="5" spans="1:16" x14ac:dyDescent="0.35">
      <c r="A5" s="203" t="s">
        <v>588</v>
      </c>
      <c r="B5" s="213">
        <v>44</v>
      </c>
      <c r="C5" s="214">
        <v>6</v>
      </c>
      <c r="D5" s="215" t="s">
        <v>62</v>
      </c>
      <c r="E5" s="215" t="s">
        <v>62</v>
      </c>
      <c r="F5" s="215">
        <v>0</v>
      </c>
      <c r="G5" s="215" t="s">
        <v>62</v>
      </c>
      <c r="H5" s="215">
        <v>0</v>
      </c>
      <c r="I5" s="215">
        <v>0</v>
      </c>
      <c r="J5" s="215">
        <v>0</v>
      </c>
      <c r="K5" s="215">
        <v>0</v>
      </c>
      <c r="L5" s="215">
        <v>0</v>
      </c>
      <c r="M5" s="215">
        <v>0</v>
      </c>
      <c r="N5" s="214" t="s">
        <v>62</v>
      </c>
      <c r="O5" s="213" t="s">
        <v>62</v>
      </c>
      <c r="P5" s="115" t="s">
        <v>589</v>
      </c>
    </row>
    <row r="6" spans="1:16" x14ac:dyDescent="0.35">
      <c r="A6" s="203" t="s">
        <v>590</v>
      </c>
      <c r="B6" s="213">
        <v>925</v>
      </c>
      <c r="C6" s="214">
        <v>903</v>
      </c>
      <c r="D6" s="215" t="s">
        <v>62</v>
      </c>
      <c r="E6" s="215" t="s">
        <v>62</v>
      </c>
      <c r="F6" s="215">
        <v>100</v>
      </c>
      <c r="G6" s="215" t="s">
        <v>62</v>
      </c>
      <c r="H6" s="215">
        <v>26</v>
      </c>
      <c r="I6" s="215">
        <v>7</v>
      </c>
      <c r="J6" s="215">
        <v>7</v>
      </c>
      <c r="K6" s="215">
        <v>3</v>
      </c>
      <c r="L6" s="215">
        <v>8</v>
      </c>
      <c r="M6" s="215">
        <v>19</v>
      </c>
      <c r="N6" s="214" t="s">
        <v>62</v>
      </c>
      <c r="O6" s="213" t="s">
        <v>62</v>
      </c>
      <c r="P6" s="115" t="s">
        <v>591</v>
      </c>
    </row>
    <row r="7" spans="1:16" x14ac:dyDescent="0.35">
      <c r="A7" s="203" t="s">
        <v>592</v>
      </c>
      <c r="B7" s="213">
        <v>2913</v>
      </c>
      <c r="C7" s="214">
        <v>2851</v>
      </c>
      <c r="D7" s="215">
        <v>1336</v>
      </c>
      <c r="E7" s="215">
        <v>666</v>
      </c>
      <c r="F7" s="215">
        <v>393</v>
      </c>
      <c r="G7" s="215">
        <v>190</v>
      </c>
      <c r="H7" s="215">
        <v>107</v>
      </c>
      <c r="I7" s="215">
        <v>40</v>
      </c>
      <c r="J7" s="215">
        <v>34</v>
      </c>
      <c r="K7" s="215">
        <v>6</v>
      </c>
      <c r="L7" s="215">
        <v>37</v>
      </c>
      <c r="M7" s="215">
        <v>42</v>
      </c>
      <c r="N7" s="214">
        <v>62</v>
      </c>
      <c r="O7" s="213">
        <v>0</v>
      </c>
      <c r="P7" s="115"/>
    </row>
    <row r="8" spans="1:16" x14ac:dyDescent="0.35">
      <c r="A8" s="203" t="s">
        <v>593</v>
      </c>
      <c r="B8" s="213">
        <v>4891</v>
      </c>
      <c r="C8" s="214">
        <v>4766</v>
      </c>
      <c r="D8" s="215">
        <v>2148</v>
      </c>
      <c r="E8" s="215">
        <v>1196</v>
      </c>
      <c r="F8" s="215">
        <v>662</v>
      </c>
      <c r="G8" s="215">
        <v>305</v>
      </c>
      <c r="H8" s="215">
        <v>198</v>
      </c>
      <c r="I8" s="215">
        <v>87</v>
      </c>
      <c r="J8" s="215">
        <v>61</v>
      </c>
      <c r="K8" s="215">
        <v>7</v>
      </c>
      <c r="L8" s="215">
        <v>54</v>
      </c>
      <c r="M8" s="215">
        <v>48</v>
      </c>
      <c r="N8" s="214">
        <v>112</v>
      </c>
      <c r="O8" s="213">
        <v>13</v>
      </c>
      <c r="P8" s="115"/>
    </row>
    <row r="9" spans="1:16" x14ac:dyDescent="0.35">
      <c r="A9" s="203" t="s">
        <v>594</v>
      </c>
      <c r="B9" s="213">
        <v>10394</v>
      </c>
      <c r="C9" s="214">
        <v>10117</v>
      </c>
      <c r="D9" s="215">
        <v>4258</v>
      </c>
      <c r="E9" s="215">
        <v>2542</v>
      </c>
      <c r="F9" s="215">
        <v>1459</v>
      </c>
      <c r="G9" s="215">
        <v>729</v>
      </c>
      <c r="H9" s="215">
        <v>475</v>
      </c>
      <c r="I9" s="215">
        <v>213</v>
      </c>
      <c r="J9" s="215">
        <v>164</v>
      </c>
      <c r="K9" s="215">
        <v>44</v>
      </c>
      <c r="L9" s="215">
        <v>155</v>
      </c>
      <c r="M9" s="215">
        <v>78</v>
      </c>
      <c r="N9" s="214">
        <v>240</v>
      </c>
      <c r="O9" s="213">
        <v>37</v>
      </c>
      <c r="P9" s="115"/>
    </row>
    <row r="10" spans="1:16" x14ac:dyDescent="0.35">
      <c r="A10" s="203" t="s">
        <v>595</v>
      </c>
      <c r="B10" s="213">
        <v>11056</v>
      </c>
      <c r="C10" s="214">
        <v>10637</v>
      </c>
      <c r="D10" s="215">
        <v>4364</v>
      </c>
      <c r="E10" s="215">
        <v>2673</v>
      </c>
      <c r="F10" s="215">
        <v>1560</v>
      </c>
      <c r="G10" s="215">
        <v>735</v>
      </c>
      <c r="H10" s="215">
        <v>505</v>
      </c>
      <c r="I10" s="215">
        <v>245</v>
      </c>
      <c r="J10" s="215">
        <v>197</v>
      </c>
      <c r="K10" s="215">
        <v>57</v>
      </c>
      <c r="L10" s="215">
        <v>238</v>
      </c>
      <c r="M10" s="215">
        <v>63</v>
      </c>
      <c r="N10" s="214">
        <v>369</v>
      </c>
      <c r="O10" s="213">
        <v>50</v>
      </c>
      <c r="P10" s="115"/>
    </row>
    <row r="11" spans="1:16" x14ac:dyDescent="0.35">
      <c r="A11" s="203" t="s">
        <v>596</v>
      </c>
      <c r="B11" s="213">
        <v>11841</v>
      </c>
      <c r="C11" s="214">
        <v>11268</v>
      </c>
      <c r="D11" s="215">
        <v>4308</v>
      </c>
      <c r="E11" s="215">
        <v>2772</v>
      </c>
      <c r="F11" s="215">
        <v>1670</v>
      </c>
      <c r="G11" s="215">
        <v>928</v>
      </c>
      <c r="H11" s="215">
        <v>608</v>
      </c>
      <c r="I11" s="215">
        <v>324</v>
      </c>
      <c r="J11" s="215">
        <v>242</v>
      </c>
      <c r="K11" s="215">
        <v>67</v>
      </c>
      <c r="L11" s="215">
        <v>282</v>
      </c>
      <c r="M11" s="215">
        <v>67</v>
      </c>
      <c r="N11" s="214">
        <v>534</v>
      </c>
      <c r="O11" s="213">
        <v>39</v>
      </c>
      <c r="P11" s="115"/>
    </row>
    <row r="12" spans="1:16" x14ac:dyDescent="0.35">
      <c r="A12" s="203" t="s">
        <v>597</v>
      </c>
      <c r="B12" s="213">
        <v>9486</v>
      </c>
      <c r="C12" s="214">
        <v>8759</v>
      </c>
      <c r="D12" s="215">
        <v>3212</v>
      </c>
      <c r="E12" s="215">
        <v>2137</v>
      </c>
      <c r="F12" s="215">
        <v>1363</v>
      </c>
      <c r="G12" s="215">
        <v>709</v>
      </c>
      <c r="H12" s="215">
        <v>513</v>
      </c>
      <c r="I12" s="215">
        <v>262</v>
      </c>
      <c r="J12" s="215">
        <v>225</v>
      </c>
      <c r="K12" s="215">
        <v>47</v>
      </c>
      <c r="L12" s="215">
        <v>241</v>
      </c>
      <c r="M12" s="215">
        <v>50</v>
      </c>
      <c r="N12" s="214">
        <v>670</v>
      </c>
      <c r="O12" s="213">
        <v>57</v>
      </c>
      <c r="P12" s="115"/>
    </row>
    <row r="13" spans="1:16" x14ac:dyDescent="0.35">
      <c r="A13" s="203" t="s">
        <v>598</v>
      </c>
      <c r="B13" s="213">
        <v>8661</v>
      </c>
      <c r="C13" s="214">
        <v>7637</v>
      </c>
      <c r="D13" s="215">
        <v>2869</v>
      </c>
      <c r="E13" s="215">
        <v>1802</v>
      </c>
      <c r="F13" s="215">
        <v>1179</v>
      </c>
      <c r="G13" s="215">
        <v>634</v>
      </c>
      <c r="H13" s="215">
        <v>393</v>
      </c>
      <c r="I13" s="215">
        <v>243</v>
      </c>
      <c r="J13" s="215">
        <v>193</v>
      </c>
      <c r="K13" s="215">
        <v>70</v>
      </c>
      <c r="L13" s="215">
        <v>221</v>
      </c>
      <c r="M13" s="215">
        <v>33</v>
      </c>
      <c r="N13" s="214">
        <v>969</v>
      </c>
      <c r="O13" s="213">
        <v>55</v>
      </c>
      <c r="P13" s="115"/>
    </row>
    <row r="14" spans="1:16" x14ac:dyDescent="0.35">
      <c r="A14" s="203" t="s">
        <v>599</v>
      </c>
      <c r="B14" s="213">
        <v>9601</v>
      </c>
      <c r="C14" s="214">
        <v>8092</v>
      </c>
      <c r="D14" s="215">
        <v>3178</v>
      </c>
      <c r="E14" s="215">
        <v>1931</v>
      </c>
      <c r="F14" s="215">
        <v>1181</v>
      </c>
      <c r="G14" s="215">
        <v>620</v>
      </c>
      <c r="H14" s="215">
        <v>421</v>
      </c>
      <c r="I14" s="215">
        <v>275</v>
      </c>
      <c r="J14" s="215">
        <v>189</v>
      </c>
      <c r="K14" s="215">
        <v>53</v>
      </c>
      <c r="L14" s="215">
        <v>211</v>
      </c>
      <c r="M14" s="215">
        <v>33</v>
      </c>
      <c r="N14" s="214">
        <v>1459</v>
      </c>
      <c r="O14" s="213">
        <v>50</v>
      </c>
      <c r="P14" s="115"/>
    </row>
    <row r="15" spans="1:16" x14ac:dyDescent="0.35">
      <c r="A15" s="203" t="s">
        <v>600</v>
      </c>
      <c r="B15" s="213">
        <v>8619</v>
      </c>
      <c r="C15" s="214">
        <v>6790</v>
      </c>
      <c r="D15" s="215">
        <v>2885</v>
      </c>
      <c r="E15" s="215">
        <v>1581</v>
      </c>
      <c r="F15" s="215">
        <v>907</v>
      </c>
      <c r="G15" s="215">
        <v>482</v>
      </c>
      <c r="H15" s="215">
        <v>308</v>
      </c>
      <c r="I15" s="215">
        <v>166</v>
      </c>
      <c r="J15" s="215">
        <v>172</v>
      </c>
      <c r="K15" s="215">
        <v>49</v>
      </c>
      <c r="L15" s="215">
        <v>195</v>
      </c>
      <c r="M15" s="215">
        <v>45</v>
      </c>
      <c r="N15" s="214">
        <v>1798</v>
      </c>
      <c r="O15" s="213">
        <v>31</v>
      </c>
      <c r="P15" s="115"/>
    </row>
    <row r="16" spans="1:16" x14ac:dyDescent="0.35">
      <c r="A16" s="203" t="s">
        <v>601</v>
      </c>
      <c r="B16" s="213">
        <v>8154</v>
      </c>
      <c r="C16" s="214">
        <v>6369</v>
      </c>
      <c r="D16" s="215">
        <v>2858</v>
      </c>
      <c r="E16" s="215">
        <v>1616</v>
      </c>
      <c r="F16" s="215">
        <v>804</v>
      </c>
      <c r="G16" s="215">
        <v>394</v>
      </c>
      <c r="H16" s="215">
        <v>235</v>
      </c>
      <c r="I16" s="215">
        <v>147</v>
      </c>
      <c r="J16" s="215">
        <v>105</v>
      </c>
      <c r="K16" s="215">
        <v>34</v>
      </c>
      <c r="L16" s="215">
        <v>137</v>
      </c>
      <c r="M16" s="215">
        <v>39</v>
      </c>
      <c r="N16" s="214">
        <v>1772</v>
      </c>
      <c r="O16" s="213">
        <v>13</v>
      </c>
      <c r="P16" s="115"/>
    </row>
    <row r="17" spans="1:16" ht="14.5" customHeight="1" x14ac:dyDescent="0.35">
      <c r="A17" s="203" t="s">
        <v>602</v>
      </c>
      <c r="B17" s="213">
        <v>6759</v>
      </c>
      <c r="C17" s="214">
        <v>4179</v>
      </c>
      <c r="D17" s="215">
        <v>1720</v>
      </c>
      <c r="E17" s="215">
        <v>1057</v>
      </c>
      <c r="F17" s="215">
        <v>556</v>
      </c>
      <c r="G17" s="215">
        <v>307</v>
      </c>
      <c r="H17" s="215">
        <v>182</v>
      </c>
      <c r="I17" s="215">
        <v>97</v>
      </c>
      <c r="J17" s="215">
        <v>93</v>
      </c>
      <c r="K17" s="215">
        <v>32</v>
      </c>
      <c r="L17" s="215">
        <v>107</v>
      </c>
      <c r="M17" s="216">
        <v>28</v>
      </c>
      <c r="N17" s="213">
        <v>2572</v>
      </c>
      <c r="O17" s="213">
        <v>8</v>
      </c>
      <c r="P17" s="115"/>
    </row>
    <row r="18" spans="1:16" x14ac:dyDescent="0.35">
      <c r="A18" s="89" t="s">
        <v>189</v>
      </c>
      <c r="B18" s="96"/>
      <c r="C18" s="96"/>
      <c r="D18" s="96"/>
      <c r="E18" s="96"/>
      <c r="F18" s="97"/>
      <c r="G18" s="96"/>
      <c r="H18" s="97"/>
      <c r="I18" s="96"/>
      <c r="J18" s="97"/>
      <c r="K18" s="96"/>
      <c r="L18" s="97"/>
      <c r="M18" s="96"/>
      <c r="N18" s="97"/>
      <c r="O18" s="96"/>
      <c r="P18" s="23"/>
    </row>
  </sheetData>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F7217-D278-44E1-91D8-B776B9757DBB}">
  <sheetPr>
    <tabColor rgb="FFBBA8AC"/>
  </sheetPr>
  <dimension ref="A1:F7"/>
  <sheetViews>
    <sheetView showGridLines="0" workbookViewId="0"/>
  </sheetViews>
  <sheetFormatPr defaultRowHeight="14.5" x14ac:dyDescent="0.35"/>
  <cols>
    <col min="1" max="1" width="36.81640625" customWidth="1"/>
    <col min="2" max="6" width="19.6328125" customWidth="1"/>
  </cols>
  <sheetData>
    <row r="1" spans="1:6" ht="18" x14ac:dyDescent="0.35">
      <c r="A1" s="15" t="s">
        <v>603</v>
      </c>
      <c r="B1" s="16"/>
      <c r="C1" s="16"/>
      <c r="D1" s="16"/>
      <c r="E1" s="16"/>
      <c r="F1" s="16"/>
    </row>
    <row r="2" spans="1:6" x14ac:dyDescent="0.35">
      <c r="A2" s="33" t="s">
        <v>604</v>
      </c>
      <c r="B2" s="68"/>
      <c r="C2" s="68"/>
      <c r="D2" s="68"/>
      <c r="E2" s="68"/>
      <c r="F2" s="68"/>
    </row>
    <row r="3" spans="1:6" ht="42" x14ac:dyDescent="0.35">
      <c r="A3" s="217" t="s">
        <v>605</v>
      </c>
      <c r="B3" s="74" t="s">
        <v>514</v>
      </c>
      <c r="C3" s="74" t="s">
        <v>515</v>
      </c>
      <c r="D3" s="74" t="s">
        <v>516</v>
      </c>
      <c r="E3" s="74" t="s">
        <v>517</v>
      </c>
      <c r="F3" s="74" t="s">
        <v>518</v>
      </c>
    </row>
    <row r="4" spans="1:6" x14ac:dyDescent="0.35">
      <c r="A4" s="89" t="s">
        <v>480</v>
      </c>
      <c r="B4" s="149">
        <v>97556</v>
      </c>
      <c r="C4" s="149">
        <v>93611</v>
      </c>
      <c r="D4" s="149">
        <v>89180</v>
      </c>
      <c r="E4" s="137">
        <v>85681</v>
      </c>
      <c r="F4" s="137">
        <v>82374</v>
      </c>
    </row>
    <row r="5" spans="1:6" x14ac:dyDescent="0.35">
      <c r="A5" s="131" t="s">
        <v>606</v>
      </c>
      <c r="B5" s="115">
        <v>14556</v>
      </c>
      <c r="C5" s="115">
        <v>14737</v>
      </c>
      <c r="D5" s="115">
        <v>14691</v>
      </c>
      <c r="E5" s="218">
        <v>14703</v>
      </c>
      <c r="F5" s="218">
        <v>14714</v>
      </c>
    </row>
    <row r="6" spans="1:6" x14ac:dyDescent="0.35">
      <c r="A6" s="219" t="s">
        <v>607</v>
      </c>
      <c r="B6" s="115">
        <v>8063</v>
      </c>
      <c r="C6" s="115">
        <v>8356</v>
      </c>
      <c r="D6" s="115">
        <v>8504</v>
      </c>
      <c r="E6" s="218">
        <v>8688</v>
      </c>
      <c r="F6" s="218">
        <v>8330</v>
      </c>
    </row>
    <row r="7" spans="1:6" x14ac:dyDescent="0.35">
      <c r="A7" s="89" t="s">
        <v>189</v>
      </c>
      <c r="B7" s="23"/>
      <c r="C7" s="23"/>
      <c r="D7" s="23"/>
      <c r="E7" s="23"/>
      <c r="F7" s="23"/>
    </row>
  </sheetData>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B5647-1742-492F-B0C5-B32665F2CDF2}">
  <sheetPr>
    <tabColor rgb="FFBBA8AC"/>
  </sheetPr>
  <dimension ref="A1:C12"/>
  <sheetViews>
    <sheetView showGridLines="0" workbookViewId="0"/>
  </sheetViews>
  <sheetFormatPr defaultRowHeight="14.5" x14ac:dyDescent="0.35"/>
  <cols>
    <col min="1" max="1" width="34.6328125" customWidth="1"/>
    <col min="2" max="2" width="10.1796875" customWidth="1"/>
    <col min="3" max="3" width="29.54296875" customWidth="1"/>
  </cols>
  <sheetData>
    <row r="1" spans="1:3" ht="18" x14ac:dyDescent="0.35">
      <c r="A1" s="15" t="s">
        <v>608</v>
      </c>
      <c r="B1" s="16"/>
      <c r="C1" s="16"/>
    </row>
    <row r="2" spans="1:3" x14ac:dyDescent="0.35">
      <c r="A2" s="33" t="s">
        <v>604</v>
      </c>
      <c r="B2" s="23"/>
      <c r="C2" s="23"/>
    </row>
    <row r="3" spans="1:3" x14ac:dyDescent="0.35">
      <c r="A3" s="220" t="s">
        <v>609</v>
      </c>
      <c r="B3" s="221" t="s">
        <v>554</v>
      </c>
      <c r="C3" s="222" t="s">
        <v>610</v>
      </c>
    </row>
    <row r="4" spans="1:3" x14ac:dyDescent="0.35">
      <c r="A4" s="223" t="s">
        <v>534</v>
      </c>
      <c r="B4" s="221">
        <v>607</v>
      </c>
      <c r="C4" s="224">
        <v>86.3</v>
      </c>
    </row>
    <row r="5" spans="1:3" ht="28" x14ac:dyDescent="0.35">
      <c r="A5" s="223" t="s">
        <v>611</v>
      </c>
      <c r="B5" s="225">
        <v>119</v>
      </c>
      <c r="C5" s="226">
        <v>17.3</v>
      </c>
    </row>
    <row r="6" spans="1:3" ht="28" x14ac:dyDescent="0.35">
      <c r="A6" s="223" t="s">
        <v>612</v>
      </c>
      <c r="B6" s="225">
        <v>85</v>
      </c>
      <c r="C6" s="226">
        <v>11.7</v>
      </c>
    </row>
    <row r="7" spans="1:3" ht="28" x14ac:dyDescent="0.35">
      <c r="A7" s="223" t="s">
        <v>613</v>
      </c>
      <c r="B7" s="225">
        <v>78</v>
      </c>
      <c r="C7" s="226">
        <v>10.5</v>
      </c>
    </row>
    <row r="8" spans="1:3" ht="28" x14ac:dyDescent="0.35">
      <c r="A8" s="223" t="s">
        <v>614</v>
      </c>
      <c r="B8" s="225">
        <v>85</v>
      </c>
      <c r="C8" s="226">
        <v>11.492000000000001</v>
      </c>
    </row>
    <row r="9" spans="1:3" ht="28" x14ac:dyDescent="0.35">
      <c r="A9" s="223" t="s">
        <v>615</v>
      </c>
      <c r="B9" s="225">
        <v>99</v>
      </c>
      <c r="C9" s="226">
        <v>11.993</v>
      </c>
    </row>
    <row r="10" spans="1:3" ht="28" x14ac:dyDescent="0.35">
      <c r="A10" s="223" t="s">
        <v>616</v>
      </c>
      <c r="B10" s="225">
        <v>77</v>
      </c>
      <c r="C10" s="226">
        <v>14.074999999999999</v>
      </c>
    </row>
    <row r="11" spans="1:3" ht="28" x14ac:dyDescent="0.35">
      <c r="A11" s="223" t="s">
        <v>617</v>
      </c>
      <c r="B11" s="225">
        <v>64</v>
      </c>
      <c r="C11" s="226">
        <v>9.1999999999999993</v>
      </c>
    </row>
    <row r="12" spans="1:3" x14ac:dyDescent="0.35">
      <c r="A12" s="227" t="s">
        <v>618</v>
      </c>
      <c r="B12" s="50"/>
      <c r="C12" s="51"/>
    </row>
  </sheetData>
  <pageMargins left="0.7" right="0.7" top="0.75" bottom="0.75" header="0.3" footer="0.3"/>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7AE98-6F2E-4FC1-8CFB-682753983F19}">
  <sheetPr>
    <tabColor rgb="FFBBA8AC"/>
  </sheetPr>
  <dimension ref="A1:G29"/>
  <sheetViews>
    <sheetView showGridLines="0" workbookViewId="0"/>
  </sheetViews>
  <sheetFormatPr defaultRowHeight="14.5" x14ac:dyDescent="0.35"/>
  <cols>
    <col min="1" max="1" width="51.6328125" customWidth="1"/>
    <col min="2" max="3" width="21.1796875" customWidth="1"/>
    <col min="4" max="4" width="22.26953125" customWidth="1"/>
    <col min="5" max="5" width="23.36328125" customWidth="1"/>
    <col min="6" max="6" width="21.1796875" customWidth="1"/>
    <col min="7" max="7" width="29.1796875" customWidth="1"/>
  </cols>
  <sheetData>
    <row r="1" spans="1:7" ht="18" x14ac:dyDescent="0.35">
      <c r="A1" s="15" t="s">
        <v>619</v>
      </c>
      <c r="B1" s="16"/>
      <c r="C1" s="16"/>
      <c r="D1" s="16"/>
      <c r="E1" s="16"/>
      <c r="F1" s="16"/>
      <c r="G1" s="22"/>
    </row>
    <row r="2" spans="1:7" ht="18" x14ac:dyDescent="0.35">
      <c r="A2" s="20" t="s">
        <v>440</v>
      </c>
      <c r="B2" s="16"/>
      <c r="C2" s="16"/>
      <c r="D2" s="16"/>
      <c r="E2" s="16"/>
      <c r="F2" s="16"/>
      <c r="G2" s="22"/>
    </row>
    <row r="3" spans="1:7" x14ac:dyDescent="0.35">
      <c r="A3" s="33" t="s">
        <v>532</v>
      </c>
      <c r="B3" s="96"/>
      <c r="C3" s="96"/>
      <c r="D3" s="96"/>
      <c r="E3" s="96"/>
      <c r="F3" s="96"/>
      <c r="G3" s="26"/>
    </row>
    <row r="4" spans="1:7" ht="42.5" x14ac:dyDescent="0.35">
      <c r="A4" s="73" t="s">
        <v>424</v>
      </c>
      <c r="B4" s="150" t="s">
        <v>475</v>
      </c>
      <c r="C4" s="150" t="s">
        <v>476</v>
      </c>
      <c r="D4" s="150" t="s">
        <v>477</v>
      </c>
      <c r="E4" s="150" t="s">
        <v>478</v>
      </c>
      <c r="F4" s="150" t="s">
        <v>479</v>
      </c>
      <c r="G4" s="26" t="s">
        <v>177</v>
      </c>
    </row>
    <row r="5" spans="1:7" x14ac:dyDescent="0.35">
      <c r="A5" s="89" t="s">
        <v>620</v>
      </c>
      <c r="B5" s="149">
        <v>72078</v>
      </c>
      <c r="C5" s="184">
        <v>71337</v>
      </c>
      <c r="D5" s="184">
        <v>70343</v>
      </c>
      <c r="E5" s="149">
        <v>69524</v>
      </c>
      <c r="F5" s="149">
        <v>68562</v>
      </c>
      <c r="G5" s="33" t="s">
        <v>621</v>
      </c>
    </row>
    <row r="6" spans="1:7" x14ac:dyDescent="0.35">
      <c r="A6" s="228" t="s">
        <v>622</v>
      </c>
      <c r="B6" s="91">
        <v>163</v>
      </c>
      <c r="C6" s="229">
        <v>163</v>
      </c>
      <c r="D6" s="229">
        <v>155</v>
      </c>
      <c r="E6" s="91">
        <v>151</v>
      </c>
      <c r="F6" s="91">
        <v>140</v>
      </c>
      <c r="G6" s="26"/>
    </row>
    <row r="7" spans="1:7" x14ac:dyDescent="0.35">
      <c r="A7" s="228" t="s">
        <v>623</v>
      </c>
      <c r="B7" s="91">
        <v>15163</v>
      </c>
      <c r="C7" s="229">
        <v>15035</v>
      </c>
      <c r="D7" s="229">
        <v>14944</v>
      </c>
      <c r="E7" s="91">
        <v>14817</v>
      </c>
      <c r="F7" s="91">
        <v>14650</v>
      </c>
      <c r="G7" s="26"/>
    </row>
    <row r="8" spans="1:7" x14ac:dyDescent="0.35">
      <c r="A8" s="228" t="s">
        <v>624</v>
      </c>
      <c r="B8" s="91">
        <v>9805</v>
      </c>
      <c r="C8" s="229">
        <v>9625</v>
      </c>
      <c r="D8" s="229">
        <v>9454</v>
      </c>
      <c r="E8" s="91">
        <v>9230</v>
      </c>
      <c r="F8" s="91">
        <v>9013</v>
      </c>
      <c r="G8" s="26"/>
    </row>
    <row r="9" spans="1:7" x14ac:dyDescent="0.35">
      <c r="A9" s="228" t="s">
        <v>220</v>
      </c>
      <c r="B9" s="91">
        <v>9125</v>
      </c>
      <c r="C9" s="229">
        <v>9077</v>
      </c>
      <c r="D9" s="229">
        <v>9018</v>
      </c>
      <c r="E9" s="91">
        <v>8946</v>
      </c>
      <c r="F9" s="91">
        <v>8873</v>
      </c>
      <c r="G9" s="26"/>
    </row>
    <row r="10" spans="1:7" x14ac:dyDescent="0.35">
      <c r="A10" s="228" t="s">
        <v>221</v>
      </c>
      <c r="B10" s="91">
        <v>1943</v>
      </c>
      <c r="C10" s="229">
        <v>1923</v>
      </c>
      <c r="D10" s="229">
        <v>1899</v>
      </c>
      <c r="E10" s="91">
        <v>1876</v>
      </c>
      <c r="F10" s="91">
        <v>1858</v>
      </c>
      <c r="G10" s="26"/>
    </row>
    <row r="11" spans="1:7" x14ac:dyDescent="0.35">
      <c r="A11" s="228" t="s">
        <v>625</v>
      </c>
      <c r="B11" s="91">
        <v>5159</v>
      </c>
      <c r="C11" s="229">
        <v>5131</v>
      </c>
      <c r="D11" s="229">
        <v>5079</v>
      </c>
      <c r="E11" s="91">
        <v>5034</v>
      </c>
      <c r="F11" s="91">
        <v>4978</v>
      </c>
      <c r="G11" s="26"/>
    </row>
    <row r="12" spans="1:7" x14ac:dyDescent="0.35">
      <c r="A12" s="228" t="s">
        <v>222</v>
      </c>
      <c r="B12" s="91">
        <v>1509</v>
      </c>
      <c r="C12" s="229">
        <v>1507</v>
      </c>
      <c r="D12" s="229">
        <v>1484</v>
      </c>
      <c r="E12" s="91">
        <v>1470</v>
      </c>
      <c r="F12" s="91">
        <v>1456</v>
      </c>
      <c r="G12" s="26"/>
    </row>
    <row r="13" spans="1:7" x14ac:dyDescent="0.35">
      <c r="A13" s="228" t="s">
        <v>303</v>
      </c>
      <c r="B13" s="91">
        <v>373</v>
      </c>
      <c r="C13" s="229">
        <v>372</v>
      </c>
      <c r="D13" s="229">
        <v>367</v>
      </c>
      <c r="E13" s="91">
        <v>360</v>
      </c>
      <c r="F13" s="91">
        <v>360</v>
      </c>
      <c r="G13" s="26"/>
    </row>
    <row r="14" spans="1:7" x14ac:dyDescent="0.35">
      <c r="A14" s="228" t="s">
        <v>305</v>
      </c>
      <c r="B14" s="91">
        <v>3</v>
      </c>
      <c r="C14" s="229">
        <v>3</v>
      </c>
      <c r="D14" s="229">
        <v>3</v>
      </c>
      <c r="E14" s="91">
        <v>3</v>
      </c>
      <c r="F14" s="91">
        <v>3</v>
      </c>
      <c r="G14" s="26"/>
    </row>
    <row r="15" spans="1:7" x14ac:dyDescent="0.35">
      <c r="A15" s="228" t="s">
        <v>626</v>
      </c>
      <c r="B15" s="91">
        <v>4565</v>
      </c>
      <c r="C15" s="229">
        <v>4535</v>
      </c>
      <c r="D15" s="229">
        <v>4484</v>
      </c>
      <c r="E15" s="91">
        <v>4442</v>
      </c>
      <c r="F15" s="91">
        <v>4414</v>
      </c>
      <c r="G15" s="26"/>
    </row>
    <row r="16" spans="1:7" x14ac:dyDescent="0.35">
      <c r="A16" s="228" t="s">
        <v>223</v>
      </c>
      <c r="B16" s="91">
        <v>10147</v>
      </c>
      <c r="C16" s="229">
        <v>10097</v>
      </c>
      <c r="D16" s="229">
        <v>10031</v>
      </c>
      <c r="E16" s="91">
        <v>10001</v>
      </c>
      <c r="F16" s="91">
        <v>9908</v>
      </c>
      <c r="G16" s="26"/>
    </row>
    <row r="17" spans="1:7" x14ac:dyDescent="0.35">
      <c r="A17" s="228" t="s">
        <v>224</v>
      </c>
      <c r="B17" s="91">
        <v>4845</v>
      </c>
      <c r="C17" s="229">
        <v>4810</v>
      </c>
      <c r="D17" s="229">
        <v>4750</v>
      </c>
      <c r="E17" s="91">
        <v>4704</v>
      </c>
      <c r="F17" s="91">
        <v>4675</v>
      </c>
      <c r="G17" s="26"/>
    </row>
    <row r="18" spans="1:7" x14ac:dyDescent="0.35">
      <c r="A18" s="228" t="s">
        <v>627</v>
      </c>
      <c r="B18" s="91">
        <v>56</v>
      </c>
      <c r="C18" s="229">
        <v>64</v>
      </c>
      <c r="D18" s="229">
        <v>74</v>
      </c>
      <c r="E18" s="91">
        <v>80</v>
      </c>
      <c r="F18" s="91">
        <v>55</v>
      </c>
      <c r="G18" s="26"/>
    </row>
    <row r="19" spans="1:7" x14ac:dyDescent="0.35">
      <c r="A19" s="228" t="s">
        <v>225</v>
      </c>
      <c r="B19" s="91">
        <v>625</v>
      </c>
      <c r="C19" s="229">
        <v>611</v>
      </c>
      <c r="D19" s="229">
        <v>600</v>
      </c>
      <c r="E19" s="91">
        <v>586</v>
      </c>
      <c r="F19" s="91">
        <v>563</v>
      </c>
      <c r="G19" s="26"/>
    </row>
    <row r="20" spans="1:7" x14ac:dyDescent="0.35">
      <c r="A20" s="228" t="s">
        <v>628</v>
      </c>
      <c r="B20" s="91">
        <v>26</v>
      </c>
      <c r="C20" s="229">
        <v>25</v>
      </c>
      <c r="D20" s="229">
        <v>22</v>
      </c>
      <c r="E20" s="91">
        <v>21</v>
      </c>
      <c r="F20" s="91">
        <v>20</v>
      </c>
      <c r="G20" s="26"/>
    </row>
    <row r="21" spans="1:7" x14ac:dyDescent="0.35">
      <c r="A21" s="228" t="s">
        <v>226</v>
      </c>
      <c r="B21" s="91">
        <v>0</v>
      </c>
      <c r="C21" s="91">
        <v>0</v>
      </c>
      <c r="D21" s="91">
        <v>0</v>
      </c>
      <c r="E21" s="91">
        <v>0</v>
      </c>
      <c r="F21" s="91">
        <v>0</v>
      </c>
      <c r="G21" s="26"/>
    </row>
    <row r="22" spans="1:7" x14ac:dyDescent="0.35">
      <c r="A22" s="228" t="s">
        <v>227</v>
      </c>
      <c r="B22" s="91">
        <v>655</v>
      </c>
      <c r="C22" s="229">
        <v>672</v>
      </c>
      <c r="D22" s="229">
        <v>552</v>
      </c>
      <c r="E22" s="91">
        <v>569</v>
      </c>
      <c r="F22" s="91">
        <v>589</v>
      </c>
      <c r="G22" s="26"/>
    </row>
    <row r="23" spans="1:7" x14ac:dyDescent="0.35">
      <c r="A23" s="230" t="s">
        <v>629</v>
      </c>
      <c r="B23" s="91">
        <v>286</v>
      </c>
      <c r="C23" s="229">
        <v>281</v>
      </c>
      <c r="D23" s="229">
        <v>231</v>
      </c>
      <c r="E23" s="91">
        <v>250</v>
      </c>
      <c r="F23" s="91">
        <v>262</v>
      </c>
      <c r="G23" s="26"/>
    </row>
    <row r="24" spans="1:7" x14ac:dyDescent="0.35">
      <c r="A24" s="228" t="s">
        <v>630</v>
      </c>
      <c r="B24" s="91">
        <v>129</v>
      </c>
      <c r="C24" s="229">
        <v>127</v>
      </c>
      <c r="D24" s="229">
        <v>127</v>
      </c>
      <c r="E24" s="91">
        <v>127</v>
      </c>
      <c r="F24" s="91">
        <v>125</v>
      </c>
      <c r="G24" s="26"/>
    </row>
    <row r="25" spans="1:7" x14ac:dyDescent="0.35">
      <c r="A25" s="228" t="s">
        <v>631</v>
      </c>
      <c r="B25" s="91">
        <v>3</v>
      </c>
      <c r="C25" s="229">
        <v>3</v>
      </c>
      <c r="D25" s="229">
        <v>3</v>
      </c>
      <c r="E25" s="91">
        <v>3</v>
      </c>
      <c r="F25" s="91">
        <v>3</v>
      </c>
      <c r="G25" s="26"/>
    </row>
    <row r="26" spans="1:7" x14ac:dyDescent="0.35">
      <c r="A26" s="228" t="s">
        <v>632</v>
      </c>
      <c r="B26" s="91">
        <v>75</v>
      </c>
      <c r="C26" s="229">
        <v>53</v>
      </c>
      <c r="D26" s="229">
        <v>44</v>
      </c>
      <c r="E26" s="91">
        <v>65</v>
      </c>
      <c r="F26" s="91">
        <v>66</v>
      </c>
      <c r="G26" s="26"/>
    </row>
    <row r="27" spans="1:7" x14ac:dyDescent="0.35">
      <c r="A27" s="228" t="s">
        <v>633</v>
      </c>
      <c r="B27" s="91">
        <v>143</v>
      </c>
      <c r="C27" s="229">
        <v>147</v>
      </c>
      <c r="D27" s="229">
        <v>148</v>
      </c>
      <c r="E27" s="91">
        <v>149</v>
      </c>
      <c r="F27" s="91">
        <v>142</v>
      </c>
      <c r="G27" s="23"/>
    </row>
    <row r="28" spans="1:7" x14ac:dyDescent="0.35">
      <c r="A28" s="228" t="s">
        <v>634</v>
      </c>
      <c r="B28" s="91">
        <v>7280</v>
      </c>
      <c r="C28" s="229">
        <v>7076</v>
      </c>
      <c r="D28" s="229">
        <v>6874</v>
      </c>
      <c r="E28" s="91">
        <v>6640</v>
      </c>
      <c r="F28" s="91">
        <v>6409</v>
      </c>
      <c r="G28" s="23"/>
    </row>
    <row r="29" spans="1:7" x14ac:dyDescent="0.35">
      <c r="A29" s="89" t="s">
        <v>189</v>
      </c>
      <c r="B29" s="23"/>
      <c r="C29" s="23"/>
      <c r="D29" s="23"/>
      <c r="E29" s="23"/>
      <c r="F29" s="23"/>
      <c r="G29" s="23"/>
    </row>
  </sheetData>
  <pageMargins left="0.7" right="0.7" top="0.75" bottom="0.75" header="0.3" footer="0.3"/>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62ABA-B193-4DC6-A156-3578E0E44F59}">
  <sheetPr>
    <tabColor rgb="FFBBA8AC"/>
  </sheetPr>
  <dimension ref="A1:F7"/>
  <sheetViews>
    <sheetView showGridLines="0" workbookViewId="0"/>
  </sheetViews>
  <sheetFormatPr defaultRowHeight="14.5" x14ac:dyDescent="0.35"/>
  <cols>
    <col min="1" max="1" width="40.81640625" customWidth="1"/>
    <col min="2" max="6" width="20.6328125" customWidth="1"/>
  </cols>
  <sheetData>
    <row r="1" spans="1:6" ht="18" x14ac:dyDescent="0.35">
      <c r="A1" s="15" t="s">
        <v>635</v>
      </c>
      <c r="B1" s="16"/>
      <c r="C1" s="16"/>
      <c r="D1" s="16"/>
      <c r="E1" s="16"/>
      <c r="F1" s="16"/>
    </row>
    <row r="2" spans="1:6" x14ac:dyDescent="0.35">
      <c r="A2" s="23" t="s">
        <v>604</v>
      </c>
      <c r="B2" s="23"/>
      <c r="C2" s="23"/>
      <c r="D2" s="23"/>
      <c r="E2" s="23"/>
      <c r="F2" s="23"/>
    </row>
    <row r="3" spans="1:6" ht="42" x14ac:dyDescent="0.35">
      <c r="A3" s="231" t="s">
        <v>424</v>
      </c>
      <c r="B3" s="74" t="s">
        <v>514</v>
      </c>
      <c r="C3" s="74" t="s">
        <v>515</v>
      </c>
      <c r="D3" s="74" t="s">
        <v>516</v>
      </c>
      <c r="E3" s="74" t="s">
        <v>517</v>
      </c>
      <c r="F3" s="74" t="s">
        <v>518</v>
      </c>
    </row>
    <row r="4" spans="1:6" x14ac:dyDescent="0.35">
      <c r="A4" s="89" t="s">
        <v>620</v>
      </c>
      <c r="B4" s="149">
        <v>85683</v>
      </c>
      <c r="C4" s="149">
        <v>80942</v>
      </c>
      <c r="D4" s="149">
        <v>75736</v>
      </c>
      <c r="E4" s="137">
        <v>72078</v>
      </c>
      <c r="F4" s="137">
        <v>68562</v>
      </c>
    </row>
    <row r="5" spans="1:6" ht="29" customHeight="1" x14ac:dyDescent="0.35">
      <c r="A5" s="203" t="s">
        <v>636</v>
      </c>
      <c r="B5" s="132">
        <v>28.42</v>
      </c>
      <c r="C5" s="132">
        <v>29.28</v>
      </c>
      <c r="D5" s="132">
        <v>29.89</v>
      </c>
      <c r="E5" s="132">
        <v>30.28</v>
      </c>
      <c r="F5" s="132">
        <v>31.46</v>
      </c>
    </row>
    <row r="6" spans="1:6" ht="29" customHeight="1" x14ac:dyDescent="0.35">
      <c r="A6" s="203" t="s">
        <v>637</v>
      </c>
      <c r="B6" s="23">
        <v>106.24</v>
      </c>
      <c r="C6" s="23">
        <v>105.99</v>
      </c>
      <c r="D6" s="23">
        <v>104.79</v>
      </c>
      <c r="E6" s="23">
        <v>102.97</v>
      </c>
      <c r="F6" s="23">
        <v>103.09</v>
      </c>
    </row>
    <row r="7" spans="1:6" x14ac:dyDescent="0.35">
      <c r="A7" s="89" t="s">
        <v>189</v>
      </c>
      <c r="B7" s="23"/>
      <c r="C7" s="23"/>
      <c r="D7" s="23"/>
      <c r="E7" s="23"/>
      <c r="F7" s="23"/>
    </row>
  </sheetData>
  <pageMargins left="0.7" right="0.7" top="0.75" bottom="0.75" header="0.3" footer="0.3"/>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5CCDC-87AB-491E-B6D0-94881A72059B}">
  <sheetPr>
    <tabColor rgb="FFBBA8AC"/>
  </sheetPr>
  <dimension ref="A1:G7"/>
  <sheetViews>
    <sheetView showGridLines="0" workbookViewId="0"/>
  </sheetViews>
  <sheetFormatPr defaultRowHeight="14.5" x14ac:dyDescent="0.35"/>
  <cols>
    <col min="1" max="1" width="41.6328125" customWidth="1"/>
    <col min="2" max="6" width="16.6328125" customWidth="1"/>
    <col min="7" max="7" width="9.1796875"/>
  </cols>
  <sheetData>
    <row r="1" spans="1:7" ht="18" x14ac:dyDescent="0.4">
      <c r="A1" s="15" t="s">
        <v>638</v>
      </c>
      <c r="B1" s="52"/>
      <c r="C1" s="52"/>
      <c r="D1" s="52"/>
      <c r="E1" s="52"/>
      <c r="F1" s="52"/>
      <c r="G1" s="52"/>
    </row>
    <row r="2" spans="1:7" x14ac:dyDescent="0.35">
      <c r="A2" s="33" t="s">
        <v>532</v>
      </c>
      <c r="B2" s="5"/>
      <c r="C2" s="5"/>
      <c r="D2" s="5"/>
      <c r="E2" s="232"/>
      <c r="F2" s="232"/>
      <c r="G2" s="233"/>
    </row>
    <row r="3" spans="1:7" ht="42" x14ac:dyDescent="0.35">
      <c r="A3" s="73" t="s">
        <v>292</v>
      </c>
      <c r="B3" s="74" t="s">
        <v>639</v>
      </c>
      <c r="C3" s="74" t="s">
        <v>640</v>
      </c>
      <c r="D3" s="74" t="s">
        <v>641</v>
      </c>
      <c r="E3" s="74" t="s">
        <v>642</v>
      </c>
      <c r="F3" s="74" t="s">
        <v>643</v>
      </c>
      <c r="G3" s="23" t="s">
        <v>177</v>
      </c>
    </row>
    <row r="4" spans="1:7" x14ac:dyDescent="0.35">
      <c r="A4" s="234" t="s">
        <v>644</v>
      </c>
      <c r="B4" s="235">
        <v>697.3</v>
      </c>
      <c r="C4" s="235">
        <v>680.31</v>
      </c>
      <c r="D4" s="235">
        <v>652.43100000000004</v>
      </c>
      <c r="E4" s="235">
        <f>SUM(E5:E6)</f>
        <v>622.524</v>
      </c>
      <c r="F4" s="235">
        <v>606.5</v>
      </c>
      <c r="G4" s="18" t="s">
        <v>519</v>
      </c>
    </row>
    <row r="5" spans="1:7" x14ac:dyDescent="0.35">
      <c r="A5" s="18" t="s">
        <v>645</v>
      </c>
      <c r="B5" s="236">
        <v>506.8</v>
      </c>
      <c r="C5" s="236">
        <v>501.15100000000001</v>
      </c>
      <c r="D5" s="236">
        <v>482.09800000000001</v>
      </c>
      <c r="E5" s="236">
        <v>462.05500000000001</v>
      </c>
      <c r="F5" s="236">
        <v>462</v>
      </c>
      <c r="G5" s="18"/>
    </row>
    <row r="6" spans="1:7" x14ac:dyDescent="0.35">
      <c r="A6" s="18" t="s">
        <v>552</v>
      </c>
      <c r="B6" s="236">
        <v>190.5</v>
      </c>
      <c r="C6" s="236">
        <v>179.15899999999999</v>
      </c>
      <c r="D6" s="236">
        <v>170.333</v>
      </c>
      <c r="E6" s="236">
        <v>160.46899999999999</v>
      </c>
      <c r="F6" s="236">
        <v>144.6</v>
      </c>
      <c r="G6" s="18"/>
    </row>
    <row r="7" spans="1:7" x14ac:dyDescent="0.35">
      <c r="A7" s="237" t="s">
        <v>618</v>
      </c>
      <c r="B7" s="238"/>
      <c r="C7" s="238"/>
      <c r="D7" s="238"/>
      <c r="E7" s="238"/>
      <c r="F7" s="239"/>
      <c r="G7" s="238"/>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B82B0-A224-4A48-8A5E-D0315359B705}">
  <sheetPr>
    <tabColor rgb="FF4F213A"/>
  </sheetPr>
  <dimension ref="A1:D40"/>
  <sheetViews>
    <sheetView workbookViewId="0">
      <selection activeCell="K5" sqref="K5"/>
    </sheetView>
  </sheetViews>
  <sheetFormatPr defaultRowHeight="14.5" x14ac:dyDescent="0.35"/>
  <cols>
    <col min="1" max="1" width="11.90625" customWidth="1"/>
  </cols>
  <sheetData>
    <row r="1" spans="1:4" x14ac:dyDescent="0.35">
      <c r="A1" s="11" t="s">
        <v>84</v>
      </c>
      <c r="B1" s="11" t="s">
        <v>85</v>
      </c>
      <c r="C1" s="18"/>
      <c r="D1" s="18"/>
    </row>
    <row r="2" spans="1:4" x14ac:dyDescent="0.35">
      <c r="A2" s="11" t="s">
        <v>86</v>
      </c>
      <c r="B2" s="11" t="s">
        <v>87</v>
      </c>
      <c r="C2" s="18"/>
      <c r="D2" s="18"/>
    </row>
    <row r="3" spans="1:4" x14ac:dyDescent="0.35">
      <c r="A3" s="11" t="s">
        <v>88</v>
      </c>
      <c r="B3" s="11" t="s">
        <v>89</v>
      </c>
      <c r="C3" s="18"/>
      <c r="D3" s="18"/>
    </row>
    <row r="4" spans="1:4" x14ac:dyDescent="0.35">
      <c r="A4" s="11" t="s">
        <v>90</v>
      </c>
      <c r="B4" s="11" t="s">
        <v>91</v>
      </c>
      <c r="C4" s="18"/>
      <c r="D4" s="18"/>
    </row>
    <row r="5" spans="1:4" x14ac:dyDescent="0.35">
      <c r="A5" s="11" t="s">
        <v>92</v>
      </c>
      <c r="B5" s="11" t="s">
        <v>93</v>
      </c>
      <c r="C5" s="18"/>
      <c r="D5" s="18"/>
    </row>
    <row r="6" spans="1:4" x14ac:dyDescent="0.35">
      <c r="A6" s="11" t="s">
        <v>94</v>
      </c>
      <c r="B6" s="11" t="s">
        <v>95</v>
      </c>
      <c r="C6" s="18"/>
      <c r="D6" s="18"/>
    </row>
    <row r="7" spans="1:4" x14ac:dyDescent="0.35">
      <c r="A7" s="11" t="s">
        <v>96</v>
      </c>
      <c r="B7" s="11" t="s">
        <v>97</v>
      </c>
      <c r="C7" s="18"/>
      <c r="D7" s="18"/>
    </row>
    <row r="8" spans="1:4" x14ac:dyDescent="0.35">
      <c r="A8" s="11" t="s">
        <v>98</v>
      </c>
      <c r="B8" s="11" t="s">
        <v>99</v>
      </c>
      <c r="C8" s="18"/>
      <c r="D8" s="18"/>
    </row>
    <row r="9" spans="1:4" x14ac:dyDescent="0.35">
      <c r="A9" s="11" t="s">
        <v>100</v>
      </c>
      <c r="B9" s="11" t="s">
        <v>101</v>
      </c>
      <c r="C9" s="18"/>
      <c r="D9" s="18"/>
    </row>
    <row r="10" spans="1:4" x14ac:dyDescent="0.35">
      <c r="A10" s="11" t="s">
        <v>102</v>
      </c>
      <c r="B10" s="11" t="s">
        <v>103</v>
      </c>
      <c r="C10" s="18"/>
      <c r="D10" s="18"/>
    </row>
    <row r="11" spans="1:4" x14ac:dyDescent="0.35">
      <c r="A11" s="11" t="s">
        <v>104</v>
      </c>
      <c r="B11" s="11" t="s">
        <v>105</v>
      </c>
      <c r="C11" s="18"/>
      <c r="D11" s="18"/>
    </row>
    <row r="12" spans="1:4" x14ac:dyDescent="0.35">
      <c r="A12" s="11" t="s">
        <v>106</v>
      </c>
      <c r="B12" s="11" t="s">
        <v>107</v>
      </c>
      <c r="C12" s="18"/>
      <c r="D12" s="18"/>
    </row>
    <row r="13" spans="1:4" x14ac:dyDescent="0.35">
      <c r="A13" s="11" t="s">
        <v>108</v>
      </c>
      <c r="B13" s="11" t="s">
        <v>109</v>
      </c>
      <c r="C13" s="18"/>
      <c r="D13" s="18"/>
    </row>
    <row r="14" spans="1:4" x14ac:dyDescent="0.35">
      <c r="A14" s="11" t="s">
        <v>110</v>
      </c>
      <c r="B14" s="11" t="s">
        <v>111</v>
      </c>
      <c r="C14" s="18"/>
      <c r="D14" s="18"/>
    </row>
    <row r="15" spans="1:4" x14ac:dyDescent="0.35">
      <c r="A15" s="11" t="s">
        <v>112</v>
      </c>
      <c r="B15" s="11" t="s">
        <v>113</v>
      </c>
      <c r="C15" s="18"/>
      <c r="D15" s="18"/>
    </row>
    <row r="16" spans="1:4" x14ac:dyDescent="0.35">
      <c r="A16" s="11" t="s">
        <v>114</v>
      </c>
      <c r="B16" s="11" t="s">
        <v>115</v>
      </c>
      <c r="C16" s="18"/>
      <c r="D16" s="18"/>
    </row>
    <row r="17" spans="1:4" x14ac:dyDescent="0.35">
      <c r="A17" s="11" t="s">
        <v>116</v>
      </c>
      <c r="B17" s="11" t="s">
        <v>117</v>
      </c>
      <c r="C17" s="18"/>
      <c r="D17" s="18"/>
    </row>
    <row r="18" spans="1:4" x14ac:dyDescent="0.35">
      <c r="A18" s="11" t="s">
        <v>118</v>
      </c>
      <c r="B18" s="11" t="s">
        <v>119</v>
      </c>
      <c r="C18" s="18"/>
      <c r="D18" s="18"/>
    </row>
    <row r="19" spans="1:4" x14ac:dyDescent="0.35">
      <c r="A19" s="11" t="s">
        <v>120</v>
      </c>
      <c r="B19" s="11" t="s">
        <v>121</v>
      </c>
      <c r="C19" s="18"/>
      <c r="D19" s="18"/>
    </row>
    <row r="20" spans="1:4" x14ac:dyDescent="0.35">
      <c r="A20" s="11" t="s">
        <v>122</v>
      </c>
      <c r="B20" s="11" t="s">
        <v>123</v>
      </c>
      <c r="C20" s="18"/>
      <c r="D20" s="18"/>
    </row>
    <row r="21" spans="1:4" x14ac:dyDescent="0.35">
      <c r="A21" s="11" t="s">
        <v>124</v>
      </c>
      <c r="B21" s="11" t="s">
        <v>125</v>
      </c>
      <c r="C21" s="18"/>
      <c r="D21" s="18"/>
    </row>
    <row r="22" spans="1:4" x14ac:dyDescent="0.35">
      <c r="A22" s="11" t="s">
        <v>126</v>
      </c>
      <c r="B22" s="11" t="s">
        <v>127</v>
      </c>
      <c r="C22" s="18"/>
      <c r="D22" s="18"/>
    </row>
    <row r="23" spans="1:4" x14ac:dyDescent="0.35">
      <c r="A23" s="11" t="s">
        <v>128</v>
      </c>
      <c r="B23" s="11" t="s">
        <v>129</v>
      </c>
      <c r="C23" s="18"/>
      <c r="D23" s="18"/>
    </row>
    <row r="24" spans="1:4" x14ac:dyDescent="0.35">
      <c r="A24" s="11" t="s">
        <v>130</v>
      </c>
      <c r="B24" s="11" t="s">
        <v>131</v>
      </c>
      <c r="C24" s="18"/>
      <c r="D24" s="18"/>
    </row>
    <row r="25" spans="1:4" x14ac:dyDescent="0.35">
      <c r="A25" s="11" t="s">
        <v>132</v>
      </c>
      <c r="B25" s="11" t="s">
        <v>133</v>
      </c>
      <c r="C25" s="18"/>
      <c r="D25" s="18"/>
    </row>
    <row r="26" spans="1:4" x14ac:dyDescent="0.35">
      <c r="A26" s="11" t="s">
        <v>134</v>
      </c>
      <c r="B26" s="11" t="s">
        <v>135</v>
      </c>
      <c r="C26" s="18"/>
      <c r="D26" s="18"/>
    </row>
    <row r="27" spans="1:4" x14ac:dyDescent="0.35">
      <c r="A27" s="11" t="s">
        <v>136</v>
      </c>
      <c r="B27" s="12" t="s">
        <v>137</v>
      </c>
      <c r="C27" s="18"/>
      <c r="D27" s="18"/>
    </row>
    <row r="28" spans="1:4" x14ac:dyDescent="0.35">
      <c r="A28" s="11" t="s">
        <v>138</v>
      </c>
      <c r="B28" s="11" t="s">
        <v>139</v>
      </c>
      <c r="C28" s="18"/>
      <c r="D28" s="18"/>
    </row>
    <row r="29" spans="1:4" x14ac:dyDescent="0.35">
      <c r="A29" s="11" t="s">
        <v>140</v>
      </c>
      <c r="B29" s="11" t="s">
        <v>141</v>
      </c>
      <c r="C29" s="18"/>
      <c r="D29" s="18"/>
    </row>
    <row r="30" spans="1:4" x14ac:dyDescent="0.35">
      <c r="A30" s="11" t="s">
        <v>142</v>
      </c>
      <c r="B30" s="11" t="s">
        <v>143</v>
      </c>
      <c r="C30" s="18"/>
      <c r="D30" s="18"/>
    </row>
    <row r="31" spans="1:4" x14ac:dyDescent="0.35">
      <c r="A31" s="11" t="s">
        <v>144</v>
      </c>
      <c r="B31" s="11" t="s">
        <v>145</v>
      </c>
      <c r="C31" s="18"/>
      <c r="D31" s="18"/>
    </row>
    <row r="32" spans="1:4" x14ac:dyDescent="0.35">
      <c r="A32" s="11" t="s">
        <v>146</v>
      </c>
      <c r="B32" s="11" t="s">
        <v>147</v>
      </c>
      <c r="C32" s="18"/>
      <c r="D32" s="18"/>
    </row>
    <row r="33" spans="1:4" x14ac:dyDescent="0.35">
      <c r="A33" s="11" t="s">
        <v>148</v>
      </c>
      <c r="B33" s="11" t="s">
        <v>149</v>
      </c>
      <c r="C33" s="18"/>
      <c r="D33" s="18"/>
    </row>
    <row r="34" spans="1:4" x14ac:dyDescent="0.35">
      <c r="A34" s="11" t="s">
        <v>150</v>
      </c>
      <c r="B34" s="14" t="s">
        <v>151</v>
      </c>
      <c r="C34" s="18"/>
      <c r="D34" s="18"/>
    </row>
    <row r="35" spans="1:4" x14ac:dyDescent="0.35">
      <c r="A35" s="11" t="s">
        <v>152</v>
      </c>
      <c r="B35" s="11" t="s">
        <v>153</v>
      </c>
      <c r="C35" s="18"/>
      <c r="D35" s="18"/>
    </row>
    <row r="36" spans="1:4" x14ac:dyDescent="0.35">
      <c r="A36" s="11" t="s">
        <v>154</v>
      </c>
      <c r="B36" s="13" t="s">
        <v>155</v>
      </c>
      <c r="C36" s="18"/>
      <c r="D36" s="18"/>
    </row>
    <row r="37" spans="1:4" x14ac:dyDescent="0.35">
      <c r="A37" s="11" t="s">
        <v>156</v>
      </c>
      <c r="B37" s="13" t="s">
        <v>157</v>
      </c>
      <c r="C37" s="18"/>
      <c r="D37" s="18"/>
    </row>
    <row r="38" spans="1:4" x14ac:dyDescent="0.35">
      <c r="A38" s="11" t="s">
        <v>158</v>
      </c>
      <c r="B38" s="11" t="s">
        <v>159</v>
      </c>
      <c r="C38" s="18"/>
      <c r="D38" s="18"/>
    </row>
    <row r="39" spans="1:4" x14ac:dyDescent="0.35">
      <c r="A39" s="11" t="s">
        <v>160</v>
      </c>
      <c r="B39" s="11" t="s">
        <v>161</v>
      </c>
      <c r="C39" s="18"/>
      <c r="D39" s="18"/>
    </row>
    <row r="40" spans="1:4" x14ac:dyDescent="0.35">
      <c r="A40" s="11" t="s">
        <v>162</v>
      </c>
      <c r="B40" s="11" t="s">
        <v>163</v>
      </c>
      <c r="C40" s="18"/>
      <c r="D40" s="18"/>
    </row>
  </sheetData>
  <conditionalFormatting sqref="B27">
    <cfRule type="containsText" dxfId="279" priority="1" operator="containsText" text="[c]">
      <formula>NOT(ISERROR(SEARCH("[c]",B27)))</formula>
    </cfRule>
  </conditionalFormatting>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B2F7C-866B-4547-8297-8F92D228859D}">
  <sheetPr>
    <tabColor rgb="FFBBA8AC"/>
  </sheetPr>
  <dimension ref="A1:M49"/>
  <sheetViews>
    <sheetView showGridLines="0" workbookViewId="0"/>
  </sheetViews>
  <sheetFormatPr defaultRowHeight="14.5" x14ac:dyDescent="0.35"/>
  <cols>
    <col min="1" max="1" width="46.54296875" customWidth="1"/>
    <col min="2" max="12" width="17.6328125" customWidth="1"/>
    <col min="13" max="13" width="36.453125" customWidth="1"/>
  </cols>
  <sheetData>
    <row r="1" spans="1:13" ht="18" x14ac:dyDescent="0.35">
      <c r="A1" s="15" t="s">
        <v>646</v>
      </c>
      <c r="B1" s="46"/>
      <c r="C1" s="46"/>
      <c r="D1" s="46"/>
      <c r="E1" s="46"/>
      <c r="F1" s="46"/>
      <c r="G1" s="46"/>
      <c r="H1" s="46"/>
      <c r="I1" s="46"/>
      <c r="J1" s="46"/>
      <c r="K1" s="46"/>
      <c r="L1" s="46"/>
      <c r="M1" s="47"/>
    </row>
    <row r="2" spans="1:13" x14ac:dyDescent="0.35">
      <c r="A2" s="33" t="s">
        <v>647</v>
      </c>
      <c r="B2" s="96"/>
      <c r="C2" s="96"/>
      <c r="D2" s="96"/>
      <c r="E2" s="96"/>
      <c r="F2" s="97"/>
      <c r="G2" s="96"/>
      <c r="H2" s="97"/>
      <c r="I2" s="96"/>
      <c r="J2" s="97"/>
      <c r="K2" s="96"/>
      <c r="L2" s="97"/>
      <c r="M2" s="26"/>
    </row>
    <row r="3" spans="1:13" ht="42" x14ac:dyDescent="0.35">
      <c r="A3" s="74" t="s">
        <v>575</v>
      </c>
      <c r="B3" s="74" t="s">
        <v>576</v>
      </c>
      <c r="C3" s="74" t="s">
        <v>577</v>
      </c>
      <c r="D3" s="74" t="s">
        <v>578</v>
      </c>
      <c r="E3" s="74" t="s">
        <v>579</v>
      </c>
      <c r="F3" s="74" t="s">
        <v>580</v>
      </c>
      <c r="G3" s="74" t="s">
        <v>581</v>
      </c>
      <c r="H3" s="74" t="s">
        <v>582</v>
      </c>
      <c r="I3" s="74" t="s">
        <v>583</v>
      </c>
      <c r="J3" s="74" t="s">
        <v>584</v>
      </c>
      <c r="K3" s="74" t="s">
        <v>585</v>
      </c>
      <c r="L3" s="74" t="s">
        <v>552</v>
      </c>
      <c r="M3" s="26" t="s">
        <v>177</v>
      </c>
    </row>
    <row r="4" spans="1:13" x14ac:dyDescent="0.35">
      <c r="A4" s="131" t="s">
        <v>648</v>
      </c>
      <c r="B4" s="240">
        <v>99.41</v>
      </c>
      <c r="C4" s="240">
        <v>41.32</v>
      </c>
      <c r="D4" s="240">
        <v>63.87</v>
      </c>
      <c r="E4" s="240">
        <v>120.75</v>
      </c>
      <c r="F4" s="241">
        <v>158.99</v>
      </c>
      <c r="G4" s="241">
        <v>225.78</v>
      </c>
      <c r="H4" s="241">
        <v>267.5</v>
      </c>
      <c r="I4" s="241">
        <v>342.97</v>
      </c>
      <c r="J4" s="241">
        <v>374.89</v>
      </c>
      <c r="K4" s="242">
        <v>450.81</v>
      </c>
      <c r="L4" s="243">
        <v>253.8</v>
      </c>
      <c r="M4" s="33" t="s">
        <v>649</v>
      </c>
    </row>
    <row r="5" spans="1:13" ht="14.5" customHeight="1" x14ac:dyDescent="0.35">
      <c r="A5" s="203" t="s">
        <v>650</v>
      </c>
      <c r="B5" s="53">
        <v>65.33</v>
      </c>
      <c r="C5" s="53">
        <v>40</v>
      </c>
      <c r="D5" s="53">
        <v>60</v>
      </c>
      <c r="E5" s="53">
        <v>0</v>
      </c>
      <c r="F5" s="244">
        <v>172</v>
      </c>
      <c r="G5" s="244">
        <v>0</v>
      </c>
      <c r="H5" s="244">
        <v>0</v>
      </c>
      <c r="I5" s="244">
        <v>0</v>
      </c>
      <c r="J5" s="244">
        <v>0</v>
      </c>
      <c r="K5" s="245">
        <v>0</v>
      </c>
      <c r="L5" s="246">
        <v>182.28</v>
      </c>
      <c r="M5" s="33" t="s">
        <v>651</v>
      </c>
    </row>
    <row r="6" spans="1:13" x14ac:dyDescent="0.35">
      <c r="A6" s="203" t="s">
        <v>590</v>
      </c>
      <c r="B6" s="53">
        <v>70.98</v>
      </c>
      <c r="C6" s="53">
        <v>39.880000000000003</v>
      </c>
      <c r="D6" s="53">
        <v>59.72</v>
      </c>
      <c r="E6" s="244">
        <v>106.78</v>
      </c>
      <c r="F6" s="244">
        <v>140.35</v>
      </c>
      <c r="G6" s="244">
        <v>221.8</v>
      </c>
      <c r="H6" s="244">
        <v>225.76</v>
      </c>
      <c r="I6" s="244">
        <v>361.61</v>
      </c>
      <c r="J6" s="244">
        <v>360.87</v>
      </c>
      <c r="K6" s="245">
        <v>430.88</v>
      </c>
      <c r="L6" s="246">
        <v>148.91999999999999</v>
      </c>
      <c r="M6" s="26"/>
    </row>
    <row r="7" spans="1:13" x14ac:dyDescent="0.35">
      <c r="A7" s="203" t="s">
        <v>592</v>
      </c>
      <c r="B7" s="53">
        <v>83.2</v>
      </c>
      <c r="C7" s="53">
        <v>39.880000000000003</v>
      </c>
      <c r="D7" s="53">
        <v>59.6</v>
      </c>
      <c r="E7" s="244">
        <v>115.42</v>
      </c>
      <c r="F7" s="247">
        <v>147.19999999999999</v>
      </c>
      <c r="G7" s="247">
        <v>224.7</v>
      </c>
      <c r="H7" s="247">
        <v>291.91000000000003</v>
      </c>
      <c r="I7" s="247">
        <v>358.25</v>
      </c>
      <c r="J7" s="247">
        <v>319.37</v>
      </c>
      <c r="K7" s="248">
        <v>475.09</v>
      </c>
      <c r="L7" s="249">
        <v>191.11</v>
      </c>
      <c r="M7" s="26"/>
    </row>
    <row r="8" spans="1:13" x14ac:dyDescent="0.35">
      <c r="A8" s="203" t="s">
        <v>593</v>
      </c>
      <c r="B8" s="53">
        <v>84.8</v>
      </c>
      <c r="C8" s="53">
        <v>40.21</v>
      </c>
      <c r="D8" s="53">
        <v>60.13</v>
      </c>
      <c r="E8" s="244">
        <v>116.26</v>
      </c>
      <c r="F8" s="247">
        <v>151.09</v>
      </c>
      <c r="G8" s="247">
        <v>230.38</v>
      </c>
      <c r="H8" s="247">
        <v>284.14</v>
      </c>
      <c r="I8" s="247">
        <v>359.91</v>
      </c>
      <c r="J8" s="247">
        <v>501.97</v>
      </c>
      <c r="K8" s="248">
        <v>429.36</v>
      </c>
      <c r="L8" s="250">
        <v>183.97</v>
      </c>
      <c r="M8" s="26"/>
    </row>
    <row r="9" spans="1:13" x14ac:dyDescent="0.35">
      <c r="A9" s="203" t="s">
        <v>594</v>
      </c>
      <c r="B9" s="53">
        <v>93.13</v>
      </c>
      <c r="C9" s="53">
        <v>40.61</v>
      </c>
      <c r="D9" s="53">
        <v>61.25</v>
      </c>
      <c r="E9" s="244">
        <v>118.47</v>
      </c>
      <c r="F9" s="247">
        <v>155.65</v>
      </c>
      <c r="G9" s="247">
        <v>237.51</v>
      </c>
      <c r="H9" s="247">
        <v>269.02</v>
      </c>
      <c r="I9" s="247">
        <v>364.11</v>
      </c>
      <c r="J9" s="247">
        <v>407.38</v>
      </c>
      <c r="K9" s="248">
        <v>468.07</v>
      </c>
      <c r="L9" s="249">
        <v>172.24</v>
      </c>
      <c r="M9" s="26"/>
    </row>
    <row r="10" spans="1:13" x14ac:dyDescent="0.35">
      <c r="A10" s="203" t="s">
        <v>595</v>
      </c>
      <c r="B10" s="53">
        <v>97.8</v>
      </c>
      <c r="C10" s="53">
        <v>41.08</v>
      </c>
      <c r="D10" s="53">
        <v>62.64</v>
      </c>
      <c r="E10" s="244">
        <v>115.92</v>
      </c>
      <c r="F10" s="247">
        <v>156.93</v>
      </c>
      <c r="G10" s="247">
        <v>233.53</v>
      </c>
      <c r="H10" s="247">
        <v>277.94</v>
      </c>
      <c r="I10" s="247">
        <v>365.46</v>
      </c>
      <c r="J10" s="247">
        <v>405.83</v>
      </c>
      <c r="K10" s="248">
        <v>462.8</v>
      </c>
      <c r="L10" s="249">
        <v>164.25</v>
      </c>
      <c r="M10" s="26"/>
    </row>
    <row r="11" spans="1:13" x14ac:dyDescent="0.35">
      <c r="A11" s="203" t="s">
        <v>596</v>
      </c>
      <c r="B11" s="53">
        <v>103.59</v>
      </c>
      <c r="C11" s="53">
        <v>41.46</v>
      </c>
      <c r="D11" s="53">
        <v>64.34</v>
      </c>
      <c r="E11" s="244">
        <v>118.65</v>
      </c>
      <c r="F11" s="247">
        <v>159.41</v>
      </c>
      <c r="G11" s="247">
        <v>224.63</v>
      </c>
      <c r="H11" s="247">
        <v>271.93</v>
      </c>
      <c r="I11" s="247">
        <v>339.68</v>
      </c>
      <c r="J11" s="247">
        <v>374.05</v>
      </c>
      <c r="K11" s="248">
        <v>445.08</v>
      </c>
      <c r="L11" s="249">
        <v>162.53</v>
      </c>
      <c r="M11" s="26"/>
    </row>
    <row r="12" spans="1:13" x14ac:dyDescent="0.35">
      <c r="A12" s="203" t="s">
        <v>597</v>
      </c>
      <c r="B12" s="53">
        <v>115.26</v>
      </c>
      <c r="C12" s="53">
        <v>42.37</v>
      </c>
      <c r="D12" s="53">
        <v>65.489999999999995</v>
      </c>
      <c r="E12" s="244">
        <v>134.16999999999999</v>
      </c>
      <c r="F12" s="247">
        <v>175.94</v>
      </c>
      <c r="G12" s="247">
        <v>249.64</v>
      </c>
      <c r="H12" s="247">
        <v>279.45</v>
      </c>
      <c r="I12" s="247">
        <v>371.87</v>
      </c>
      <c r="J12" s="247">
        <v>419.59</v>
      </c>
      <c r="K12" s="248">
        <v>480.96</v>
      </c>
      <c r="L12" s="249">
        <v>189.16</v>
      </c>
      <c r="M12" s="26"/>
    </row>
    <row r="13" spans="1:13" x14ac:dyDescent="0.35">
      <c r="A13" s="203" t="s">
        <v>598</v>
      </c>
      <c r="B13" s="53">
        <v>114.8</v>
      </c>
      <c r="C13" s="53">
        <v>42.84</v>
      </c>
      <c r="D13" s="53">
        <v>66.44</v>
      </c>
      <c r="E13" s="244">
        <v>131.21</v>
      </c>
      <c r="F13" s="247">
        <v>173.62</v>
      </c>
      <c r="G13" s="247">
        <v>239.08</v>
      </c>
      <c r="H13" s="247">
        <v>285.06</v>
      </c>
      <c r="I13" s="247">
        <v>365.02</v>
      </c>
      <c r="J13" s="247">
        <v>371.92</v>
      </c>
      <c r="K13" s="248">
        <v>478.95</v>
      </c>
      <c r="L13" s="249">
        <v>220.97</v>
      </c>
      <c r="M13" s="26"/>
    </row>
    <row r="14" spans="1:13" x14ac:dyDescent="0.35">
      <c r="A14" s="203" t="s">
        <v>599</v>
      </c>
      <c r="B14" s="53">
        <v>106.44</v>
      </c>
      <c r="C14" s="53">
        <v>41.75</v>
      </c>
      <c r="D14" s="53">
        <v>66.69</v>
      </c>
      <c r="E14" s="244">
        <v>124.37</v>
      </c>
      <c r="F14" s="247">
        <v>164.43</v>
      </c>
      <c r="G14" s="247">
        <v>221.37</v>
      </c>
      <c r="H14" s="247">
        <v>264.55</v>
      </c>
      <c r="I14" s="247">
        <v>336.4</v>
      </c>
      <c r="J14" s="247">
        <v>376.39</v>
      </c>
      <c r="K14" s="248">
        <v>465.94</v>
      </c>
      <c r="L14" s="249">
        <v>242.01</v>
      </c>
      <c r="M14" s="26"/>
    </row>
    <row r="15" spans="1:13" x14ac:dyDescent="0.35">
      <c r="A15" s="203" t="s">
        <v>600</v>
      </c>
      <c r="B15" s="251">
        <v>98.3</v>
      </c>
      <c r="C15" s="251">
        <v>41.68</v>
      </c>
      <c r="D15" s="251">
        <v>65.569999999999993</v>
      </c>
      <c r="E15" s="244">
        <v>118.69</v>
      </c>
      <c r="F15" s="247">
        <v>152.61000000000001</v>
      </c>
      <c r="G15" s="247">
        <v>209.7</v>
      </c>
      <c r="H15" s="247">
        <v>241.23</v>
      </c>
      <c r="I15" s="247">
        <v>316.16000000000003</v>
      </c>
      <c r="J15" s="247">
        <v>340.28</v>
      </c>
      <c r="K15" s="248">
        <v>422.09</v>
      </c>
      <c r="L15" s="249">
        <v>272.68</v>
      </c>
      <c r="M15" s="26"/>
    </row>
    <row r="16" spans="1:13" x14ac:dyDescent="0.35">
      <c r="A16" s="203" t="s">
        <v>601</v>
      </c>
      <c r="B16" s="252">
        <v>87.37</v>
      </c>
      <c r="C16" s="252">
        <v>41.09</v>
      </c>
      <c r="D16" s="252">
        <v>64.48</v>
      </c>
      <c r="E16" s="244">
        <v>116.01</v>
      </c>
      <c r="F16" s="247">
        <v>144.03</v>
      </c>
      <c r="G16" s="247">
        <v>189.99</v>
      </c>
      <c r="H16" s="247">
        <v>252.63</v>
      </c>
      <c r="I16" s="247">
        <v>297.31</v>
      </c>
      <c r="J16" s="247">
        <v>346.52</v>
      </c>
      <c r="K16" s="248">
        <v>414.23</v>
      </c>
      <c r="L16" s="249">
        <v>287.13</v>
      </c>
      <c r="M16" s="26"/>
    </row>
    <row r="17" spans="1:13" x14ac:dyDescent="0.35">
      <c r="A17" s="203" t="s">
        <v>652</v>
      </c>
      <c r="B17" s="252">
        <v>84.84</v>
      </c>
      <c r="C17" s="252">
        <v>40.79</v>
      </c>
      <c r="D17" s="252">
        <v>64.77</v>
      </c>
      <c r="E17" s="244">
        <v>108.45</v>
      </c>
      <c r="F17" s="247">
        <v>144.5</v>
      </c>
      <c r="G17" s="247">
        <v>175.26</v>
      </c>
      <c r="H17" s="247">
        <v>213.55</v>
      </c>
      <c r="I17" s="247">
        <v>264.79000000000002</v>
      </c>
      <c r="J17" s="247">
        <v>281.36</v>
      </c>
      <c r="K17" s="248">
        <v>369.2</v>
      </c>
      <c r="L17" s="249">
        <v>294.77</v>
      </c>
      <c r="M17" s="26"/>
    </row>
    <row r="18" spans="1:13" x14ac:dyDescent="0.35">
      <c r="A18" s="203" t="s">
        <v>653</v>
      </c>
      <c r="B18" s="252">
        <v>88.66</v>
      </c>
      <c r="C18" s="252">
        <v>40.58</v>
      </c>
      <c r="D18" s="252">
        <v>61.37</v>
      </c>
      <c r="E18" s="244">
        <v>100.69</v>
      </c>
      <c r="F18" s="247">
        <v>126.3</v>
      </c>
      <c r="G18" s="247">
        <v>144.84</v>
      </c>
      <c r="H18" s="247">
        <v>189.04</v>
      </c>
      <c r="I18" s="247">
        <v>225.22</v>
      </c>
      <c r="J18" s="247">
        <v>285.45999999999998</v>
      </c>
      <c r="K18" s="248">
        <v>353.17</v>
      </c>
      <c r="L18" s="249">
        <v>296.52</v>
      </c>
      <c r="M18" s="26"/>
    </row>
    <row r="19" spans="1:13" x14ac:dyDescent="0.35">
      <c r="A19" s="131" t="s">
        <v>654</v>
      </c>
      <c r="B19" s="240">
        <v>67.95</v>
      </c>
      <c r="C19" s="240">
        <v>39.880000000000003</v>
      </c>
      <c r="D19" s="240">
        <v>59.76</v>
      </c>
      <c r="E19" s="240">
        <v>78.94</v>
      </c>
      <c r="F19" s="240">
        <v>98.3</v>
      </c>
      <c r="G19" s="240">
        <v>118.38</v>
      </c>
      <c r="H19" s="240">
        <v>138.49</v>
      </c>
      <c r="I19" s="240">
        <v>158.77000000000001</v>
      </c>
      <c r="J19" s="240">
        <v>178</v>
      </c>
      <c r="K19" s="253">
        <v>196.26</v>
      </c>
      <c r="L19" s="240">
        <v>150.72</v>
      </c>
      <c r="M19" s="23" t="s">
        <v>655</v>
      </c>
    </row>
    <row r="20" spans="1:13" x14ac:dyDescent="0.35">
      <c r="A20" s="203" t="s">
        <v>650</v>
      </c>
      <c r="B20" s="53">
        <v>53.33</v>
      </c>
      <c r="C20" s="53">
        <v>40</v>
      </c>
      <c r="D20" s="53">
        <v>60</v>
      </c>
      <c r="E20" s="53">
        <v>0</v>
      </c>
      <c r="F20" s="53">
        <v>100</v>
      </c>
      <c r="G20" s="53">
        <v>0</v>
      </c>
      <c r="H20" s="53">
        <v>0</v>
      </c>
      <c r="I20" s="53">
        <v>0</v>
      </c>
      <c r="J20" s="53">
        <v>0</v>
      </c>
      <c r="K20" s="254">
        <v>0</v>
      </c>
      <c r="L20" s="53">
        <v>128.63</v>
      </c>
      <c r="M20" s="23"/>
    </row>
    <row r="21" spans="1:13" x14ac:dyDescent="0.35">
      <c r="A21" s="203" t="s">
        <v>590</v>
      </c>
      <c r="B21" s="53">
        <v>57.33</v>
      </c>
      <c r="C21" s="53">
        <v>39.869999999999997</v>
      </c>
      <c r="D21" s="53">
        <v>59.69</v>
      </c>
      <c r="E21" s="53">
        <v>76.7</v>
      </c>
      <c r="F21" s="53">
        <v>96.15</v>
      </c>
      <c r="G21" s="53">
        <v>115.33</v>
      </c>
      <c r="H21" s="53">
        <v>140</v>
      </c>
      <c r="I21" s="53">
        <v>160</v>
      </c>
      <c r="J21" s="53">
        <v>180</v>
      </c>
      <c r="K21" s="254">
        <v>186.69</v>
      </c>
      <c r="L21" s="53">
        <v>102.13</v>
      </c>
      <c r="M21" s="23"/>
    </row>
    <row r="22" spans="1:13" x14ac:dyDescent="0.35">
      <c r="A22" s="203" t="s">
        <v>592</v>
      </c>
      <c r="B22" s="53">
        <v>61.71</v>
      </c>
      <c r="C22" s="53">
        <v>39.83</v>
      </c>
      <c r="D22" s="53">
        <v>59.58</v>
      </c>
      <c r="E22" s="53">
        <v>78.06</v>
      </c>
      <c r="F22" s="53">
        <v>97.14</v>
      </c>
      <c r="G22" s="53">
        <v>116.63</v>
      </c>
      <c r="H22" s="53">
        <v>135.09</v>
      </c>
      <c r="I22" s="53">
        <v>156.19999999999999</v>
      </c>
      <c r="J22" s="53">
        <v>168.87</v>
      </c>
      <c r="K22" s="254">
        <v>192.03</v>
      </c>
      <c r="L22" s="53">
        <v>146.51</v>
      </c>
      <c r="M22" s="23"/>
    </row>
    <row r="23" spans="1:13" x14ac:dyDescent="0.35">
      <c r="A23" s="203" t="s">
        <v>593</v>
      </c>
      <c r="B23" s="53">
        <v>62.14</v>
      </c>
      <c r="C23" s="53">
        <v>39.78</v>
      </c>
      <c r="D23" s="53">
        <v>59.56</v>
      </c>
      <c r="E23" s="53">
        <v>78.16</v>
      </c>
      <c r="F23" s="53">
        <v>95.97</v>
      </c>
      <c r="G23" s="53">
        <v>116.64</v>
      </c>
      <c r="H23" s="53">
        <v>134.94</v>
      </c>
      <c r="I23" s="53">
        <v>158.26</v>
      </c>
      <c r="J23" s="53">
        <v>180</v>
      </c>
      <c r="K23" s="254">
        <v>181.18</v>
      </c>
      <c r="L23" s="53">
        <v>145.94</v>
      </c>
      <c r="M23" s="23"/>
    </row>
    <row r="24" spans="1:13" x14ac:dyDescent="0.35">
      <c r="A24" s="203" t="s">
        <v>594</v>
      </c>
      <c r="B24" s="53">
        <v>64.95</v>
      </c>
      <c r="C24" s="53">
        <v>39.72</v>
      </c>
      <c r="D24" s="53">
        <v>59.61</v>
      </c>
      <c r="E24" s="53">
        <v>77.739999999999995</v>
      </c>
      <c r="F24" s="53">
        <v>97</v>
      </c>
      <c r="G24" s="53">
        <v>116.36</v>
      </c>
      <c r="H24" s="53">
        <v>135.79</v>
      </c>
      <c r="I24" s="53">
        <v>157.49</v>
      </c>
      <c r="J24" s="53">
        <v>169.94</v>
      </c>
      <c r="K24" s="254">
        <v>192.65</v>
      </c>
      <c r="L24" s="53">
        <v>149.72</v>
      </c>
      <c r="M24" s="23"/>
    </row>
    <row r="25" spans="1:13" x14ac:dyDescent="0.35">
      <c r="A25" s="203" t="s">
        <v>595</v>
      </c>
      <c r="B25" s="53">
        <v>66.8</v>
      </c>
      <c r="C25" s="53">
        <v>39.840000000000003</v>
      </c>
      <c r="D25" s="53">
        <v>59.42</v>
      </c>
      <c r="E25" s="53">
        <v>78.37</v>
      </c>
      <c r="F25" s="53">
        <v>96.76</v>
      </c>
      <c r="G25" s="53">
        <v>117.62</v>
      </c>
      <c r="H25" s="53">
        <v>137.72</v>
      </c>
      <c r="I25" s="53">
        <v>157.47</v>
      </c>
      <c r="J25" s="53">
        <v>178.87</v>
      </c>
      <c r="K25" s="254">
        <v>192.92</v>
      </c>
      <c r="L25" s="53">
        <v>149.99</v>
      </c>
      <c r="M25" s="23"/>
    </row>
    <row r="26" spans="1:13" x14ac:dyDescent="0.35">
      <c r="A26" s="203" t="s">
        <v>596</v>
      </c>
      <c r="B26" s="53">
        <v>69.69</v>
      </c>
      <c r="C26" s="53">
        <v>39.89</v>
      </c>
      <c r="D26" s="53">
        <v>59.75</v>
      </c>
      <c r="E26" s="53">
        <v>78.510000000000005</v>
      </c>
      <c r="F26" s="53">
        <v>97.98</v>
      </c>
      <c r="G26" s="53">
        <v>117.28</v>
      </c>
      <c r="H26" s="53">
        <v>138.4</v>
      </c>
      <c r="I26" s="53">
        <v>157.88</v>
      </c>
      <c r="J26" s="53">
        <v>175.47</v>
      </c>
      <c r="K26" s="254">
        <v>195.04</v>
      </c>
      <c r="L26" s="53">
        <v>150.91</v>
      </c>
      <c r="M26" s="23"/>
    </row>
    <row r="27" spans="1:13" x14ac:dyDescent="0.35">
      <c r="A27" s="203" t="s">
        <v>597</v>
      </c>
      <c r="B27" s="53">
        <v>71.48</v>
      </c>
      <c r="C27" s="53">
        <v>39.82</v>
      </c>
      <c r="D27" s="53">
        <v>59.85</v>
      </c>
      <c r="E27" s="53">
        <v>79.13</v>
      </c>
      <c r="F27" s="53">
        <v>98.25</v>
      </c>
      <c r="G27" s="53">
        <v>119.14</v>
      </c>
      <c r="H27" s="53">
        <v>138.97</v>
      </c>
      <c r="I27" s="53">
        <v>158.94</v>
      </c>
      <c r="J27" s="53">
        <v>179.74</v>
      </c>
      <c r="K27" s="254">
        <v>197.48</v>
      </c>
      <c r="L27" s="53">
        <v>149.41999999999999</v>
      </c>
      <c r="M27" s="23"/>
    </row>
    <row r="28" spans="1:13" x14ac:dyDescent="0.35">
      <c r="A28" s="203" t="s">
        <v>598</v>
      </c>
      <c r="B28" s="53">
        <v>72</v>
      </c>
      <c r="C28" s="53">
        <v>39.92</v>
      </c>
      <c r="D28" s="53">
        <v>59.89</v>
      </c>
      <c r="E28" s="53">
        <v>79.650000000000006</v>
      </c>
      <c r="F28" s="53">
        <v>99.29</v>
      </c>
      <c r="G28" s="53">
        <v>119.89</v>
      </c>
      <c r="H28" s="53">
        <v>139.6</v>
      </c>
      <c r="I28" s="53">
        <v>159.88</v>
      </c>
      <c r="J28" s="53">
        <v>179.53</v>
      </c>
      <c r="K28" s="254">
        <v>197.75</v>
      </c>
      <c r="L28" s="53">
        <v>150.53</v>
      </c>
      <c r="M28" s="23"/>
    </row>
    <row r="29" spans="1:13" x14ac:dyDescent="0.35">
      <c r="A29" s="203" t="s">
        <v>599</v>
      </c>
      <c r="B29" s="53">
        <v>70.63</v>
      </c>
      <c r="C29" s="53">
        <v>39.96</v>
      </c>
      <c r="D29" s="53">
        <v>59.95</v>
      </c>
      <c r="E29" s="53">
        <v>79.819999999999993</v>
      </c>
      <c r="F29" s="53">
        <v>99.74</v>
      </c>
      <c r="G29" s="53">
        <v>119.6</v>
      </c>
      <c r="H29" s="53">
        <v>139.56</v>
      </c>
      <c r="I29" s="53">
        <v>159.68</v>
      </c>
      <c r="J29" s="53">
        <v>179.72</v>
      </c>
      <c r="K29" s="254">
        <v>198.93</v>
      </c>
      <c r="L29" s="53">
        <v>150.06</v>
      </c>
      <c r="M29" s="23"/>
    </row>
    <row r="30" spans="1:13" x14ac:dyDescent="0.35">
      <c r="A30" s="203" t="s">
        <v>600</v>
      </c>
      <c r="B30" s="53">
        <v>69.099999999999994</v>
      </c>
      <c r="C30" s="53">
        <v>39.979999999999997</v>
      </c>
      <c r="D30" s="53">
        <v>59.94</v>
      </c>
      <c r="E30" s="53">
        <v>79.930000000000007</v>
      </c>
      <c r="F30" s="53">
        <v>99.87</v>
      </c>
      <c r="G30" s="53">
        <v>119.98</v>
      </c>
      <c r="H30" s="53">
        <v>139.54</v>
      </c>
      <c r="I30" s="53">
        <v>159.65</v>
      </c>
      <c r="J30" s="53">
        <v>179.99</v>
      </c>
      <c r="K30" s="254">
        <v>199.91</v>
      </c>
      <c r="L30" s="53">
        <v>151.11000000000001</v>
      </c>
      <c r="M30" s="23"/>
    </row>
    <row r="31" spans="1:13" x14ac:dyDescent="0.35">
      <c r="A31" s="203" t="s">
        <v>601</v>
      </c>
      <c r="B31" s="53">
        <v>65.36</v>
      </c>
      <c r="C31" s="53">
        <v>39.979999999999997</v>
      </c>
      <c r="D31" s="53">
        <v>59.97</v>
      </c>
      <c r="E31" s="53">
        <v>79.959999999999994</v>
      </c>
      <c r="F31" s="53">
        <v>99.87</v>
      </c>
      <c r="G31" s="53">
        <v>119.83</v>
      </c>
      <c r="H31" s="53">
        <v>140</v>
      </c>
      <c r="I31" s="53">
        <v>159.69999999999999</v>
      </c>
      <c r="J31" s="53">
        <v>179.95</v>
      </c>
      <c r="K31" s="254">
        <v>199.46</v>
      </c>
      <c r="L31" s="53">
        <v>151.13999999999999</v>
      </c>
      <c r="M31" s="23"/>
    </row>
    <row r="32" spans="1:13" x14ac:dyDescent="0.35">
      <c r="A32" s="203" t="s">
        <v>652</v>
      </c>
      <c r="B32" s="53">
        <v>66.44</v>
      </c>
      <c r="C32" s="53">
        <v>39.979999999999997</v>
      </c>
      <c r="D32" s="53">
        <v>59.97</v>
      </c>
      <c r="E32" s="53">
        <v>79.98</v>
      </c>
      <c r="F32" s="53">
        <v>99.99</v>
      </c>
      <c r="G32" s="53">
        <v>119.97</v>
      </c>
      <c r="H32" s="53">
        <v>139.97</v>
      </c>
      <c r="I32" s="53">
        <v>159.99</v>
      </c>
      <c r="J32" s="53">
        <v>180</v>
      </c>
      <c r="K32" s="254">
        <v>199.99</v>
      </c>
      <c r="L32" s="53">
        <v>151.5</v>
      </c>
      <c r="M32" s="23"/>
    </row>
    <row r="33" spans="1:13" x14ac:dyDescent="0.35">
      <c r="A33" s="203" t="s">
        <v>653</v>
      </c>
      <c r="B33" s="53">
        <v>72.53</v>
      </c>
      <c r="C33" s="53">
        <v>39.979999999999997</v>
      </c>
      <c r="D33" s="53">
        <v>59.96</v>
      </c>
      <c r="E33" s="53">
        <v>79.98</v>
      </c>
      <c r="F33" s="53">
        <v>100</v>
      </c>
      <c r="G33" s="53">
        <v>120</v>
      </c>
      <c r="H33" s="53">
        <v>139.81</v>
      </c>
      <c r="I33" s="53">
        <v>160</v>
      </c>
      <c r="J33" s="53">
        <v>180</v>
      </c>
      <c r="K33" s="254">
        <v>200</v>
      </c>
      <c r="L33" s="53">
        <v>152.06</v>
      </c>
      <c r="M33" s="23"/>
    </row>
    <row r="34" spans="1:13" ht="28" x14ac:dyDescent="0.35">
      <c r="A34" s="131" t="s">
        <v>656</v>
      </c>
      <c r="B34" s="240">
        <v>31.46</v>
      </c>
      <c r="C34" s="240">
        <v>1.44</v>
      </c>
      <c r="D34" s="240">
        <v>4.1100000000000003</v>
      </c>
      <c r="E34" s="240">
        <v>41.82</v>
      </c>
      <c r="F34" s="240">
        <v>60.7</v>
      </c>
      <c r="G34" s="240">
        <v>107.4</v>
      </c>
      <c r="H34" s="240">
        <v>129.01</v>
      </c>
      <c r="I34" s="240">
        <v>184.21</v>
      </c>
      <c r="J34" s="240">
        <v>196.89</v>
      </c>
      <c r="K34" s="253">
        <v>254.55</v>
      </c>
      <c r="L34" s="240">
        <v>103.09</v>
      </c>
      <c r="M34" s="23" t="s">
        <v>657</v>
      </c>
    </row>
    <row r="35" spans="1:13" x14ac:dyDescent="0.35">
      <c r="A35" s="203" t="s">
        <v>650</v>
      </c>
      <c r="B35" s="53">
        <v>12</v>
      </c>
      <c r="C35" s="53">
        <v>0</v>
      </c>
      <c r="D35" s="53">
        <v>0</v>
      </c>
      <c r="E35" s="53">
        <v>0</v>
      </c>
      <c r="F35" s="53">
        <v>72</v>
      </c>
      <c r="G35" s="53">
        <v>0</v>
      </c>
      <c r="H35" s="53">
        <v>0</v>
      </c>
      <c r="I35" s="53">
        <v>0</v>
      </c>
      <c r="J35" s="53">
        <v>0</v>
      </c>
      <c r="K35" s="254">
        <v>0</v>
      </c>
      <c r="L35" s="53">
        <v>53.65</v>
      </c>
      <c r="M35" s="23"/>
    </row>
    <row r="36" spans="1:13" x14ac:dyDescent="0.35">
      <c r="A36" s="203" t="s">
        <v>590</v>
      </c>
      <c r="B36" s="53">
        <v>13.65</v>
      </c>
      <c r="C36" s="53">
        <v>0.01</v>
      </c>
      <c r="D36" s="53">
        <v>0.02</v>
      </c>
      <c r="E36" s="53">
        <v>30.09</v>
      </c>
      <c r="F36" s="53">
        <v>44.2</v>
      </c>
      <c r="G36" s="53">
        <v>106.48</v>
      </c>
      <c r="H36" s="53">
        <v>85.76</v>
      </c>
      <c r="I36" s="53">
        <v>201.61</v>
      </c>
      <c r="J36" s="53">
        <v>180.87</v>
      </c>
      <c r="K36" s="254">
        <v>244.19</v>
      </c>
      <c r="L36" s="53">
        <v>46.79</v>
      </c>
      <c r="M36" s="23"/>
    </row>
    <row r="37" spans="1:13" x14ac:dyDescent="0.35">
      <c r="A37" s="203" t="s">
        <v>592</v>
      </c>
      <c r="B37" s="53">
        <v>21.49</v>
      </c>
      <c r="C37" s="53">
        <v>0.05</v>
      </c>
      <c r="D37" s="53">
        <v>0.02</v>
      </c>
      <c r="E37" s="53">
        <v>37.35</v>
      </c>
      <c r="F37" s="53">
        <v>50.06</v>
      </c>
      <c r="G37" s="53">
        <v>108.08</v>
      </c>
      <c r="H37" s="53">
        <v>156.82</v>
      </c>
      <c r="I37" s="53">
        <v>202.05</v>
      </c>
      <c r="J37" s="53">
        <v>150.51</v>
      </c>
      <c r="K37" s="254">
        <v>283.06</v>
      </c>
      <c r="L37" s="53">
        <v>44.6</v>
      </c>
      <c r="M37" s="23"/>
    </row>
    <row r="38" spans="1:13" x14ac:dyDescent="0.35">
      <c r="A38" s="203" t="s">
        <v>593</v>
      </c>
      <c r="B38" s="53">
        <v>22.66</v>
      </c>
      <c r="C38" s="53">
        <v>0.43</v>
      </c>
      <c r="D38" s="53">
        <v>0.56000000000000005</v>
      </c>
      <c r="E38" s="53">
        <v>38.1</v>
      </c>
      <c r="F38" s="53">
        <v>55.13</v>
      </c>
      <c r="G38" s="53">
        <v>113.74</v>
      </c>
      <c r="H38" s="53">
        <v>149.19</v>
      </c>
      <c r="I38" s="53">
        <v>201.65</v>
      </c>
      <c r="J38" s="53">
        <v>321.97000000000003</v>
      </c>
      <c r="K38" s="254">
        <v>248.18</v>
      </c>
      <c r="L38" s="53">
        <v>38.03</v>
      </c>
      <c r="M38" s="23"/>
    </row>
    <row r="39" spans="1:13" x14ac:dyDescent="0.35">
      <c r="A39" s="203" t="s">
        <v>594</v>
      </c>
      <c r="B39" s="53">
        <v>28.18</v>
      </c>
      <c r="C39" s="53">
        <v>0.89</v>
      </c>
      <c r="D39" s="53">
        <v>1.64</v>
      </c>
      <c r="E39" s="53">
        <v>40.729999999999997</v>
      </c>
      <c r="F39" s="53">
        <v>58.65</v>
      </c>
      <c r="G39" s="53">
        <v>121.15</v>
      </c>
      <c r="H39" s="53">
        <v>133.22999999999999</v>
      </c>
      <c r="I39" s="53">
        <v>206.62</v>
      </c>
      <c r="J39" s="53">
        <v>237.44</v>
      </c>
      <c r="K39" s="254">
        <v>275.42</v>
      </c>
      <c r="L39" s="53">
        <v>22.52</v>
      </c>
      <c r="M39" s="23"/>
    </row>
    <row r="40" spans="1:13" x14ac:dyDescent="0.35">
      <c r="A40" s="203" t="s">
        <v>595</v>
      </c>
      <c r="B40" s="53">
        <v>31</v>
      </c>
      <c r="C40" s="53">
        <v>1.24</v>
      </c>
      <c r="D40" s="53">
        <v>3.22</v>
      </c>
      <c r="E40" s="53">
        <v>37.549999999999997</v>
      </c>
      <c r="F40" s="53">
        <v>60.18</v>
      </c>
      <c r="G40" s="53">
        <v>115.9</v>
      </c>
      <c r="H40" s="53">
        <v>140.21</v>
      </c>
      <c r="I40" s="53">
        <v>207.99</v>
      </c>
      <c r="J40" s="53">
        <v>226.96</v>
      </c>
      <c r="K40" s="254">
        <v>269.88</v>
      </c>
      <c r="L40" s="53">
        <v>14.26</v>
      </c>
      <c r="M40" s="23"/>
    </row>
    <row r="41" spans="1:13" x14ac:dyDescent="0.35">
      <c r="A41" s="203" t="s">
        <v>596</v>
      </c>
      <c r="B41" s="53">
        <v>33.9</v>
      </c>
      <c r="C41" s="53">
        <v>1.57</v>
      </c>
      <c r="D41" s="53">
        <v>4.59</v>
      </c>
      <c r="E41" s="53">
        <v>40.14</v>
      </c>
      <c r="F41" s="53">
        <v>61.44</v>
      </c>
      <c r="G41" s="53">
        <v>107.34</v>
      </c>
      <c r="H41" s="53">
        <v>133.54</v>
      </c>
      <c r="I41" s="53">
        <v>181.8</v>
      </c>
      <c r="J41" s="53">
        <v>198.58</v>
      </c>
      <c r="K41" s="254">
        <v>250.04</v>
      </c>
      <c r="L41" s="53">
        <v>11.62</v>
      </c>
      <c r="M41" s="23"/>
    </row>
    <row r="42" spans="1:13" x14ac:dyDescent="0.35">
      <c r="A42" s="203" t="s">
        <v>597</v>
      </c>
      <c r="B42" s="53">
        <v>43.78</v>
      </c>
      <c r="C42" s="53">
        <v>2.54</v>
      </c>
      <c r="D42" s="53">
        <v>5.64</v>
      </c>
      <c r="E42" s="53">
        <v>55.04</v>
      </c>
      <c r="F42" s="53">
        <v>77.7</v>
      </c>
      <c r="G42" s="53">
        <v>130.5</v>
      </c>
      <c r="H42" s="53">
        <v>140.47</v>
      </c>
      <c r="I42" s="53">
        <v>212.92</v>
      </c>
      <c r="J42" s="53">
        <v>239.85</v>
      </c>
      <c r="K42" s="254">
        <v>283.48</v>
      </c>
      <c r="L42" s="53">
        <v>39.74</v>
      </c>
      <c r="M42" s="23"/>
    </row>
    <row r="43" spans="1:13" x14ac:dyDescent="0.35">
      <c r="A43" s="203" t="s">
        <v>598</v>
      </c>
      <c r="B43" s="53">
        <v>42.81</v>
      </c>
      <c r="C43" s="53">
        <v>2.92</v>
      </c>
      <c r="D43" s="53">
        <v>6.55</v>
      </c>
      <c r="E43" s="53">
        <v>51.57</v>
      </c>
      <c r="F43" s="53">
        <v>74.34</v>
      </c>
      <c r="G43" s="53">
        <v>119.19</v>
      </c>
      <c r="H43" s="53">
        <v>145.44999999999999</v>
      </c>
      <c r="I43" s="53">
        <v>205.14</v>
      </c>
      <c r="J43" s="53">
        <v>192.39</v>
      </c>
      <c r="K43" s="254">
        <v>281.2</v>
      </c>
      <c r="L43" s="53">
        <v>70.430000000000007</v>
      </c>
      <c r="M43" s="23"/>
    </row>
    <row r="44" spans="1:13" x14ac:dyDescent="0.35">
      <c r="A44" s="203" t="s">
        <v>599</v>
      </c>
      <c r="B44" s="53">
        <v>35.82</v>
      </c>
      <c r="C44" s="53">
        <v>1.79</v>
      </c>
      <c r="D44" s="53">
        <v>6.74</v>
      </c>
      <c r="E44" s="53">
        <v>44.55</v>
      </c>
      <c r="F44" s="53">
        <v>64.69</v>
      </c>
      <c r="G44" s="53">
        <v>101.77</v>
      </c>
      <c r="H44" s="53">
        <v>124.99</v>
      </c>
      <c r="I44" s="53">
        <v>176.72</v>
      </c>
      <c r="J44" s="53">
        <v>196.67</v>
      </c>
      <c r="K44" s="254">
        <v>267.02</v>
      </c>
      <c r="L44" s="53">
        <v>91.95</v>
      </c>
      <c r="M44" s="23"/>
    </row>
    <row r="45" spans="1:13" x14ac:dyDescent="0.35">
      <c r="A45" s="203" t="s">
        <v>600</v>
      </c>
      <c r="B45" s="53">
        <v>29.2</v>
      </c>
      <c r="C45" s="53">
        <v>1.69</v>
      </c>
      <c r="D45" s="53">
        <v>5.63</v>
      </c>
      <c r="E45" s="53">
        <v>38.75</v>
      </c>
      <c r="F45" s="53">
        <v>52.74</v>
      </c>
      <c r="G45" s="53">
        <v>89.72</v>
      </c>
      <c r="H45" s="53">
        <v>101.69</v>
      </c>
      <c r="I45" s="53">
        <v>156.51</v>
      </c>
      <c r="J45" s="53">
        <v>160.29</v>
      </c>
      <c r="K45" s="254">
        <v>222.18</v>
      </c>
      <c r="L45" s="53">
        <v>121.57</v>
      </c>
      <c r="M45" s="23"/>
    </row>
    <row r="46" spans="1:13" x14ac:dyDescent="0.35">
      <c r="A46" s="203" t="s">
        <v>601</v>
      </c>
      <c r="B46" s="53">
        <v>22.02</v>
      </c>
      <c r="C46" s="53">
        <v>1.1100000000000001</v>
      </c>
      <c r="D46" s="53">
        <v>4.51</v>
      </c>
      <c r="E46" s="53">
        <v>36.04</v>
      </c>
      <c r="F46" s="53">
        <v>44.16</v>
      </c>
      <c r="G46" s="53">
        <v>70.150000000000006</v>
      </c>
      <c r="H46" s="53">
        <v>112.64</v>
      </c>
      <c r="I46" s="53">
        <v>137.61000000000001</v>
      </c>
      <c r="J46" s="53">
        <v>166.58</v>
      </c>
      <c r="K46" s="254">
        <v>214.77</v>
      </c>
      <c r="L46" s="53">
        <v>135.97999999999999</v>
      </c>
      <c r="M46" s="23"/>
    </row>
    <row r="47" spans="1:13" x14ac:dyDescent="0.35">
      <c r="A47" s="203" t="s">
        <v>652</v>
      </c>
      <c r="B47" s="53">
        <v>18.399999999999999</v>
      </c>
      <c r="C47" s="53">
        <v>0.81</v>
      </c>
      <c r="D47" s="53">
        <v>4.79</v>
      </c>
      <c r="E47" s="53">
        <v>28.47</v>
      </c>
      <c r="F47" s="53">
        <v>44.51</v>
      </c>
      <c r="G47" s="53">
        <v>55.29</v>
      </c>
      <c r="H47" s="53">
        <v>73.58</v>
      </c>
      <c r="I47" s="53">
        <v>104.8</v>
      </c>
      <c r="J47" s="53">
        <v>101.36</v>
      </c>
      <c r="K47" s="254">
        <v>169.22</v>
      </c>
      <c r="L47" s="53">
        <v>143.27000000000001</v>
      </c>
      <c r="M47" s="23"/>
    </row>
    <row r="48" spans="1:13" x14ac:dyDescent="0.35">
      <c r="A48" s="203" t="s">
        <v>653</v>
      </c>
      <c r="B48" s="53">
        <v>16.13</v>
      </c>
      <c r="C48" s="53">
        <v>0.6</v>
      </c>
      <c r="D48" s="53">
        <v>1.41</v>
      </c>
      <c r="E48" s="53">
        <v>20.72</v>
      </c>
      <c r="F48" s="53">
        <v>26.3</v>
      </c>
      <c r="G48" s="53">
        <v>24.84</v>
      </c>
      <c r="H48" s="53">
        <v>49.22</v>
      </c>
      <c r="I48" s="53">
        <v>65.22</v>
      </c>
      <c r="J48" s="53">
        <v>105.46</v>
      </c>
      <c r="K48" s="254">
        <v>153.16999999999999</v>
      </c>
      <c r="L48" s="53">
        <v>144.46</v>
      </c>
      <c r="M48" s="23"/>
    </row>
    <row r="49" spans="1:13" x14ac:dyDescent="0.35">
      <c r="A49" s="89" t="s">
        <v>189</v>
      </c>
      <c r="B49" s="53"/>
      <c r="C49" s="53"/>
      <c r="D49" s="53"/>
      <c r="E49" s="53"/>
      <c r="F49" s="53"/>
      <c r="G49" s="53"/>
      <c r="H49" s="53"/>
      <c r="I49" s="53"/>
      <c r="J49" s="53"/>
      <c r="K49" s="53"/>
      <c r="L49" s="53"/>
      <c r="M49" s="23"/>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949D5-6823-41FC-9B30-E669D68DAE31}">
  <sheetPr>
    <tabColor rgb="FFBBA8AC"/>
  </sheetPr>
  <dimension ref="A1:L13"/>
  <sheetViews>
    <sheetView showGridLines="0" workbookViewId="0"/>
  </sheetViews>
  <sheetFormatPr defaultRowHeight="14.5" x14ac:dyDescent="0.35"/>
  <cols>
    <col min="1" max="1" width="48.6328125" customWidth="1"/>
    <col min="2" max="11" width="14.6328125" customWidth="1"/>
    <col min="12" max="12" width="29.1796875" customWidth="1"/>
  </cols>
  <sheetData>
    <row r="1" spans="1:12" ht="18" x14ac:dyDescent="0.35">
      <c r="A1" s="15" t="s">
        <v>164</v>
      </c>
      <c r="B1" s="16"/>
      <c r="C1" s="16"/>
      <c r="D1" s="16"/>
      <c r="E1" s="16"/>
      <c r="F1" s="16"/>
      <c r="G1" s="17"/>
      <c r="H1" s="17"/>
      <c r="I1" s="17"/>
      <c r="J1" s="17"/>
      <c r="K1" s="17"/>
      <c r="L1" s="18"/>
    </row>
    <row r="2" spans="1:12" x14ac:dyDescent="0.35">
      <c r="A2" s="18" t="s">
        <v>165</v>
      </c>
      <c r="B2" s="55"/>
      <c r="C2" s="55"/>
      <c r="D2" s="55"/>
      <c r="E2" s="55"/>
      <c r="F2" s="55"/>
      <c r="G2" s="55"/>
      <c r="H2" s="55"/>
      <c r="I2" s="55"/>
      <c r="J2" s="55"/>
      <c r="K2" s="18"/>
      <c r="L2" s="18"/>
    </row>
    <row r="3" spans="1:12" ht="56" x14ac:dyDescent="0.35">
      <c r="A3" s="56" t="s">
        <v>166</v>
      </c>
      <c r="B3" s="57" t="s">
        <v>167</v>
      </c>
      <c r="C3" s="57" t="s">
        <v>168</v>
      </c>
      <c r="D3" s="57" t="s">
        <v>169</v>
      </c>
      <c r="E3" s="57" t="s">
        <v>170</v>
      </c>
      <c r="F3" s="57" t="s">
        <v>171</v>
      </c>
      <c r="G3" s="57" t="s">
        <v>172</v>
      </c>
      <c r="H3" s="57" t="s">
        <v>173</v>
      </c>
      <c r="I3" s="57" t="s">
        <v>174</v>
      </c>
      <c r="J3" s="57" t="s">
        <v>175</v>
      </c>
      <c r="K3" s="57" t="s">
        <v>176</v>
      </c>
      <c r="L3" s="58" t="s">
        <v>177</v>
      </c>
    </row>
    <row r="4" spans="1:12" x14ac:dyDescent="0.35">
      <c r="A4" s="59" t="s">
        <v>178</v>
      </c>
      <c r="B4" s="59">
        <v>23687</v>
      </c>
      <c r="C4" s="59">
        <v>21443</v>
      </c>
      <c r="D4" s="60">
        <v>20966</v>
      </c>
      <c r="E4" s="60">
        <v>18171</v>
      </c>
      <c r="F4" s="60">
        <v>17907</v>
      </c>
      <c r="G4" s="60">
        <v>17047</v>
      </c>
      <c r="H4" s="60">
        <v>16092</v>
      </c>
      <c r="I4" s="60">
        <v>10967</v>
      </c>
      <c r="J4" s="60">
        <v>11459</v>
      </c>
      <c r="K4" s="60">
        <v>12397</v>
      </c>
      <c r="L4" s="61" t="s">
        <v>179</v>
      </c>
    </row>
    <row r="5" spans="1:12" x14ac:dyDescent="0.35">
      <c r="A5" s="62" t="s">
        <v>180</v>
      </c>
      <c r="B5" s="63">
        <v>12149</v>
      </c>
      <c r="C5" s="63">
        <v>11043</v>
      </c>
      <c r="D5" s="64">
        <v>10496</v>
      </c>
      <c r="E5" s="64">
        <v>9065</v>
      </c>
      <c r="F5" s="64">
        <v>8998</v>
      </c>
      <c r="G5" s="64">
        <v>8865</v>
      </c>
      <c r="H5" s="64">
        <v>8441</v>
      </c>
      <c r="I5" s="64">
        <v>4774</v>
      </c>
      <c r="J5" s="64">
        <v>5150</v>
      </c>
      <c r="K5" s="64">
        <v>6358</v>
      </c>
      <c r="L5" s="61" t="s">
        <v>181</v>
      </c>
    </row>
    <row r="6" spans="1:12" x14ac:dyDescent="0.35">
      <c r="A6" s="65" t="s">
        <v>182</v>
      </c>
      <c r="B6" s="63">
        <v>6056</v>
      </c>
      <c r="C6" s="63">
        <v>5335</v>
      </c>
      <c r="D6" s="64">
        <v>4868</v>
      </c>
      <c r="E6" s="64">
        <v>4010</v>
      </c>
      <c r="F6" s="64">
        <v>4071</v>
      </c>
      <c r="G6" s="64">
        <v>3975</v>
      </c>
      <c r="H6" s="64">
        <v>3735</v>
      </c>
      <c r="I6" s="64">
        <v>2052</v>
      </c>
      <c r="J6" s="64">
        <v>2135</v>
      </c>
      <c r="K6" s="64">
        <v>2754</v>
      </c>
      <c r="L6" s="64"/>
    </row>
    <row r="7" spans="1:12" x14ac:dyDescent="0.35">
      <c r="A7" s="65" t="s">
        <v>183</v>
      </c>
      <c r="B7" s="63">
        <v>6093</v>
      </c>
      <c r="C7" s="63">
        <v>5708</v>
      </c>
      <c r="D7" s="64">
        <v>5628</v>
      </c>
      <c r="E7" s="64">
        <v>5055</v>
      </c>
      <c r="F7" s="64">
        <v>4927</v>
      </c>
      <c r="G7" s="64">
        <v>4890</v>
      </c>
      <c r="H7" s="64">
        <v>4706</v>
      </c>
      <c r="I7" s="64">
        <v>2722</v>
      </c>
      <c r="J7" s="64">
        <v>3015</v>
      </c>
      <c r="K7" s="64">
        <v>3604</v>
      </c>
      <c r="L7" s="66"/>
    </row>
    <row r="8" spans="1:12" x14ac:dyDescent="0.35">
      <c r="A8" s="62" t="s">
        <v>184</v>
      </c>
      <c r="B8" s="63">
        <v>1038</v>
      </c>
      <c r="C8" s="63">
        <v>881</v>
      </c>
      <c r="D8" s="64">
        <v>830</v>
      </c>
      <c r="E8" s="64">
        <v>806</v>
      </c>
      <c r="F8" s="64">
        <v>714</v>
      </c>
      <c r="G8" s="64">
        <v>684</v>
      </c>
      <c r="H8" s="64">
        <v>680</v>
      </c>
      <c r="I8" s="64">
        <v>591</v>
      </c>
      <c r="J8" s="64">
        <v>676</v>
      </c>
      <c r="K8" s="64">
        <v>575</v>
      </c>
      <c r="L8" s="64"/>
    </row>
    <row r="9" spans="1:12" x14ac:dyDescent="0.35">
      <c r="A9" s="62" t="s">
        <v>185</v>
      </c>
      <c r="B9" s="63">
        <v>3864</v>
      </c>
      <c r="C9" s="63">
        <v>3279</v>
      </c>
      <c r="D9" s="64">
        <v>3257</v>
      </c>
      <c r="E9" s="64">
        <v>2878</v>
      </c>
      <c r="F9" s="64">
        <v>2774</v>
      </c>
      <c r="G9" s="64">
        <v>2404</v>
      </c>
      <c r="H9" s="64">
        <v>2143</v>
      </c>
      <c r="I9" s="64">
        <v>1665</v>
      </c>
      <c r="J9" s="64">
        <v>1723</v>
      </c>
      <c r="K9" s="64">
        <v>1645</v>
      </c>
      <c r="L9" s="64"/>
    </row>
    <row r="10" spans="1:12" x14ac:dyDescent="0.35">
      <c r="A10" s="62" t="s">
        <v>186</v>
      </c>
      <c r="B10" s="63">
        <v>2318</v>
      </c>
      <c r="C10" s="63">
        <v>2414</v>
      </c>
      <c r="D10" s="64">
        <v>2662</v>
      </c>
      <c r="E10" s="64">
        <v>2238</v>
      </c>
      <c r="F10" s="64">
        <v>2329</v>
      </c>
      <c r="G10" s="64">
        <v>2239</v>
      </c>
      <c r="H10" s="64">
        <v>2125</v>
      </c>
      <c r="I10" s="64">
        <v>2226</v>
      </c>
      <c r="J10" s="64">
        <v>2014</v>
      </c>
      <c r="K10" s="64">
        <v>1993</v>
      </c>
      <c r="L10" s="64"/>
    </row>
    <row r="11" spans="1:12" x14ac:dyDescent="0.35">
      <c r="A11" s="62" t="s">
        <v>187</v>
      </c>
      <c r="B11" s="63">
        <v>2233</v>
      </c>
      <c r="C11" s="63">
        <v>2025</v>
      </c>
      <c r="D11" s="64">
        <v>2224</v>
      </c>
      <c r="E11" s="64">
        <v>1788</v>
      </c>
      <c r="F11" s="64">
        <v>1859</v>
      </c>
      <c r="G11" s="64">
        <v>1515</v>
      </c>
      <c r="H11" s="64">
        <v>1554</v>
      </c>
      <c r="I11" s="64">
        <v>1017</v>
      </c>
      <c r="J11" s="64">
        <v>1017</v>
      </c>
      <c r="K11" s="64">
        <v>894</v>
      </c>
      <c r="L11" s="64"/>
    </row>
    <row r="12" spans="1:12" x14ac:dyDescent="0.35">
      <c r="A12" s="62" t="s">
        <v>188</v>
      </c>
      <c r="B12" s="63">
        <v>2085</v>
      </c>
      <c r="C12" s="63">
        <v>1801</v>
      </c>
      <c r="D12" s="64">
        <v>1497</v>
      </c>
      <c r="E12" s="64">
        <v>1396</v>
      </c>
      <c r="F12" s="64">
        <v>1233</v>
      </c>
      <c r="G12" s="64">
        <v>1340</v>
      </c>
      <c r="H12" s="64">
        <v>1149</v>
      </c>
      <c r="I12" s="64">
        <v>694</v>
      </c>
      <c r="J12" s="64">
        <v>879</v>
      </c>
      <c r="K12" s="64">
        <v>932</v>
      </c>
      <c r="L12" s="64"/>
    </row>
    <row r="13" spans="1:12" x14ac:dyDescent="0.35">
      <c r="A13" s="67" t="s">
        <v>189</v>
      </c>
      <c r="B13" s="18"/>
      <c r="C13" s="18"/>
      <c r="D13" s="18"/>
      <c r="E13" s="18"/>
      <c r="F13" s="18"/>
      <c r="G13" s="18"/>
      <c r="H13" s="18"/>
      <c r="I13" s="18"/>
      <c r="J13" s="18"/>
      <c r="K13" s="18"/>
      <c r="L13" s="18"/>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AE04F-9C1D-4EFF-B2F1-1C77C97E8AFE}">
  <sheetPr>
    <tabColor rgb="FFBBA8AC"/>
  </sheetPr>
  <dimension ref="A1:G71"/>
  <sheetViews>
    <sheetView showGridLines="0" workbookViewId="0"/>
  </sheetViews>
  <sheetFormatPr defaultRowHeight="14.5" x14ac:dyDescent="0.35"/>
  <cols>
    <col min="1" max="1" width="55.54296875" customWidth="1"/>
    <col min="2" max="6" width="19.08984375" customWidth="1"/>
    <col min="7" max="7" width="31.1796875" bestFit="1" customWidth="1"/>
  </cols>
  <sheetData>
    <row r="1" spans="1:7" ht="18" x14ac:dyDescent="0.35">
      <c r="A1" s="15" t="s">
        <v>190</v>
      </c>
      <c r="B1" s="16"/>
      <c r="C1" s="16"/>
      <c r="D1" s="16"/>
      <c r="E1" s="16"/>
      <c r="F1" s="16"/>
      <c r="G1" s="19"/>
    </row>
    <row r="2" spans="1:7" x14ac:dyDescent="0.35">
      <c r="A2" s="20" t="s">
        <v>191</v>
      </c>
      <c r="B2" s="68"/>
      <c r="C2" s="68"/>
      <c r="D2" s="68"/>
      <c r="E2" s="68"/>
      <c r="F2" s="68"/>
      <c r="G2" s="69"/>
    </row>
    <row r="3" spans="1:7" x14ac:dyDescent="0.35">
      <c r="A3" s="18" t="s">
        <v>165</v>
      </c>
      <c r="B3" s="70"/>
      <c r="C3" s="70"/>
      <c r="D3" s="71"/>
      <c r="E3" s="71"/>
      <c r="F3" s="71"/>
      <c r="G3" s="72"/>
    </row>
    <row r="4" spans="1:7" ht="56" x14ac:dyDescent="0.35">
      <c r="A4" s="73" t="s">
        <v>166</v>
      </c>
      <c r="B4" s="74" t="s">
        <v>192</v>
      </c>
      <c r="C4" s="74" t="s">
        <v>193</v>
      </c>
      <c r="D4" s="74" t="s">
        <v>194</v>
      </c>
      <c r="E4" s="74" t="s">
        <v>195</v>
      </c>
      <c r="F4" s="74" t="s">
        <v>196</v>
      </c>
      <c r="G4" s="75" t="s">
        <v>177</v>
      </c>
    </row>
    <row r="5" spans="1:7" x14ac:dyDescent="0.35">
      <c r="A5" s="5" t="s">
        <v>197</v>
      </c>
      <c r="B5" s="76">
        <v>2588</v>
      </c>
      <c r="C5" s="76">
        <v>2552</v>
      </c>
      <c r="D5" s="76">
        <v>2737</v>
      </c>
      <c r="E5" s="76">
        <v>2641</v>
      </c>
      <c r="F5" s="76">
        <v>3024</v>
      </c>
      <c r="G5" s="77"/>
    </row>
    <row r="6" spans="1:7" x14ac:dyDescent="0.35">
      <c r="A6" s="5" t="s">
        <v>198</v>
      </c>
      <c r="B6" s="76">
        <v>2934</v>
      </c>
      <c r="C6" s="76">
        <v>2888</v>
      </c>
      <c r="D6" s="76">
        <v>3092</v>
      </c>
      <c r="E6" s="76">
        <v>2988</v>
      </c>
      <c r="F6" s="76">
        <v>3429</v>
      </c>
      <c r="G6" s="77"/>
    </row>
    <row r="7" spans="1:7" x14ac:dyDescent="0.35">
      <c r="A7" s="5" t="s">
        <v>199</v>
      </c>
      <c r="B7" s="78">
        <v>1274</v>
      </c>
      <c r="C7" s="76">
        <v>1345</v>
      </c>
      <c r="D7" s="76">
        <v>1485</v>
      </c>
      <c r="E7" s="76">
        <v>1483</v>
      </c>
      <c r="F7" s="78">
        <v>1660</v>
      </c>
      <c r="G7" s="77"/>
    </row>
    <row r="8" spans="1:7" x14ac:dyDescent="0.35">
      <c r="A8" s="5" t="s">
        <v>200</v>
      </c>
      <c r="B8" s="78">
        <v>1348</v>
      </c>
      <c r="C8" s="78">
        <v>1431</v>
      </c>
      <c r="D8" s="78">
        <v>1602</v>
      </c>
      <c r="E8" s="78">
        <v>1570</v>
      </c>
      <c r="F8" s="78">
        <v>1755</v>
      </c>
      <c r="G8" s="77"/>
    </row>
    <row r="9" spans="1:7" x14ac:dyDescent="0.35">
      <c r="A9" s="79" t="s">
        <v>201</v>
      </c>
      <c r="B9" s="78">
        <v>539</v>
      </c>
      <c r="C9" s="78">
        <v>593</v>
      </c>
      <c r="D9" s="78">
        <v>673</v>
      </c>
      <c r="E9" s="78">
        <v>721</v>
      </c>
      <c r="F9" s="78">
        <v>767</v>
      </c>
      <c r="G9" s="77" t="s">
        <v>202</v>
      </c>
    </row>
    <row r="10" spans="1:7" x14ac:dyDescent="0.35">
      <c r="A10" s="80" t="s">
        <v>203</v>
      </c>
      <c r="B10" s="81">
        <v>43</v>
      </c>
      <c r="C10" s="82">
        <v>39</v>
      </c>
      <c r="D10" s="81">
        <v>61</v>
      </c>
      <c r="E10" s="81">
        <v>46</v>
      </c>
      <c r="F10" s="81">
        <v>38</v>
      </c>
      <c r="G10" s="77"/>
    </row>
    <row r="11" spans="1:7" x14ac:dyDescent="0.35">
      <c r="A11" s="80" t="s">
        <v>204</v>
      </c>
      <c r="B11" s="81">
        <v>496</v>
      </c>
      <c r="C11" s="82">
        <v>554</v>
      </c>
      <c r="D11" s="81">
        <v>612</v>
      </c>
      <c r="E11" s="81">
        <v>675</v>
      </c>
      <c r="F11" s="81">
        <v>729</v>
      </c>
      <c r="G11" s="77"/>
    </row>
    <row r="12" spans="1:7" x14ac:dyDescent="0.35">
      <c r="A12" s="79" t="s">
        <v>205</v>
      </c>
      <c r="B12" s="78">
        <v>809</v>
      </c>
      <c r="C12" s="78">
        <v>838</v>
      </c>
      <c r="D12" s="78">
        <v>929</v>
      </c>
      <c r="E12" s="78">
        <v>849</v>
      </c>
      <c r="F12" s="78">
        <v>988</v>
      </c>
      <c r="G12" s="77" t="s">
        <v>206</v>
      </c>
    </row>
    <row r="13" spans="1:7" x14ac:dyDescent="0.35">
      <c r="A13" s="80" t="s">
        <v>207</v>
      </c>
      <c r="B13" s="81">
        <v>390</v>
      </c>
      <c r="C13" s="82">
        <v>310</v>
      </c>
      <c r="D13" s="81">
        <v>396</v>
      </c>
      <c r="E13" s="81">
        <v>349</v>
      </c>
      <c r="F13" s="81">
        <v>451</v>
      </c>
      <c r="G13" s="77"/>
    </row>
    <row r="14" spans="1:7" x14ac:dyDescent="0.35">
      <c r="A14" s="80" t="s">
        <v>208</v>
      </c>
      <c r="B14" s="81">
        <v>379</v>
      </c>
      <c r="C14" s="82">
        <v>481</v>
      </c>
      <c r="D14" s="81">
        <v>482</v>
      </c>
      <c r="E14" s="81">
        <v>447</v>
      </c>
      <c r="F14" s="81">
        <v>486</v>
      </c>
      <c r="G14" s="77"/>
    </row>
    <row r="15" spans="1:7" x14ac:dyDescent="0.35">
      <c r="A15" s="80" t="s">
        <v>209</v>
      </c>
      <c r="B15" s="81">
        <v>19</v>
      </c>
      <c r="C15" s="82">
        <v>26</v>
      </c>
      <c r="D15" s="81">
        <v>17</v>
      </c>
      <c r="E15" s="81">
        <v>19</v>
      </c>
      <c r="F15" s="81">
        <v>26</v>
      </c>
      <c r="G15" s="77"/>
    </row>
    <row r="16" spans="1:7" x14ac:dyDescent="0.35">
      <c r="A16" s="80" t="s">
        <v>210</v>
      </c>
      <c r="B16" s="81">
        <v>21</v>
      </c>
      <c r="C16" s="82">
        <v>21</v>
      </c>
      <c r="D16" s="81">
        <v>34</v>
      </c>
      <c r="E16" s="81">
        <v>34</v>
      </c>
      <c r="F16" s="81">
        <v>25</v>
      </c>
      <c r="G16" s="77"/>
    </row>
    <row r="17" spans="1:7" x14ac:dyDescent="0.35">
      <c r="A17" s="5" t="s">
        <v>211</v>
      </c>
      <c r="B17" s="78">
        <v>157</v>
      </c>
      <c r="C17" s="83">
        <v>149</v>
      </c>
      <c r="D17" s="78">
        <v>144</v>
      </c>
      <c r="E17" s="78">
        <v>134</v>
      </c>
      <c r="F17" s="78">
        <v>144</v>
      </c>
      <c r="G17" s="77"/>
    </row>
    <row r="18" spans="1:7" x14ac:dyDescent="0.35">
      <c r="A18" s="5" t="s">
        <v>212</v>
      </c>
      <c r="B18" s="78">
        <v>158</v>
      </c>
      <c r="C18" s="83">
        <v>150</v>
      </c>
      <c r="D18" s="78">
        <v>145</v>
      </c>
      <c r="E18" s="78">
        <v>135</v>
      </c>
      <c r="F18" s="78">
        <v>145</v>
      </c>
      <c r="G18" s="77" t="s">
        <v>213</v>
      </c>
    </row>
    <row r="19" spans="1:7" x14ac:dyDescent="0.35">
      <c r="A19" s="80" t="s">
        <v>214</v>
      </c>
      <c r="B19" s="81">
        <v>153</v>
      </c>
      <c r="C19" s="82">
        <v>146</v>
      </c>
      <c r="D19" s="81" t="s">
        <v>62</v>
      </c>
      <c r="E19" s="81">
        <v>128</v>
      </c>
      <c r="F19" s="81" t="s">
        <v>62</v>
      </c>
      <c r="G19" s="77"/>
    </row>
    <row r="20" spans="1:7" x14ac:dyDescent="0.35">
      <c r="A20" s="80" t="s">
        <v>215</v>
      </c>
      <c r="B20" s="81">
        <v>5</v>
      </c>
      <c r="C20" s="82">
        <v>4</v>
      </c>
      <c r="D20" s="81" t="s">
        <v>62</v>
      </c>
      <c r="E20" s="81">
        <v>7</v>
      </c>
      <c r="F20" s="81" t="s">
        <v>62</v>
      </c>
      <c r="G20" s="77"/>
    </row>
    <row r="21" spans="1:7" x14ac:dyDescent="0.35">
      <c r="A21" s="80" t="s">
        <v>216</v>
      </c>
      <c r="B21" s="81">
        <v>0</v>
      </c>
      <c r="C21" s="82">
        <v>0</v>
      </c>
      <c r="D21" s="81">
        <v>0</v>
      </c>
      <c r="E21" s="81">
        <v>0</v>
      </c>
      <c r="F21" s="81">
        <v>0</v>
      </c>
      <c r="G21" s="77"/>
    </row>
    <row r="22" spans="1:7" x14ac:dyDescent="0.35">
      <c r="A22" s="5" t="s">
        <v>217</v>
      </c>
      <c r="B22" s="78">
        <v>370</v>
      </c>
      <c r="C22" s="83">
        <v>386</v>
      </c>
      <c r="D22" s="78">
        <v>369</v>
      </c>
      <c r="E22" s="78">
        <v>370</v>
      </c>
      <c r="F22" s="78">
        <v>362</v>
      </c>
      <c r="G22" s="77"/>
    </row>
    <row r="23" spans="1:7" x14ac:dyDescent="0.35">
      <c r="A23" s="5" t="s">
        <v>218</v>
      </c>
      <c r="B23" s="78">
        <v>399</v>
      </c>
      <c r="C23" s="83">
        <v>417</v>
      </c>
      <c r="D23" s="78">
        <v>415</v>
      </c>
      <c r="E23" s="78">
        <v>411</v>
      </c>
      <c r="F23" s="78">
        <v>402</v>
      </c>
      <c r="G23" s="77" t="s">
        <v>219</v>
      </c>
    </row>
    <row r="24" spans="1:7" x14ac:dyDescent="0.35">
      <c r="A24" s="84" t="s">
        <v>220</v>
      </c>
      <c r="B24" s="81">
        <v>29</v>
      </c>
      <c r="C24" s="82">
        <v>49</v>
      </c>
      <c r="D24" s="81">
        <v>26</v>
      </c>
      <c r="E24" s="81">
        <v>35</v>
      </c>
      <c r="F24" s="81">
        <v>31</v>
      </c>
      <c r="G24" s="77"/>
    </row>
    <row r="25" spans="1:7" x14ac:dyDescent="0.35">
      <c r="A25" s="80" t="s">
        <v>221</v>
      </c>
      <c r="B25" s="81" t="s">
        <v>62</v>
      </c>
      <c r="C25" s="82">
        <v>7</v>
      </c>
      <c r="D25" s="81">
        <v>15</v>
      </c>
      <c r="E25" s="81">
        <v>10</v>
      </c>
      <c r="F25" s="81">
        <v>18</v>
      </c>
      <c r="G25" s="77"/>
    </row>
    <row r="26" spans="1:7" x14ac:dyDescent="0.35">
      <c r="A26" s="80" t="s">
        <v>222</v>
      </c>
      <c r="B26" s="81">
        <v>14</v>
      </c>
      <c r="C26" s="82">
        <v>16</v>
      </c>
      <c r="D26" s="81">
        <v>27</v>
      </c>
      <c r="E26" s="81">
        <v>27</v>
      </c>
      <c r="F26" s="81">
        <v>20</v>
      </c>
      <c r="G26" s="77"/>
    </row>
    <row r="27" spans="1:7" x14ac:dyDescent="0.35">
      <c r="A27" s="80" t="s">
        <v>223</v>
      </c>
      <c r="B27" s="81">
        <v>60</v>
      </c>
      <c r="C27" s="82">
        <v>93</v>
      </c>
      <c r="D27" s="81">
        <v>84</v>
      </c>
      <c r="E27" s="81">
        <v>74</v>
      </c>
      <c r="F27" s="81">
        <v>87</v>
      </c>
      <c r="G27" s="77"/>
    </row>
    <row r="28" spans="1:7" x14ac:dyDescent="0.35">
      <c r="A28" s="80" t="s">
        <v>224</v>
      </c>
      <c r="B28" s="81">
        <v>22</v>
      </c>
      <c r="C28" s="82">
        <v>26</v>
      </c>
      <c r="D28" s="81">
        <v>28</v>
      </c>
      <c r="E28" s="81">
        <v>26</v>
      </c>
      <c r="F28" s="81">
        <v>32</v>
      </c>
      <c r="G28" s="77"/>
    </row>
    <row r="29" spans="1:7" x14ac:dyDescent="0.35">
      <c r="A29" s="80" t="s">
        <v>225</v>
      </c>
      <c r="B29" s="81">
        <v>10</v>
      </c>
      <c r="C29" s="82">
        <v>9</v>
      </c>
      <c r="D29" s="81" t="s">
        <v>62</v>
      </c>
      <c r="E29" s="81">
        <v>8</v>
      </c>
      <c r="F29" s="81">
        <v>10</v>
      </c>
      <c r="G29" s="77"/>
    </row>
    <row r="30" spans="1:7" x14ac:dyDescent="0.35">
      <c r="A30" s="80" t="s">
        <v>226</v>
      </c>
      <c r="B30" s="81">
        <v>0</v>
      </c>
      <c r="C30" s="82" t="s">
        <v>62</v>
      </c>
      <c r="D30" s="81" t="s">
        <v>62</v>
      </c>
      <c r="E30" s="81" t="s">
        <v>62</v>
      </c>
      <c r="F30" s="81" t="s">
        <v>62</v>
      </c>
      <c r="G30" s="77"/>
    </row>
    <row r="31" spans="1:7" x14ac:dyDescent="0.35">
      <c r="A31" s="80" t="s">
        <v>227</v>
      </c>
      <c r="B31" s="81">
        <v>10</v>
      </c>
      <c r="C31" s="82">
        <v>14</v>
      </c>
      <c r="D31" s="81">
        <v>12</v>
      </c>
      <c r="E31" s="81">
        <v>7</v>
      </c>
      <c r="F31" s="81" t="s">
        <v>62</v>
      </c>
      <c r="G31" s="77"/>
    </row>
    <row r="32" spans="1:7" x14ac:dyDescent="0.35">
      <c r="A32" s="80" t="s">
        <v>228</v>
      </c>
      <c r="B32" s="81" t="s">
        <v>62</v>
      </c>
      <c r="C32" s="82" t="s">
        <v>62</v>
      </c>
      <c r="D32" s="81">
        <v>0</v>
      </c>
      <c r="E32" s="81" t="s">
        <v>62</v>
      </c>
      <c r="F32" s="81" t="s">
        <v>62</v>
      </c>
      <c r="G32" s="77"/>
    </row>
    <row r="33" spans="1:7" x14ac:dyDescent="0.35">
      <c r="A33" s="80" t="s">
        <v>229</v>
      </c>
      <c r="B33" s="81">
        <v>0</v>
      </c>
      <c r="C33" s="82">
        <v>0</v>
      </c>
      <c r="D33" s="81">
        <v>0</v>
      </c>
      <c r="E33" s="81">
        <v>0</v>
      </c>
      <c r="F33" s="81">
        <v>0</v>
      </c>
      <c r="G33" s="77"/>
    </row>
    <row r="34" spans="1:7" x14ac:dyDescent="0.35">
      <c r="A34" s="80" t="s">
        <v>230</v>
      </c>
      <c r="B34" s="81">
        <v>18</v>
      </c>
      <c r="C34" s="82">
        <v>18</v>
      </c>
      <c r="D34" s="81">
        <v>31</v>
      </c>
      <c r="E34" s="81">
        <v>31</v>
      </c>
      <c r="F34" s="81">
        <v>18</v>
      </c>
      <c r="G34" s="77"/>
    </row>
    <row r="35" spans="1:7" x14ac:dyDescent="0.35">
      <c r="A35" s="80" t="s">
        <v>231</v>
      </c>
      <c r="B35" s="81">
        <v>50</v>
      </c>
      <c r="C35" s="82">
        <v>25</v>
      </c>
      <c r="D35" s="81">
        <v>35</v>
      </c>
      <c r="E35" s="81">
        <v>45</v>
      </c>
      <c r="F35" s="81">
        <v>37</v>
      </c>
      <c r="G35" s="77"/>
    </row>
    <row r="36" spans="1:7" x14ac:dyDescent="0.35">
      <c r="A36" s="80" t="s">
        <v>232</v>
      </c>
      <c r="B36" s="81">
        <v>177</v>
      </c>
      <c r="C36" s="82">
        <v>157</v>
      </c>
      <c r="D36" s="81">
        <v>144</v>
      </c>
      <c r="E36" s="81">
        <v>145</v>
      </c>
      <c r="F36" s="81">
        <v>141</v>
      </c>
      <c r="G36" s="77"/>
    </row>
    <row r="37" spans="1:7" ht="16.5" x14ac:dyDescent="0.35">
      <c r="A37" s="85" t="s">
        <v>658</v>
      </c>
      <c r="B37" s="78">
        <v>524</v>
      </c>
      <c r="C37" s="83">
        <v>414</v>
      </c>
      <c r="D37" s="78">
        <v>476</v>
      </c>
      <c r="E37" s="78">
        <v>406</v>
      </c>
      <c r="F37" s="78">
        <v>575</v>
      </c>
      <c r="G37" s="77"/>
    </row>
    <row r="38" spans="1:7" ht="16.5" x14ac:dyDescent="0.35">
      <c r="A38" s="85" t="s">
        <v>659</v>
      </c>
      <c r="B38" s="78">
        <v>585</v>
      </c>
      <c r="C38" s="83">
        <v>444</v>
      </c>
      <c r="D38" s="78">
        <v>504</v>
      </c>
      <c r="E38" s="78">
        <v>436</v>
      </c>
      <c r="F38" s="78">
        <v>609</v>
      </c>
      <c r="G38" s="77" t="s">
        <v>233</v>
      </c>
    </row>
    <row r="39" spans="1:7" x14ac:dyDescent="0.35">
      <c r="A39" s="86" t="s">
        <v>234</v>
      </c>
      <c r="B39" s="81">
        <v>301</v>
      </c>
      <c r="C39" s="82">
        <v>251</v>
      </c>
      <c r="D39" s="81">
        <v>282</v>
      </c>
      <c r="E39" s="81">
        <v>258</v>
      </c>
      <c r="F39" s="81">
        <v>326</v>
      </c>
      <c r="G39" s="77"/>
    </row>
    <row r="40" spans="1:7" x14ac:dyDescent="0.35">
      <c r="A40" s="87" t="s">
        <v>235</v>
      </c>
      <c r="B40" s="81">
        <v>3</v>
      </c>
      <c r="C40" s="82" t="s">
        <v>62</v>
      </c>
      <c r="D40" s="81">
        <v>10</v>
      </c>
      <c r="E40" s="81">
        <v>10</v>
      </c>
      <c r="F40" s="81" t="s">
        <v>62</v>
      </c>
      <c r="G40" s="77"/>
    </row>
    <row r="41" spans="1:7" x14ac:dyDescent="0.35">
      <c r="A41" s="87" t="s">
        <v>236</v>
      </c>
      <c r="B41" s="81">
        <v>17</v>
      </c>
      <c r="C41" s="82">
        <v>18</v>
      </c>
      <c r="D41" s="81">
        <v>20</v>
      </c>
      <c r="E41" s="81">
        <v>18</v>
      </c>
      <c r="F41" s="81">
        <v>22</v>
      </c>
      <c r="G41" s="77"/>
    </row>
    <row r="42" spans="1:7" x14ac:dyDescent="0.35">
      <c r="A42" s="87" t="s">
        <v>237</v>
      </c>
      <c r="B42" s="81">
        <v>177</v>
      </c>
      <c r="C42" s="82">
        <v>108</v>
      </c>
      <c r="D42" s="81">
        <v>118</v>
      </c>
      <c r="E42" s="81">
        <v>84</v>
      </c>
      <c r="F42" s="81">
        <v>179</v>
      </c>
      <c r="G42" s="77"/>
    </row>
    <row r="43" spans="1:7" x14ac:dyDescent="0.35">
      <c r="A43" s="87" t="s">
        <v>238</v>
      </c>
      <c r="B43" s="81">
        <v>52</v>
      </c>
      <c r="C43" s="82">
        <v>23</v>
      </c>
      <c r="D43" s="81">
        <v>18</v>
      </c>
      <c r="E43" s="81">
        <v>24</v>
      </c>
      <c r="F43" s="81">
        <v>58</v>
      </c>
      <c r="G43" s="77"/>
    </row>
    <row r="44" spans="1:7" x14ac:dyDescent="0.35">
      <c r="A44" s="87" t="s">
        <v>239</v>
      </c>
      <c r="B44" s="81">
        <v>0</v>
      </c>
      <c r="C44" s="82" t="s">
        <v>62</v>
      </c>
      <c r="D44" s="81">
        <v>0</v>
      </c>
      <c r="E44" s="81">
        <v>0</v>
      </c>
      <c r="F44" s="81" t="s">
        <v>62</v>
      </c>
      <c r="G44" s="77"/>
    </row>
    <row r="45" spans="1:7" x14ac:dyDescent="0.35">
      <c r="A45" s="87" t="s">
        <v>240</v>
      </c>
      <c r="B45" s="81">
        <v>35</v>
      </c>
      <c r="C45" s="82">
        <v>37</v>
      </c>
      <c r="D45" s="81">
        <v>56</v>
      </c>
      <c r="E45" s="81">
        <v>42</v>
      </c>
      <c r="F45" s="81">
        <v>20</v>
      </c>
      <c r="G45" s="77"/>
    </row>
    <row r="46" spans="1:7" x14ac:dyDescent="0.35">
      <c r="A46" s="5" t="s">
        <v>241</v>
      </c>
      <c r="B46" s="78">
        <v>204</v>
      </c>
      <c r="C46" s="83">
        <v>206</v>
      </c>
      <c r="D46" s="78">
        <v>202</v>
      </c>
      <c r="E46" s="78">
        <v>166</v>
      </c>
      <c r="F46" s="78">
        <v>211</v>
      </c>
      <c r="G46" s="77"/>
    </row>
    <row r="47" spans="1:7" x14ac:dyDescent="0.35">
      <c r="A47" s="5" t="s">
        <v>242</v>
      </c>
      <c r="B47" s="78">
        <v>239</v>
      </c>
      <c r="C47" s="83">
        <v>231</v>
      </c>
      <c r="D47" s="78">
        <v>224</v>
      </c>
      <c r="E47" s="78">
        <v>190</v>
      </c>
      <c r="F47" s="78">
        <v>249</v>
      </c>
      <c r="G47" s="77" t="s">
        <v>243</v>
      </c>
    </row>
    <row r="48" spans="1:7" x14ac:dyDescent="0.35">
      <c r="A48" s="80" t="s">
        <v>244</v>
      </c>
      <c r="B48" s="81">
        <v>59</v>
      </c>
      <c r="C48" s="82">
        <v>66</v>
      </c>
      <c r="D48" s="81">
        <v>60</v>
      </c>
      <c r="E48" s="81">
        <v>59</v>
      </c>
      <c r="F48" s="81">
        <v>72</v>
      </c>
      <c r="G48" s="77"/>
    </row>
    <row r="49" spans="1:7" x14ac:dyDescent="0.35">
      <c r="A49" s="80" t="s">
        <v>245</v>
      </c>
      <c r="B49" s="81">
        <v>9</v>
      </c>
      <c r="C49" s="82">
        <v>7</v>
      </c>
      <c r="D49" s="81">
        <v>6</v>
      </c>
      <c r="E49" s="81">
        <v>9</v>
      </c>
      <c r="F49" s="81">
        <v>6</v>
      </c>
      <c r="G49" s="77"/>
    </row>
    <row r="50" spans="1:7" x14ac:dyDescent="0.35">
      <c r="A50" s="80" t="s">
        <v>246</v>
      </c>
      <c r="B50" s="81">
        <v>133</v>
      </c>
      <c r="C50" s="82">
        <v>132</v>
      </c>
      <c r="D50" s="81">
        <v>130</v>
      </c>
      <c r="E50" s="81">
        <v>86</v>
      </c>
      <c r="F50" s="81">
        <v>138</v>
      </c>
      <c r="G50" s="77"/>
    </row>
    <row r="51" spans="1:7" x14ac:dyDescent="0.35">
      <c r="A51" s="80" t="s">
        <v>247</v>
      </c>
      <c r="B51" s="81">
        <v>28</v>
      </c>
      <c r="C51" s="82">
        <v>17</v>
      </c>
      <c r="D51" s="81">
        <v>21</v>
      </c>
      <c r="E51" s="81">
        <v>26</v>
      </c>
      <c r="F51" s="81">
        <v>27</v>
      </c>
      <c r="G51" s="77"/>
    </row>
    <row r="52" spans="1:7" x14ac:dyDescent="0.35">
      <c r="A52" s="80" t="s">
        <v>248</v>
      </c>
      <c r="B52" s="81">
        <v>10</v>
      </c>
      <c r="C52" s="82">
        <v>9</v>
      </c>
      <c r="D52" s="81">
        <v>7</v>
      </c>
      <c r="E52" s="81">
        <v>10</v>
      </c>
      <c r="F52" s="81">
        <v>6</v>
      </c>
      <c r="G52" s="77"/>
    </row>
    <row r="53" spans="1:7" x14ac:dyDescent="0.35">
      <c r="A53" s="85" t="s">
        <v>249</v>
      </c>
      <c r="B53" s="78">
        <v>174</v>
      </c>
      <c r="C53" s="83">
        <v>178</v>
      </c>
      <c r="D53" s="78">
        <v>170</v>
      </c>
      <c r="E53" s="78">
        <v>191</v>
      </c>
      <c r="F53" s="78">
        <v>206</v>
      </c>
      <c r="G53" s="77"/>
    </row>
    <row r="54" spans="1:7" x14ac:dyDescent="0.35">
      <c r="A54" s="85" t="s">
        <v>250</v>
      </c>
      <c r="B54" s="78">
        <v>205</v>
      </c>
      <c r="C54" s="83">
        <v>215</v>
      </c>
      <c r="D54" s="78">
        <v>202</v>
      </c>
      <c r="E54" s="78">
        <v>246</v>
      </c>
      <c r="F54" s="78">
        <v>269</v>
      </c>
      <c r="G54" s="77" t="s">
        <v>251</v>
      </c>
    </row>
    <row r="55" spans="1:7" x14ac:dyDescent="0.35">
      <c r="A55" s="87" t="s">
        <v>252</v>
      </c>
      <c r="B55" s="82" t="s">
        <v>62</v>
      </c>
      <c r="C55" s="82" t="s">
        <v>62</v>
      </c>
      <c r="D55" s="81">
        <v>0</v>
      </c>
      <c r="E55" s="81">
        <v>0</v>
      </c>
      <c r="F55" s="82">
        <v>0</v>
      </c>
      <c r="G55" s="77"/>
    </row>
    <row r="56" spans="1:7" x14ac:dyDescent="0.35">
      <c r="A56" s="87" t="s">
        <v>253</v>
      </c>
      <c r="B56" s="82" t="s">
        <v>62</v>
      </c>
      <c r="C56" s="82">
        <v>7</v>
      </c>
      <c r="D56" s="81">
        <v>6</v>
      </c>
      <c r="E56" s="81">
        <v>7</v>
      </c>
      <c r="F56" s="82">
        <v>7</v>
      </c>
      <c r="G56" s="77"/>
    </row>
    <row r="57" spans="1:7" x14ac:dyDescent="0.35">
      <c r="A57" s="87" t="s">
        <v>254</v>
      </c>
      <c r="B57" s="82" t="s">
        <v>62</v>
      </c>
      <c r="C57" s="82">
        <v>0</v>
      </c>
      <c r="D57" s="81">
        <v>0</v>
      </c>
      <c r="E57" s="81" t="s">
        <v>62</v>
      </c>
      <c r="F57" s="82" t="s">
        <v>62</v>
      </c>
      <c r="G57" s="77"/>
    </row>
    <row r="58" spans="1:7" x14ac:dyDescent="0.35">
      <c r="A58" s="87" t="s">
        <v>255</v>
      </c>
      <c r="B58" s="82">
        <v>35</v>
      </c>
      <c r="C58" s="82">
        <v>35</v>
      </c>
      <c r="D58" s="81">
        <v>31</v>
      </c>
      <c r="E58" s="81">
        <v>41</v>
      </c>
      <c r="F58" s="82">
        <v>49</v>
      </c>
      <c r="G58" s="77"/>
    </row>
    <row r="59" spans="1:7" x14ac:dyDescent="0.35">
      <c r="A59" s="87" t="s">
        <v>256</v>
      </c>
      <c r="B59" s="82">
        <v>0</v>
      </c>
      <c r="C59" s="82">
        <v>0</v>
      </c>
      <c r="D59" s="81" t="s">
        <v>62</v>
      </c>
      <c r="E59" s="81">
        <v>6</v>
      </c>
      <c r="F59" s="82" t="s">
        <v>62</v>
      </c>
      <c r="G59" s="77"/>
    </row>
    <row r="60" spans="1:7" x14ac:dyDescent="0.35">
      <c r="A60" s="87" t="s">
        <v>257</v>
      </c>
      <c r="B60" s="82">
        <v>0</v>
      </c>
      <c r="C60" s="82" t="s">
        <v>62</v>
      </c>
      <c r="D60" s="81" t="s">
        <v>62</v>
      </c>
      <c r="E60" s="81" t="s">
        <v>62</v>
      </c>
      <c r="F60" s="82">
        <v>0</v>
      </c>
      <c r="G60" s="77"/>
    </row>
    <row r="61" spans="1:7" x14ac:dyDescent="0.35">
      <c r="A61" s="87" t="s">
        <v>258</v>
      </c>
      <c r="B61" s="82">
        <v>8</v>
      </c>
      <c r="C61" s="82">
        <v>9</v>
      </c>
      <c r="D61" s="81">
        <v>10</v>
      </c>
      <c r="E61" s="81" t="s">
        <v>62</v>
      </c>
      <c r="F61" s="82">
        <v>9</v>
      </c>
      <c r="G61" s="77"/>
    </row>
    <row r="62" spans="1:7" x14ac:dyDescent="0.35">
      <c r="A62" s="87" t="s">
        <v>259</v>
      </c>
      <c r="B62" s="82">
        <v>7</v>
      </c>
      <c r="C62" s="82">
        <v>7</v>
      </c>
      <c r="D62" s="81">
        <v>8</v>
      </c>
      <c r="E62" s="81">
        <v>8</v>
      </c>
      <c r="F62" s="82">
        <v>6</v>
      </c>
      <c r="G62" s="77"/>
    </row>
    <row r="63" spans="1:7" x14ac:dyDescent="0.35">
      <c r="A63" s="87" t="s">
        <v>260</v>
      </c>
      <c r="B63" s="82">
        <v>4</v>
      </c>
      <c r="C63" s="82">
        <v>4</v>
      </c>
      <c r="D63" s="81">
        <v>3</v>
      </c>
      <c r="E63" s="81">
        <v>3</v>
      </c>
      <c r="F63" s="82">
        <v>3</v>
      </c>
      <c r="G63" s="77"/>
    </row>
    <row r="64" spans="1:7" x14ac:dyDescent="0.35">
      <c r="A64" s="87" t="s">
        <v>261</v>
      </c>
      <c r="B64" s="82">
        <v>22</v>
      </c>
      <c r="C64" s="82">
        <v>18</v>
      </c>
      <c r="D64" s="81">
        <v>22</v>
      </c>
      <c r="E64" s="81">
        <v>33</v>
      </c>
      <c r="F64" s="82">
        <v>24</v>
      </c>
      <c r="G64" s="77"/>
    </row>
    <row r="65" spans="1:7" x14ac:dyDescent="0.35">
      <c r="A65" s="87" t="s">
        <v>262</v>
      </c>
      <c r="B65" s="82">
        <v>13</v>
      </c>
      <c r="C65" s="82">
        <v>7</v>
      </c>
      <c r="D65" s="81">
        <v>8</v>
      </c>
      <c r="E65" s="81">
        <v>12</v>
      </c>
      <c r="F65" s="82">
        <v>9</v>
      </c>
      <c r="G65" s="77"/>
    </row>
    <row r="66" spans="1:7" x14ac:dyDescent="0.35">
      <c r="A66" s="87" t="s">
        <v>263</v>
      </c>
      <c r="B66" s="82">
        <v>91</v>
      </c>
      <c r="C66" s="82">
        <v>102</v>
      </c>
      <c r="D66" s="81">
        <v>88</v>
      </c>
      <c r="E66" s="81">
        <v>102</v>
      </c>
      <c r="F66" s="82">
        <v>117</v>
      </c>
      <c r="G66" s="77"/>
    </row>
    <row r="67" spans="1:7" x14ac:dyDescent="0.35">
      <c r="A67" s="87" t="s">
        <v>264</v>
      </c>
      <c r="B67" s="82">
        <v>0</v>
      </c>
      <c r="C67" s="82">
        <v>0</v>
      </c>
      <c r="D67" s="81">
        <v>0</v>
      </c>
      <c r="E67" s="81">
        <v>0</v>
      </c>
      <c r="F67" s="82">
        <v>0</v>
      </c>
      <c r="G67" s="77"/>
    </row>
    <row r="68" spans="1:7" x14ac:dyDescent="0.35">
      <c r="A68" s="87" t="s">
        <v>265</v>
      </c>
      <c r="B68" s="82">
        <v>0</v>
      </c>
      <c r="C68" s="82" t="s">
        <v>62</v>
      </c>
      <c r="D68" s="81">
        <v>0</v>
      </c>
      <c r="E68" s="81">
        <v>0</v>
      </c>
      <c r="F68" s="82">
        <v>0</v>
      </c>
      <c r="G68" s="77"/>
    </row>
    <row r="69" spans="1:7" x14ac:dyDescent="0.35">
      <c r="A69" s="87" t="s">
        <v>266</v>
      </c>
      <c r="B69" s="82">
        <v>16</v>
      </c>
      <c r="C69" s="82">
        <v>18</v>
      </c>
      <c r="D69" s="81">
        <v>15</v>
      </c>
      <c r="E69" s="81">
        <v>22</v>
      </c>
      <c r="F69" s="82">
        <v>27</v>
      </c>
      <c r="G69" s="77"/>
    </row>
    <row r="70" spans="1:7" x14ac:dyDescent="0.35">
      <c r="A70" s="86" t="s">
        <v>267</v>
      </c>
      <c r="B70" s="82">
        <v>4</v>
      </c>
      <c r="C70" s="82">
        <v>4</v>
      </c>
      <c r="D70" s="81">
        <v>8</v>
      </c>
      <c r="E70" s="81">
        <v>8</v>
      </c>
      <c r="F70" s="82">
        <v>14</v>
      </c>
      <c r="G70" s="77"/>
    </row>
    <row r="71" spans="1:7" x14ac:dyDescent="0.35">
      <c r="A71" s="85" t="s">
        <v>189</v>
      </c>
      <c r="B71" s="81"/>
      <c r="C71" s="82"/>
      <c r="D71" s="81"/>
      <c r="E71" s="81"/>
      <c r="F71" s="81"/>
      <c r="G71" s="77"/>
    </row>
  </sheetData>
  <conditionalFormatting sqref="A1 G1:G71 A3:A71">
    <cfRule type="cellIs" dxfId="265" priority="1" operator="between">
      <formula>1</formula>
      <formula>2</formula>
    </cfRule>
  </conditionalFormatting>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9DB0E-1973-47D2-BE1B-66825F915D04}">
  <sheetPr>
    <tabColor rgb="FFBBA8AC"/>
  </sheetPr>
  <dimension ref="A1:G11"/>
  <sheetViews>
    <sheetView showGridLines="0" workbookViewId="0"/>
  </sheetViews>
  <sheetFormatPr defaultRowHeight="14.5" x14ac:dyDescent="0.35"/>
  <cols>
    <col min="1" max="1" width="29.6328125" customWidth="1"/>
    <col min="2" max="2" width="7.1796875" customWidth="1"/>
    <col min="3" max="7" width="16.1796875" customWidth="1"/>
  </cols>
  <sheetData>
    <row r="1" spans="1:7" ht="18" x14ac:dyDescent="0.35">
      <c r="A1" s="15" t="s">
        <v>268</v>
      </c>
      <c r="B1" s="21"/>
      <c r="C1" s="21"/>
      <c r="D1" s="21"/>
      <c r="E1" s="21"/>
      <c r="F1" s="21"/>
      <c r="G1" s="21"/>
    </row>
    <row r="2" spans="1:7" x14ac:dyDescent="0.35">
      <c r="A2" s="18" t="s">
        <v>269</v>
      </c>
      <c r="B2" s="38"/>
      <c r="C2" s="38"/>
      <c r="D2" s="38"/>
      <c r="E2" s="38"/>
      <c r="F2" s="38"/>
      <c r="G2" s="38"/>
    </row>
    <row r="3" spans="1:7" ht="56" x14ac:dyDescent="0.35">
      <c r="A3" s="73" t="s">
        <v>201</v>
      </c>
      <c r="B3" s="73" t="s">
        <v>270</v>
      </c>
      <c r="C3" s="74" t="s">
        <v>271</v>
      </c>
      <c r="D3" s="74" t="s">
        <v>272</v>
      </c>
      <c r="E3" s="74" t="s">
        <v>273</v>
      </c>
      <c r="F3" s="74" t="s">
        <v>274</v>
      </c>
      <c r="G3" s="74" t="s">
        <v>275</v>
      </c>
    </row>
    <row r="4" spans="1:7" x14ac:dyDescent="0.35">
      <c r="A4" s="88" t="s">
        <v>276</v>
      </c>
      <c r="B4" s="88">
        <v>202</v>
      </c>
      <c r="C4" s="88">
        <v>182</v>
      </c>
      <c r="D4" s="88">
        <v>220</v>
      </c>
      <c r="E4" s="89">
        <v>286</v>
      </c>
      <c r="F4" s="89">
        <v>221</v>
      </c>
      <c r="G4" s="89">
        <v>165</v>
      </c>
    </row>
    <row r="5" spans="1:7" x14ac:dyDescent="0.35">
      <c r="A5" s="90" t="s">
        <v>277</v>
      </c>
      <c r="B5" s="91">
        <v>202</v>
      </c>
      <c r="C5" s="91">
        <v>172</v>
      </c>
      <c r="D5" s="91">
        <v>194</v>
      </c>
      <c r="E5" s="91">
        <v>252.84463386284386</v>
      </c>
      <c r="F5" s="91">
        <v>225.22939068100359</v>
      </c>
      <c r="G5" s="91">
        <v>162</v>
      </c>
    </row>
    <row r="6" spans="1:7" x14ac:dyDescent="0.35">
      <c r="A6" s="90" t="s">
        <v>278</v>
      </c>
      <c r="B6" s="91">
        <v>132</v>
      </c>
      <c r="C6" s="91">
        <v>137</v>
      </c>
      <c r="D6" s="91">
        <v>124</v>
      </c>
      <c r="E6" s="91">
        <v>179</v>
      </c>
      <c r="F6" s="91">
        <v>142</v>
      </c>
      <c r="G6" s="91">
        <v>86</v>
      </c>
    </row>
    <row r="7" spans="1:7" x14ac:dyDescent="0.35">
      <c r="A7" s="90" t="s">
        <v>279</v>
      </c>
      <c r="B7" s="91">
        <v>262</v>
      </c>
      <c r="C7" s="91">
        <v>209</v>
      </c>
      <c r="D7" s="91">
        <v>255</v>
      </c>
      <c r="E7" s="91">
        <v>328</v>
      </c>
      <c r="F7" s="91">
        <v>309</v>
      </c>
      <c r="G7" s="91">
        <v>218</v>
      </c>
    </row>
    <row r="8" spans="1:7" x14ac:dyDescent="0.35">
      <c r="A8" s="90" t="s">
        <v>280</v>
      </c>
      <c r="B8" s="91">
        <v>130</v>
      </c>
      <c r="C8" s="23">
        <v>72</v>
      </c>
      <c r="D8" s="23">
        <v>132</v>
      </c>
      <c r="E8" s="92">
        <v>149</v>
      </c>
      <c r="F8" s="92">
        <v>167</v>
      </c>
      <c r="G8" s="92">
        <v>132</v>
      </c>
    </row>
    <row r="9" spans="1:7" x14ac:dyDescent="0.35">
      <c r="A9" s="90" t="s">
        <v>281</v>
      </c>
      <c r="B9" s="91">
        <v>1</v>
      </c>
      <c r="C9" s="91">
        <v>1</v>
      </c>
      <c r="D9" s="91">
        <v>1</v>
      </c>
      <c r="E9" s="91">
        <v>1</v>
      </c>
      <c r="F9" s="91">
        <v>1</v>
      </c>
      <c r="G9" s="91">
        <v>1</v>
      </c>
    </row>
    <row r="10" spans="1:7" x14ac:dyDescent="0.35">
      <c r="A10" s="90" t="s">
        <v>282</v>
      </c>
      <c r="B10" s="91">
        <v>732</v>
      </c>
      <c r="C10" s="91">
        <v>514</v>
      </c>
      <c r="D10" s="91">
        <v>511</v>
      </c>
      <c r="E10" s="91">
        <v>513</v>
      </c>
      <c r="F10" s="91">
        <v>732</v>
      </c>
      <c r="G10" s="91">
        <v>644</v>
      </c>
    </row>
    <row r="11" spans="1:7" x14ac:dyDescent="0.35">
      <c r="A11" s="89" t="s">
        <v>189</v>
      </c>
      <c r="B11" s="23"/>
      <c r="C11" s="23"/>
      <c r="D11" s="23"/>
      <c r="E11" s="23"/>
      <c r="F11" s="23"/>
      <c r="G11" s="23"/>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4BF73-B051-4B7A-8008-0B0C5B4DA0E6}">
  <sheetPr>
    <tabColor rgb="FFBBA8AC"/>
  </sheetPr>
  <dimension ref="A1:G11"/>
  <sheetViews>
    <sheetView showGridLines="0" workbookViewId="0"/>
  </sheetViews>
  <sheetFormatPr defaultRowHeight="14.5" x14ac:dyDescent="0.35"/>
  <cols>
    <col min="1" max="1" width="31.08984375" customWidth="1"/>
    <col min="2" max="2" width="7.1796875" customWidth="1"/>
    <col min="3" max="7" width="16.1796875" customWidth="1"/>
  </cols>
  <sheetData>
    <row r="1" spans="1:7" ht="18" x14ac:dyDescent="0.35">
      <c r="A1" s="15" t="s">
        <v>283</v>
      </c>
      <c r="B1" s="21"/>
      <c r="C1" s="21"/>
      <c r="D1" s="21"/>
      <c r="E1" s="21"/>
      <c r="F1" s="21"/>
      <c r="G1" s="21"/>
    </row>
    <row r="2" spans="1:7" x14ac:dyDescent="0.35">
      <c r="A2" s="18" t="s">
        <v>269</v>
      </c>
      <c r="B2" s="23"/>
      <c r="C2" s="23"/>
      <c r="D2" s="23"/>
      <c r="E2" s="23"/>
      <c r="F2" s="23"/>
      <c r="G2" s="23"/>
    </row>
    <row r="3" spans="1:7" ht="56" x14ac:dyDescent="0.35">
      <c r="A3" s="74" t="s">
        <v>284</v>
      </c>
      <c r="B3" s="74" t="s">
        <v>270</v>
      </c>
      <c r="C3" s="74" t="s">
        <v>271</v>
      </c>
      <c r="D3" s="74" t="s">
        <v>272</v>
      </c>
      <c r="E3" s="74" t="s">
        <v>273</v>
      </c>
      <c r="F3" s="74" t="s">
        <v>274</v>
      </c>
      <c r="G3" s="74" t="s">
        <v>275</v>
      </c>
    </row>
    <row r="4" spans="1:7" x14ac:dyDescent="0.35">
      <c r="A4" s="88" t="s">
        <v>276</v>
      </c>
      <c r="B4" s="88">
        <v>175</v>
      </c>
      <c r="C4" s="88">
        <v>177</v>
      </c>
      <c r="D4" s="88">
        <v>161</v>
      </c>
      <c r="E4" s="88">
        <v>224</v>
      </c>
      <c r="F4" s="88">
        <v>162</v>
      </c>
      <c r="G4" s="88">
        <v>168</v>
      </c>
    </row>
    <row r="5" spans="1:7" x14ac:dyDescent="0.35">
      <c r="A5" s="90" t="s">
        <v>277</v>
      </c>
      <c r="B5" s="91">
        <v>185</v>
      </c>
      <c r="C5" s="91">
        <v>173</v>
      </c>
      <c r="D5" s="91">
        <v>173</v>
      </c>
      <c r="E5" s="91">
        <v>226.66969795388113</v>
      </c>
      <c r="F5" s="91">
        <v>186.87918994413408</v>
      </c>
      <c r="G5" s="91">
        <v>170</v>
      </c>
    </row>
    <row r="6" spans="1:7" x14ac:dyDescent="0.35">
      <c r="A6" s="90" t="s">
        <v>278</v>
      </c>
      <c r="B6" s="91">
        <v>128</v>
      </c>
      <c r="C6" s="91">
        <v>143</v>
      </c>
      <c r="D6" s="91">
        <v>115</v>
      </c>
      <c r="E6" s="91">
        <v>162</v>
      </c>
      <c r="F6" s="91">
        <v>110</v>
      </c>
      <c r="G6" s="91">
        <v>143</v>
      </c>
    </row>
    <row r="7" spans="1:7" x14ac:dyDescent="0.35">
      <c r="A7" s="90" t="s">
        <v>279</v>
      </c>
      <c r="B7" s="91">
        <v>239</v>
      </c>
      <c r="C7" s="91">
        <v>203</v>
      </c>
      <c r="D7" s="91">
        <v>248</v>
      </c>
      <c r="E7" s="91">
        <v>302</v>
      </c>
      <c r="F7" s="91">
        <v>245</v>
      </c>
      <c r="G7" s="91">
        <v>191</v>
      </c>
    </row>
    <row r="8" spans="1:7" x14ac:dyDescent="0.35">
      <c r="A8" s="90" t="s">
        <v>280</v>
      </c>
      <c r="B8" s="91">
        <v>111</v>
      </c>
      <c r="C8" s="91">
        <v>60</v>
      </c>
      <c r="D8" s="91">
        <v>133</v>
      </c>
      <c r="E8" s="91">
        <v>140</v>
      </c>
      <c r="F8" s="91">
        <v>135</v>
      </c>
      <c r="G8" s="91">
        <v>48</v>
      </c>
    </row>
    <row r="9" spans="1:7" x14ac:dyDescent="0.35">
      <c r="A9" s="90" t="s">
        <v>281</v>
      </c>
      <c r="B9" s="91">
        <v>1</v>
      </c>
      <c r="C9" s="91">
        <v>1</v>
      </c>
      <c r="D9" s="91">
        <v>1</v>
      </c>
      <c r="E9" s="91">
        <v>1</v>
      </c>
      <c r="F9" s="91">
        <v>1</v>
      </c>
      <c r="G9" s="91">
        <v>1</v>
      </c>
    </row>
    <row r="10" spans="1:7" x14ac:dyDescent="0.35">
      <c r="A10" s="90" t="s">
        <v>282</v>
      </c>
      <c r="B10" s="91">
        <v>627</v>
      </c>
      <c r="C10" s="91">
        <v>477</v>
      </c>
      <c r="D10" s="91">
        <v>490</v>
      </c>
      <c r="E10" s="91">
        <v>568</v>
      </c>
      <c r="F10" s="91">
        <v>596</v>
      </c>
      <c r="G10" s="91">
        <v>627</v>
      </c>
    </row>
    <row r="11" spans="1:7" x14ac:dyDescent="0.35">
      <c r="A11" s="94" t="s">
        <v>189</v>
      </c>
      <c r="B11" s="23"/>
      <c r="C11" s="23"/>
      <c r="D11" s="23"/>
      <c r="E11" s="23"/>
      <c r="F11" s="23"/>
      <c r="G11" s="24"/>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9CB59-1175-4F30-A4EC-4D5562E38AB8}">
  <sheetPr>
    <tabColor rgb="FFBBA8AC"/>
  </sheetPr>
  <dimension ref="A1:G11"/>
  <sheetViews>
    <sheetView showGridLines="0" workbookViewId="0"/>
  </sheetViews>
  <sheetFormatPr defaultRowHeight="14.5" x14ac:dyDescent="0.35"/>
  <cols>
    <col min="1" max="1" width="28" customWidth="1"/>
    <col min="2" max="2" width="7.1796875" customWidth="1"/>
    <col min="3" max="7" width="16.1796875" customWidth="1"/>
  </cols>
  <sheetData>
    <row r="1" spans="1:7" ht="18" x14ac:dyDescent="0.35">
      <c r="A1" s="15" t="s">
        <v>285</v>
      </c>
      <c r="B1" s="21"/>
      <c r="C1" s="21"/>
      <c r="D1" s="25"/>
      <c r="E1" s="21"/>
      <c r="F1" s="21"/>
      <c r="G1" s="21"/>
    </row>
    <row r="2" spans="1:7" x14ac:dyDescent="0.35">
      <c r="A2" s="18" t="s">
        <v>269</v>
      </c>
      <c r="B2" s="93"/>
      <c r="C2" s="93"/>
      <c r="D2" s="93"/>
      <c r="E2" s="93"/>
      <c r="F2" s="93"/>
      <c r="G2" s="93"/>
    </row>
    <row r="3" spans="1:7" ht="56" x14ac:dyDescent="0.35">
      <c r="A3" s="73" t="s">
        <v>286</v>
      </c>
      <c r="B3" s="74" t="s">
        <v>270</v>
      </c>
      <c r="C3" s="74" t="s">
        <v>271</v>
      </c>
      <c r="D3" s="74" t="s">
        <v>272</v>
      </c>
      <c r="E3" s="74" t="s">
        <v>273</v>
      </c>
      <c r="F3" s="74" t="s">
        <v>274</v>
      </c>
      <c r="G3" s="74" t="s">
        <v>275</v>
      </c>
    </row>
    <row r="4" spans="1:7" x14ac:dyDescent="0.35">
      <c r="A4" s="88" t="s">
        <v>276</v>
      </c>
      <c r="B4" s="88">
        <v>38</v>
      </c>
      <c r="C4" s="88">
        <v>22</v>
      </c>
      <c r="D4" s="88">
        <v>32</v>
      </c>
      <c r="E4" s="88">
        <v>45</v>
      </c>
      <c r="F4" s="88">
        <v>63</v>
      </c>
      <c r="G4" s="88">
        <v>38</v>
      </c>
    </row>
    <row r="5" spans="1:7" x14ac:dyDescent="0.35">
      <c r="A5" s="90" t="s">
        <v>277</v>
      </c>
      <c r="B5" s="91">
        <v>48</v>
      </c>
      <c r="C5" s="91">
        <v>33</v>
      </c>
      <c r="D5" s="91">
        <v>40</v>
      </c>
      <c r="E5" s="91">
        <v>55.624472573839661</v>
      </c>
      <c r="F5" s="91">
        <v>64.524739583333329</v>
      </c>
      <c r="G5" s="91">
        <v>45</v>
      </c>
    </row>
    <row r="6" spans="1:7" x14ac:dyDescent="0.35">
      <c r="A6" s="90" t="s">
        <v>278</v>
      </c>
      <c r="B6" s="91">
        <v>15</v>
      </c>
      <c r="C6" s="91">
        <v>9</v>
      </c>
      <c r="D6" s="91">
        <v>15</v>
      </c>
      <c r="E6" s="91">
        <v>21</v>
      </c>
      <c r="F6" s="91">
        <v>29</v>
      </c>
      <c r="G6" s="91">
        <v>13</v>
      </c>
    </row>
    <row r="7" spans="1:7" x14ac:dyDescent="0.35">
      <c r="A7" s="90" t="s">
        <v>279</v>
      </c>
      <c r="B7" s="91">
        <v>68</v>
      </c>
      <c r="C7" s="91">
        <v>44</v>
      </c>
      <c r="D7" s="91">
        <v>54</v>
      </c>
      <c r="E7" s="91">
        <v>76</v>
      </c>
      <c r="F7" s="91">
        <v>94.25</v>
      </c>
      <c r="G7" s="91">
        <v>64</v>
      </c>
    </row>
    <row r="8" spans="1:7" x14ac:dyDescent="0.35">
      <c r="A8" s="90" t="s">
        <v>280</v>
      </c>
      <c r="B8" s="91">
        <v>53</v>
      </c>
      <c r="C8" s="91">
        <v>35</v>
      </c>
      <c r="D8" s="91">
        <v>39</v>
      </c>
      <c r="E8" s="91">
        <v>55</v>
      </c>
      <c r="F8" s="91">
        <v>65.25</v>
      </c>
      <c r="G8" s="91">
        <v>51</v>
      </c>
    </row>
    <row r="9" spans="1:7" x14ac:dyDescent="0.35">
      <c r="A9" s="90" t="s">
        <v>281</v>
      </c>
      <c r="B9" s="91">
        <v>1</v>
      </c>
      <c r="C9" s="91">
        <v>1</v>
      </c>
      <c r="D9" s="91">
        <v>1</v>
      </c>
      <c r="E9" s="91">
        <v>2</v>
      </c>
      <c r="F9" s="91">
        <v>2</v>
      </c>
      <c r="G9" s="91">
        <v>1</v>
      </c>
    </row>
    <row r="10" spans="1:7" x14ac:dyDescent="0.35">
      <c r="A10" s="90" t="s">
        <v>282</v>
      </c>
      <c r="B10" s="91">
        <v>356</v>
      </c>
      <c r="C10" s="91">
        <v>225</v>
      </c>
      <c r="D10" s="91">
        <v>238</v>
      </c>
      <c r="E10" s="91">
        <v>316</v>
      </c>
      <c r="F10" s="91">
        <v>356</v>
      </c>
      <c r="G10" s="91">
        <v>260</v>
      </c>
    </row>
    <row r="11" spans="1:7" x14ac:dyDescent="0.35">
      <c r="A11" s="94" t="s">
        <v>189</v>
      </c>
      <c r="B11" s="23"/>
      <c r="C11" s="23"/>
      <c r="D11" s="23"/>
      <c r="E11" s="23"/>
      <c r="F11" s="23"/>
      <c r="G11" s="23"/>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68760-500E-47BB-9261-BB522885858A}">
  <sheetPr>
    <tabColor rgb="FFBBA8AC"/>
  </sheetPr>
  <dimension ref="A1:G11"/>
  <sheetViews>
    <sheetView showGridLines="0" workbookViewId="0"/>
  </sheetViews>
  <sheetFormatPr defaultRowHeight="14.5" x14ac:dyDescent="0.35"/>
  <cols>
    <col min="1" max="1" width="26.90625" customWidth="1"/>
    <col min="2" max="2" width="7.1796875" customWidth="1"/>
    <col min="3" max="7" width="16.1796875" customWidth="1"/>
  </cols>
  <sheetData>
    <row r="1" spans="1:7" ht="18" x14ac:dyDescent="0.35">
      <c r="A1" s="15" t="s">
        <v>287</v>
      </c>
      <c r="B1" s="21"/>
      <c r="C1" s="21"/>
      <c r="D1" s="21"/>
      <c r="E1" s="21"/>
      <c r="F1" s="21"/>
      <c r="G1" s="21"/>
    </row>
    <row r="2" spans="1:7" x14ac:dyDescent="0.35">
      <c r="A2" s="69" t="s">
        <v>288</v>
      </c>
      <c r="B2" s="26"/>
      <c r="C2" s="26"/>
      <c r="D2" s="26"/>
      <c r="E2" s="26"/>
      <c r="F2" s="26"/>
      <c r="G2" s="26"/>
    </row>
    <row r="3" spans="1:7" ht="56" x14ac:dyDescent="0.35">
      <c r="A3" s="73" t="s">
        <v>289</v>
      </c>
      <c r="B3" s="74" t="s">
        <v>270</v>
      </c>
      <c r="C3" s="74" t="s">
        <v>271</v>
      </c>
      <c r="D3" s="74" t="s">
        <v>272</v>
      </c>
      <c r="E3" s="74" t="s">
        <v>273</v>
      </c>
      <c r="F3" s="74" t="s">
        <v>274</v>
      </c>
      <c r="G3" s="74" t="s">
        <v>275</v>
      </c>
    </row>
    <row r="4" spans="1:7" x14ac:dyDescent="0.35">
      <c r="A4" s="88" t="s">
        <v>276</v>
      </c>
      <c r="B4" s="89">
        <v>306</v>
      </c>
      <c r="C4" s="95">
        <v>251</v>
      </c>
      <c r="D4" s="95">
        <v>290</v>
      </c>
      <c r="E4" s="95">
        <v>348</v>
      </c>
      <c r="F4" s="95">
        <v>398</v>
      </c>
      <c r="G4" s="95">
        <v>286</v>
      </c>
    </row>
    <row r="5" spans="1:7" x14ac:dyDescent="0.35">
      <c r="A5" s="90" t="s">
        <v>277</v>
      </c>
      <c r="B5" s="91">
        <v>360</v>
      </c>
      <c r="C5" s="91">
        <v>301</v>
      </c>
      <c r="D5" s="91">
        <v>332</v>
      </c>
      <c r="E5" s="91">
        <v>390.54649265905385</v>
      </c>
      <c r="F5" s="91">
        <v>431.31849653808109</v>
      </c>
      <c r="G5" s="91">
        <v>349</v>
      </c>
    </row>
    <row r="6" spans="1:7" x14ac:dyDescent="0.35">
      <c r="A6" s="90" t="s">
        <v>278</v>
      </c>
      <c r="B6" s="91">
        <v>220</v>
      </c>
      <c r="C6" s="91">
        <v>210</v>
      </c>
      <c r="D6" s="91">
        <v>215</v>
      </c>
      <c r="E6" s="91">
        <v>276</v>
      </c>
      <c r="F6" s="91">
        <v>279.5</v>
      </c>
      <c r="G6" s="91">
        <v>181</v>
      </c>
    </row>
    <row r="7" spans="1:7" x14ac:dyDescent="0.35">
      <c r="A7" s="90" t="s">
        <v>279</v>
      </c>
      <c r="B7" s="91">
        <v>444</v>
      </c>
      <c r="C7" s="91">
        <v>329</v>
      </c>
      <c r="D7" s="91">
        <v>401</v>
      </c>
      <c r="E7" s="91">
        <v>452</v>
      </c>
      <c r="F7" s="91">
        <v>535</v>
      </c>
      <c r="G7" s="91">
        <v>455</v>
      </c>
    </row>
    <row r="8" spans="1:7" x14ac:dyDescent="0.35">
      <c r="A8" s="90" t="s">
        <v>280</v>
      </c>
      <c r="B8" s="91">
        <v>224</v>
      </c>
      <c r="C8" s="91">
        <v>120</v>
      </c>
      <c r="D8" s="91">
        <v>186</v>
      </c>
      <c r="E8" s="91">
        <v>176</v>
      </c>
      <c r="F8" s="91">
        <v>255.5</v>
      </c>
      <c r="G8" s="91">
        <v>274</v>
      </c>
    </row>
    <row r="9" spans="1:7" x14ac:dyDescent="0.35">
      <c r="A9" s="90" t="s">
        <v>281</v>
      </c>
      <c r="B9" s="91">
        <v>2</v>
      </c>
      <c r="C9" s="91">
        <v>2</v>
      </c>
      <c r="D9" s="91">
        <v>3</v>
      </c>
      <c r="E9" s="91">
        <v>7</v>
      </c>
      <c r="F9" s="91">
        <v>5</v>
      </c>
      <c r="G9" s="91">
        <v>9</v>
      </c>
    </row>
    <row r="10" spans="1:7" x14ac:dyDescent="0.35">
      <c r="A10" s="90" t="s">
        <v>282</v>
      </c>
      <c r="B10" s="91">
        <v>2387</v>
      </c>
      <c r="C10" s="91">
        <v>2387</v>
      </c>
      <c r="D10" s="91">
        <v>2246</v>
      </c>
      <c r="E10" s="91">
        <v>1423</v>
      </c>
      <c r="F10" s="91">
        <v>1940</v>
      </c>
      <c r="G10" s="91">
        <v>1845</v>
      </c>
    </row>
    <row r="11" spans="1:7" x14ac:dyDescent="0.35">
      <c r="A11" s="94" t="s">
        <v>189</v>
      </c>
      <c r="B11" s="23"/>
      <c r="C11" s="23"/>
      <c r="D11" s="23"/>
      <c r="E11" s="23"/>
      <c r="F11" s="23"/>
      <c r="G11" s="23"/>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Contents</vt:lpstr>
      <vt:lpstr>Notes_and_Definitions</vt:lpstr>
      <vt:lpstr>Notes</vt:lpstr>
      <vt:lpstr>Table_1</vt:lpstr>
      <vt:lpstr>Table_2</vt:lpstr>
      <vt:lpstr>Table_3</vt:lpstr>
      <vt:lpstr>Table_4</vt:lpstr>
      <vt:lpstr>Table_5</vt:lpstr>
      <vt:lpstr>Table_6</vt:lpstr>
      <vt:lpstr>Table_7</vt:lpstr>
      <vt:lpstr>Table_8</vt:lpstr>
      <vt:lpstr>Table_9</vt:lpstr>
      <vt:lpstr>Table_9a</vt:lpstr>
      <vt:lpstr>Table_10</vt:lpstr>
      <vt:lpstr>Table_11</vt:lpstr>
      <vt:lpstr>Table_12</vt:lpstr>
      <vt:lpstr>Table_13</vt:lpstr>
      <vt:lpstr>Table_14</vt:lpstr>
      <vt:lpstr>Table_15</vt:lpstr>
      <vt:lpstr>Table_16</vt:lpstr>
      <vt:lpstr>Table_17</vt:lpstr>
      <vt:lpstr>Table_18</vt:lpstr>
      <vt:lpstr>Table_19</vt:lpstr>
      <vt:lpstr>Table_20</vt:lpstr>
      <vt:lpstr>Table_21</vt:lpstr>
      <vt:lpstr>Table_21a</vt:lpstr>
      <vt:lpstr>Table_22</vt:lpstr>
      <vt:lpstr>Table_23</vt:lpstr>
      <vt:lpstr>Table_24</vt:lpstr>
      <vt:lpstr>Table_25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War Pension Scheme - Supplementary Tables March 23</dc:title>
  <dc:creator>Ministry of Defence</dc:creator>
  <cp:keywords>War Pension Scheme, WPS, veterans</cp:keywords>
  <cp:lastModifiedBy>easterbrookc775</cp:lastModifiedBy>
  <dcterms:created xsi:type="dcterms:W3CDTF">2023-06-28T10:49:34Z</dcterms:created>
  <dcterms:modified xsi:type="dcterms:W3CDTF">2023-06-29T13:21:43Z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a60473-494b-4586-a1bb-b0e663054676_Enabled">
    <vt:lpwstr>true</vt:lpwstr>
  </property>
  <property fmtid="{D5CDD505-2E9C-101B-9397-08002B2CF9AE}" pid="3" name="MSIP_Label_d8a60473-494b-4586-a1bb-b0e663054676_SetDate">
    <vt:lpwstr>2023-06-28T11:19:41Z</vt:lpwstr>
  </property>
  <property fmtid="{D5CDD505-2E9C-101B-9397-08002B2CF9AE}" pid="4" name="MSIP_Label_d8a60473-494b-4586-a1bb-b0e663054676_Method">
    <vt:lpwstr>Privileged</vt:lpwstr>
  </property>
  <property fmtid="{D5CDD505-2E9C-101B-9397-08002B2CF9AE}" pid="5" name="MSIP_Label_d8a60473-494b-4586-a1bb-b0e663054676_Name">
    <vt:lpwstr>MOD-1-O-‘UNMARKED’</vt:lpwstr>
  </property>
  <property fmtid="{D5CDD505-2E9C-101B-9397-08002B2CF9AE}" pid="6" name="MSIP_Label_d8a60473-494b-4586-a1bb-b0e663054676_SiteId">
    <vt:lpwstr>be7760ed-5953-484b-ae95-d0a16dfa09e5</vt:lpwstr>
  </property>
  <property fmtid="{D5CDD505-2E9C-101B-9397-08002B2CF9AE}" pid="7" name="MSIP_Label_d8a60473-494b-4586-a1bb-b0e663054676_ActionId">
    <vt:lpwstr>a7e624a0-9ad7-4127-8100-3cc3a3b0baeb</vt:lpwstr>
  </property>
  <property fmtid="{D5CDD505-2E9C-101B-9397-08002B2CF9AE}" pid="8" name="MSIP_Label_d8a60473-494b-4586-a1bb-b0e663054676_ContentBits">
    <vt:lpwstr>0</vt:lpwstr>
  </property>
</Properties>
</file>