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isgov.sharepoint.com/sites/UKSALocalGrowth/Shared Documents/21. SCIF/Call Papers/For publishing/"/>
    </mc:Choice>
  </mc:AlternateContent>
  <xr:revisionPtr revIDLastSave="0" documentId="8_{CC2BC309-6BAA-457B-9058-5524BFE9BE80}" xr6:coauthVersionLast="47" xr6:coauthVersionMax="47" xr10:uidLastSave="{00000000-0000-0000-0000-000000000000}"/>
  <bookViews>
    <workbookView xWindow="-120" yWindow="-120" windowWidth="38640" windowHeight="15840" activeTab="3" xr2:uid="{818EB770-A432-45D1-9A21-BD32E322AFD5}"/>
  </bookViews>
  <sheets>
    <sheet name="Instructions" sheetId="1" r:id="rId1"/>
    <sheet name="Bens_Data" sheetId="2" r:id="rId2"/>
    <sheet name="Supp_Info" sheetId="3" r:id="rId3"/>
    <sheet name="CostBens_Table" sheetId="5" r:id="rId4"/>
    <sheet name="Lists" sheetId="4" state="hidden" r:id="rId5"/>
  </sheets>
  <definedNames>
    <definedName name="Benefit_Category">Lists!$D$3:$D$7</definedName>
    <definedName name="Benefit_Type">Lists!$C$3:$C$4</definedName>
    <definedName name="Build_Cost">CostBens_Table!$B$2</definedName>
    <definedName name="Date">Bens_Data!$D$4</definedName>
    <definedName name="Disc_Rate">CostBens_Table!$A$2</definedName>
    <definedName name="Inflation_Rate">CostBens_Table!$B$2</definedName>
    <definedName name="Lead_Organisation">Bens_Data!$D$5</definedName>
    <definedName name="Objective">Lists!$E$3:$E$5</definedName>
    <definedName name="_xlnm.Print_Area" localSheetId="1">Bens_Data!$A$1:$L$17</definedName>
    <definedName name="_xlnm.Print_Area" localSheetId="0">Instructions!$B$1:$D$62</definedName>
    <definedName name="_xlnm.Print_Area" localSheetId="2">Supp_Info!$A$1:$I$20</definedName>
    <definedName name="Proposal_Title">Bens_Data!$D$6</definedName>
    <definedName name="Type">Lists!$L$3:$L$4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7" i="5" l="1"/>
  <c r="BE7" i="5"/>
  <c r="BD7" i="5"/>
  <c r="BC7" i="5"/>
  <c r="BB7" i="5"/>
  <c r="BA7" i="5"/>
  <c r="AZ7" i="5"/>
  <c r="AY7" i="5"/>
  <c r="AX7" i="5"/>
  <c r="AW7" i="5"/>
  <c r="BA34" i="5"/>
  <c r="BB34" i="5"/>
  <c r="BC34" i="5"/>
  <c r="BD34" i="5"/>
  <c r="BE34" i="5"/>
  <c r="BF34" i="5"/>
  <c r="BG34" i="5"/>
  <c r="BH34" i="5"/>
  <c r="AY6" i="5"/>
  <c r="AZ6" i="5" s="1"/>
  <c r="BA6" i="5" s="1"/>
  <c r="AZ34" i="5"/>
  <c r="AY34" i="5"/>
  <c r="AX34" i="5"/>
  <c r="AX35" i="5" s="1"/>
  <c r="AW34" i="5"/>
  <c r="AW35" i="5" s="1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F58" i="5"/>
  <c r="G58" i="5"/>
  <c r="G59" i="5" s="1"/>
  <c r="H58" i="5"/>
  <c r="H59" i="5" s="1"/>
  <c r="I58" i="5"/>
  <c r="I59" i="5" s="1"/>
  <c r="J58" i="5"/>
  <c r="J59" i="5" s="1"/>
  <c r="K58" i="5"/>
  <c r="K59" i="5" s="1"/>
  <c r="L58" i="5"/>
  <c r="L59" i="5" s="1"/>
  <c r="M58" i="5"/>
  <c r="M59" i="5" s="1"/>
  <c r="N58" i="5"/>
  <c r="N59" i="5" s="1"/>
  <c r="O58" i="5"/>
  <c r="O59" i="5" s="1"/>
  <c r="P58" i="5"/>
  <c r="P59" i="5" s="1"/>
  <c r="Q58" i="5"/>
  <c r="Q59" i="5" s="1"/>
  <c r="R58" i="5"/>
  <c r="R59" i="5" s="1"/>
  <c r="S58" i="5"/>
  <c r="T58" i="5"/>
  <c r="T59" i="5" s="1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R58" i="5"/>
  <c r="AS58" i="5"/>
  <c r="AT58" i="5"/>
  <c r="F59" i="5"/>
  <c r="E58" i="5"/>
  <c r="E59" i="5" s="1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10" i="5"/>
  <c r="F34" i="5"/>
  <c r="G34" i="5"/>
  <c r="G35" i="5" s="1"/>
  <c r="H34" i="5"/>
  <c r="H35" i="5" s="1"/>
  <c r="I34" i="5"/>
  <c r="I35" i="5" s="1"/>
  <c r="J34" i="5"/>
  <c r="J35" i="5" s="1"/>
  <c r="K34" i="5"/>
  <c r="K35" i="5" s="1"/>
  <c r="L34" i="5"/>
  <c r="L35" i="5" s="1"/>
  <c r="M34" i="5"/>
  <c r="N34" i="5"/>
  <c r="N35" i="5" s="1"/>
  <c r="O34" i="5"/>
  <c r="O35" i="5" s="1"/>
  <c r="P34" i="5"/>
  <c r="P35" i="5" s="1"/>
  <c r="Q34" i="5"/>
  <c r="Q35" i="5" s="1"/>
  <c r="R34" i="5"/>
  <c r="R35" i="5" s="1"/>
  <c r="S34" i="5"/>
  <c r="T34" i="5"/>
  <c r="U34" i="5"/>
  <c r="V34" i="5"/>
  <c r="W34" i="5"/>
  <c r="X34" i="5"/>
  <c r="X35" i="5" s="1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N35" i="5" s="1"/>
  <c r="AO34" i="5"/>
  <c r="AP34" i="5"/>
  <c r="AQ34" i="5"/>
  <c r="AR34" i="5"/>
  <c r="AS34" i="5"/>
  <c r="AT34" i="5"/>
  <c r="F35" i="5"/>
  <c r="M35" i="5"/>
  <c r="X6" i="5"/>
  <c r="AB6" i="5"/>
  <c r="AF6" i="5" s="1"/>
  <c r="AJ6" i="5" s="1"/>
  <c r="AN6" i="5" s="1"/>
  <c r="AR6" i="5" s="1"/>
  <c r="T6" i="5"/>
  <c r="U6" i="5"/>
  <c r="Y6" i="5" s="1"/>
  <c r="AC6" i="5" s="1"/>
  <c r="V6" i="5"/>
  <c r="Z6" i="5" s="1"/>
  <c r="S6" i="5"/>
  <c r="W6" i="5" s="1"/>
  <c r="AA6" i="5" s="1"/>
  <c r="BA35" i="5" l="1"/>
  <c r="BB6" i="5"/>
  <c r="BC6" i="5" s="1"/>
  <c r="S59" i="5"/>
  <c r="AR35" i="5"/>
  <c r="AJ35" i="5"/>
  <c r="AB35" i="5"/>
  <c r="T35" i="5"/>
  <c r="AN59" i="5"/>
  <c r="AF59" i="5"/>
  <c r="S35" i="5"/>
  <c r="BD6" i="5"/>
  <c r="BC35" i="5"/>
  <c r="BB35" i="5"/>
  <c r="AZ35" i="5"/>
  <c r="AY35" i="5"/>
  <c r="AF35" i="5"/>
  <c r="AU58" i="5"/>
  <c r="W59" i="5"/>
  <c r="AE6" i="5"/>
  <c r="AA59" i="5"/>
  <c r="AD6" i="5"/>
  <c r="Z59" i="5"/>
  <c r="Z35" i="5"/>
  <c r="AG6" i="5"/>
  <c r="AK6" i="5" s="1"/>
  <c r="AK59" i="5" s="1"/>
  <c r="AC35" i="5"/>
  <c r="Y59" i="5"/>
  <c r="V35" i="5"/>
  <c r="U35" i="5"/>
  <c r="AE35" i="5"/>
  <c r="W35" i="5"/>
  <c r="AR59" i="5"/>
  <c r="AJ59" i="5"/>
  <c r="AB59" i="5"/>
  <c r="AA35" i="5"/>
  <c r="X59" i="5"/>
  <c r="Y35" i="5"/>
  <c r="V59" i="5"/>
  <c r="AC59" i="5"/>
  <c r="U59" i="5"/>
  <c r="BE6" i="5" l="1"/>
  <c r="BD35" i="5"/>
  <c r="AO6" i="5"/>
  <c r="AK35" i="5"/>
  <c r="AG59" i="5"/>
  <c r="AH6" i="5"/>
  <c r="AD59" i="5"/>
  <c r="AG35" i="5"/>
  <c r="AD35" i="5"/>
  <c r="AI6" i="5"/>
  <c r="AE59" i="5"/>
  <c r="BF6" i="5" l="1"/>
  <c r="BE35" i="5"/>
  <c r="AL6" i="5"/>
  <c r="AH59" i="5"/>
  <c r="AH35" i="5"/>
  <c r="AS6" i="5"/>
  <c r="AO59" i="5"/>
  <c r="AO35" i="5"/>
  <c r="AM6" i="5"/>
  <c r="AI35" i="5"/>
  <c r="AI59" i="5"/>
  <c r="BF35" i="5" l="1"/>
  <c r="AP6" i="5"/>
  <c r="AL35" i="5"/>
  <c r="AL59" i="5"/>
  <c r="AS35" i="5"/>
  <c r="AS59" i="5"/>
  <c r="AQ6" i="5"/>
  <c r="AM59" i="5"/>
  <c r="AM35" i="5"/>
  <c r="BG35" i="5" l="1"/>
  <c r="AT6" i="5"/>
  <c r="AP59" i="5"/>
  <c r="AP35" i="5"/>
  <c r="AQ59" i="5"/>
  <c r="AQ35" i="5"/>
  <c r="BH35" i="5" l="1"/>
  <c r="AT35" i="5"/>
  <c r="AT59" i="5"/>
  <c r="AU59" i="5" l="1"/>
  <c r="C5" i="5"/>
  <c r="E34" i="5"/>
  <c r="E35" i="5" l="1"/>
  <c r="A5" i="5" s="1"/>
  <c r="AU34" i="5"/>
  <c r="B5" i="5" s="1"/>
  <c r="AU35" i="5" l="1"/>
  <c r="D3" i="3" l="1"/>
  <c r="D5" i="3"/>
  <c r="D4" i="3"/>
</calcChain>
</file>

<file path=xl/sharedStrings.xml><?xml version="1.0" encoding="utf-8"?>
<sst xmlns="http://schemas.openxmlformats.org/spreadsheetml/2006/main" count="268" uniqueCount="122">
  <si>
    <t>Applicants will provide a brief description of the specific benefit they expect to achieve within the selected category.</t>
  </si>
  <si>
    <t>Applicants will reference the supporting data or research that validates their quantified benefits. This could be in the form of reports, market analysis, surveys, or any other relevant sources.</t>
  </si>
  <si>
    <t>Applicants will conduct a sensitivity analysis to demonstrate the impact of varying assumptions on the quantified benefits. This could be done by adjusting key parameters and observing the resulting changes in the benefit figures.</t>
  </si>
  <si>
    <t xml:space="preserve"> D: Assumptions</t>
  </si>
  <si>
    <t xml:space="preserve"> E: Supporting Data</t>
  </si>
  <si>
    <t xml:space="preserve"> G: Risk Analysis</t>
  </si>
  <si>
    <t xml:space="preserve"> I: Track Record</t>
  </si>
  <si>
    <t>Benefit_ID</t>
  </si>
  <si>
    <t xml:space="preserve">  A: Benefit Category</t>
  </si>
  <si>
    <t>Applicants will explain the methodology used to calculate or estimate the quantified benefit. This   allows applicants to outline their approach concisely.</t>
  </si>
  <si>
    <t>Applicants will provide the specific numeric value or range representing the quantified benefit. This   will contain the quantified figures applicants aim to achieve.</t>
  </si>
  <si>
    <t>Applicants will provide relevant examples or case studies demonstrating their organization's past achievements in delivering similar benefits. This   allows applicants to showcase their experience and expertise.</t>
  </si>
  <si>
    <t>This   provides applicants with an opportunity to include any additional information or comments that are relevant to the specific benefit being described.</t>
  </si>
  <si>
    <t>Increased Revenue</t>
  </si>
  <si>
    <t>Downstream Investment</t>
  </si>
  <si>
    <t>Strategic Capability</t>
  </si>
  <si>
    <t>Tangible</t>
  </si>
  <si>
    <t>Intangible</t>
  </si>
  <si>
    <t>Benefit Type</t>
  </si>
  <si>
    <t>Benefit Category</t>
  </si>
  <si>
    <t>Benefit Description</t>
  </si>
  <si>
    <t>Quantification Methodology</t>
  </si>
  <si>
    <t>Quantified Benefit</t>
  </si>
  <si>
    <t>Sensitivity Analysis</t>
  </si>
  <si>
    <t>Comments</t>
  </si>
  <si>
    <t>Objective</t>
  </si>
  <si>
    <t>1. Building</t>
  </si>
  <si>
    <t>2. Connecting</t>
  </si>
  <si>
    <t>3. Levelling Up</t>
  </si>
  <si>
    <t>Assumptions</t>
  </si>
  <si>
    <t>Free Text</t>
  </si>
  <si>
    <t>Quantified Risks</t>
  </si>
  <si>
    <t>Notes</t>
  </si>
  <si>
    <t>The objective that the benefit most closely associates with (1: Building; 2: Connecting; 3: Levelling Up)</t>
  </si>
  <si>
    <t>Risk Analysis</t>
  </si>
  <si>
    <t>: Benefit_ID</t>
  </si>
  <si>
    <t>: Benefit Type</t>
  </si>
  <si>
    <t>: Objective</t>
  </si>
  <si>
    <t xml:space="preserve"> : Benefit Description</t>
  </si>
  <si>
    <t>: Quantification Methodology</t>
  </si>
  <si>
    <t>: Quantified Benefit</t>
  </si>
  <si>
    <t>: Sensitivity Analysis</t>
  </si>
  <si>
    <t>: Additional Comments</t>
  </si>
  <si>
    <t>: Track Record</t>
  </si>
  <si>
    <t>: Supporting Data</t>
  </si>
  <si>
    <t>: Risk Analysis</t>
  </si>
  <si>
    <t>: Assumptions</t>
  </si>
  <si>
    <t>Type</t>
  </si>
  <si>
    <t>Press Enter or Tab to add a new line</t>
  </si>
  <si>
    <t>Summary Benefits Data</t>
  </si>
  <si>
    <t>Date:</t>
  </si>
  <si>
    <t>Lead Organisation</t>
  </si>
  <si>
    <t>Assumption</t>
  </si>
  <si>
    <t>Supporting Data</t>
  </si>
  <si>
    <t xml:space="preserve"> Track Record</t>
  </si>
  <si>
    <t>Applicants will identify and evaluate the potential risks associated with the quantified benefits. This box  should contain the sum of all risk values associated with delivering this benefit.</t>
  </si>
  <si>
    <t>Information to support the assessment of key risks associated with delivering the benefit. Use a new line for each risk</t>
  </si>
  <si>
    <t>Applicants will provide the key assumptions underlying the realisation of the benefit. This could include market growth rates, projected market share, or any other relevant assumptions. Use a new line for each key assumption</t>
  </si>
  <si>
    <t>Worksheet: Benefits</t>
  </si>
  <si>
    <t xml:space="preserve">Worksheet: Supporting Info </t>
  </si>
  <si>
    <t>Supporting Info</t>
  </si>
  <si>
    <t xml:space="preserve">Quantified Benefit </t>
  </si>
  <si>
    <t>Quantified Risk 
(Time; Quality; Cost)</t>
  </si>
  <si>
    <t>Benefits Tables - Guidance Notes</t>
  </si>
  <si>
    <t>Proposal Title</t>
  </si>
  <si>
    <t xml:space="preserve">Please give your benefit a unique ID. </t>
  </si>
  <si>
    <t>: Benefit_Category</t>
  </si>
  <si>
    <t>Applicants to select the relevant benefit category from a predefined drop-down list (e.g., Job Creation, Revenue Generation, Collaboration, Training, etc.).</t>
  </si>
  <si>
    <t>Knowledge Capital</t>
  </si>
  <si>
    <t>Collaboration</t>
  </si>
  <si>
    <t>Creation of New  Jobs</t>
  </si>
  <si>
    <t>Direct (physical, all cashable value, i.e. income, investment, labour savings, jobs created) Indirect (good will, increased collaboration, improved global standing)</t>
  </si>
  <si>
    <t>Benefit_Type</t>
  </si>
  <si>
    <t>Direct</t>
  </si>
  <si>
    <t>Indirect</t>
  </si>
  <si>
    <t xml:space="preserve"> : Quantified Risk</t>
  </si>
  <si>
    <t>Oct-Dec</t>
  </si>
  <si>
    <t>Jan-Mar</t>
  </si>
  <si>
    <t>Apr-Jun</t>
  </si>
  <si>
    <t>Jul-Sep</t>
  </si>
  <si>
    <t>FY23/24</t>
  </si>
  <si>
    <t>FY24/25</t>
  </si>
  <si>
    <t>FY25/26</t>
  </si>
  <si>
    <t>FY26/27</t>
  </si>
  <si>
    <t>FY27/28</t>
  </si>
  <si>
    <t>Q3</t>
  </si>
  <si>
    <t>Q4</t>
  </si>
  <si>
    <t>Q1</t>
  </si>
  <si>
    <t>Q2</t>
  </si>
  <si>
    <t>FY28/29</t>
  </si>
  <si>
    <t>FY29/30</t>
  </si>
  <si>
    <t>FY30/31</t>
  </si>
  <si>
    <t>FY31/32</t>
  </si>
  <si>
    <t>FY32/33</t>
  </si>
  <si>
    <t>FY33/34</t>
  </si>
  <si>
    <t xml:space="preserve">All Figures in GBP (£0), excl. inflation </t>
  </si>
  <si>
    <t>: Benefits</t>
  </si>
  <si>
    <t>Other - Please Specify in Col F:</t>
  </si>
  <si>
    <t>Cost_ID</t>
  </si>
  <si>
    <t>Cost Description</t>
  </si>
  <si>
    <t>Total</t>
  </si>
  <si>
    <t>Discount Rate</t>
  </si>
  <si>
    <t>Build Cost</t>
  </si>
  <si>
    <t>NPV</t>
  </si>
  <si>
    <t>RoI</t>
  </si>
  <si>
    <t>Inflation Rate</t>
  </si>
  <si>
    <t>Total (Flat)</t>
  </si>
  <si>
    <t>Total (Discounted)</t>
  </si>
  <si>
    <t>All</t>
  </si>
  <si>
    <t>NPC</t>
  </si>
  <si>
    <t>Press Enter for more rows</t>
  </si>
  <si>
    <t>Input Cell</t>
  </si>
  <si>
    <t>Formula</t>
  </si>
  <si>
    <t>Title</t>
  </si>
  <si>
    <t xml:space="preserve">Worksheet Key: </t>
  </si>
  <si>
    <t>Applicants  should detail all of the individual benefits being claimed in the proposal, listing their monetised values in GBP (£0), profiled for 10 years, or the life of the asset - whichever is sooner. The benefit figure should be the benefit most likely to be realised, after adjusting for risk, Please do not apply any other discount factors.</t>
  </si>
  <si>
    <t>: Costs</t>
  </si>
  <si>
    <t>Applicants  should summarise the operating costs associated with maintaining the asset or proposal, listing their monetised values in GBP (£0), profiled for 10 years, or the life of the asset - whichever is sooner. The cost figure should be the cost most likely to be incurred, after adjusting for risk, Please do not apply any other discount factors.</t>
  </si>
  <si>
    <t>: Build Costs</t>
  </si>
  <si>
    <t xml:space="preserve">Please carry over the total cost of your proposal, including match funding into cell C:2 The figures for discount and inflation that are currently included are for illustration only. </t>
  </si>
  <si>
    <t>Worksheet: CostBens Table</t>
  </si>
  <si>
    <t>Grant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</si>
</sst>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dd\ mmm\ yyyy"/>
  </numFmts>
  <fonts count="15" x14ac:knownFonts="1">
    <font>
      <sz val="11"/>
      <color theme="1"/>
      <name val="Calibri"/>
      <family val="2"/>
      <scheme val="minor"/>
    </font>
    <font>
      <sz val="12"/>
      <color rgb="FF374151"/>
      <name val="Segoe UI"/>
      <family val="2"/>
    </font>
    <font>
      <b/>
      <sz val="11"/>
      <color theme="1"/>
      <name val="Calibri"/>
      <family val="2"/>
      <scheme val="minor"/>
    </font>
    <font>
      <b/>
      <u/>
      <sz val="12"/>
      <color rgb="FF374151"/>
      <name val="Segoe UI"/>
      <family val="2"/>
    </font>
    <font>
      <b/>
      <sz val="12"/>
      <color rgb="FF374151"/>
      <name val="Segoe UI"/>
      <family val="2"/>
    </font>
    <font>
      <b/>
      <sz val="14"/>
      <color theme="1"/>
      <name val="Calibri"/>
      <family val="2"/>
      <scheme val="minor"/>
    </font>
    <font>
      <b/>
      <u/>
      <sz val="16"/>
      <color theme="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theme="4"/>
      </patternFill>
    </fill>
    <fill>
      <patternFill patternType="solid">
        <fgColor theme="9" tint="0.39997558519241921"/>
        <bgColor theme="4" tint="0.59999389629810485"/>
      </patternFill>
    </fill>
    <fill>
      <patternFill patternType="solid">
        <fgColor theme="7" tint="0.79998168889431442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/>
    <xf numFmtId="14" fontId="0" fillId="2" borderId="1" xfId="0" applyNumberFormat="1" applyFill="1" applyBorder="1"/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3" fillId="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6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8" fillId="5" borderId="2" xfId="0" applyFont="1" applyFill="1" applyBorder="1"/>
    <xf numFmtId="0" fontId="8" fillId="5" borderId="3" xfId="0" applyFont="1" applyFill="1" applyBorder="1"/>
    <xf numFmtId="0" fontId="0" fillId="2" borderId="0" xfId="0" applyFill="1"/>
    <xf numFmtId="0" fontId="10" fillId="0" borderId="0" xfId="0" applyFont="1"/>
    <xf numFmtId="0" fontId="0" fillId="6" borderId="7" xfId="0" applyFill="1" applyBorder="1"/>
    <xf numFmtId="0" fontId="0" fillId="6" borderId="6" xfId="0" applyFill="1" applyBorder="1"/>
    <xf numFmtId="164" fontId="0" fillId="2" borderId="1" xfId="0" applyNumberFormat="1" applyFill="1" applyBorder="1"/>
    <xf numFmtId="0" fontId="0" fillId="7" borderId="1" xfId="0" applyFill="1" applyBorder="1"/>
    <xf numFmtId="0" fontId="0" fillId="7" borderId="0" xfId="0" applyFill="1"/>
    <xf numFmtId="164" fontId="0" fillId="7" borderId="1" xfId="0" applyNumberFormat="1" applyFill="1" applyBorder="1"/>
    <xf numFmtId="0" fontId="0" fillId="0" borderId="0" xfId="0" applyAlignment="1">
      <alignment horizontal="center" vertical="center"/>
    </xf>
    <xf numFmtId="0" fontId="0" fillId="0" borderId="5" xfId="0" applyBorder="1"/>
    <xf numFmtId="0" fontId="9" fillId="8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6" borderId="6" xfId="0" applyFill="1" applyBorder="1" applyAlignment="1">
      <alignment horizontal="center"/>
    </xf>
    <xf numFmtId="44" fontId="0" fillId="2" borderId="9" xfId="1" applyFont="1" applyFill="1" applyBorder="1" applyAlignment="1">
      <alignment horizontal="center" vertical="center"/>
    </xf>
    <xf numFmtId="0" fontId="8" fillId="9" borderId="2" xfId="0" applyFont="1" applyFill="1" applyBorder="1"/>
    <xf numFmtId="0" fontId="8" fillId="9" borderId="3" xfId="0" applyFont="1" applyFill="1" applyBorder="1"/>
    <xf numFmtId="0" fontId="0" fillId="10" borderId="6" xfId="0" applyFill="1" applyBorder="1" applyAlignment="1">
      <alignment horizontal="center"/>
    </xf>
    <xf numFmtId="9" fontId="0" fillId="6" borderId="6" xfId="2" applyFont="1" applyFill="1" applyBorder="1" applyAlignment="1">
      <alignment horizontal="center"/>
    </xf>
    <xf numFmtId="44" fontId="0" fillId="6" borderId="6" xfId="0" applyNumberFormat="1" applyFill="1" applyBorder="1" applyAlignment="1">
      <alignment horizontal="center"/>
    </xf>
    <xf numFmtId="44" fontId="0" fillId="6" borderId="10" xfId="0" applyNumberFormat="1" applyFill="1" applyBorder="1"/>
    <xf numFmtId="9" fontId="0" fillId="6" borderId="10" xfId="2" applyFont="1" applyFill="1" applyBorder="1" applyAlignment="1"/>
    <xf numFmtId="0" fontId="0" fillId="6" borderId="8" xfId="0" applyFill="1" applyBorder="1" applyAlignment="1">
      <alignment horizontal="center"/>
    </xf>
    <xf numFmtId="44" fontId="2" fillId="2" borderId="9" xfId="1" applyFont="1" applyFill="1" applyBorder="1" applyAlignment="1">
      <alignment horizontal="center" vertical="center"/>
    </xf>
    <xf numFmtId="44" fontId="2" fillId="6" borderId="10" xfId="0" applyNumberFormat="1" applyFont="1" applyFill="1" applyBorder="1"/>
    <xf numFmtId="6" fontId="0" fillId="11" borderId="6" xfId="0" applyNumberForma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44" fontId="12" fillId="2" borderId="9" xfId="1" applyFont="1" applyFill="1" applyBorder="1" applyAlignment="1">
      <alignment horizontal="center" vertical="center"/>
    </xf>
    <xf numFmtId="44" fontId="14" fillId="2" borderId="9" xfId="1" applyFont="1" applyFill="1" applyBorder="1" applyAlignment="1">
      <alignment horizontal="center" vertical="center"/>
    </xf>
    <xf numFmtId="0" fontId="12" fillId="6" borderId="6" xfId="0" applyFont="1" applyFill="1" applyBorder="1"/>
    <xf numFmtId="0" fontId="12" fillId="6" borderId="7" xfId="0" applyFont="1" applyFill="1" applyBorder="1"/>
    <xf numFmtId="0" fontId="0" fillId="2" borderId="4" xfId="0" applyFill="1" applyBorder="1"/>
    <xf numFmtId="0" fontId="14" fillId="0" borderId="0" xfId="0" applyFont="1" applyAlignment="1">
      <alignment horizontal="right" wrapText="1"/>
    </xf>
    <xf numFmtId="0" fontId="9" fillId="8" borderId="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0" fontId="9" fillId="8" borderId="5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Per cent" xfId="2" builtinId="5"/>
  </cellStyles>
  <dxfs count="17"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9453789</xdr:colOff>
      <xdr:row>4</xdr:row>
      <xdr:rowOff>87994</xdr:rowOff>
    </xdr:from>
    <xdr:to>
      <xdr:col>2</xdr:col>
      <xdr:colOff>10465644</xdr:colOff>
      <xdr:row>8</xdr:row>
      <xdr:rowOff>48079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929971-8398-F44D-F8FF-5ACE3AEC8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3682" y="1054101"/>
          <a:ext cx="1011855" cy="830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B774E9-6E80-4285-B524-0481C7790F13}" name="Table1" displayName="Table1" ref="B8:K10" totalsRowShown="0" dataDxfId="16">
  <autoFilter ref="B8:K10" xr:uid="{F2B774E9-6E80-4285-B524-0481C7790F13}"/>
  <tableColumns count="10">
    <tableColumn id="1" xr3:uid="{02FC74C8-08D2-412D-8065-83612E722165}" name="Benefit_ID" dataDxfId="15"/>
    <tableColumn id="2" xr3:uid="{B979E8C2-530D-40AD-A88C-7842E8B7AA0B}" name="Benefit Category" dataDxfId="14"/>
    <tableColumn id="10" xr3:uid="{60918FB6-3710-4DD0-AD8E-135BC1881A41}" name="Benefit_Type" dataDxfId="13"/>
    <tableColumn id="9" xr3:uid="{61BA3A6C-DA46-47F3-95D4-DDEA7A9F100B}" name="Objective" dataDxfId="12"/>
    <tableColumn id="3" xr3:uid="{8A764E0E-4D60-4536-B95B-F744B2885B9A}" name="Benefit Description" dataDxfId="11"/>
    <tableColumn id="4" xr3:uid="{21212086-BFED-43DF-B8F2-21164BF1DAAE}" name="Quantification Methodology" dataDxfId="10"/>
    <tableColumn id="5" xr3:uid="{8F310BFA-7A22-483E-87C4-D66C57401311}" name="Quantified Benefit " dataDxfId="9"/>
    <tableColumn id="6" xr3:uid="{5B91C390-6EA2-43D5-88E2-9FC020659F5C}" name="Quantified Risk _x000a_(Time; Quality; Cost)" dataDxfId="8"/>
    <tableColumn id="7" xr3:uid="{14AF0F39-6B33-41E9-A0BD-ED44725F74FD}" name="Sensitivity Analysis" dataDxfId="7"/>
    <tableColumn id="8" xr3:uid="{B5088C2F-8D5C-47CF-91B4-B0E783A647C6}" name="Comments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07B37E-7A52-4873-A3AA-8174C57C4398}" name="Table2" displayName="Table2" ref="B7:F9" totalsRowShown="0" dataDxfId="5">
  <autoFilter ref="B7:F9" xr:uid="{6807B37E-7A52-4873-A3AA-8174C57C4398}"/>
  <tableColumns count="5">
    <tableColumn id="1" xr3:uid="{85B302B1-50BC-4833-AEE9-6BAB8BE0FD33}" name="Benefit_ID" dataDxfId="4"/>
    <tableColumn id="2" xr3:uid="{CFF40068-C3B4-4561-AD30-990AF3A7DC47}" name=" Track Record" dataDxfId="3"/>
    <tableColumn id="5" xr3:uid="{5530DAEE-DBE1-4CEF-ABC7-22E6EC1271BC}" name="Supporting Data" dataDxfId="2"/>
    <tableColumn id="3" xr3:uid="{E2A6C90A-B301-48C8-A9C6-F39F2A7E1305}" name="Risk Analysis" dataDxfId="1"/>
    <tableColumn id="4" xr3:uid="{674EE288-0B1F-4553-A75D-E094A2A362BC}" name="Assum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BE38A-B851-4F4D-A69F-110F8F3F843E}">
  <dimension ref="A3:C61"/>
  <sheetViews>
    <sheetView showGridLines="0" topLeftCell="A31" zoomScale="70" zoomScaleNormal="70" zoomScaleSheetLayoutView="70" workbookViewId="0">
      <selection activeCell="C36" sqref="C36"/>
    </sheetView>
  </sheetViews>
  <sheetFormatPr defaultRowHeight="17.25" x14ac:dyDescent="0.25"/>
  <cols>
    <col min="1" max="1" width="8.7109375" style="1"/>
    <col min="2" max="2" width="10.140625" customWidth="1"/>
    <col min="3" max="3" width="150.42578125" style="4" customWidth="1"/>
  </cols>
  <sheetData>
    <row r="3" spans="1:3" ht="25.5" x14ac:dyDescent="0.25">
      <c r="C3" s="14" t="s">
        <v>63</v>
      </c>
    </row>
    <row r="4" spans="1:3" x14ac:dyDescent="0.25">
      <c r="C4" s="51" t="s">
        <v>114</v>
      </c>
    </row>
    <row r="5" spans="1:3" x14ac:dyDescent="0.25">
      <c r="C5" s="12" t="s">
        <v>58</v>
      </c>
    </row>
    <row r="6" spans="1:3" x14ac:dyDescent="0.25">
      <c r="C6" s="15" t="s">
        <v>35</v>
      </c>
    </row>
    <row r="7" spans="1:3" x14ac:dyDescent="0.25">
      <c r="C7" s="9" t="s">
        <v>65</v>
      </c>
    </row>
    <row r="8" spans="1:3" x14ac:dyDescent="0.25">
      <c r="C8" s="9"/>
    </row>
    <row r="9" spans="1:3" x14ac:dyDescent="0.25">
      <c r="C9" s="15" t="s">
        <v>66</v>
      </c>
    </row>
    <row r="10" spans="1:3" x14ac:dyDescent="0.25">
      <c r="C10" s="9" t="s">
        <v>8</v>
      </c>
    </row>
    <row r="11" spans="1:3" ht="34.5" x14ac:dyDescent="0.25">
      <c r="C11" s="9" t="s">
        <v>67</v>
      </c>
    </row>
    <row r="12" spans="1:3" x14ac:dyDescent="0.25">
      <c r="C12" s="9"/>
    </row>
    <row r="13" spans="1:3" s="3" customFormat="1" x14ac:dyDescent="0.25">
      <c r="A13" s="2"/>
      <c r="C13" s="15" t="s">
        <v>36</v>
      </c>
    </row>
    <row r="14" spans="1:3" ht="34.5" x14ac:dyDescent="0.25">
      <c r="C14" s="9" t="s">
        <v>71</v>
      </c>
    </row>
    <row r="15" spans="1:3" x14ac:dyDescent="0.25">
      <c r="C15" s="9"/>
    </row>
    <row r="16" spans="1:3" s="3" customFormat="1" x14ac:dyDescent="0.25">
      <c r="A16" s="2"/>
      <c r="C16" s="15" t="s">
        <v>37</v>
      </c>
    </row>
    <row r="17" spans="1:3" x14ac:dyDescent="0.25">
      <c r="C17" s="9" t="s">
        <v>33</v>
      </c>
    </row>
    <row r="18" spans="1:3" x14ac:dyDescent="0.25">
      <c r="C18" s="9"/>
    </row>
    <row r="19" spans="1:3" s="3" customFormat="1" x14ac:dyDescent="0.25">
      <c r="A19" s="2"/>
      <c r="C19" s="15" t="s">
        <v>38</v>
      </c>
    </row>
    <row r="20" spans="1:3" x14ac:dyDescent="0.25">
      <c r="C20" s="9" t="s">
        <v>0</v>
      </c>
    </row>
    <row r="21" spans="1:3" x14ac:dyDescent="0.25">
      <c r="C21" s="9"/>
    </row>
    <row r="22" spans="1:3" s="3" customFormat="1" x14ac:dyDescent="0.25">
      <c r="A22" s="2"/>
      <c r="C22" s="15" t="s">
        <v>39</v>
      </c>
    </row>
    <row r="23" spans="1:3" ht="34.5" x14ac:dyDescent="0.25">
      <c r="C23" s="9" t="s">
        <v>9</v>
      </c>
    </row>
    <row r="24" spans="1:3" x14ac:dyDescent="0.25">
      <c r="C24" s="9"/>
    </row>
    <row r="25" spans="1:3" s="3" customFormat="1" x14ac:dyDescent="0.25">
      <c r="A25" s="2"/>
      <c r="C25" s="15" t="s">
        <v>40</v>
      </c>
    </row>
    <row r="26" spans="1:3" ht="34.5" x14ac:dyDescent="0.25">
      <c r="C26" s="9" t="s">
        <v>10</v>
      </c>
    </row>
    <row r="27" spans="1:3" x14ac:dyDescent="0.25">
      <c r="C27" s="9"/>
    </row>
    <row r="28" spans="1:3" s="3" customFormat="1" x14ac:dyDescent="0.25">
      <c r="A28" s="2"/>
      <c r="C28" s="15" t="s">
        <v>75</v>
      </c>
    </row>
    <row r="29" spans="1:3" ht="34.5" x14ac:dyDescent="0.25">
      <c r="C29" s="9" t="s">
        <v>55</v>
      </c>
    </row>
    <row r="30" spans="1:3" x14ac:dyDescent="0.25">
      <c r="C30" s="9"/>
    </row>
    <row r="31" spans="1:3" s="3" customFormat="1" x14ac:dyDescent="0.25">
      <c r="A31" s="2"/>
      <c r="C31" s="15" t="s">
        <v>41</v>
      </c>
    </row>
    <row r="32" spans="1:3" ht="34.5" x14ac:dyDescent="0.25">
      <c r="C32" s="9" t="s">
        <v>2</v>
      </c>
    </row>
    <row r="33" spans="1:3" x14ac:dyDescent="0.25">
      <c r="C33" s="9"/>
    </row>
    <row r="34" spans="1:3" s="3" customFormat="1" x14ac:dyDescent="0.25">
      <c r="A34" s="2"/>
      <c r="C34" s="15" t="s">
        <v>42</v>
      </c>
    </row>
    <row r="35" spans="1:3" ht="34.5" x14ac:dyDescent="0.25">
      <c r="C35" s="9" t="s">
        <v>12</v>
      </c>
    </row>
    <row r="36" spans="1:3" x14ac:dyDescent="0.25">
      <c r="C36" s="5"/>
    </row>
    <row r="37" spans="1:3" x14ac:dyDescent="0.25">
      <c r="C37" s="8" t="s">
        <v>59</v>
      </c>
    </row>
    <row r="38" spans="1:3" x14ac:dyDescent="0.25">
      <c r="C38" s="15" t="s">
        <v>43</v>
      </c>
    </row>
    <row r="39" spans="1:3" ht="34.5" x14ac:dyDescent="0.25">
      <c r="C39" s="10" t="s">
        <v>11</v>
      </c>
    </row>
    <row r="40" spans="1:3" x14ac:dyDescent="0.25">
      <c r="C40" s="11"/>
    </row>
    <row r="41" spans="1:3" x14ac:dyDescent="0.25">
      <c r="C41" s="15" t="s">
        <v>44</v>
      </c>
    </row>
    <row r="42" spans="1:3" ht="34.5" x14ac:dyDescent="0.25">
      <c r="C42" s="10" t="s">
        <v>1</v>
      </c>
    </row>
    <row r="43" spans="1:3" x14ac:dyDescent="0.25">
      <c r="C43" s="11"/>
    </row>
    <row r="44" spans="1:3" x14ac:dyDescent="0.25">
      <c r="C44" s="15" t="s">
        <v>45</v>
      </c>
    </row>
    <row r="45" spans="1:3" x14ac:dyDescent="0.25">
      <c r="C45" s="10" t="s">
        <v>56</v>
      </c>
    </row>
    <row r="46" spans="1:3" x14ac:dyDescent="0.25">
      <c r="C46" s="11"/>
    </row>
    <row r="47" spans="1:3" x14ac:dyDescent="0.25">
      <c r="C47" s="15" t="s">
        <v>46</v>
      </c>
    </row>
    <row r="48" spans="1:3" ht="34.5" x14ac:dyDescent="0.25">
      <c r="C48" s="10" t="s">
        <v>57</v>
      </c>
    </row>
    <row r="49" spans="3:3" x14ac:dyDescent="0.25">
      <c r="C49" s="11"/>
    </row>
    <row r="51" spans="3:3" x14ac:dyDescent="0.25">
      <c r="C51" s="8" t="s">
        <v>120</v>
      </c>
    </row>
    <row r="52" spans="3:3" x14ac:dyDescent="0.25">
      <c r="C52" s="15" t="s">
        <v>96</v>
      </c>
    </row>
    <row r="53" spans="3:3" ht="51.75" x14ac:dyDescent="0.25">
      <c r="C53" s="10" t="s">
        <v>115</v>
      </c>
    </row>
    <row r="54" spans="3:3" x14ac:dyDescent="0.25">
      <c r="C54" s="10"/>
    </row>
    <row r="55" spans="3:3" x14ac:dyDescent="0.25">
      <c r="C55" s="15" t="s">
        <v>116</v>
      </c>
    </row>
    <row r="56" spans="3:3" ht="51.75" x14ac:dyDescent="0.25">
      <c r="C56" s="10" t="s">
        <v>117</v>
      </c>
    </row>
    <row r="57" spans="3:3" x14ac:dyDescent="0.25">
      <c r="C57" s="10"/>
    </row>
    <row r="58" spans="3:3" x14ac:dyDescent="0.25">
      <c r="C58" s="15" t="s">
        <v>118</v>
      </c>
    </row>
    <row r="59" spans="3:3" ht="34.5" x14ac:dyDescent="0.25">
      <c r="C59" s="10" t="s">
        <v>119</v>
      </c>
    </row>
    <row r="60" spans="3:3" x14ac:dyDescent="0.25">
      <c r="C60" s="10"/>
    </row>
    <row r="61" spans="3:3" x14ac:dyDescent="0.25">
      <c r="C61" s="10"/>
    </row>
  </sheetData>
  <pageMargins left="0.7" right="0.7" top="0.75" bottom="0.75" header="0.3" footer="0.3"/>
  <pageSetup paperSize="9" scale="49" orientation="portrait" verticalDpi="0" r:id="rId1"/>
  <rowBreaks count="1" manualBreakCount="1">
    <brk id="35" min="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D7C4-0CFD-414F-B78A-4E8156C166D3}">
  <dimension ref="B2:L30"/>
  <sheetViews>
    <sheetView showGridLines="0" view="pageBreakPreview" zoomScale="90" zoomScaleNormal="100" zoomScaleSheetLayoutView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C15" sqref="C15:D15"/>
    </sheetView>
  </sheetViews>
  <sheetFormatPr defaultRowHeight="15" x14ac:dyDescent="0.25"/>
  <cols>
    <col min="2" max="2" width="11.140625" customWidth="1"/>
    <col min="3" max="3" width="22.42578125" bestFit="1" customWidth="1"/>
    <col min="4" max="4" width="22.42578125" customWidth="1"/>
    <col min="5" max="5" width="18" customWidth="1"/>
    <col min="6" max="6" width="46" customWidth="1"/>
    <col min="7" max="7" width="27.85546875" bestFit="1" customWidth="1"/>
    <col min="8" max="8" width="19.7109375" bestFit="1" customWidth="1"/>
    <col min="9" max="9" width="20.85546875" bestFit="1" customWidth="1"/>
    <col min="10" max="10" width="19.7109375" bestFit="1" customWidth="1"/>
    <col min="11" max="11" width="56.140625" customWidth="1"/>
    <col min="12" max="12" width="14.28515625" bestFit="1" customWidth="1"/>
    <col min="13" max="13" width="22.85546875" bestFit="1" customWidth="1"/>
  </cols>
  <sheetData>
    <row r="2" spans="2:12" ht="23.25" x14ac:dyDescent="0.35">
      <c r="E2" s="19" t="s">
        <v>49</v>
      </c>
    </row>
    <row r="4" spans="2:12" ht="15.75" thickBot="1" x14ac:dyDescent="0.3">
      <c r="C4" s="16" t="s">
        <v>50</v>
      </c>
      <c r="D4" s="22"/>
    </row>
    <row r="5" spans="2:12" ht="16.5" thickTop="1" thickBot="1" x14ac:dyDescent="0.3">
      <c r="C5" s="16" t="s">
        <v>51</v>
      </c>
      <c r="D5" s="7"/>
    </row>
    <row r="6" spans="2:12" ht="16.5" thickTop="1" thickBot="1" x14ac:dyDescent="0.3">
      <c r="C6" s="16" t="s">
        <v>64</v>
      </c>
      <c r="D6" s="18"/>
      <c r="E6" s="18"/>
    </row>
    <row r="7" spans="2:12" ht="15.75" thickTop="1" x14ac:dyDescent="0.25"/>
    <row r="8" spans="2:12" ht="30" x14ac:dyDescent="0.25">
      <c r="B8" t="s">
        <v>7</v>
      </c>
      <c r="C8" t="s">
        <v>19</v>
      </c>
      <c r="D8" t="s">
        <v>72</v>
      </c>
      <c r="E8" t="s">
        <v>25</v>
      </c>
      <c r="F8" t="s">
        <v>20</v>
      </c>
      <c r="G8" t="s">
        <v>21</v>
      </c>
      <c r="H8" t="s">
        <v>61</v>
      </c>
      <c r="I8" s="4" t="s">
        <v>62</v>
      </c>
      <c r="J8" t="s">
        <v>23</v>
      </c>
      <c r="K8" t="s">
        <v>24</v>
      </c>
    </row>
    <row r="9" spans="2:12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  <c r="L9" s="31" t="s">
        <v>48</v>
      </c>
    </row>
    <row r="10" spans="2:12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30" spans="5:5" x14ac:dyDescent="0.25">
      <c r="E30" s="13"/>
    </row>
  </sheetData>
  <dataValidations count="2">
    <dataValidation type="list" allowBlank="1" showInputMessage="1" showErrorMessage="1" sqref="E9:E10" xr:uid="{926D9613-44CC-48A0-AA5F-1E42D23FDC3B}">
      <formula1>Objective</formula1>
    </dataValidation>
    <dataValidation type="list" allowBlank="1" showInputMessage="1" showErrorMessage="1" sqref="D9:D10" xr:uid="{6B6C58CE-F998-4D43-9E28-3B2D88AADE7E}">
      <formula1>Type</formula1>
    </dataValidation>
  </dataValidations>
  <pageMargins left="0.7" right="0.7" top="0.75" bottom="0.75" header="0.3" footer="0.3"/>
  <pageSetup paperSize="9" scale="30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F985BF-DD4F-4DC9-87C6-D8811D6D4CD4}">
          <x14:formula1>
            <xm:f>Lists!$D$3:$D$9</xm:f>
          </x14:formula1>
          <xm:sqref>C9:C10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14189-4712-4A1E-BC72-27017BE860CF}">
  <dimension ref="B2:H14"/>
  <sheetViews>
    <sheetView showGridLines="0" view="pageBreakPreview" zoomScale="85" zoomScaleNormal="145" zoomScaleSheetLayoutView="8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15" sqref="B15:C15"/>
    </sheetView>
  </sheetViews>
  <sheetFormatPr defaultRowHeight="15" x14ac:dyDescent="0.25"/>
  <cols>
    <col min="1" max="1" width="17.85546875" bestFit="1" customWidth="1"/>
    <col min="2" max="2" width="15.140625" bestFit="1" customWidth="1"/>
    <col min="3" max="3" width="42.140625" customWidth="1"/>
    <col min="4" max="4" width="26.85546875" customWidth="1"/>
    <col min="5" max="5" width="34" customWidth="1"/>
    <col min="6" max="6" width="31.5703125" customWidth="1"/>
    <col min="8" max="8" width="9.5703125" bestFit="1" customWidth="1"/>
  </cols>
  <sheetData>
    <row r="2" spans="2:8" ht="18.75" x14ac:dyDescent="0.3">
      <c r="C2" s="6" t="s">
        <v>60</v>
      </c>
    </row>
    <row r="3" spans="2:8" ht="15.75" thickBot="1" x14ac:dyDescent="0.3">
      <c r="C3" s="16" t="s">
        <v>50</v>
      </c>
      <c r="D3" s="25">
        <f>Date</f>
        <v>0</v>
      </c>
    </row>
    <row r="4" spans="2:8" ht="16.5" thickTop="1" thickBot="1" x14ac:dyDescent="0.3">
      <c r="C4" s="16" t="s">
        <v>51</v>
      </c>
      <c r="D4" s="23">
        <f>Lead_Organisation</f>
        <v>0</v>
      </c>
    </row>
    <row r="5" spans="2:8" ht="16.5" thickTop="1" thickBot="1" x14ac:dyDescent="0.3">
      <c r="C5" s="16" t="s">
        <v>64</v>
      </c>
      <c r="D5" s="24">
        <f>Proposal_Title</f>
        <v>0</v>
      </c>
      <c r="E5" s="24"/>
    </row>
    <row r="6" spans="2:8" ht="15.75" thickTop="1" x14ac:dyDescent="0.25"/>
    <row r="7" spans="2:8" x14ac:dyDescent="0.25">
      <c r="B7" t="s">
        <v>7</v>
      </c>
      <c r="C7" t="s">
        <v>54</v>
      </c>
      <c r="D7" t="s">
        <v>53</v>
      </c>
      <c r="E7" t="s">
        <v>34</v>
      </c>
      <c r="F7" t="s">
        <v>52</v>
      </c>
    </row>
    <row r="8" spans="2:8" x14ac:dyDescent="0.25">
      <c r="B8" s="18"/>
      <c r="C8" s="18"/>
      <c r="D8" s="18"/>
      <c r="E8" s="18"/>
      <c r="F8" s="18"/>
    </row>
    <row r="9" spans="2:8" x14ac:dyDescent="0.25">
      <c r="B9" s="18"/>
      <c r="C9" s="18"/>
      <c r="D9" s="18"/>
      <c r="E9" s="18"/>
      <c r="F9" s="18"/>
      <c r="G9" s="31" t="s">
        <v>110</v>
      </c>
    </row>
    <row r="12" spans="2:8" ht="15.75" thickBot="1" x14ac:dyDescent="0.3">
      <c r="H12" s="16" t="s">
        <v>113</v>
      </c>
    </row>
    <row r="13" spans="2:8" ht="15.75" thickTop="1" x14ac:dyDescent="0.25">
      <c r="H13" s="50" t="s">
        <v>111</v>
      </c>
    </row>
    <row r="14" spans="2:8" x14ac:dyDescent="0.25">
      <c r="H14" s="25" t="s">
        <v>112</v>
      </c>
    </row>
  </sheetData>
  <pageMargins left="0.7" right="0.7" top="0.75" bottom="0.75" header="0.3" footer="0.3"/>
  <pageSetup paperSize="9" scale="44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E4A94-A708-4BA7-9528-C24039BB702F}">
  <dimension ref="A1:BH60"/>
  <sheetViews>
    <sheetView showGridLines="0" tabSelected="1" zoomScale="85" zoomScaleNormal="85" workbookViewId="0">
      <pane xSplit="4" ySplit="9" topLeftCell="X10" activePane="bottomRight" state="frozen"/>
      <selection pane="topRight" activeCell="E1" sqref="E1"/>
      <selection pane="bottomLeft" activeCell="A6" sqref="A6"/>
      <selection pane="bottomRight" activeCell="AW10" sqref="AW10"/>
    </sheetView>
  </sheetViews>
  <sheetFormatPr defaultRowHeight="15" x14ac:dyDescent="0.25"/>
  <cols>
    <col min="1" max="1" width="12.5703125" bestFit="1" customWidth="1"/>
    <col min="2" max="3" width="13.140625" customWidth="1"/>
    <col min="4" max="4" width="37.85546875" customWidth="1"/>
    <col min="5" max="5" width="10.140625" bestFit="1" customWidth="1"/>
    <col min="7" max="8" width="10.140625" bestFit="1" customWidth="1"/>
    <col min="11" max="11" width="11.5703125" customWidth="1"/>
    <col min="47" max="47" width="10.140625" bestFit="1" customWidth="1"/>
  </cols>
  <sheetData>
    <row r="1" spans="1:60" ht="15.75" thickBot="1" x14ac:dyDescent="0.3">
      <c r="A1" s="16" t="s">
        <v>101</v>
      </c>
      <c r="B1" s="16" t="s">
        <v>105</v>
      </c>
      <c r="C1" s="16" t="s">
        <v>102</v>
      </c>
      <c r="D1" s="27"/>
    </row>
    <row r="2" spans="1:60" ht="15.75" thickTop="1" x14ac:dyDescent="0.25">
      <c r="A2" s="40">
        <v>1.4999999999999999E-2</v>
      </c>
      <c r="B2" s="40">
        <v>0.06</v>
      </c>
      <c r="C2" s="44"/>
    </row>
    <row r="4" spans="1:60" ht="15.75" thickBot="1" x14ac:dyDescent="0.3">
      <c r="A4" s="16" t="s">
        <v>103</v>
      </c>
      <c r="B4" s="16" t="s">
        <v>104</v>
      </c>
      <c r="C4" s="16" t="s">
        <v>109</v>
      </c>
    </row>
    <row r="5" spans="1:60" ht="15.75" thickTop="1" x14ac:dyDescent="0.25">
      <c r="A5" s="38">
        <f>SUM(E35:AT35) - C2</f>
        <v>0</v>
      </c>
      <c r="B5" s="37" t="e">
        <f>(AU34- AU58)/C2</f>
        <v>#DIV/0!</v>
      </c>
      <c r="C5" s="38">
        <f>SUM(E59:AT59) + C2</f>
        <v>0</v>
      </c>
    </row>
    <row r="6" spans="1:60" s="26" customFormat="1" x14ac:dyDescent="0.25">
      <c r="E6" s="28">
        <v>0</v>
      </c>
      <c r="F6" s="28">
        <v>0</v>
      </c>
      <c r="G6" s="28">
        <v>1</v>
      </c>
      <c r="H6" s="28">
        <v>1</v>
      </c>
      <c r="I6" s="28">
        <v>1</v>
      </c>
      <c r="J6" s="28">
        <v>1</v>
      </c>
      <c r="K6" s="28">
        <v>2</v>
      </c>
      <c r="L6" s="28">
        <v>2</v>
      </c>
      <c r="M6" s="28">
        <v>2</v>
      </c>
      <c r="N6" s="28">
        <v>2</v>
      </c>
      <c r="O6" s="28">
        <v>3</v>
      </c>
      <c r="P6" s="28">
        <v>3</v>
      </c>
      <c r="Q6" s="28">
        <v>3</v>
      </c>
      <c r="R6" s="28">
        <v>3</v>
      </c>
      <c r="S6" s="28">
        <f>O6+1</f>
        <v>4</v>
      </c>
      <c r="T6" s="28">
        <f t="shared" ref="T6:X6" si="0">P6+1</f>
        <v>4</v>
      </c>
      <c r="U6" s="28">
        <f t="shared" si="0"/>
        <v>4</v>
      </c>
      <c r="V6" s="28">
        <f t="shared" si="0"/>
        <v>4</v>
      </c>
      <c r="W6" s="28">
        <f t="shared" si="0"/>
        <v>5</v>
      </c>
      <c r="X6" s="28">
        <f t="shared" si="0"/>
        <v>5</v>
      </c>
      <c r="Y6" s="28">
        <f t="shared" ref="Y6" si="1">U6+1</f>
        <v>5</v>
      </c>
      <c r="Z6" s="28">
        <f t="shared" ref="Z6" si="2">V6+1</f>
        <v>5</v>
      </c>
      <c r="AA6" s="28">
        <f t="shared" ref="AA6" si="3">W6+1</f>
        <v>6</v>
      </c>
      <c r="AB6" s="28">
        <f t="shared" ref="AB6:AC6" si="4">X6+1</f>
        <v>6</v>
      </c>
      <c r="AC6" s="28">
        <f t="shared" si="4"/>
        <v>6</v>
      </c>
      <c r="AD6" s="28">
        <f t="shared" ref="AD6" si="5">Z6+1</f>
        <v>6</v>
      </c>
      <c r="AE6" s="28">
        <f t="shared" ref="AE6" si="6">AA6+1</f>
        <v>7</v>
      </c>
      <c r="AF6" s="28">
        <f t="shared" ref="AF6" si="7">AB6+1</f>
        <v>7</v>
      </c>
      <c r="AG6" s="28">
        <f t="shared" ref="AG6:AH6" si="8">AC6+1</f>
        <v>7</v>
      </c>
      <c r="AH6" s="28">
        <f t="shared" si="8"/>
        <v>7</v>
      </c>
      <c r="AI6" s="28">
        <f t="shared" ref="AI6" si="9">AE6+1</f>
        <v>8</v>
      </c>
      <c r="AJ6" s="28">
        <f t="shared" ref="AJ6" si="10">AF6+1</f>
        <v>8</v>
      </c>
      <c r="AK6" s="28">
        <f t="shared" ref="AK6" si="11">AG6+1</f>
        <v>8</v>
      </c>
      <c r="AL6" s="28">
        <f t="shared" ref="AL6:AM6" si="12">AH6+1</f>
        <v>8</v>
      </c>
      <c r="AM6" s="28">
        <f t="shared" si="12"/>
        <v>9</v>
      </c>
      <c r="AN6" s="28">
        <f t="shared" ref="AN6" si="13">AJ6+1</f>
        <v>9</v>
      </c>
      <c r="AO6" s="28">
        <f t="shared" ref="AO6" si="14">AK6+1</f>
        <v>9</v>
      </c>
      <c r="AP6" s="28">
        <f t="shared" ref="AP6" si="15">AL6+1</f>
        <v>9</v>
      </c>
      <c r="AQ6" s="28">
        <f t="shared" ref="AQ6:AR6" si="16">AM6+1</f>
        <v>10</v>
      </c>
      <c r="AR6" s="28">
        <f t="shared" si="16"/>
        <v>10</v>
      </c>
      <c r="AS6" s="28">
        <f t="shared" ref="AS6" si="17">AO6+1</f>
        <v>10</v>
      </c>
      <c r="AT6" s="28">
        <f t="shared" ref="AT6" si="18">AP6+1</f>
        <v>10</v>
      </c>
      <c r="AU6" s="53" t="s">
        <v>100</v>
      </c>
      <c r="AW6" s="28">
        <v>1</v>
      </c>
      <c r="AX6" s="28">
        <v>2</v>
      </c>
      <c r="AY6" s="28">
        <f>AX6+1</f>
        <v>3</v>
      </c>
      <c r="AZ6" s="28">
        <f>AY6+1</f>
        <v>4</v>
      </c>
      <c r="BA6" s="28">
        <f t="shared" ref="BA6:BF6" si="19">AZ6+1</f>
        <v>5</v>
      </c>
      <c r="BB6" s="28">
        <f t="shared" si="19"/>
        <v>6</v>
      </c>
      <c r="BC6" s="28">
        <f t="shared" si="19"/>
        <v>7</v>
      </c>
      <c r="BD6" s="28">
        <f t="shared" si="19"/>
        <v>8</v>
      </c>
      <c r="BE6" s="28">
        <f t="shared" si="19"/>
        <v>9</v>
      </c>
      <c r="BF6" s="28">
        <f t="shared" si="19"/>
        <v>10</v>
      </c>
      <c r="BG6" s="28" t="s">
        <v>121</v>
      </c>
      <c r="BH6" s="28" t="s">
        <v>100</v>
      </c>
    </row>
    <row r="7" spans="1:60" s="26" customFormat="1" x14ac:dyDescent="0.25">
      <c r="C7" s="31" t="s">
        <v>95</v>
      </c>
      <c r="D7"/>
      <c r="E7" s="52" t="s">
        <v>80</v>
      </c>
      <c r="F7" s="52"/>
      <c r="G7" s="52" t="s">
        <v>81</v>
      </c>
      <c r="H7" s="52"/>
      <c r="I7" s="52"/>
      <c r="J7" s="52"/>
      <c r="K7" s="52" t="s">
        <v>82</v>
      </c>
      <c r="L7" s="52"/>
      <c r="M7" s="52"/>
      <c r="N7" s="52"/>
      <c r="O7" s="52" t="s">
        <v>83</v>
      </c>
      <c r="P7" s="52"/>
      <c r="Q7" s="52"/>
      <c r="R7" s="52"/>
      <c r="S7" s="52" t="s">
        <v>84</v>
      </c>
      <c r="T7" s="52"/>
      <c r="U7" s="52"/>
      <c r="V7" s="52"/>
      <c r="W7" s="52" t="s">
        <v>89</v>
      </c>
      <c r="X7" s="52"/>
      <c r="Y7" s="52"/>
      <c r="Z7" s="52"/>
      <c r="AA7" s="52" t="s">
        <v>90</v>
      </c>
      <c r="AB7" s="52"/>
      <c r="AC7" s="52"/>
      <c r="AD7" s="52"/>
      <c r="AE7" s="52" t="s">
        <v>91</v>
      </c>
      <c r="AF7" s="52"/>
      <c r="AG7" s="52"/>
      <c r="AH7" s="52"/>
      <c r="AI7" s="52" t="s">
        <v>92</v>
      </c>
      <c r="AJ7" s="52"/>
      <c r="AK7" s="52"/>
      <c r="AL7" s="52"/>
      <c r="AM7" s="52" t="s">
        <v>93</v>
      </c>
      <c r="AN7" s="52"/>
      <c r="AO7" s="52"/>
      <c r="AP7" s="52"/>
      <c r="AQ7" s="52" t="s">
        <v>94</v>
      </c>
      <c r="AR7" s="52"/>
      <c r="AS7" s="52"/>
      <c r="AT7" s="52"/>
      <c r="AU7" s="53"/>
      <c r="AW7" s="54" t="str">
        <f>E7</f>
        <v>FY23/24</v>
      </c>
      <c r="AX7" s="54" t="str">
        <f>G7</f>
        <v>FY24/25</v>
      </c>
      <c r="AY7" s="54" t="str">
        <f>K7</f>
        <v>FY25/26</v>
      </c>
      <c r="AZ7" s="54" t="str">
        <f>O7</f>
        <v>FY26/27</v>
      </c>
      <c r="BA7" s="54" t="str">
        <f>S7</f>
        <v>FY27/28</v>
      </c>
      <c r="BB7" s="54" t="str">
        <f>W7</f>
        <v>FY28/29</v>
      </c>
      <c r="BC7" s="54" t="str">
        <f>AA7</f>
        <v>FY29/30</v>
      </c>
      <c r="BD7" s="54" t="str">
        <f>AE7</f>
        <v>FY30/31</v>
      </c>
      <c r="BE7" s="54" t="str">
        <f>AI7</f>
        <v>FY31/32</v>
      </c>
      <c r="BF7" s="54" t="str">
        <f>AM7</f>
        <v>FY32/33</v>
      </c>
      <c r="BG7" s="54"/>
      <c r="BH7" s="54"/>
    </row>
    <row r="8" spans="1:60" s="26" customFormat="1" x14ac:dyDescent="0.25">
      <c r="E8" s="29" t="s">
        <v>76</v>
      </c>
      <c r="F8" s="29" t="s">
        <v>77</v>
      </c>
      <c r="G8" s="29" t="s">
        <v>78</v>
      </c>
      <c r="H8" s="29" t="s">
        <v>79</v>
      </c>
      <c r="I8" s="29" t="s">
        <v>76</v>
      </c>
      <c r="J8" s="29" t="s">
        <v>77</v>
      </c>
      <c r="K8" s="29" t="s">
        <v>78</v>
      </c>
      <c r="L8" s="29" t="s">
        <v>79</v>
      </c>
      <c r="M8" s="29" t="s">
        <v>76</v>
      </c>
      <c r="N8" s="29" t="s">
        <v>77</v>
      </c>
      <c r="O8" s="29" t="s">
        <v>78</v>
      </c>
      <c r="P8" s="29" t="s">
        <v>79</v>
      </c>
      <c r="Q8" s="29" t="s">
        <v>76</v>
      </c>
      <c r="R8" s="29" t="s">
        <v>77</v>
      </c>
      <c r="S8" s="29" t="s">
        <v>78</v>
      </c>
      <c r="T8" s="29" t="s">
        <v>79</v>
      </c>
      <c r="U8" s="29" t="s">
        <v>76</v>
      </c>
      <c r="V8" s="29" t="s">
        <v>77</v>
      </c>
      <c r="W8" s="29" t="s">
        <v>78</v>
      </c>
      <c r="X8" s="29" t="s">
        <v>79</v>
      </c>
      <c r="Y8" s="29" t="s">
        <v>76</v>
      </c>
      <c r="Z8" s="29" t="s">
        <v>77</v>
      </c>
      <c r="AA8" s="29" t="s">
        <v>78</v>
      </c>
      <c r="AB8" s="29" t="s">
        <v>79</v>
      </c>
      <c r="AC8" s="29" t="s">
        <v>76</v>
      </c>
      <c r="AD8" s="29" t="s">
        <v>77</v>
      </c>
      <c r="AE8" s="29" t="s">
        <v>78</v>
      </c>
      <c r="AF8" s="29" t="s">
        <v>79</v>
      </c>
      <c r="AG8" s="29" t="s">
        <v>76</v>
      </c>
      <c r="AH8" s="29" t="s">
        <v>77</v>
      </c>
      <c r="AI8" s="29" t="s">
        <v>78</v>
      </c>
      <c r="AJ8" s="29" t="s">
        <v>79</v>
      </c>
      <c r="AK8" s="29" t="s">
        <v>76</v>
      </c>
      <c r="AL8" s="29" t="s">
        <v>77</v>
      </c>
      <c r="AM8" s="29" t="s">
        <v>78</v>
      </c>
      <c r="AN8" s="29" t="s">
        <v>79</v>
      </c>
      <c r="AO8" s="29" t="s">
        <v>76</v>
      </c>
      <c r="AP8" s="29" t="s">
        <v>77</v>
      </c>
      <c r="AQ8" s="29" t="s">
        <v>78</v>
      </c>
      <c r="AR8" s="29" t="s">
        <v>79</v>
      </c>
      <c r="AS8" s="29" t="s">
        <v>76</v>
      </c>
      <c r="AT8" s="29" t="s">
        <v>77</v>
      </c>
      <c r="AU8" s="53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</row>
    <row r="9" spans="1:60" ht="15.75" thickBot="1" x14ac:dyDescent="0.3">
      <c r="C9" s="16" t="s">
        <v>7</v>
      </c>
      <c r="D9" s="17" t="s">
        <v>20</v>
      </c>
      <c r="E9" s="32" t="s">
        <v>85</v>
      </c>
      <c r="F9" s="32" t="s">
        <v>86</v>
      </c>
      <c r="G9" s="32" t="s">
        <v>87</v>
      </c>
      <c r="H9" s="32" t="s">
        <v>88</v>
      </c>
      <c r="I9" s="32" t="s">
        <v>85</v>
      </c>
      <c r="J9" s="32" t="s">
        <v>86</v>
      </c>
      <c r="K9" s="32" t="s">
        <v>87</v>
      </c>
      <c r="L9" s="32" t="s">
        <v>88</v>
      </c>
      <c r="M9" s="32" t="s">
        <v>85</v>
      </c>
      <c r="N9" s="32" t="s">
        <v>86</v>
      </c>
      <c r="O9" s="32" t="s">
        <v>87</v>
      </c>
      <c r="P9" s="32" t="s">
        <v>88</v>
      </c>
      <c r="Q9" s="32" t="s">
        <v>85</v>
      </c>
      <c r="R9" s="32" t="s">
        <v>86</v>
      </c>
      <c r="S9" s="32" t="s">
        <v>87</v>
      </c>
      <c r="T9" s="32" t="s">
        <v>88</v>
      </c>
      <c r="U9" s="32" t="s">
        <v>85</v>
      </c>
      <c r="V9" s="32" t="s">
        <v>86</v>
      </c>
      <c r="W9" s="32" t="s">
        <v>87</v>
      </c>
      <c r="X9" s="32" t="s">
        <v>88</v>
      </c>
      <c r="Y9" s="32" t="s">
        <v>85</v>
      </c>
      <c r="Z9" s="32" t="s">
        <v>86</v>
      </c>
      <c r="AA9" s="32" t="s">
        <v>87</v>
      </c>
      <c r="AB9" s="32" t="s">
        <v>88</v>
      </c>
      <c r="AC9" s="32" t="s">
        <v>85</v>
      </c>
      <c r="AD9" s="32" t="s">
        <v>86</v>
      </c>
      <c r="AE9" s="32" t="s">
        <v>87</v>
      </c>
      <c r="AF9" s="32" t="s">
        <v>88</v>
      </c>
      <c r="AG9" s="32" t="s">
        <v>85</v>
      </c>
      <c r="AH9" s="32" t="s">
        <v>86</v>
      </c>
      <c r="AI9" s="32" t="s">
        <v>87</v>
      </c>
      <c r="AJ9" s="32" t="s">
        <v>88</v>
      </c>
      <c r="AK9" s="32" t="s">
        <v>85</v>
      </c>
      <c r="AL9" s="32" t="s">
        <v>86</v>
      </c>
      <c r="AM9" s="32" t="s">
        <v>87</v>
      </c>
      <c r="AN9" s="32" t="s">
        <v>88</v>
      </c>
      <c r="AO9" s="32" t="s">
        <v>85</v>
      </c>
      <c r="AP9" s="32" t="s">
        <v>86</v>
      </c>
      <c r="AQ9" s="32" t="s">
        <v>87</v>
      </c>
      <c r="AR9" s="32" t="s">
        <v>88</v>
      </c>
      <c r="AS9" s="32" t="s">
        <v>85</v>
      </c>
      <c r="AT9" s="32" t="s">
        <v>86</v>
      </c>
      <c r="AU9" s="41" t="s">
        <v>108</v>
      </c>
      <c r="AW9" s="32" t="s">
        <v>87</v>
      </c>
      <c r="AX9" s="32" t="s">
        <v>88</v>
      </c>
      <c r="AY9" s="32" t="s">
        <v>85</v>
      </c>
      <c r="AZ9" s="32" t="s">
        <v>86</v>
      </c>
      <c r="BA9" s="32" t="s">
        <v>87</v>
      </c>
      <c r="BB9" s="32" t="s">
        <v>88</v>
      </c>
      <c r="BC9" s="32" t="s">
        <v>85</v>
      </c>
      <c r="BD9" s="32" t="s">
        <v>86</v>
      </c>
      <c r="BE9" s="32" t="s">
        <v>87</v>
      </c>
      <c r="BF9" s="32" t="s">
        <v>88</v>
      </c>
      <c r="BG9" s="32" t="s">
        <v>85</v>
      </c>
      <c r="BH9" s="32" t="s">
        <v>86</v>
      </c>
    </row>
    <row r="10" spans="1:60" s="30" customFormat="1" ht="15.75" thickTop="1" x14ac:dyDescent="0.25">
      <c r="C10" s="48"/>
      <c r="D10" s="49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7">
        <f>SUM(E10:AT10)</f>
        <v>0</v>
      </c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</row>
    <row r="11" spans="1:60" s="30" customFormat="1" x14ac:dyDescent="0.25">
      <c r="C11" s="48"/>
      <c r="D11" s="4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7">
        <f t="shared" ref="AU11:AU35" si="20">SUM(E11:AT11)</f>
        <v>0</v>
      </c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</row>
    <row r="12" spans="1:60" x14ac:dyDescent="0.25">
      <c r="C12" s="21"/>
      <c r="D12" s="20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42">
        <f t="shared" si="20"/>
        <v>0</v>
      </c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x14ac:dyDescent="0.25">
      <c r="C13" s="21"/>
      <c r="D13" s="2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42">
        <f t="shared" si="20"/>
        <v>0</v>
      </c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x14ac:dyDescent="0.25">
      <c r="C14" s="21"/>
      <c r="D14" s="2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42">
        <f t="shared" si="20"/>
        <v>0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x14ac:dyDescent="0.25">
      <c r="C15" s="21"/>
      <c r="D15" s="2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42">
        <f t="shared" si="20"/>
        <v>0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x14ac:dyDescent="0.25">
      <c r="C16" s="21"/>
      <c r="D16" s="2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42">
        <f t="shared" si="20"/>
        <v>0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3:60" x14ac:dyDescent="0.25">
      <c r="C17" s="21"/>
      <c r="D17" s="2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42">
        <f t="shared" si="20"/>
        <v>0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3:60" x14ac:dyDescent="0.25">
      <c r="C18" s="21"/>
      <c r="D18" s="2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42">
        <f t="shared" si="20"/>
        <v>0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3:60" x14ac:dyDescent="0.25">
      <c r="C19" s="21"/>
      <c r="D19" s="2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42">
        <f t="shared" si="20"/>
        <v>0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3:60" x14ac:dyDescent="0.25">
      <c r="C20" s="21"/>
      <c r="D20" s="2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42">
        <f t="shared" si="20"/>
        <v>0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3:60" x14ac:dyDescent="0.25">
      <c r="C21" s="21"/>
      <c r="D21" s="20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42">
        <f t="shared" si="20"/>
        <v>0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3:60" x14ac:dyDescent="0.25">
      <c r="C22" s="21"/>
      <c r="D22" s="2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42">
        <f t="shared" si="20"/>
        <v>0</v>
      </c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3:60" x14ac:dyDescent="0.25">
      <c r="C23" s="21"/>
      <c r="D23" s="20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42">
        <f t="shared" si="20"/>
        <v>0</v>
      </c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3:60" x14ac:dyDescent="0.25">
      <c r="C24" s="21"/>
      <c r="D24" s="20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42">
        <f t="shared" si="20"/>
        <v>0</v>
      </c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</row>
    <row r="25" spans="3:60" x14ac:dyDescent="0.25">
      <c r="C25" s="21"/>
      <c r="D25" s="20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42">
        <f t="shared" si="20"/>
        <v>0</v>
      </c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3:60" x14ac:dyDescent="0.25">
      <c r="C26" s="21"/>
      <c r="D26" s="2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42">
        <f t="shared" si="20"/>
        <v>0</v>
      </c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</row>
    <row r="27" spans="3:60" x14ac:dyDescent="0.25">
      <c r="C27" s="21"/>
      <c r="D27" s="2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42">
        <f t="shared" si="20"/>
        <v>0</v>
      </c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</row>
    <row r="28" spans="3:60" x14ac:dyDescent="0.25">
      <c r="C28" s="21"/>
      <c r="D28" s="20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42">
        <f t="shared" si="20"/>
        <v>0</v>
      </c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</row>
    <row r="29" spans="3:60" x14ac:dyDescent="0.25">
      <c r="C29" s="21"/>
      <c r="D29" s="2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42">
        <f t="shared" si="20"/>
        <v>0</v>
      </c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</row>
    <row r="30" spans="3:60" x14ac:dyDescent="0.25">
      <c r="C30" s="21"/>
      <c r="D30" s="20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42">
        <f t="shared" si="20"/>
        <v>0</v>
      </c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</row>
    <row r="31" spans="3:60" x14ac:dyDescent="0.25">
      <c r="C31" s="21"/>
      <c r="D31" s="20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42">
        <f t="shared" si="20"/>
        <v>0</v>
      </c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</row>
    <row r="32" spans="3:60" x14ac:dyDescent="0.25">
      <c r="C32" s="21"/>
      <c r="D32" s="20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42">
        <f t="shared" si="20"/>
        <v>0</v>
      </c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</row>
    <row r="33" spans="3:60" x14ac:dyDescent="0.25">
      <c r="C33" s="21"/>
      <c r="D33" s="20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42">
        <f t="shared" si="20"/>
        <v>0</v>
      </c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</row>
    <row r="34" spans="3:60" ht="15.75" thickBot="1" x14ac:dyDescent="0.3">
      <c r="C34" s="16"/>
      <c r="D34" s="17" t="s">
        <v>106</v>
      </c>
      <c r="E34" s="39">
        <f>SUM(E10:E33)</f>
        <v>0</v>
      </c>
      <c r="F34" s="39">
        <f t="shared" ref="F34:AT34" si="21">SUM(F10:F33)</f>
        <v>0</v>
      </c>
      <c r="G34" s="39">
        <f t="shared" si="21"/>
        <v>0</v>
      </c>
      <c r="H34" s="39">
        <f t="shared" si="21"/>
        <v>0</v>
      </c>
      <c r="I34" s="39">
        <f t="shared" si="21"/>
        <v>0</v>
      </c>
      <c r="J34" s="39">
        <f t="shared" si="21"/>
        <v>0</v>
      </c>
      <c r="K34" s="39">
        <f t="shared" si="21"/>
        <v>0</v>
      </c>
      <c r="L34" s="39">
        <f t="shared" si="21"/>
        <v>0</v>
      </c>
      <c r="M34" s="39">
        <f t="shared" si="21"/>
        <v>0</v>
      </c>
      <c r="N34" s="39">
        <f t="shared" si="21"/>
        <v>0</v>
      </c>
      <c r="O34" s="39">
        <f t="shared" si="21"/>
        <v>0</v>
      </c>
      <c r="P34" s="39">
        <f t="shared" si="21"/>
        <v>0</v>
      </c>
      <c r="Q34" s="39">
        <f t="shared" si="21"/>
        <v>0</v>
      </c>
      <c r="R34" s="39">
        <f t="shared" si="21"/>
        <v>0</v>
      </c>
      <c r="S34" s="39">
        <f t="shared" si="21"/>
        <v>0</v>
      </c>
      <c r="T34" s="39">
        <f t="shared" si="21"/>
        <v>0</v>
      </c>
      <c r="U34" s="39">
        <f t="shared" si="21"/>
        <v>0</v>
      </c>
      <c r="V34" s="39">
        <f t="shared" si="21"/>
        <v>0</v>
      </c>
      <c r="W34" s="39">
        <f t="shared" si="21"/>
        <v>0</v>
      </c>
      <c r="X34" s="39">
        <f t="shared" si="21"/>
        <v>0</v>
      </c>
      <c r="Y34" s="39">
        <f t="shared" si="21"/>
        <v>0</v>
      </c>
      <c r="Z34" s="39">
        <f t="shared" si="21"/>
        <v>0</v>
      </c>
      <c r="AA34" s="39">
        <f t="shared" si="21"/>
        <v>0</v>
      </c>
      <c r="AB34" s="39">
        <f t="shared" si="21"/>
        <v>0</v>
      </c>
      <c r="AC34" s="39">
        <f t="shared" si="21"/>
        <v>0</v>
      </c>
      <c r="AD34" s="39">
        <f t="shared" si="21"/>
        <v>0</v>
      </c>
      <c r="AE34" s="39">
        <f t="shared" si="21"/>
        <v>0</v>
      </c>
      <c r="AF34" s="39">
        <f t="shared" si="21"/>
        <v>0</v>
      </c>
      <c r="AG34" s="39">
        <f t="shared" si="21"/>
        <v>0</v>
      </c>
      <c r="AH34" s="39">
        <f t="shared" si="21"/>
        <v>0</v>
      </c>
      <c r="AI34" s="39">
        <f t="shared" si="21"/>
        <v>0</v>
      </c>
      <c r="AJ34" s="39">
        <f t="shared" si="21"/>
        <v>0</v>
      </c>
      <c r="AK34" s="39">
        <f t="shared" si="21"/>
        <v>0</v>
      </c>
      <c r="AL34" s="39">
        <f t="shared" si="21"/>
        <v>0</v>
      </c>
      <c r="AM34" s="39">
        <f t="shared" si="21"/>
        <v>0</v>
      </c>
      <c r="AN34" s="39">
        <f t="shared" si="21"/>
        <v>0</v>
      </c>
      <c r="AO34" s="39">
        <f t="shared" si="21"/>
        <v>0</v>
      </c>
      <c r="AP34" s="39">
        <f t="shared" si="21"/>
        <v>0</v>
      </c>
      <c r="AQ34" s="39">
        <f t="shared" si="21"/>
        <v>0</v>
      </c>
      <c r="AR34" s="39">
        <f t="shared" si="21"/>
        <v>0</v>
      </c>
      <c r="AS34" s="39">
        <f t="shared" si="21"/>
        <v>0</v>
      </c>
      <c r="AT34" s="39">
        <f t="shared" si="21"/>
        <v>0</v>
      </c>
      <c r="AU34" s="43">
        <f>SUM(E34:AT34)</f>
        <v>0</v>
      </c>
      <c r="AW34" s="39">
        <f t="shared" ref="AW34:AZ34" si="22">SUM(AW10:AW33)</f>
        <v>0</v>
      </c>
      <c r="AX34" s="39">
        <f t="shared" si="22"/>
        <v>0</v>
      </c>
      <c r="AY34" s="39">
        <f t="shared" si="22"/>
        <v>0</v>
      </c>
      <c r="AZ34" s="39">
        <f t="shared" si="22"/>
        <v>0</v>
      </c>
      <c r="BA34" s="39">
        <f t="shared" ref="BA34:BH34" si="23">SUM(BA10:BA33)</f>
        <v>0</v>
      </c>
      <c r="BB34" s="39">
        <f t="shared" si="23"/>
        <v>0</v>
      </c>
      <c r="BC34" s="39">
        <f t="shared" si="23"/>
        <v>0</v>
      </c>
      <c r="BD34" s="39">
        <f t="shared" si="23"/>
        <v>0</v>
      </c>
      <c r="BE34" s="39">
        <f t="shared" si="23"/>
        <v>0</v>
      </c>
      <c r="BF34" s="39">
        <f t="shared" si="23"/>
        <v>0</v>
      </c>
      <c r="BG34" s="39">
        <f t="shared" si="23"/>
        <v>0</v>
      </c>
      <c r="BH34" s="39">
        <f t="shared" si="23"/>
        <v>0</v>
      </c>
    </row>
    <row r="35" spans="3:60" ht="16.5" thickTop="1" thickBot="1" x14ac:dyDescent="0.3">
      <c r="C35" s="16"/>
      <c r="D35" s="17" t="s">
        <v>107</v>
      </c>
      <c r="E35" s="39">
        <f t="shared" ref="E35:AT35" si="24">E34*(1/(1+Disc_Rate)^E6)</f>
        <v>0</v>
      </c>
      <c r="F35" s="39">
        <f t="shared" si="24"/>
        <v>0</v>
      </c>
      <c r="G35" s="39">
        <f t="shared" si="24"/>
        <v>0</v>
      </c>
      <c r="H35" s="39">
        <f t="shared" si="24"/>
        <v>0</v>
      </c>
      <c r="I35" s="39">
        <f t="shared" si="24"/>
        <v>0</v>
      </c>
      <c r="J35" s="39">
        <f t="shared" si="24"/>
        <v>0</v>
      </c>
      <c r="K35" s="39">
        <f t="shared" si="24"/>
        <v>0</v>
      </c>
      <c r="L35" s="39">
        <f t="shared" si="24"/>
        <v>0</v>
      </c>
      <c r="M35" s="39">
        <f t="shared" si="24"/>
        <v>0</v>
      </c>
      <c r="N35" s="39">
        <f t="shared" si="24"/>
        <v>0</v>
      </c>
      <c r="O35" s="39">
        <f t="shared" si="24"/>
        <v>0</v>
      </c>
      <c r="P35" s="39">
        <f t="shared" si="24"/>
        <v>0</v>
      </c>
      <c r="Q35" s="39">
        <f t="shared" si="24"/>
        <v>0</v>
      </c>
      <c r="R35" s="39">
        <f t="shared" si="24"/>
        <v>0</v>
      </c>
      <c r="S35" s="39">
        <f t="shared" si="24"/>
        <v>0</v>
      </c>
      <c r="T35" s="39">
        <f t="shared" si="24"/>
        <v>0</v>
      </c>
      <c r="U35" s="39">
        <f t="shared" si="24"/>
        <v>0</v>
      </c>
      <c r="V35" s="39">
        <f t="shared" si="24"/>
        <v>0</v>
      </c>
      <c r="W35" s="39">
        <f t="shared" si="24"/>
        <v>0</v>
      </c>
      <c r="X35" s="39">
        <f t="shared" si="24"/>
        <v>0</v>
      </c>
      <c r="Y35" s="39">
        <f t="shared" si="24"/>
        <v>0</v>
      </c>
      <c r="Z35" s="39">
        <f t="shared" si="24"/>
        <v>0</v>
      </c>
      <c r="AA35" s="39">
        <f t="shared" si="24"/>
        <v>0</v>
      </c>
      <c r="AB35" s="39">
        <f t="shared" si="24"/>
        <v>0</v>
      </c>
      <c r="AC35" s="39">
        <f t="shared" si="24"/>
        <v>0</v>
      </c>
      <c r="AD35" s="39">
        <f t="shared" si="24"/>
        <v>0</v>
      </c>
      <c r="AE35" s="39">
        <f t="shared" si="24"/>
        <v>0</v>
      </c>
      <c r="AF35" s="39">
        <f t="shared" si="24"/>
        <v>0</v>
      </c>
      <c r="AG35" s="39">
        <f t="shared" si="24"/>
        <v>0</v>
      </c>
      <c r="AH35" s="39">
        <f t="shared" si="24"/>
        <v>0</v>
      </c>
      <c r="AI35" s="39">
        <f t="shared" si="24"/>
        <v>0</v>
      </c>
      <c r="AJ35" s="39">
        <f t="shared" si="24"/>
        <v>0</v>
      </c>
      <c r="AK35" s="39">
        <f t="shared" si="24"/>
        <v>0</v>
      </c>
      <c r="AL35" s="39">
        <f t="shared" si="24"/>
        <v>0</v>
      </c>
      <c r="AM35" s="39">
        <f t="shared" si="24"/>
        <v>0</v>
      </c>
      <c r="AN35" s="39">
        <f t="shared" si="24"/>
        <v>0</v>
      </c>
      <c r="AO35" s="39">
        <f t="shared" si="24"/>
        <v>0</v>
      </c>
      <c r="AP35" s="39">
        <f t="shared" si="24"/>
        <v>0</v>
      </c>
      <c r="AQ35" s="39">
        <f t="shared" si="24"/>
        <v>0</v>
      </c>
      <c r="AR35" s="39">
        <f t="shared" si="24"/>
        <v>0</v>
      </c>
      <c r="AS35" s="39">
        <f t="shared" si="24"/>
        <v>0</v>
      </c>
      <c r="AT35" s="39">
        <f t="shared" si="24"/>
        <v>0</v>
      </c>
      <c r="AU35" s="43">
        <f t="shared" si="20"/>
        <v>0</v>
      </c>
      <c r="AW35" s="39">
        <f t="shared" ref="AW35" si="25">AW34*(1/(1+Disc_Rate)^AW6)</f>
        <v>0</v>
      </c>
      <c r="AX35" s="39">
        <f t="shared" ref="AX35" si="26">AX34*(1/(1+Disc_Rate)^AX6)</f>
        <v>0</v>
      </c>
      <c r="AY35" s="39">
        <f t="shared" ref="AY35" si="27">AY34*(1/(1+Disc_Rate)^AY6)</f>
        <v>0</v>
      </c>
      <c r="AZ35" s="39">
        <f t="shared" ref="AZ35" si="28">AZ34*(1/(1+Disc_Rate)^AZ6)</f>
        <v>0</v>
      </c>
      <c r="BA35" s="39">
        <f t="shared" ref="BA35" si="29">BA34*(1/(1+Disc_Rate)^BA6)</f>
        <v>0</v>
      </c>
      <c r="BB35" s="39">
        <f t="shared" ref="BB35" si="30">BB34*(1/(1+Disc_Rate)^BB6)</f>
        <v>0</v>
      </c>
      <c r="BC35" s="39">
        <f t="shared" ref="BC35" si="31">BC34*(1/(1+Disc_Rate)^BC6)</f>
        <v>0</v>
      </c>
      <c r="BD35" s="39">
        <f t="shared" ref="BD35" si="32">BD34*(1/(1+Disc_Rate)^BD6)</f>
        <v>0</v>
      </c>
      <c r="BE35" s="39">
        <f t="shared" ref="BE35" si="33">BE34*(1/(1+Disc_Rate)^BE6)</f>
        <v>0</v>
      </c>
      <c r="BF35" s="39">
        <f t="shared" ref="BF35" si="34">BF34*(1/(1+Disc_Rate)^BF6)</f>
        <v>0</v>
      </c>
      <c r="BG35" s="39" t="e">
        <f t="shared" ref="BG35" si="35">BG34*(1/(1+Disc_Rate)^BG6)</f>
        <v>#VALUE!</v>
      </c>
      <c r="BH35" s="39" t="e">
        <f t="shared" ref="BH35" si="36">BH34*(1/(1+Disc_Rate)^BH6)</f>
        <v>#VALUE!</v>
      </c>
    </row>
    <row r="36" spans="3:60" ht="15.75" thickTop="1" x14ac:dyDescent="0.25"/>
    <row r="38" spans="3:60" ht="15.75" thickBot="1" x14ac:dyDescent="0.3">
      <c r="C38" s="34" t="s">
        <v>98</v>
      </c>
      <c r="D38" s="35" t="s">
        <v>99</v>
      </c>
      <c r="E38" s="36" t="s">
        <v>85</v>
      </c>
      <c r="F38" s="36" t="s">
        <v>86</v>
      </c>
      <c r="G38" s="36" t="s">
        <v>87</v>
      </c>
      <c r="H38" s="36" t="s">
        <v>88</v>
      </c>
      <c r="I38" s="36" t="s">
        <v>85</v>
      </c>
      <c r="J38" s="36" t="s">
        <v>86</v>
      </c>
      <c r="K38" s="36" t="s">
        <v>87</v>
      </c>
      <c r="L38" s="36" t="s">
        <v>88</v>
      </c>
      <c r="M38" s="36" t="s">
        <v>85</v>
      </c>
      <c r="N38" s="36" t="s">
        <v>86</v>
      </c>
      <c r="O38" s="36" t="s">
        <v>87</v>
      </c>
      <c r="P38" s="36" t="s">
        <v>88</v>
      </c>
      <c r="Q38" s="36" t="s">
        <v>85</v>
      </c>
      <c r="R38" s="36" t="s">
        <v>86</v>
      </c>
      <c r="S38" s="36" t="s">
        <v>87</v>
      </c>
      <c r="T38" s="36" t="s">
        <v>88</v>
      </c>
      <c r="U38" s="36" t="s">
        <v>85</v>
      </c>
      <c r="V38" s="36" t="s">
        <v>86</v>
      </c>
      <c r="W38" s="36" t="s">
        <v>87</v>
      </c>
      <c r="X38" s="36" t="s">
        <v>88</v>
      </c>
      <c r="Y38" s="36" t="s">
        <v>85</v>
      </c>
      <c r="Z38" s="36" t="s">
        <v>86</v>
      </c>
      <c r="AA38" s="36" t="s">
        <v>87</v>
      </c>
      <c r="AB38" s="36" t="s">
        <v>88</v>
      </c>
      <c r="AC38" s="36" t="s">
        <v>85</v>
      </c>
      <c r="AD38" s="36" t="s">
        <v>86</v>
      </c>
      <c r="AE38" s="36" t="s">
        <v>87</v>
      </c>
      <c r="AF38" s="36" t="s">
        <v>88</v>
      </c>
      <c r="AG38" s="36" t="s">
        <v>85</v>
      </c>
      <c r="AH38" s="36" t="s">
        <v>86</v>
      </c>
      <c r="AI38" s="36" t="s">
        <v>87</v>
      </c>
      <c r="AJ38" s="36" t="s">
        <v>88</v>
      </c>
      <c r="AK38" s="36" t="s">
        <v>85</v>
      </c>
      <c r="AL38" s="36" t="s">
        <v>86</v>
      </c>
      <c r="AM38" s="36" t="s">
        <v>87</v>
      </c>
      <c r="AN38" s="36" t="s">
        <v>88</v>
      </c>
      <c r="AO38" s="36" t="s">
        <v>85</v>
      </c>
      <c r="AP38" s="36" t="s">
        <v>86</v>
      </c>
      <c r="AQ38" s="36" t="s">
        <v>87</v>
      </c>
      <c r="AR38" s="36" t="s">
        <v>88</v>
      </c>
      <c r="AS38" s="36" t="s">
        <v>85</v>
      </c>
      <c r="AT38" s="36" t="s">
        <v>86</v>
      </c>
      <c r="AU38" s="36" t="s">
        <v>108</v>
      </c>
    </row>
    <row r="39" spans="3:60" s="30" customFormat="1" ht="15.75" thickTop="1" x14ac:dyDescent="0.25">
      <c r="C39" s="45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7">
        <f t="shared" ref="AU39:AU56" si="37">SUM(E39:AT39)</f>
        <v>0</v>
      </c>
    </row>
    <row r="40" spans="3:60" s="30" customFormat="1" x14ac:dyDescent="0.25">
      <c r="C40" s="45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7">
        <f t="shared" si="37"/>
        <v>0</v>
      </c>
    </row>
    <row r="41" spans="3:60" x14ac:dyDescent="0.25">
      <c r="C41" s="36"/>
      <c r="D41" s="36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42">
        <f t="shared" si="37"/>
        <v>0</v>
      </c>
    </row>
    <row r="42" spans="3:60" x14ac:dyDescent="0.25">
      <c r="C42" s="36"/>
      <c r="D42" s="36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42">
        <f t="shared" si="37"/>
        <v>0</v>
      </c>
    </row>
    <row r="43" spans="3:60" x14ac:dyDescent="0.25">
      <c r="C43" s="36"/>
      <c r="D43" s="36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42">
        <f t="shared" si="37"/>
        <v>0</v>
      </c>
    </row>
    <row r="44" spans="3:60" x14ac:dyDescent="0.25">
      <c r="C44" s="36"/>
      <c r="D44" s="36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42">
        <f t="shared" si="37"/>
        <v>0</v>
      </c>
    </row>
    <row r="45" spans="3:60" x14ac:dyDescent="0.25">
      <c r="C45" s="36"/>
      <c r="D45" s="36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42">
        <f t="shared" si="37"/>
        <v>0</v>
      </c>
    </row>
    <row r="46" spans="3:60" x14ac:dyDescent="0.25">
      <c r="C46" s="36"/>
      <c r="D46" s="36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42">
        <f t="shared" si="37"/>
        <v>0</v>
      </c>
    </row>
    <row r="47" spans="3:60" x14ac:dyDescent="0.25">
      <c r="C47" s="36"/>
      <c r="D47" s="36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42">
        <f t="shared" si="37"/>
        <v>0</v>
      </c>
    </row>
    <row r="48" spans="3:60" x14ac:dyDescent="0.25">
      <c r="C48" s="36"/>
      <c r="D48" s="36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42">
        <f t="shared" si="37"/>
        <v>0</v>
      </c>
    </row>
    <row r="49" spans="3:47" x14ac:dyDescent="0.25">
      <c r="C49" s="36"/>
      <c r="D49" s="36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42">
        <f t="shared" si="37"/>
        <v>0</v>
      </c>
    </row>
    <row r="50" spans="3:47" x14ac:dyDescent="0.25">
      <c r="C50" s="36"/>
      <c r="D50" s="36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42">
        <f t="shared" si="37"/>
        <v>0</v>
      </c>
    </row>
    <row r="51" spans="3:47" x14ac:dyDescent="0.25">
      <c r="C51" s="36"/>
      <c r="D51" s="36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42">
        <f t="shared" si="37"/>
        <v>0</v>
      </c>
    </row>
    <row r="52" spans="3:47" x14ac:dyDescent="0.25">
      <c r="C52" s="36"/>
      <c r="D52" s="36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42">
        <f t="shared" si="37"/>
        <v>0</v>
      </c>
    </row>
    <row r="53" spans="3:47" x14ac:dyDescent="0.25">
      <c r="C53" s="36"/>
      <c r="D53" s="36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42">
        <f t="shared" si="37"/>
        <v>0</v>
      </c>
    </row>
    <row r="54" spans="3:47" x14ac:dyDescent="0.25">
      <c r="C54" s="36"/>
      <c r="D54" s="36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42">
        <f t="shared" si="37"/>
        <v>0</v>
      </c>
    </row>
    <row r="55" spans="3:47" x14ac:dyDescent="0.25">
      <c r="C55" s="36"/>
      <c r="D55" s="36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42">
        <f t="shared" si="37"/>
        <v>0</v>
      </c>
    </row>
    <row r="56" spans="3:47" x14ac:dyDescent="0.25">
      <c r="C56" s="36"/>
      <c r="D56" s="36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42">
        <f t="shared" si="37"/>
        <v>0</v>
      </c>
    </row>
    <row r="57" spans="3:47" x14ac:dyDescent="0.25">
      <c r="C57" s="36"/>
      <c r="D57" s="36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42">
        <f>SUM(E57:AT57)</f>
        <v>0</v>
      </c>
    </row>
    <row r="58" spans="3:47" ht="15.75" thickBot="1" x14ac:dyDescent="0.3">
      <c r="C58" s="16"/>
      <c r="D58" s="17" t="s">
        <v>106</v>
      </c>
      <c r="E58" s="39">
        <f t="shared" ref="E58:L58" si="38">SUM(E39:E57)</f>
        <v>0</v>
      </c>
      <c r="F58" s="39">
        <f t="shared" si="38"/>
        <v>0</v>
      </c>
      <c r="G58" s="39">
        <f t="shared" si="38"/>
        <v>0</v>
      </c>
      <c r="H58" s="39">
        <f t="shared" si="38"/>
        <v>0</v>
      </c>
      <c r="I58" s="39">
        <f t="shared" si="38"/>
        <v>0</v>
      </c>
      <c r="J58" s="39">
        <f t="shared" si="38"/>
        <v>0</v>
      </c>
      <c r="K58" s="39">
        <f t="shared" si="38"/>
        <v>0</v>
      </c>
      <c r="L58" s="39">
        <f t="shared" si="38"/>
        <v>0</v>
      </c>
      <c r="M58" s="39">
        <f t="shared" ref="M58:AT58" si="39">SUM(M39:M57)</f>
        <v>0</v>
      </c>
      <c r="N58" s="39">
        <f t="shared" si="39"/>
        <v>0</v>
      </c>
      <c r="O58" s="39">
        <f t="shared" si="39"/>
        <v>0</v>
      </c>
      <c r="P58" s="39">
        <f t="shared" si="39"/>
        <v>0</v>
      </c>
      <c r="Q58" s="39">
        <f t="shared" si="39"/>
        <v>0</v>
      </c>
      <c r="R58" s="39">
        <f t="shared" si="39"/>
        <v>0</v>
      </c>
      <c r="S58" s="39">
        <f t="shared" si="39"/>
        <v>0</v>
      </c>
      <c r="T58" s="39">
        <f t="shared" si="39"/>
        <v>0</v>
      </c>
      <c r="U58" s="39">
        <f t="shared" si="39"/>
        <v>0</v>
      </c>
      <c r="V58" s="39">
        <f t="shared" si="39"/>
        <v>0</v>
      </c>
      <c r="W58" s="39">
        <f t="shared" si="39"/>
        <v>0</v>
      </c>
      <c r="X58" s="39">
        <f t="shared" si="39"/>
        <v>0</v>
      </c>
      <c r="Y58" s="39">
        <f t="shared" si="39"/>
        <v>0</v>
      </c>
      <c r="Z58" s="39">
        <f t="shared" si="39"/>
        <v>0</v>
      </c>
      <c r="AA58" s="39">
        <f t="shared" si="39"/>
        <v>0</v>
      </c>
      <c r="AB58" s="39">
        <f t="shared" si="39"/>
        <v>0</v>
      </c>
      <c r="AC58" s="39">
        <f t="shared" si="39"/>
        <v>0</v>
      </c>
      <c r="AD58" s="39">
        <f t="shared" si="39"/>
        <v>0</v>
      </c>
      <c r="AE58" s="39">
        <f t="shared" si="39"/>
        <v>0</v>
      </c>
      <c r="AF58" s="39">
        <f t="shared" si="39"/>
        <v>0</v>
      </c>
      <c r="AG58" s="39">
        <f t="shared" si="39"/>
        <v>0</v>
      </c>
      <c r="AH58" s="39">
        <f t="shared" si="39"/>
        <v>0</v>
      </c>
      <c r="AI58" s="39">
        <f t="shared" si="39"/>
        <v>0</v>
      </c>
      <c r="AJ58" s="39">
        <f t="shared" si="39"/>
        <v>0</v>
      </c>
      <c r="AK58" s="39">
        <f t="shared" si="39"/>
        <v>0</v>
      </c>
      <c r="AL58" s="39">
        <f t="shared" si="39"/>
        <v>0</v>
      </c>
      <c r="AM58" s="39">
        <f t="shared" si="39"/>
        <v>0</v>
      </c>
      <c r="AN58" s="39">
        <f t="shared" si="39"/>
        <v>0</v>
      </c>
      <c r="AO58" s="39">
        <f t="shared" si="39"/>
        <v>0</v>
      </c>
      <c r="AP58" s="39">
        <f t="shared" si="39"/>
        <v>0</v>
      </c>
      <c r="AQ58" s="39">
        <f t="shared" si="39"/>
        <v>0</v>
      </c>
      <c r="AR58" s="39">
        <f t="shared" si="39"/>
        <v>0</v>
      </c>
      <c r="AS58" s="39">
        <f t="shared" si="39"/>
        <v>0</v>
      </c>
      <c r="AT58" s="39">
        <f t="shared" si="39"/>
        <v>0</v>
      </c>
      <c r="AU58" s="43">
        <f>SUM(E58:AT58)</f>
        <v>0</v>
      </c>
    </row>
    <row r="59" spans="3:47" ht="16.5" thickTop="1" thickBot="1" x14ac:dyDescent="0.3">
      <c r="C59" s="16"/>
      <c r="D59" s="17" t="s">
        <v>107</v>
      </c>
      <c r="E59" s="39">
        <f t="shared" ref="E59:AT59" si="40">E58*(1/(1+Disc_Rate)^E6)</f>
        <v>0</v>
      </c>
      <c r="F59" s="39">
        <f t="shared" si="40"/>
        <v>0</v>
      </c>
      <c r="G59" s="39">
        <f t="shared" si="40"/>
        <v>0</v>
      </c>
      <c r="H59" s="39">
        <f t="shared" si="40"/>
        <v>0</v>
      </c>
      <c r="I59" s="39">
        <f t="shared" si="40"/>
        <v>0</v>
      </c>
      <c r="J59" s="39">
        <f t="shared" si="40"/>
        <v>0</v>
      </c>
      <c r="K59" s="39">
        <f t="shared" si="40"/>
        <v>0</v>
      </c>
      <c r="L59" s="39">
        <f t="shared" si="40"/>
        <v>0</v>
      </c>
      <c r="M59" s="39">
        <f t="shared" si="40"/>
        <v>0</v>
      </c>
      <c r="N59" s="39">
        <f t="shared" si="40"/>
        <v>0</v>
      </c>
      <c r="O59" s="39">
        <f t="shared" si="40"/>
        <v>0</v>
      </c>
      <c r="P59" s="39">
        <f t="shared" si="40"/>
        <v>0</v>
      </c>
      <c r="Q59" s="39">
        <f t="shared" si="40"/>
        <v>0</v>
      </c>
      <c r="R59" s="39">
        <f t="shared" si="40"/>
        <v>0</v>
      </c>
      <c r="S59" s="39">
        <f t="shared" si="40"/>
        <v>0</v>
      </c>
      <c r="T59" s="39">
        <f t="shared" si="40"/>
        <v>0</v>
      </c>
      <c r="U59" s="39">
        <f t="shared" si="40"/>
        <v>0</v>
      </c>
      <c r="V59" s="39">
        <f t="shared" si="40"/>
        <v>0</v>
      </c>
      <c r="W59" s="39">
        <f t="shared" si="40"/>
        <v>0</v>
      </c>
      <c r="X59" s="39">
        <f t="shared" si="40"/>
        <v>0</v>
      </c>
      <c r="Y59" s="39">
        <f t="shared" si="40"/>
        <v>0</v>
      </c>
      <c r="Z59" s="39">
        <f t="shared" si="40"/>
        <v>0</v>
      </c>
      <c r="AA59" s="39">
        <f t="shared" si="40"/>
        <v>0</v>
      </c>
      <c r="AB59" s="39">
        <f t="shared" si="40"/>
        <v>0</v>
      </c>
      <c r="AC59" s="39">
        <f t="shared" si="40"/>
        <v>0</v>
      </c>
      <c r="AD59" s="39">
        <f t="shared" si="40"/>
        <v>0</v>
      </c>
      <c r="AE59" s="39">
        <f t="shared" si="40"/>
        <v>0</v>
      </c>
      <c r="AF59" s="39">
        <f t="shared" si="40"/>
        <v>0</v>
      </c>
      <c r="AG59" s="39">
        <f t="shared" si="40"/>
        <v>0</v>
      </c>
      <c r="AH59" s="39">
        <f t="shared" si="40"/>
        <v>0</v>
      </c>
      <c r="AI59" s="39">
        <f t="shared" si="40"/>
        <v>0</v>
      </c>
      <c r="AJ59" s="39">
        <f t="shared" si="40"/>
        <v>0</v>
      </c>
      <c r="AK59" s="39">
        <f t="shared" si="40"/>
        <v>0</v>
      </c>
      <c r="AL59" s="39">
        <f t="shared" si="40"/>
        <v>0</v>
      </c>
      <c r="AM59" s="39">
        <f t="shared" si="40"/>
        <v>0</v>
      </c>
      <c r="AN59" s="39">
        <f t="shared" si="40"/>
        <v>0</v>
      </c>
      <c r="AO59" s="39">
        <f t="shared" si="40"/>
        <v>0</v>
      </c>
      <c r="AP59" s="39">
        <f t="shared" si="40"/>
        <v>0</v>
      </c>
      <c r="AQ59" s="39">
        <f t="shared" si="40"/>
        <v>0</v>
      </c>
      <c r="AR59" s="39">
        <f t="shared" si="40"/>
        <v>0</v>
      </c>
      <c r="AS59" s="39">
        <f t="shared" si="40"/>
        <v>0</v>
      </c>
      <c r="AT59" s="39">
        <f t="shared" si="40"/>
        <v>0</v>
      </c>
      <c r="AU59" s="43">
        <f t="shared" ref="AU59" si="41">SUM(E59:AT59)</f>
        <v>0</v>
      </c>
    </row>
    <row r="60" spans="3:47" ht="15.75" thickTop="1" x14ac:dyDescent="0.25"/>
  </sheetData>
  <mergeCells count="12">
    <mergeCell ref="W7:Z7"/>
    <mergeCell ref="AU6:AU8"/>
    <mergeCell ref="E7:F7"/>
    <mergeCell ref="G7:J7"/>
    <mergeCell ref="K7:N7"/>
    <mergeCell ref="O7:R7"/>
    <mergeCell ref="S7:V7"/>
    <mergeCell ref="AQ7:AT7"/>
    <mergeCell ref="AA7:AD7"/>
    <mergeCell ref="AE7:AH7"/>
    <mergeCell ref="AI7:AL7"/>
    <mergeCell ref="AM7:AP7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758F-8DD4-41B5-8A21-1DEC68A810B4}">
  <dimension ref="B2:P9"/>
  <sheetViews>
    <sheetView workbookViewId="0">
      <selection activeCell="D10" sqref="D10"/>
    </sheetView>
  </sheetViews>
  <sheetFormatPr defaultRowHeight="15" x14ac:dyDescent="0.25"/>
  <cols>
    <col min="2" max="2" width="14.42578125" bestFit="1" customWidth="1"/>
    <col min="3" max="3" width="23.28515625" bestFit="1" customWidth="1"/>
    <col min="4" max="4" width="26.140625" bestFit="1" customWidth="1"/>
    <col min="5" max="5" width="21" bestFit="1" customWidth="1"/>
    <col min="6" max="6" width="29.140625" bestFit="1" customWidth="1"/>
    <col min="7" max="7" width="20.28515625" bestFit="1" customWidth="1"/>
    <col min="8" max="8" width="17.5703125" bestFit="1" customWidth="1"/>
    <col min="9" max="9" width="21" bestFit="1" customWidth="1"/>
    <col min="10" max="10" width="18.28515625" bestFit="1" customWidth="1"/>
    <col min="11" max="11" width="10.42578125" bestFit="1" customWidth="1"/>
    <col min="12" max="12" width="15.28515625" bestFit="1" customWidth="1"/>
    <col min="13" max="13" width="17.85546875" bestFit="1" customWidth="1"/>
    <col min="14" max="14" width="15.140625" bestFit="1" customWidth="1"/>
    <col min="15" max="15" width="14.28515625" bestFit="1" customWidth="1"/>
  </cols>
  <sheetData>
    <row r="2" spans="2:16" x14ac:dyDescent="0.25">
      <c r="B2" t="s">
        <v>7</v>
      </c>
      <c r="C2" t="s">
        <v>18</v>
      </c>
      <c r="D2" t="s">
        <v>19</v>
      </c>
      <c r="E2" t="s">
        <v>25</v>
      </c>
      <c r="F2" t="s">
        <v>20</v>
      </c>
      <c r="G2" t="s">
        <v>29</v>
      </c>
      <c r="H2" t="s">
        <v>22</v>
      </c>
      <c r="I2" t="s">
        <v>31</v>
      </c>
      <c r="J2" t="s">
        <v>23</v>
      </c>
      <c r="K2" t="s">
        <v>32</v>
      </c>
      <c r="L2" t="s">
        <v>47</v>
      </c>
      <c r="M2" t="s">
        <v>3</v>
      </c>
      <c r="N2" t="s">
        <v>4</v>
      </c>
      <c r="O2" t="s">
        <v>5</v>
      </c>
      <c r="P2" t="s">
        <v>6</v>
      </c>
    </row>
    <row r="3" spans="2:16" x14ac:dyDescent="0.25">
      <c r="C3" t="s">
        <v>16</v>
      </c>
      <c r="D3" t="s">
        <v>70</v>
      </c>
      <c r="E3" t="s">
        <v>26</v>
      </c>
      <c r="F3" t="s">
        <v>30</v>
      </c>
      <c r="G3" t="s">
        <v>30</v>
      </c>
      <c r="L3" t="s">
        <v>73</v>
      </c>
    </row>
    <row r="4" spans="2:16" x14ac:dyDescent="0.25">
      <c r="C4" t="s">
        <v>17</v>
      </c>
      <c r="D4" t="s">
        <v>13</v>
      </c>
      <c r="E4" t="s">
        <v>27</v>
      </c>
      <c r="L4" t="s">
        <v>74</v>
      </c>
    </row>
    <row r="5" spans="2:16" x14ac:dyDescent="0.25">
      <c r="D5" t="s">
        <v>14</v>
      </c>
      <c r="E5" t="s">
        <v>28</v>
      </c>
    </row>
    <row r="6" spans="2:16" x14ac:dyDescent="0.25">
      <c r="D6" t="s">
        <v>69</v>
      </c>
    </row>
    <row r="7" spans="2:16" x14ac:dyDescent="0.25">
      <c r="D7" t="s">
        <v>15</v>
      </c>
    </row>
    <row r="8" spans="2:16" x14ac:dyDescent="0.25">
      <c r="D8" t="s">
        <v>68</v>
      </c>
    </row>
    <row r="9" spans="2:16" x14ac:dyDescent="0.25">
      <c r="D9" t="s">
        <v>97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C3EB26AF9C447B106C5BC6056A95F" ma:contentTypeVersion="25" ma:contentTypeDescription="Create a new document." ma:contentTypeScope="" ma:versionID="1135c39263bb4031f4a9999a1890ac0a">
  <xsd:schema xmlns:xsd="http://www.w3.org/2001/XMLSchema" xmlns:xs="http://www.w3.org/2001/XMLSchema" xmlns:p="http://schemas.microsoft.com/office/2006/metadata/properties" xmlns:ns2="0063f72e-ace3-48fb-9c1f-5b513408b31f" xmlns:ns3="5b28aca4-1a3f-4435-8455-199cb477ca9d" xmlns:ns4="b413c3fd-5a3b-4239-b985-69032e371c04" xmlns:ns5="a8f60570-4bd3-4f2b-950b-a996de8ab151" xmlns:ns6="aaacb922-5235-4a66-b188-303b9b46fbd7" xmlns:ns7="19c35881-1946-4d14-9111-eb0c9f6f92d5" targetNamespace="http://schemas.microsoft.com/office/2006/metadata/properties" ma:root="true" ma:fieldsID="fab3e213af14afce2a9ec19134d1e2e2" ns2:_="" ns3:_="" ns4:_="" ns5:_="" ns6:_="" ns7:_="">
    <xsd:import namespace="0063f72e-ace3-48fb-9c1f-5b513408b31f"/>
    <xsd:import namespace="5b28aca4-1a3f-4435-8455-199cb477ca9d"/>
    <xsd:import namespace="b413c3fd-5a3b-4239-b985-69032e371c04"/>
    <xsd:import namespace="a8f60570-4bd3-4f2b-950b-a996de8ab151"/>
    <xsd:import namespace="aaacb922-5235-4a66-b188-303b9b46fbd7"/>
    <xsd:import namespace="19c35881-1946-4d14-9111-eb0c9f6f92d5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3:_dlc_DocId" minOccurs="0"/>
                <xsd:element ref="ns3:_dlc_DocIdUrl" minOccurs="0"/>
                <xsd:element ref="ns3:_dlc_DocIdPersistId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3:SharedWithUsers" minOccurs="0"/>
                <xsd:element ref="ns3:SharedWithDetails" minOccurs="0"/>
                <xsd:element ref="ns7:MediaServiceDateTaken" minOccurs="0"/>
                <xsd:element ref="ns7:MediaServiceAutoTags" minOccurs="0"/>
                <xsd:element ref="ns7:MediaServiceLocation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LengthInSeconds" minOccurs="0"/>
                <xsd:element ref="ns7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8aca4-1a3f-4435-8455-199cb477ca9d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UK Space Agency|e94dee48-3a05-4a12-8e11-f3f2fb95bcf1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c6ff709a-976f-49a7-9afe-45ec0ebb194f}" ma:internalName="TaxCatchAll" ma:showField="CatchAllData" ma:web="5b28aca4-1a3f-4435-8455-199cb477c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c6ff709a-976f-49a7-9afe-45ec0ebb194f}" ma:internalName="TaxCatchAllLabel" ma:readOnly="true" ma:showField="CatchAllDataLabel" ma:web="5b28aca4-1a3f-4435-8455-199cb477c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UK Space Agency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35881-1946-4d14-9111-eb0c9f6f9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Location" ma:index="30" nillable="true" ma:displayName="Location" ma:internalName="MediaServiceLocation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gacyData xmlns="aaacb922-5235-4a66-b188-303b9b46fbd7" xsi:nil="true"/>
    <_dlc_DocId xmlns="5b28aca4-1a3f-4435-8455-199cb477ca9d">4AE7XSTU3CCT-245402778-209788</_dlc_DocId>
    <m975189f4ba442ecbf67d4147307b177 xmlns="5b28aca4-1a3f-4435-8455-199cb477ca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Space Agency</TermName>
          <TermId xmlns="http://schemas.microsoft.com/office/infopath/2007/PartnerControls">e94dee48-3a05-4a12-8e11-f3f2fb95bcf1</TermId>
        </TermInfo>
      </Terms>
    </m975189f4ba442ecbf67d4147307b177>
    <Retention_x0020_Label xmlns="a8f60570-4bd3-4f2b-950b-a996de8ab151" xsi:nil="true"/>
    <Government_x0020_Body xmlns="b413c3fd-5a3b-4239-b985-69032e371c04">UK Space Agency</Government_x0020_Body>
    <Date_x0020_Opened xmlns="b413c3fd-5a3b-4239-b985-69032e371c04">2023-06-15T11:39:11+00:00</Date_x0020_Opened>
    <Descriptor xmlns="0063f72e-ace3-48fb-9c1f-5b513408b31f" xsi:nil="true"/>
    <Security_x0020_Classification xmlns="0063f72e-ace3-48fb-9c1f-5b513408b31f">OFFICIAL</Security_x0020_Classification>
    <_dlc_DocIdUrl xmlns="5b28aca4-1a3f-4435-8455-199cb477ca9d">
      <Url>https://beisgov.sharepoint.com/sites/UKSALocalGrowth/_layouts/15/DocIdRedir.aspx?ID=4AE7XSTU3CCT-245402778-209788</Url>
      <Description>4AE7XSTU3CCT-245402778-209788</Description>
    </_dlc_DocIdUrl>
    <Date_x0020_Closed xmlns="b413c3fd-5a3b-4239-b985-69032e371c04" xsi:nil="true"/>
    <SharedWithUsers xmlns="5b28aca4-1a3f-4435-8455-199cb477ca9d">
      <UserInfo>
        <DisplayName>Barr, Alexander (UKSA)</DisplayName>
        <AccountId>440</AccountId>
        <AccountType/>
      </UserInfo>
      <UserInfo>
        <DisplayName>Hudson, Timothy (UKSA)</DisplayName>
        <AccountId>376</AccountId>
        <AccountType/>
      </UserInfo>
      <UserInfo>
        <DisplayName>Mcquire, Christopher (UKSA)</DisplayName>
        <AccountId>16</AccountId>
        <AccountType/>
      </UserInfo>
    </SharedWithUsers>
    <lcf76f155ced4ddcb4097134ff3c332f xmlns="19c35881-1946-4d14-9111-eb0c9f6f92d5">
      <Terms xmlns="http://schemas.microsoft.com/office/infopath/2007/PartnerControls"/>
    </lcf76f155ced4ddcb4097134ff3c332f>
    <TaxCatchAll xmlns="5b28aca4-1a3f-4435-8455-199cb477ca9d">
      <Value>1</Value>
    </TaxCatchAll>
  </documentManagement>
</p:properties>
</file>

<file path=customXml/itemProps1.xml><?xml version="1.0" encoding="utf-8"?>
<ds:datastoreItem xmlns:ds="http://schemas.openxmlformats.org/officeDocument/2006/customXml" ds:itemID="{3B310B70-6654-4ACC-935D-D6DD959FAC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6EB594-1C05-49D9-99B8-7073BAC0530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CD31096-0BBD-46CC-A7D3-B460FE4EC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3f72e-ace3-48fb-9c1f-5b513408b31f"/>
    <ds:schemaRef ds:uri="5b28aca4-1a3f-4435-8455-199cb477ca9d"/>
    <ds:schemaRef ds:uri="b413c3fd-5a3b-4239-b985-69032e371c04"/>
    <ds:schemaRef ds:uri="a8f60570-4bd3-4f2b-950b-a996de8ab151"/>
    <ds:schemaRef ds:uri="aaacb922-5235-4a66-b188-303b9b46fbd7"/>
    <ds:schemaRef ds:uri="19c35881-1946-4d14-9111-eb0c9f6f9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1697998-2A5E-4CF7-ABD1-CB10E6923AC5}">
  <ds:schemaRefs>
    <ds:schemaRef ds:uri="aaacb922-5235-4a66-b188-303b9b46fbd7"/>
    <ds:schemaRef ds:uri="http://schemas.microsoft.com/office/2006/documentManagement/types"/>
    <ds:schemaRef ds:uri="19c35881-1946-4d14-9111-eb0c9f6f92d5"/>
    <ds:schemaRef ds:uri="a8f60570-4bd3-4f2b-950b-a996de8ab15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413c3fd-5a3b-4239-b985-69032e371c04"/>
    <ds:schemaRef ds:uri="5b28aca4-1a3f-4435-8455-199cb477ca9d"/>
    <ds:schemaRef ds:uri="http://purl.org/dc/terms/"/>
    <ds:schemaRef ds:uri="0063f72e-ace3-48fb-9c1f-5b513408b3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Instructions</vt:lpstr>
      <vt:lpstr>Bens_Data</vt:lpstr>
      <vt:lpstr>Supp_Info</vt:lpstr>
      <vt:lpstr>CostBens_Table</vt:lpstr>
      <vt:lpstr>Lists</vt:lpstr>
      <vt:lpstr>Benefit_Category</vt:lpstr>
      <vt:lpstr>Benefit_Type</vt:lpstr>
      <vt:lpstr>Build_Cost</vt:lpstr>
      <vt:lpstr>Date</vt:lpstr>
      <vt:lpstr>Disc_Rate</vt:lpstr>
      <vt:lpstr>Inflation_Rate</vt:lpstr>
      <vt:lpstr>Lead_Organisation</vt:lpstr>
      <vt:lpstr>Objective</vt:lpstr>
      <vt:lpstr>Bens_Data!Print_Area</vt:lpstr>
      <vt:lpstr>Instructions!Print_Area</vt:lpstr>
      <vt:lpstr>Supp_Info!Print_Area</vt:lpstr>
      <vt:lpstr>Proposal_Title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Dominic (UKSA)</dc:creator>
  <cp:lastModifiedBy>Moore, Dominic (UKSA)</cp:lastModifiedBy>
  <dcterms:created xsi:type="dcterms:W3CDTF">2023-06-13T13:08:09Z</dcterms:created>
  <dcterms:modified xsi:type="dcterms:W3CDTF">2023-06-30T10:06:06Z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2023-06-13T13:08:10Z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81cbb261-52a3-4850-bbbc-df6b10865781</vt:lpwstr>
  </property>
  <property fmtid="{D5CDD505-2E9C-101B-9397-08002B2CF9AE}" pid="8" name="MSIP_Label_ba62f585-b40f-4ab9-bafe-39150f03d124_ContentBits">
    <vt:lpwstr>0</vt:lpwstr>
  </property>
  <property fmtid="{D5CDD505-2E9C-101B-9397-08002B2CF9AE}" pid="9" name="Business Unit">
    <vt:lpwstr>1;#UK Space Agency|e94dee48-3a05-4a12-8e11-f3f2fb95bcf1</vt:lpwstr>
  </property>
  <property fmtid="{D5CDD505-2E9C-101B-9397-08002B2CF9AE}" pid="10" name="MediaServiceImageTags">
    <vt:lpwstr/>
  </property>
  <property fmtid="{D5CDD505-2E9C-101B-9397-08002B2CF9AE}" pid="11" name="ContentTypeId">
    <vt:lpwstr>0x010100F54C3EB26AF9C447B106C5BC6056A95F</vt:lpwstr>
  </property>
  <property fmtid="{D5CDD505-2E9C-101B-9397-08002B2CF9AE}" pid="12" name="_dlc_DocIdItemGuid">
    <vt:lpwstr>b96fa7bf-7265-4845-a99d-ad93ab270b3b</vt:lpwstr>
  </property>
</Properties>
</file>