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nhsengland.sharepoint.com/sites/CFO/ofp/pat/Restricted document/PPMQ/Public Health/Output reports &amp; dashboards/ScreeningKPIs/KeyPerformanceIndicators_KPIs/SCT and IDPS Handover/For Chloe/Data collection/"/>
    </mc:Choice>
  </mc:AlternateContent>
  <xr:revisionPtr revIDLastSave="2" documentId="8_{A95CFFFC-E888-4C59-B489-7F96C05972C3}" xr6:coauthVersionLast="47" xr6:coauthVersionMax="47" xr10:uidLastSave="{6B1DA700-C33E-48F5-9847-2EACED7F7817}"/>
  <workbookProtection workbookAlgorithmName="SHA-512" workbookHashValue="3/Fba05FGVQ/lDWml+R9aA6lStHmMFMPKcjiPTGKYk4eV5l6mEM6HWNNaC6F0TC1PvROh7yq/SjnxmPe6ZtqNg==" workbookSaltValue="5m6v+pJ4hJI3akUM9sNCuQ==" workbookSpinCount="100000" lockStructure="1"/>
  <bookViews>
    <workbookView xWindow="-120" yWindow="-120" windowWidth="38640" windowHeight="21240" xr2:uid="{00000000-000D-0000-FFFF-FFFF00000000}"/>
  </bookViews>
  <sheets>
    <sheet name="Data Questions Part 1" sheetId="2" r:id="rId1"/>
    <sheet name="Data Questions Part 2" sheetId="8" r:id="rId2"/>
    <sheet name="Guidance 1 - Intro" sheetId="7" r:id="rId3"/>
    <sheet name="Guidance 2 - Data Items" sheetId="4" r:id="rId4"/>
    <sheet name="Report Formats" sheetId="11" r:id="rId5"/>
    <sheet name="Part 1 Output" sheetId="9" state="hidden" r:id="rId6"/>
    <sheet name="Part 2 Output" sheetId="10" state="hidden" r:id="rId7"/>
    <sheet name="MethodsList" sheetId="6" state="hidden" r:id="rId8"/>
  </sheets>
  <definedNames>
    <definedName name="_xlnm.Print_Area" localSheetId="2">'Guidance 1 - Intro'!$A$1:$T$19</definedName>
    <definedName name="_xlnm.Print_Area" localSheetId="3">'Guidance 2 - Data Items'!$A$1:$G$18</definedName>
    <definedName name="Z_47E4F976_63BB_45E0_828B_68010ED1F3D0_.wvu.PrintArea" localSheetId="1" hidden="1">'Data Questions Part 2'!$B$1:$S$41</definedName>
    <definedName name="Z_F409E9F1_4411_42FF_AC82_31BCCA5F6D78_.wvu.PrintArea" localSheetId="1" hidden="1">'Data Questions Part 2'!$B$1:$S$41</definedName>
  </definedNames>
  <calcPr calcId="191029"/>
  <customWorkbookViews>
    <customWorkbookView name="mcharlton - Personal View" guid="{F409E9F1-4411-42FF-AC82-31BCCA5F6D78}" mergeInterval="0" personalView="1" maximized="1" xWindow="1" yWindow="1" windowWidth="1743" windowHeight="883" activeSheetId="2"/>
    <customWorkbookView name="phs - Personal View" guid="{47E4F976-63BB-45E0-828B-68010ED1F3D0}" mergeInterval="0" personalView="1" maximized="1" xWindow="1" yWindow="1" windowWidth="1276" windowHeight="76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0" l="1"/>
  <c r="B2" i="10"/>
  <c r="C2" i="9"/>
  <c r="B2" i="9"/>
  <c r="T41" i="8" l="1"/>
  <c r="R33" i="8"/>
  <c r="V41" i="8" s="1"/>
  <c r="R30" i="8"/>
  <c r="E2" i="9" l="1"/>
  <c r="F2" i="9"/>
  <c r="BA2" i="9" l="1"/>
  <c r="AZ2" i="9"/>
  <c r="BF2" i="9" l="1"/>
  <c r="BD2" i="9"/>
  <c r="AL2" i="10"/>
  <c r="AM2" i="10"/>
  <c r="AN2" i="10"/>
  <c r="AO2" i="10"/>
  <c r="AP2" i="10"/>
  <c r="AQ2" i="10"/>
  <c r="AR2" i="10"/>
  <c r="AS2" i="10"/>
  <c r="AT2" i="10"/>
  <c r="AK2" i="10"/>
  <c r="IA2" i="10"/>
  <c r="HZ2" i="10"/>
  <c r="HX2" i="10"/>
  <c r="HN2" i="10"/>
  <c r="HM2" i="10"/>
  <c r="HL2" i="10"/>
  <c r="HK2" i="10"/>
  <c r="HJ2" i="10"/>
  <c r="HI2" i="10"/>
  <c r="HH2" i="10"/>
  <c r="HG2" i="10"/>
  <c r="HF2" i="10"/>
  <c r="HC2" i="10"/>
  <c r="HB2" i="10"/>
  <c r="HA2" i="10"/>
  <c r="GZ2" i="10"/>
  <c r="GY2" i="10"/>
  <c r="GX2" i="10"/>
  <c r="GW2" i="10"/>
  <c r="GV2" i="10"/>
  <c r="GU2" i="10"/>
  <c r="GT2" i="10"/>
  <c r="GS2" i="10"/>
  <c r="GR2" i="10"/>
  <c r="GQ2" i="10"/>
  <c r="GN2" i="10"/>
  <c r="GM2" i="10"/>
  <c r="GL2" i="10"/>
  <c r="GK2" i="10"/>
  <c r="GJ2" i="10"/>
  <c r="GI2" i="10"/>
  <c r="GH2" i="10"/>
  <c r="GG2" i="10"/>
  <c r="GF2" i="10"/>
  <c r="GE2" i="10"/>
  <c r="EZ2" i="10"/>
  <c r="EY2" i="10"/>
  <c r="EX2" i="10"/>
  <c r="EU2" i="10"/>
  <c r="ET2" i="10"/>
  <c r="ES2" i="10"/>
  <c r="ER2" i="10"/>
  <c r="EQ2" i="10"/>
  <c r="EP2" i="10"/>
  <c r="EO2" i="10"/>
  <c r="EN2" i="10"/>
  <c r="EM2" i="10"/>
  <c r="EL2" i="10"/>
  <c r="EK2" i="10"/>
  <c r="EJ2" i="10"/>
  <c r="EI2" i="10"/>
  <c r="EF2" i="10"/>
  <c r="EE2" i="10"/>
  <c r="ED2" i="10"/>
  <c r="EC2" i="10"/>
  <c r="EB2" i="10"/>
  <c r="EA2" i="10"/>
  <c r="DZ2" i="10"/>
  <c r="DY2" i="10"/>
  <c r="DX2" i="10"/>
  <c r="DW2" i="10"/>
  <c r="DV2" i="10"/>
  <c r="DU2" i="10"/>
  <c r="DT2" i="10"/>
  <c r="DQ2" i="10"/>
  <c r="DP2" i="10"/>
  <c r="DO2" i="10"/>
  <c r="DN2" i="10"/>
  <c r="DM2" i="10"/>
  <c r="DL2" i="10"/>
  <c r="DK2" i="10"/>
  <c r="DJ2" i="10"/>
  <c r="DI2" i="10"/>
  <c r="DH2" i="10"/>
  <c r="DG2" i="10"/>
  <c r="DF2" i="10"/>
  <c r="DE2" i="10"/>
  <c r="DB2" i="10"/>
  <c r="DA2" i="10"/>
  <c r="CZ2" i="10"/>
  <c r="CY2" i="10"/>
  <c r="CX2" i="10"/>
  <c r="CW2" i="10"/>
  <c r="CV2" i="10"/>
  <c r="CU2" i="10"/>
  <c r="CT2" i="10"/>
  <c r="CS2" i="10"/>
  <c r="CR2" i="10"/>
  <c r="CQ2" i="10"/>
  <c r="CP2" i="10"/>
  <c r="CM2" i="10"/>
  <c r="CL2" i="10"/>
  <c r="CK2" i="10"/>
  <c r="CJ2" i="10"/>
  <c r="CI2" i="10"/>
  <c r="CH2" i="10"/>
  <c r="CG2" i="10"/>
  <c r="CF2" i="10"/>
  <c r="CE2" i="10"/>
  <c r="CD2" i="10"/>
  <c r="CC2" i="10"/>
  <c r="CB2" i="10"/>
  <c r="CA2" i="10"/>
  <c r="BX2" i="10"/>
  <c r="BW2" i="10"/>
  <c r="BV2" i="10"/>
  <c r="BU2" i="10"/>
  <c r="BT2" i="10"/>
  <c r="BS2" i="10"/>
  <c r="BR2" i="10"/>
  <c r="BQ2" i="10"/>
  <c r="BP2" i="10"/>
  <c r="BO2" i="10"/>
  <c r="BN2" i="10"/>
  <c r="BM2" i="10"/>
  <c r="BL2" i="10"/>
  <c r="BI2" i="10"/>
  <c r="BH2" i="10"/>
  <c r="BG2" i="10"/>
  <c r="BF2" i="10"/>
  <c r="BE2" i="10"/>
  <c r="BD2" i="10"/>
  <c r="BC2" i="10"/>
  <c r="BB2" i="10"/>
  <c r="BA2" i="10"/>
  <c r="AZ2" i="10"/>
  <c r="AY2" i="10"/>
  <c r="AX2" i="10"/>
  <c r="AW2" i="10"/>
  <c r="AJ2" i="10"/>
  <c r="AI2" i="10"/>
  <c r="AH2" i="10"/>
  <c r="AE2" i="10"/>
  <c r="AD2" i="10"/>
  <c r="AC2" i="10"/>
  <c r="AB2" i="10"/>
  <c r="AA2" i="10"/>
  <c r="Z2" i="10"/>
  <c r="Y2" i="10"/>
  <c r="X2" i="10"/>
  <c r="W2" i="10"/>
  <c r="V2" i="10"/>
  <c r="U2" i="10"/>
  <c r="T2" i="10"/>
  <c r="S2" i="10"/>
  <c r="P2" i="10"/>
  <c r="O2" i="10"/>
  <c r="N2" i="10"/>
  <c r="M2" i="10"/>
  <c r="L2" i="10"/>
  <c r="K2" i="10"/>
  <c r="J2" i="10"/>
  <c r="I2" i="10"/>
  <c r="H2" i="10"/>
  <c r="G2" i="10"/>
  <c r="F2" i="10"/>
  <c r="E2" i="10"/>
  <c r="D2" i="10"/>
  <c r="BT2" i="9"/>
  <c r="BS2" i="9"/>
  <c r="BR2" i="9"/>
  <c r="BQ2" i="9"/>
  <c r="BG2" i="9"/>
  <c r="BC2" i="9"/>
  <c r="AX2" i="9"/>
  <c r="AW2" i="9"/>
  <c r="AU2" i="9"/>
  <c r="AT2" i="9"/>
  <c r="AR2" i="9"/>
  <c r="AQ2" i="9"/>
  <c r="AO2" i="9"/>
  <c r="AN2" i="9"/>
  <c r="AL2" i="9"/>
  <c r="AK2" i="9"/>
  <c r="AI2" i="9"/>
  <c r="AH2" i="9"/>
  <c r="AF2" i="9"/>
  <c r="AE2" i="9"/>
  <c r="AC2" i="9"/>
  <c r="AB2" i="9"/>
  <c r="Z2" i="9"/>
  <c r="W2" i="9"/>
  <c r="Y2" i="9"/>
  <c r="V2" i="9"/>
  <c r="T2" i="9"/>
  <c r="S2" i="9"/>
  <c r="R2" i="9"/>
  <c r="Q2" i="9"/>
  <c r="P2" i="9"/>
  <c r="O2" i="9"/>
  <c r="N2" i="9"/>
  <c r="M2" i="9"/>
  <c r="L2" i="9"/>
  <c r="K2" i="9"/>
  <c r="J2" i="9"/>
  <c r="I2" i="9"/>
  <c r="H2" i="9"/>
  <c r="D2" i="9"/>
  <c r="R27" i="8"/>
  <c r="HS2" i="10" s="1"/>
  <c r="R28" i="8"/>
  <c r="HT2" i="10" s="1"/>
  <c r="R32" i="8"/>
  <c r="R31" i="8"/>
  <c r="V38" i="8" s="1"/>
  <c r="HV2" i="10"/>
  <c r="R29" i="8"/>
  <c r="HU2" i="10" s="1"/>
  <c r="P31" i="8"/>
  <c r="HR2" i="10" s="1"/>
  <c r="P30" i="8"/>
  <c r="HQ2" i="10" s="1"/>
  <c r="P29" i="8"/>
  <c r="HP2" i="10" s="1"/>
  <c r="P27" i="8"/>
  <c r="HO2" i="10" s="1"/>
  <c r="T38" i="8" l="1"/>
  <c r="HW2" i="10"/>
  <c r="HY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Charlton</author>
    <author>mcharlton</author>
    <author>Madeleine McMahon</author>
  </authors>
  <commentList>
    <comment ref="C21" authorId="0" shapeId="0" xr:uid="{00000000-0006-0000-0000-000001000000}">
      <text>
        <r>
          <rPr>
            <b/>
            <sz val="9"/>
            <color indexed="81"/>
            <rFont val="Tahoma"/>
            <family val="2"/>
          </rPr>
          <t>This is the person that we should contact for data requests and for queries regarding the data submitted. This may be the same as the laboratory lead.</t>
        </r>
      </text>
    </comment>
    <comment ref="C24" authorId="0" shapeId="0" xr:uid="{00000000-0006-0000-0000-000002000000}">
      <text>
        <r>
          <rPr>
            <b/>
            <sz val="9"/>
            <color indexed="81"/>
            <rFont val="Tahoma"/>
            <family val="2"/>
          </rPr>
          <t>Clinical lead for SCT screening</t>
        </r>
      </text>
    </comment>
    <comment ref="C27" authorId="0" shapeId="0" xr:uid="{00000000-0006-0000-0000-000003000000}">
      <text>
        <r>
          <rPr>
            <b/>
            <sz val="9"/>
            <color indexed="81"/>
            <rFont val="Tahoma"/>
            <family val="2"/>
          </rPr>
          <t>This is the person responsible for SCT screening to whom we should send relevant screening information. If this is the same as the contact person, please state this.</t>
        </r>
      </text>
    </comment>
    <comment ref="C32" authorId="0" shapeId="0" xr:uid="{00000000-0006-0000-0000-000004000000}">
      <text>
        <r>
          <rPr>
            <b/>
            <sz val="9"/>
            <color indexed="81"/>
            <rFont val="Tahoma"/>
            <family val="2"/>
          </rPr>
          <t>Trust(s) and number sent</t>
        </r>
      </text>
    </comment>
    <comment ref="C33" authorId="0" shapeId="0" xr:uid="{00000000-0006-0000-0000-000005000000}">
      <text>
        <r>
          <rPr>
            <b/>
            <sz val="9"/>
            <color indexed="81"/>
            <rFont val="Tahoma"/>
            <family val="2"/>
          </rPr>
          <t>Trust(s) and number received</t>
        </r>
      </text>
    </comment>
    <comment ref="G38" authorId="1" shapeId="0" xr:uid="{00000000-0006-0000-0000-000006000000}">
      <text>
        <r>
          <rPr>
            <b/>
            <sz val="9"/>
            <color indexed="81"/>
            <rFont val="Tahoma"/>
            <family val="2"/>
          </rPr>
          <t>Number of booking bloods received by laboratory. Count one sample per pregnancy.</t>
        </r>
      </text>
    </comment>
    <comment ref="G39" authorId="1" shapeId="0" xr:uid="{00000000-0006-0000-0000-000007000000}">
      <text>
        <r>
          <rPr>
            <b/>
            <sz val="9"/>
            <color indexed="81"/>
            <rFont val="Tahoma"/>
            <family val="2"/>
          </rPr>
          <t>Not tested as woman declined</t>
        </r>
      </text>
    </comment>
    <comment ref="G42" authorId="1" shapeId="0" xr:uid="{00000000-0006-0000-0000-000008000000}">
      <text>
        <r>
          <rPr>
            <b/>
            <sz val="9"/>
            <color indexed="81"/>
            <rFont val="Tahoma"/>
            <family val="2"/>
          </rPr>
          <t>Number of booking bloods received by laboratory with MCH &lt; 27pg</t>
        </r>
      </text>
    </comment>
    <comment ref="G43" authorId="1" shapeId="0" xr:uid="{00000000-0006-0000-0000-000009000000}">
      <text>
        <r>
          <rPr>
            <b/>
            <sz val="9"/>
            <color indexed="81"/>
            <rFont val="Tahoma"/>
            <family val="2"/>
          </rPr>
          <t>Number of booking bloods received by laboratory and tested due to information on FOQ alone (this should exclude those already accounted for in LP7)</t>
        </r>
      </text>
    </comment>
    <comment ref="G44" authorId="1" shapeId="0" xr:uid="{00000000-0006-0000-0000-00000A000000}">
      <text>
        <r>
          <rPr>
            <b/>
            <sz val="9"/>
            <color indexed="81"/>
            <rFont val="Tahoma"/>
            <family val="2"/>
          </rPr>
          <t>Number of booking bloods received by laboratory with MCH &lt; 25pg</t>
        </r>
      </text>
    </comment>
    <comment ref="G45" authorId="1" shapeId="0" xr:uid="{00000000-0006-0000-0000-00000B000000}">
      <text>
        <r>
          <rPr>
            <b/>
            <sz val="9"/>
            <color indexed="81"/>
            <rFont val="Tahoma"/>
            <family val="2"/>
          </rPr>
          <t>Number of maternal booking bloods received falling into the high risk alpha0 group
LP10 &lt; LP9
*However, if you cannot identify family origin then LP10 = LP9</t>
        </r>
      </text>
    </comment>
    <comment ref="G46" authorId="0" shapeId="0" xr:uid="{00000000-0006-0000-0000-00000C000000}">
      <text>
        <r>
          <rPr>
            <b/>
            <sz val="9"/>
            <color indexed="81"/>
            <rFont val="Tahoma"/>
            <family val="2"/>
          </rPr>
          <t>Report formats 2,3b,4a,4b,5a,5b,6a,6b,8
See 'Report Formats' sheet (link below)
Include donor egg or bone marrow transplant cases in the number of screen 'positive' women
This includes all cases where testing of the baby's biological father was required (both those requested and those already known in line with guidance).
See guidance for more information.</t>
        </r>
      </text>
    </comment>
    <comment ref="G47" authorId="1" shapeId="0" xr:uid="{00000000-0006-0000-0000-00000D000000}">
      <text>
        <r>
          <rPr>
            <b/>
            <sz val="9"/>
            <color indexed="81"/>
            <rFont val="Tahoma"/>
            <family val="2"/>
          </rPr>
          <t>Report formats 2,4a,4b,5a,5b,6a,6b,8
See 'Report Formats' sheet (link below)
LP11b = LP11a minus cases which fall under report format 3b
This includes all cases where there was a confirmed result with a potential for a sickle cell or thalassaemia affected baby.
See guidance for more information.</t>
        </r>
      </text>
    </comment>
    <comment ref="G49" authorId="1" shapeId="0" xr:uid="{00000000-0006-0000-0000-00000E000000}">
      <text>
        <r>
          <rPr>
            <b/>
            <sz val="9"/>
            <color indexed="81"/>
            <rFont val="Tahoma"/>
            <family val="2"/>
          </rPr>
          <t>Including requests for repeat sample, variants awaiting identification, etc
We would expect this figure to be less than 20 for most laboratories.</t>
        </r>
      </text>
    </comment>
    <comment ref="G50" authorId="1" shapeId="0" xr:uid="{00000000-0006-0000-0000-00000F000000}">
      <text>
        <r>
          <rPr>
            <b/>
            <sz val="9"/>
            <color indexed="81"/>
            <rFont val="Tahoma"/>
            <family val="2"/>
          </rPr>
          <t>Number of biological father specimens tested in this pregnancy or results known from historical records
If LP15 &gt; LP11a please add explanatory note
See guidance for more information.</t>
        </r>
      </text>
    </comment>
    <comment ref="G51" authorId="1" shapeId="0" xr:uid="{00000000-0006-0000-0000-000010000000}">
      <text>
        <r>
          <rPr>
            <b/>
            <sz val="9"/>
            <color indexed="81"/>
            <rFont val="Tahoma"/>
            <family val="2"/>
          </rPr>
          <t>Number of couples where pregnancy is at risk of clinically significant disorder identified by laboratory</t>
        </r>
      </text>
    </comment>
    <comment ref="G53" authorId="2" shapeId="0" xr:uid="{00000000-0006-0000-0000-000011000000}">
      <text>
        <r>
          <rPr>
            <b/>
            <sz val="9"/>
            <color indexed="81"/>
            <rFont val="Tahoma"/>
            <family val="2"/>
          </rPr>
          <t>Number of antenatal screening samples received into the laboratory</t>
        </r>
        <r>
          <rPr>
            <sz val="9"/>
            <color indexed="81"/>
            <rFont val="Tahoma"/>
            <family val="2"/>
          </rPr>
          <t xml:space="preserve">
</t>
        </r>
      </text>
    </comment>
    <comment ref="G54" authorId="0" shapeId="0" xr:uid="{00000000-0006-0000-0000-000012000000}">
      <text>
        <r>
          <rPr>
            <b/>
            <sz val="9"/>
            <color indexed="81"/>
            <rFont val="Tahoma"/>
            <family val="2"/>
          </rPr>
          <t>Count receipt of sample (day 1) when the specimen is received in the reception in the first laboratory.
This includes:
- interim reports if there is likely to be a delay in producing a final report e.g. recommending the baby’s father testing
- requests for repeat samples for samples that cannot be processed due to poor sample quality or incomplete FOQ
Reported as a number not a percentage.</t>
        </r>
      </text>
    </comment>
    <comment ref="G56" authorId="1" shapeId="0" xr:uid="{00000000-0006-0000-0000-000013000000}">
      <text>
        <r>
          <rPr>
            <b/>
            <sz val="9"/>
            <color indexed="81"/>
            <rFont val="Tahoma"/>
            <family val="2"/>
          </rPr>
          <t>Breakdown of all couples' risk status when mother is a carrier or affected</t>
        </r>
        <r>
          <rPr>
            <sz val="9"/>
            <color indexed="81"/>
            <rFont val="Tahoma"/>
            <family val="2"/>
          </rPr>
          <t xml:space="preserve">
Complete this information in the matrix in "Data Questions part 2"
The numbers in the ORANGE highlighted boxes should reflect the number given in LP16.
The total number represented in the matrix should reflect the number given in LP11a.</t>
        </r>
      </text>
    </comment>
  </commentList>
</comments>
</file>

<file path=xl/sharedStrings.xml><?xml version="1.0" encoding="utf-8"?>
<sst xmlns="http://schemas.openxmlformats.org/spreadsheetml/2006/main" count="820" uniqueCount="674">
  <si>
    <t>Aims and objectives</t>
  </si>
  <si>
    <t>Data item</t>
  </si>
  <si>
    <t>Description</t>
  </si>
  <si>
    <t>To act as denominator</t>
  </si>
  <si>
    <t>Hb E</t>
  </si>
  <si>
    <t>Hb S</t>
  </si>
  <si>
    <t>Hb C</t>
  </si>
  <si>
    <t>Hb D</t>
  </si>
  <si>
    <t>Hb O-Arab</t>
  </si>
  <si>
    <t>Hb Lepore</t>
  </si>
  <si>
    <t>βThal</t>
  </si>
  <si>
    <r>
      <t>db</t>
    </r>
    <r>
      <rPr>
        <sz val="10"/>
        <color indexed="8"/>
        <rFont val="Arial"/>
        <family val="2"/>
      </rPr>
      <t xml:space="preserve"> thal</t>
    </r>
  </si>
  <si>
    <t>High risk alpha0</t>
  </si>
  <si>
    <t>Detection rate of programme</t>
  </si>
  <si>
    <t>Screen 'negative'</t>
  </si>
  <si>
    <t>MCH &lt; 25pg</t>
  </si>
  <si>
    <t>Not tested - previous screen 'positive'</t>
  </si>
  <si>
    <t>Not tested - previous screen 'negative'</t>
  </si>
  <si>
    <t>Not tested - declined</t>
  </si>
  <si>
    <t>Not tested as woman declined</t>
  </si>
  <si>
    <t>To discover how many women declined</t>
  </si>
  <si>
    <t>Couple breakdown</t>
  </si>
  <si>
    <t xml:space="preserve">Maternity Unit: </t>
  </si>
  <si>
    <t xml:space="preserve"> </t>
  </si>
  <si>
    <t>Not a carrier</t>
  </si>
  <si>
    <t>Samples sent away for initial analysis:</t>
  </si>
  <si>
    <t xml:space="preserve">Samples for initial analysis received: </t>
  </si>
  <si>
    <t>Guidance</t>
  </si>
  <si>
    <t>Exclusions</t>
  </si>
  <si>
    <t>Definitions</t>
  </si>
  <si>
    <t>Booking bloods received</t>
  </si>
  <si>
    <t>Number of booking bloods received by laboratory</t>
  </si>
  <si>
    <r>
      <t xml:space="preserve">Samples </t>
    </r>
    <r>
      <rPr>
        <b/>
        <u/>
        <sz val="10"/>
        <rFont val="Arial"/>
        <family val="2"/>
      </rPr>
      <t xml:space="preserve">received </t>
    </r>
    <r>
      <rPr>
        <b/>
        <sz val="10"/>
        <rFont val="Arial"/>
        <family val="2"/>
      </rPr>
      <t>for confirmatory testing:</t>
    </r>
    <r>
      <rPr>
        <sz val="10"/>
        <rFont val="Arial"/>
        <family val="2"/>
      </rPr>
      <t xml:space="preserve">  </t>
    </r>
    <r>
      <rPr>
        <u/>
        <sz val="10"/>
        <rFont val="Arial"/>
        <family val="2"/>
      </rPr>
      <t>Do not</t>
    </r>
    <r>
      <rPr>
        <sz val="10"/>
        <rFont val="Arial"/>
        <family val="2"/>
      </rPr>
      <t xml:space="preserve"> include screen positive samples </t>
    </r>
    <r>
      <rPr>
        <u/>
        <sz val="10"/>
        <rFont val="Arial"/>
        <family val="2"/>
      </rPr>
      <t>received</t>
    </r>
    <r>
      <rPr>
        <sz val="10"/>
        <rFont val="Arial"/>
        <family val="2"/>
      </rPr>
      <t xml:space="preserve"> from other labs for confirmatory testing in this count. </t>
    </r>
  </si>
  <si>
    <t>We would expect this figure to be less than 20 for most laboratories.</t>
  </si>
  <si>
    <t xml:space="preserve">Breakdown of all couples risk status </t>
  </si>
  <si>
    <t>Link to guidance</t>
  </si>
  <si>
    <t>PNA</t>
  </si>
  <si>
    <t>Total Thal</t>
  </si>
  <si>
    <t>Minimal Risk</t>
  </si>
  <si>
    <t>Totals:</t>
  </si>
  <si>
    <t xml:space="preserve">
*Some labs may not know about declines, if this is the case please mark as ‘N/A'.</t>
  </si>
  <si>
    <t xml:space="preserve">
Number of booking bloods received by laboratory with MCH &lt; 25pg</t>
  </si>
  <si>
    <t xml:space="preserve">
Estimate of the number considered for alpha0</t>
  </si>
  <si>
    <r>
      <t xml:space="preserve">
The number of antenatal booking bloods received by laboratory with an MCH &lt; 25pg. This is the number </t>
    </r>
    <r>
      <rPr>
        <u/>
        <sz val="10"/>
        <rFont val="Arial"/>
        <family val="2"/>
      </rPr>
      <t>initially considered</t>
    </r>
    <r>
      <rPr>
        <sz val="10"/>
        <rFont val="Arial"/>
        <family val="2"/>
      </rPr>
      <t xml:space="preserve"> at high risk of alpha0 thalassaemia. </t>
    </r>
  </si>
  <si>
    <t>High Risk Alpha0</t>
  </si>
  <si>
    <t>Click here for more information on report formats</t>
  </si>
  <si>
    <t>What is your Hb A2 reference range?</t>
  </si>
  <si>
    <t>HA8160</t>
  </si>
  <si>
    <t>Biorad VII running beta thal short</t>
  </si>
  <si>
    <t>Biorad VII running dual kit</t>
  </si>
  <si>
    <t>Biorad D10</t>
  </si>
  <si>
    <t>Tosoh G7</t>
  </si>
  <si>
    <t>Tosoh G8</t>
  </si>
  <si>
    <t>Gold</t>
  </si>
  <si>
    <t>Primus Ultra 2</t>
  </si>
  <si>
    <t>Sebia capillary electrophoresis</t>
  </si>
  <si>
    <t>Other, please give details</t>
  </si>
  <si>
    <t>EQ1</t>
  </si>
  <si>
    <t>Sickle solublity test</t>
  </si>
  <si>
    <t>IEF</t>
  </si>
  <si>
    <t>Alkaline electrophoresis eg Cellulose acetate or alkaline gel</t>
  </si>
  <si>
    <t>Acid electrophoresis eg Cirate agar or Acid gel</t>
  </si>
  <si>
    <t>Capillary electrophoresis</t>
  </si>
  <si>
    <t>Mass spectrometry</t>
  </si>
  <si>
    <t>DNA</t>
  </si>
  <si>
    <t>If you send confirmations away, where do they go?</t>
  </si>
  <si>
    <t>Other:</t>
  </si>
  <si>
    <t>Select from list</t>
  </si>
  <si>
    <t>Sent away</t>
  </si>
  <si>
    <t>What is your first line screening method?</t>
  </si>
  <si>
    <t>A2Ref</t>
  </si>
  <si>
    <t>Select from list:</t>
  </si>
  <si>
    <t>Data field code</t>
  </si>
  <si>
    <t>Method used for confirmation onsite:</t>
  </si>
  <si>
    <t>M1</t>
  </si>
  <si>
    <t>M2</t>
  </si>
  <si>
    <t>M3</t>
  </si>
  <si>
    <t xml:space="preserve">We understand that not all laboratories keep all of the information that we are asking for. Where you do not have access to the figures please ask the relevant department/source (Maternity Unit, Sickle Cell Counsellor, Midwife etc) for these and state on the return where you have obtained the figures from. </t>
  </si>
  <si>
    <t>• If you are not able to give a figure, for example if certain data is held in another department and you do not have access to it, please state this on the return next to that question.</t>
  </si>
  <si>
    <t>• If any figures have been obtained from another source, please indicate this on return.</t>
  </si>
  <si>
    <t>If received, complete a separate form for all referring labs -</t>
  </si>
  <si>
    <t>For guidance on specific data items, see "Guidance 2 - Data Items"</t>
  </si>
  <si>
    <t>Compound Hetero- zygous**</t>
  </si>
  <si>
    <t>Compound Heterozygous**</t>
  </si>
  <si>
    <t>Complete in part 2</t>
  </si>
  <si>
    <t>Back to data questions part 1</t>
  </si>
  <si>
    <t>Trust name:</t>
  </si>
  <si>
    <t>Low Prevalence Laboratories</t>
  </si>
  <si>
    <t xml:space="preserve">LOW PREVALENCE GUIDANCE: Data collection for Antenatal Sickle Cell and Thalassaemia Screening Programme </t>
  </si>
  <si>
    <t xml:space="preserve">• Please ensure you complete all data fields. There should be NO questions left blank.  </t>
  </si>
  <si>
    <r>
      <t>SAMPLES RECEIVED:</t>
    </r>
    <r>
      <rPr>
        <sz val="10"/>
        <rFont val="Arial"/>
        <family val="2"/>
      </rPr>
      <t xml:space="preserve"> If you receive samples from other labs, please list the name of those trusts and the number of samples received from other laboratories. If your system allows you to separate data by Trust, please fill out a </t>
    </r>
    <r>
      <rPr>
        <b/>
        <u/>
        <sz val="10"/>
        <rFont val="Arial"/>
        <family val="2"/>
      </rPr>
      <t>separate</t>
    </r>
    <r>
      <rPr>
        <sz val="10"/>
        <rFont val="Arial"/>
        <family val="2"/>
      </rPr>
      <t xml:space="preserve"> form for your lab and a separate form for each trust you process samples for. If however, your system does not allow you to separate results by trust, please report </t>
    </r>
    <r>
      <rPr>
        <b/>
        <u/>
        <sz val="10"/>
        <rFont val="Arial"/>
        <family val="2"/>
      </rPr>
      <t>all</t>
    </r>
    <r>
      <rPr>
        <sz val="10"/>
        <rFont val="Arial"/>
        <family val="2"/>
      </rPr>
      <t xml:space="preserve"> data analysed including samples received. </t>
    </r>
  </si>
  <si>
    <t>LP1</t>
  </si>
  <si>
    <t>LP4</t>
  </si>
  <si>
    <t>LP5</t>
  </si>
  <si>
    <t>LP6</t>
  </si>
  <si>
    <t>MCH &lt; 27pg</t>
  </si>
  <si>
    <t>LP7</t>
  </si>
  <si>
    <t xml:space="preserve">
Number of booking bloods received by laboratory with MCH &lt; 27pg
</t>
  </si>
  <si>
    <t>Test due to FOQ</t>
  </si>
  <si>
    <t>Number of booking bloods received by laboratory and tested due to information on FOQ alone</t>
  </si>
  <si>
    <t>To discover how many additional tests are undertaken due to FOQ</t>
  </si>
  <si>
    <t>LP8</t>
  </si>
  <si>
    <t>LP9</t>
  </si>
  <si>
    <t>LP10</t>
  </si>
  <si>
    <t>LP12</t>
  </si>
  <si>
    <t>LP13</t>
  </si>
  <si>
    <t>LP15</t>
  </si>
  <si>
    <t>LP16</t>
  </si>
  <si>
    <t>LP20</t>
  </si>
  <si>
    <t>Mother's test result</t>
  </si>
  <si>
    <t>Guidance on completing this matrix:</t>
  </si>
  <si>
    <t>If this breakdown information is unavailable at your lab or is incomplete, please give a brief explanation below:</t>
  </si>
  <si>
    <t>Sickle Variants</t>
  </si>
  <si>
    <t>Risk:</t>
  </si>
  <si>
    <t>Data quality check (Programme use only):</t>
  </si>
  <si>
    <t>Breakdown of all screen 'positive' women</t>
  </si>
  <si>
    <t>Breakdown of risk status for all screen 'positive' women (carrier or affected) with the conditions listed below</t>
  </si>
  <si>
    <r>
      <t>*</t>
    </r>
    <r>
      <rPr>
        <sz val="10"/>
        <rFont val="Arial"/>
        <family val="2"/>
      </rPr>
      <t>Other</t>
    </r>
  </si>
  <si>
    <t>Contact person:</t>
  </si>
  <si>
    <t>Name:</t>
  </si>
  <si>
    <t>Telephone:</t>
  </si>
  <si>
    <t>Email:</t>
  </si>
  <si>
    <r>
      <t>Laboratory name</t>
    </r>
    <r>
      <rPr>
        <sz val="10"/>
        <rFont val="Arial"/>
        <family val="2"/>
      </rPr>
      <t xml:space="preserve"> (Dept. and Hospital):</t>
    </r>
  </si>
  <si>
    <t>Scroll right for guidance on completing the risk status breakdown matrix</t>
  </si>
  <si>
    <r>
      <rPr>
        <b/>
        <sz val="10"/>
        <rFont val="Arial"/>
        <family val="2"/>
      </rPr>
      <t>If possible, please identify any homozygous cases shown above:</t>
    </r>
    <r>
      <rPr>
        <sz val="10"/>
        <rFont val="Arial"/>
        <family val="2"/>
      </rPr>
      <t xml:space="preserve"> </t>
    </r>
    <r>
      <rPr>
        <i/>
        <sz val="10"/>
        <rFont val="Arial"/>
        <family val="2"/>
      </rPr>
      <t>e.g. 1 Mother SS/Father not carrier; 2 Mothers EE/Fathers EE, etc.</t>
    </r>
  </si>
  <si>
    <t>Pending/Inconclusive results</t>
  </si>
  <si>
    <t>Repeat sample request, variants awaiting identification, inconclusive results, etc</t>
  </si>
  <si>
    <t>To identify pending or inclusive results</t>
  </si>
  <si>
    <r>
      <t xml:space="preserve">
Booking bloods</t>
    </r>
    <r>
      <rPr>
        <sz val="10"/>
        <rFont val="Arial"/>
        <family val="2"/>
      </rPr>
      <t>- antenatal booking bloods received during the time period 1</t>
    </r>
    <r>
      <rPr>
        <vertAlign val="superscript"/>
        <sz val="10"/>
        <rFont val="Arial"/>
        <family val="2"/>
      </rPr>
      <t>st</t>
    </r>
    <r>
      <rPr>
        <sz val="10"/>
        <rFont val="Arial"/>
        <family val="2"/>
      </rPr>
      <t xml:space="preserve"> April - 31</t>
    </r>
    <r>
      <rPr>
        <vertAlign val="superscript"/>
        <sz val="10"/>
        <rFont val="Arial"/>
        <family val="2"/>
      </rPr>
      <t>st</t>
    </r>
    <r>
      <rPr>
        <sz val="10"/>
        <rFont val="Arial"/>
        <family val="2"/>
      </rPr>
      <t xml:space="preserve"> March.
</t>
    </r>
    <r>
      <rPr>
        <b/>
        <sz val="10"/>
        <rFont val="Arial"/>
        <family val="2"/>
      </rPr>
      <t xml:space="preserve">
Antenatal bookings</t>
    </r>
    <r>
      <rPr>
        <sz val="10"/>
        <rFont val="Arial"/>
        <family val="2"/>
      </rPr>
      <t xml:space="preserve"> – (current definition used by maternity units). Booking is the point at which the woman sees a midwife/GP for an antenatal history, and details/history of the current pregnancy are documented and logged onto the common Maternity Unit database. A woman who books with one service and re-books with another after antenatal screening should be counted only with the first service. All bookings should be included, even where it is planned to have care and/or delivery at home or privately and where bookings are received but not tested. </t>
    </r>
  </si>
  <si>
    <t>• Please state the data collection period if different from 1st April - 31st March.</t>
  </si>
  <si>
    <r>
      <t>ALL DATA FROM 1</t>
    </r>
    <r>
      <rPr>
        <b/>
        <u/>
        <vertAlign val="superscript"/>
        <sz val="10"/>
        <rFont val="Arial"/>
        <family val="2"/>
      </rPr>
      <t>ST</t>
    </r>
    <r>
      <rPr>
        <b/>
        <u/>
        <sz val="10"/>
        <rFont val="Arial"/>
        <family val="2"/>
      </rPr>
      <t xml:space="preserve"> APRIL - 31</t>
    </r>
    <r>
      <rPr>
        <b/>
        <u/>
        <vertAlign val="superscript"/>
        <sz val="10"/>
        <rFont val="Arial"/>
        <family val="2"/>
      </rPr>
      <t>ST</t>
    </r>
    <r>
      <rPr>
        <b/>
        <u/>
        <sz val="10"/>
        <rFont val="Arial"/>
        <family val="2"/>
      </rPr>
      <t xml:space="preserve"> MARCH.</t>
    </r>
  </si>
  <si>
    <t>Report formats 2, 3b, 4a, 4b, 5a, 5b, 6a, 6b, and 8</t>
  </si>
  <si>
    <t>Prevalence by Hb status of mothers and fathers</t>
  </si>
  <si>
    <t xml:space="preserve">
Patients with an MCH &lt; 27pg found by using FBC</t>
  </si>
  <si>
    <t xml:space="preserve">
LP10 &lt; LP9
*However, if you cannot identify family origin then LP10 = LP9 </t>
  </si>
  <si>
    <t xml:space="preserve">
This is the number of potential alpha0 carriers, i.e. LP9 with a high risk family origin. </t>
  </si>
  <si>
    <t>Comments</t>
  </si>
  <si>
    <t>Value</t>
  </si>
  <si>
    <t>Lab lead for SCT screening:</t>
  </si>
  <si>
    <t>Please state if this is the same person as specified under "Contact person"</t>
  </si>
  <si>
    <t>Laboratory details</t>
  </si>
  <si>
    <t>Laboratory contact details</t>
  </si>
  <si>
    <t>Sample referrals</t>
  </si>
  <si>
    <r>
      <t xml:space="preserve">
</t>
    </r>
    <r>
      <rPr>
        <b/>
        <sz val="10"/>
        <rFont val="Arial"/>
        <family val="2"/>
      </rPr>
      <t xml:space="preserve">Declined </t>
    </r>
    <r>
      <rPr>
        <sz val="10"/>
        <rFont val="Arial"/>
        <family val="2"/>
      </rPr>
      <t xml:space="preserve">- number of women who declined testing.
</t>
    </r>
    <r>
      <rPr>
        <u/>
        <sz val="10"/>
        <rFont val="Arial"/>
        <family val="2"/>
      </rPr>
      <t>Note:</t>
    </r>
    <r>
      <rPr>
        <sz val="10"/>
        <rFont val="Arial"/>
        <family val="2"/>
      </rPr>
      <t xml:space="preserve"> This figure should also be included in LP1.</t>
    </r>
  </si>
  <si>
    <r>
      <t xml:space="preserve">
</t>
    </r>
    <r>
      <rPr>
        <b/>
        <sz val="10"/>
        <rFont val="Arial"/>
        <family val="2"/>
      </rPr>
      <t xml:space="preserve">Result pending </t>
    </r>
    <r>
      <rPr>
        <sz val="10"/>
        <rFont val="Arial"/>
        <family val="2"/>
      </rPr>
      <t xml:space="preserve">- includes requests for repeat sample, variants awaiting identification, insufficient/incorrect patient details or other sample problems etc. It should also include those with an issued interim report.
</t>
    </r>
    <r>
      <rPr>
        <b/>
        <sz val="10"/>
        <rFont val="Arial"/>
        <family val="2"/>
      </rPr>
      <t>Inconclusive result</t>
    </r>
    <r>
      <rPr>
        <sz val="10"/>
        <rFont val="Arial"/>
        <family val="2"/>
      </rPr>
      <t xml:space="preserve"> - cases where the laboratory is unable to determine haemoglobinopathy status.</t>
    </r>
  </si>
  <si>
    <t>Haematologist responsible:</t>
  </si>
  <si>
    <t>LP11a</t>
  </si>
  <si>
    <t>LP11b</t>
  </si>
  <si>
    <t>Confirmed screen 'positive' mothers</t>
  </si>
  <si>
    <t>All mothers confirmed screen+ accounted for?</t>
  </si>
  <si>
    <t>Hb variants where baby's father testing is required (RF3b)†</t>
  </si>
  <si>
    <r>
      <t xml:space="preserve">
Do not</t>
    </r>
    <r>
      <rPr>
        <sz val="10"/>
        <rFont val="Arial"/>
        <family val="2"/>
      </rPr>
      <t xml:space="preserve"> include bloods received prior to April even if the test result was available between 1</t>
    </r>
    <r>
      <rPr>
        <vertAlign val="superscript"/>
        <sz val="10"/>
        <rFont val="Arial"/>
        <family val="2"/>
      </rPr>
      <t>st</t>
    </r>
    <r>
      <rPr>
        <sz val="10"/>
        <rFont val="Arial"/>
        <family val="2"/>
      </rPr>
      <t xml:space="preserve"> April and 31</t>
    </r>
    <r>
      <rPr>
        <vertAlign val="superscript"/>
        <sz val="10"/>
        <rFont val="Arial"/>
        <family val="2"/>
      </rPr>
      <t>st</t>
    </r>
    <r>
      <rPr>
        <sz val="10"/>
        <rFont val="Arial"/>
        <family val="2"/>
      </rPr>
      <t xml:space="preserve"> March .
Booking bloods of antenatal patients only.
Count only one sample per pregnancy.</t>
    </r>
  </si>
  <si>
    <t>Identifies potential thalassaemia cases</t>
  </si>
  <si>
    <t>This should exclude those already accounted for in LP7</t>
  </si>
  <si>
    <t xml:space="preserve">
LP9 ≤ LP7 in low prevalence areas</t>
  </si>
  <si>
    <t>Number of maternal booking bloods received falling into the high risk alpha0 group</t>
  </si>
  <si>
    <t>Number of mothers who are potential alpha0 carriers</t>
  </si>
  <si>
    <t>Identifies prevalence of carrier women</t>
  </si>
  <si>
    <t>LP15 ≤ LP11a
If LP15 &gt; LP11a please add explanatory note</t>
  </si>
  <si>
    <t>Report formats 2, 4a, 4b, 5a, 5b, 6a, 6b, and 8, plus any other variant known to interact with these that can result in a clinically significant condition</t>
  </si>
  <si>
    <t>NHS Sickle Cell and Thalassaemia Screening Programme</t>
  </si>
  <si>
    <t>Annual antenatal data collection template</t>
  </si>
  <si>
    <t>Please complete the yellow sections</t>
  </si>
  <si>
    <t>MCH &lt; 25pg and mother high risk alpha0</t>
  </si>
  <si>
    <t>No longer collected</t>
  </si>
  <si>
    <r>
      <t>SAMPLES SENT:</t>
    </r>
    <r>
      <rPr>
        <sz val="10"/>
        <rFont val="Arial"/>
        <family val="2"/>
      </rPr>
      <t xml:space="preserve"> If samples are sent away for analysis, please complete a data return noting the name of the trust where samples are sent to and the number of samples sent.</t>
    </r>
  </si>
  <si>
    <t>Egg donor status not known/bone marrow transplant</t>
  </si>
  <si>
    <r>
      <t xml:space="preserve">
</t>
    </r>
    <r>
      <rPr>
        <b/>
        <sz val="10"/>
        <rFont val="Arial"/>
        <family val="2"/>
      </rPr>
      <t>Screen ‘positive’</t>
    </r>
    <r>
      <rPr>
        <sz val="10"/>
        <rFont val="Arial"/>
        <family val="2"/>
      </rPr>
      <t xml:space="preserve">- The number tested who fall into any of the </t>
    </r>
    <r>
      <rPr>
        <u/>
        <sz val="10"/>
        <rFont val="Arial"/>
        <family val="2"/>
      </rPr>
      <t>report formats 2, 3b, 4a, 4b, 5a, 5b, 6a, 6b, and 8</t>
    </r>
    <r>
      <rPr>
        <sz val="10"/>
        <rFont val="Arial"/>
        <family val="2"/>
      </rPr>
      <t xml:space="preserve">.
The total figure should </t>
    </r>
    <r>
      <rPr>
        <u/>
        <sz val="10"/>
        <rFont val="Arial"/>
        <family val="2"/>
      </rPr>
      <t>also include</t>
    </r>
    <r>
      <rPr>
        <sz val="10"/>
        <rFont val="Arial"/>
        <family val="2"/>
      </rPr>
      <t>:
       • The number of high-risk alpha0 cases (LP10)
       • The number of significant carriers
       • The number of screen positive samples sent away for
          confirmatory testing
Include donor egg and bone marrow transplant cases in the number of screen 'positive' women</t>
    </r>
  </si>
  <si>
    <r>
      <t xml:space="preserve">
</t>
    </r>
    <r>
      <rPr>
        <b/>
        <sz val="10"/>
        <rFont val="Arial"/>
        <family val="2"/>
      </rPr>
      <t>Screen ‘positive’</t>
    </r>
    <r>
      <rPr>
        <sz val="10"/>
        <rFont val="Arial"/>
        <family val="2"/>
      </rPr>
      <t xml:space="preserve">- The number tested who fall into any of the </t>
    </r>
    <r>
      <rPr>
        <u/>
        <sz val="10"/>
        <rFont val="Arial"/>
        <family val="2"/>
      </rPr>
      <t>report formats 2, 4a, 4b, 5a, 5b, 6a, 6b, and 8, plus any other variant known to interact with these that can result in a clinically significant condition</t>
    </r>
    <r>
      <rPr>
        <sz val="10"/>
        <rFont val="Arial"/>
        <family val="2"/>
      </rPr>
      <t xml:space="preserve">.
The total figure should </t>
    </r>
    <r>
      <rPr>
        <u/>
        <sz val="10"/>
        <rFont val="Arial"/>
        <family val="2"/>
      </rPr>
      <t>also include</t>
    </r>
    <r>
      <rPr>
        <sz val="10"/>
        <rFont val="Arial"/>
        <family val="2"/>
      </rPr>
      <t>:
       • The number of high-risk alpha0 cases (LP10)
       • The number of significant carriers
       • The number of screen positive samples sent away for
          confirmatory testing</t>
    </r>
  </si>
  <si>
    <t>Couples where pregnancy is at risk of clinically significant disorder (orange boxes in part 2)</t>
  </si>
  <si>
    <t>Number of couples where pregnancy is at risk of clinically significant disorder identified by laboratory</t>
  </si>
  <si>
    <t>Prevalence of couples where pregnancy is at risk of a clinically significant disorder</t>
  </si>
  <si>
    <t>Results reported ≤ 3 working days of receipt of booking blood sample</t>
  </si>
  <si>
    <t>Number of antenatal results reported in less than or equal to 3 working days’ of receipt of booking blood sample in the laboratory</t>
  </si>
  <si>
    <r>
      <t xml:space="preserve">
The numbers in the </t>
    </r>
    <r>
      <rPr>
        <b/>
        <i/>
        <u/>
        <sz val="10"/>
        <rFont val="Arial"/>
        <family val="2"/>
      </rPr>
      <t>ORANGE</t>
    </r>
    <r>
      <rPr>
        <i/>
        <sz val="10"/>
        <rFont val="Arial"/>
        <family val="2"/>
      </rPr>
      <t xml:space="preserve"> highlighted boxes should reflect the number given in LP16.
The total number represented in the matrix should reflect LP11a.</t>
    </r>
  </si>
  <si>
    <t xml:space="preserve">
*Some labs cannot distinguish between non-antenatal and antenatal patients due to their test codes being the same, therefore in this case please give an estimate of booking figures from maternity units and state on the return that you are not able to give an exact figure.
Please state in the comments box if this is done</t>
  </si>
  <si>
    <t xml:space="preserve">Booking bloods received </t>
  </si>
  <si>
    <t>All at risk couples accounted for?</t>
  </si>
  <si>
    <t>Prevalence</t>
  </si>
  <si>
    <t>Trust Name</t>
  </si>
  <si>
    <t>Laboratory Name</t>
  </si>
  <si>
    <t>Maternity Unit</t>
  </si>
  <si>
    <t>Code</t>
  </si>
  <si>
    <t>Contact name</t>
  </si>
  <si>
    <t>Contact tel</t>
  </si>
  <si>
    <t>Contact email</t>
  </si>
  <si>
    <t>Haematologist name</t>
  </si>
  <si>
    <t>Haematologist tel</t>
  </si>
  <si>
    <t>Haematologist email</t>
  </si>
  <si>
    <t>Lab lead name</t>
  </si>
  <si>
    <t>Lab lead tel</t>
  </si>
  <si>
    <t>Lab lead email</t>
  </si>
  <si>
    <t>Samples sent away</t>
  </si>
  <si>
    <t>Samples received</t>
  </si>
  <si>
    <t>M1-EquipID</t>
  </si>
  <si>
    <t>M1-EquipID-Other</t>
  </si>
  <si>
    <t xml:space="preserve">M2 -Other </t>
  </si>
  <si>
    <t>M3-SentAway</t>
  </si>
  <si>
    <t>A2CutOff</t>
  </si>
  <si>
    <t>Programme complete</t>
  </si>
  <si>
    <t>Unknown</t>
  </si>
  <si>
    <t>LP</t>
  </si>
  <si>
    <t>mHbS_fHbS</t>
  </si>
  <si>
    <t>mHbS_fBT</t>
  </si>
  <si>
    <t>mHbS_fDBT</t>
  </si>
  <si>
    <t>mHbS_fHbL</t>
  </si>
  <si>
    <t>mHbS_fHbD</t>
  </si>
  <si>
    <t>mHbS_fHbC</t>
  </si>
  <si>
    <t>mHbS_fHbE</t>
  </si>
  <si>
    <t>mHbS_fHbOA</t>
  </si>
  <si>
    <t>mHbS_fHRAlpha</t>
  </si>
  <si>
    <t>mHbS_fCompHet</t>
  </si>
  <si>
    <t>mHbS_fHRCompHet</t>
  </si>
  <si>
    <t>mHbS_fOther</t>
  </si>
  <si>
    <t>mHbS_fNotC</t>
  </si>
  <si>
    <t>mHbS_fPNA</t>
  </si>
  <si>
    <t>mBT_fHbS</t>
  </si>
  <si>
    <t>mBT_fBT</t>
  </si>
  <si>
    <t>mBT_fDBT</t>
  </si>
  <si>
    <t>mBT_fHbL</t>
  </si>
  <si>
    <t>mBT_fHbD</t>
  </si>
  <si>
    <t>mBT_fHbC</t>
  </si>
  <si>
    <t>mBT_fHbE</t>
  </si>
  <si>
    <t>mBT_fHbOA</t>
  </si>
  <si>
    <t>mBT_fHRAlpha</t>
  </si>
  <si>
    <t>mBT_fCompHet</t>
  </si>
  <si>
    <t>mBT_fHRCompHet</t>
  </si>
  <si>
    <t>mBT_fOther</t>
  </si>
  <si>
    <t>mBT_fNotC</t>
  </si>
  <si>
    <t>mBT_fPNA</t>
  </si>
  <si>
    <t>mDBT_fHbS</t>
  </si>
  <si>
    <t>mDBT_fBT</t>
  </si>
  <si>
    <t>mDBT_fDBT</t>
  </si>
  <si>
    <t>mDBT_fHbL</t>
  </si>
  <si>
    <t>mDBT_fHbD</t>
  </si>
  <si>
    <t>mDBT_fHbC</t>
  </si>
  <si>
    <t>mDBT_fHbE</t>
  </si>
  <si>
    <t>mDBT_fHbOA</t>
  </si>
  <si>
    <t>mDBT_fHRAlpha</t>
  </si>
  <si>
    <t>mDBT_fCompHet</t>
  </si>
  <si>
    <t>mDBT_fHRCompHet</t>
  </si>
  <si>
    <t>mDBT_fOther</t>
  </si>
  <si>
    <t>mDBT_fNotC</t>
  </si>
  <si>
    <t>mDBT_fPNA</t>
  </si>
  <si>
    <t>mHbL_fHbS</t>
  </si>
  <si>
    <t>mHbL_fBT</t>
  </si>
  <si>
    <t>mHbL_fDBT</t>
  </si>
  <si>
    <t>mHbL_fHbL</t>
  </si>
  <si>
    <t>mHbL_fHbD</t>
  </si>
  <si>
    <t>mHbL_fHbC</t>
  </si>
  <si>
    <t>mHbL_fHbE</t>
  </si>
  <si>
    <t>mHbL_fHbOA</t>
  </si>
  <si>
    <t>mHbL_fHRAlpha</t>
  </si>
  <si>
    <t>mHbL_fCompHet</t>
  </si>
  <si>
    <t>mHbL_fHRCompHet</t>
  </si>
  <si>
    <t>mHbL_fOther</t>
  </si>
  <si>
    <t>mHbL_fNotC</t>
  </si>
  <si>
    <t>mHbL_fPNA</t>
  </si>
  <si>
    <t>mHbD_fHbS</t>
  </si>
  <si>
    <t>mHbD_fBT</t>
  </si>
  <si>
    <t>mHbD_fDBT</t>
  </si>
  <si>
    <t>mHbD_fHbL</t>
  </si>
  <si>
    <t>mHbD_fHbD</t>
  </si>
  <si>
    <t>mHbD_fHbC</t>
  </si>
  <si>
    <t>mHbD_fHbE</t>
  </si>
  <si>
    <t>mHbD_fHbOA</t>
  </si>
  <si>
    <t>mHbD_fHRAlpha</t>
  </si>
  <si>
    <t>mHbD_fCompHet</t>
  </si>
  <si>
    <t>mHbD_fHRCompHet</t>
  </si>
  <si>
    <t>mHbD_fOther</t>
  </si>
  <si>
    <t>mHbD_fNotC</t>
  </si>
  <si>
    <t>mHbD_fPNA</t>
  </si>
  <si>
    <t>mHbC_fHbS</t>
  </si>
  <si>
    <t>mHbC_fBT</t>
  </si>
  <si>
    <t>mHbC_fDBT</t>
  </si>
  <si>
    <t>mHbC_fHbL</t>
  </si>
  <si>
    <t>mHbC_fHbD</t>
  </si>
  <si>
    <t>mHbC_fHbC</t>
  </si>
  <si>
    <t>mHbC_fHbE</t>
  </si>
  <si>
    <t>mHbC_fHbOA</t>
  </si>
  <si>
    <t>mHbC_fHRAlpha</t>
  </si>
  <si>
    <t>mHbC_fCompHet</t>
  </si>
  <si>
    <t>mHbC_fHRCompHet</t>
  </si>
  <si>
    <t>mHbC_fOther</t>
  </si>
  <si>
    <t>mHbC_fNotC</t>
  </si>
  <si>
    <t>mHbC_fPNA</t>
  </si>
  <si>
    <t>mHbE_fHbS</t>
  </si>
  <si>
    <t>mHbE_fBT</t>
  </si>
  <si>
    <t>mHbE_fDBT</t>
  </si>
  <si>
    <t>mHbE_fHbL</t>
  </si>
  <si>
    <t>mHbE_fHbD</t>
  </si>
  <si>
    <t>mHbE_fHbC</t>
  </si>
  <si>
    <t>mHbE_fHbE</t>
  </si>
  <si>
    <t>mHbE_fHbOA</t>
  </si>
  <si>
    <t>mHbE_fHRAlpha</t>
  </si>
  <si>
    <t>mHbE_fCompHet</t>
  </si>
  <si>
    <t>mHbE_fHRCompHet</t>
  </si>
  <si>
    <t>mHbE_fOther</t>
  </si>
  <si>
    <t>mHbE_fNotC</t>
  </si>
  <si>
    <t>mHbE_fPNA</t>
  </si>
  <si>
    <t>mHbOA_fHbS</t>
  </si>
  <si>
    <t>mHbOA_fBT</t>
  </si>
  <si>
    <t>mHbOA_fDBT</t>
  </si>
  <si>
    <t>mHbOA_fHbL</t>
  </si>
  <si>
    <t>mHbOA_fHbD</t>
  </si>
  <si>
    <t>mHbOA_fHbC</t>
  </si>
  <si>
    <t>mHbOA_fHbE</t>
  </si>
  <si>
    <t>mHbOA_fHbOA</t>
  </si>
  <si>
    <t>mHbOA_fHRAlpha</t>
  </si>
  <si>
    <t>mHbOA_fCompHet</t>
  </si>
  <si>
    <t>mHbOA_fHRCompHet</t>
  </si>
  <si>
    <t>mHbOA_fOther</t>
  </si>
  <si>
    <t>mHbOA_fNotC</t>
  </si>
  <si>
    <t>mHbOA_fPNA</t>
  </si>
  <si>
    <t>mHRAlpha_fHbS</t>
  </si>
  <si>
    <t>mHRAlpha_fBT</t>
  </si>
  <si>
    <t>mHRAlpha_fDBT</t>
  </si>
  <si>
    <t>mHRAlpha_fHbL</t>
  </si>
  <si>
    <t>mHRAlpha_fHbD</t>
  </si>
  <si>
    <t>mHRAlpha_fHbC</t>
  </si>
  <si>
    <t>mHRAlpha_fHbE</t>
  </si>
  <si>
    <t>mHRAlpha_fHbOA</t>
  </si>
  <si>
    <t>mHRAlpha_fHRAlpha</t>
  </si>
  <si>
    <t>mHRAlpha_fCompHet</t>
  </si>
  <si>
    <t>mHRAlpha_fHRCompHet</t>
  </si>
  <si>
    <t>mHRAlpha_fOther</t>
  </si>
  <si>
    <t>mHRAlpha_fNotC</t>
  </si>
  <si>
    <t>mHRAlpha_fPNA</t>
  </si>
  <si>
    <t>mCompHet_fHbS</t>
  </si>
  <si>
    <t>mCompHet_fBT</t>
  </si>
  <si>
    <t>mCompHet_fDBT</t>
  </si>
  <si>
    <t>mCompHet_fHbL</t>
  </si>
  <si>
    <t>mCompHet_fHbD</t>
  </si>
  <si>
    <t>mCompHet_fHbC</t>
  </si>
  <si>
    <t>mCompHet_fHbE</t>
  </si>
  <si>
    <t>mCompHet_fHbOA</t>
  </si>
  <si>
    <t>mCompHet_fHRAlpha</t>
  </si>
  <si>
    <t>mCompHet_fCompHet</t>
  </si>
  <si>
    <t>mCompHet_fHRCompHet</t>
  </si>
  <si>
    <t>mCompHet_fOther</t>
  </si>
  <si>
    <t>mCompHet_fNotC</t>
  </si>
  <si>
    <t>mCompHet_fPNA</t>
  </si>
  <si>
    <t>mHRCompHet_fHbS</t>
  </si>
  <si>
    <t>mHRCompHet_fBT</t>
  </si>
  <si>
    <t>mHRCompHet_fDBT</t>
  </si>
  <si>
    <t>mHRCompHet_fHbL</t>
  </si>
  <si>
    <t>mHRCompHet_fHbD</t>
  </si>
  <si>
    <t>mHRCompHet_fHbC</t>
  </si>
  <si>
    <t>mHRCompHet_fHbE</t>
  </si>
  <si>
    <t>mHRCompHet_fHbOA</t>
  </si>
  <si>
    <t>mHRCompHet_fHRAlpha</t>
  </si>
  <si>
    <t>mHRCompHet_fCompHet</t>
  </si>
  <si>
    <t>mHRCompHet_fHRCompHet</t>
  </si>
  <si>
    <t>mHRCompHet_fOther</t>
  </si>
  <si>
    <t>mHRCompHet_fNotC</t>
  </si>
  <si>
    <t>mHRCompHet_fPNA</t>
  </si>
  <si>
    <t>mDonor_fHbS</t>
  </si>
  <si>
    <t>mDonor_fBT</t>
  </si>
  <si>
    <t>mDonor_fDBT</t>
  </si>
  <si>
    <t>mDonor_fHbL</t>
  </si>
  <si>
    <t>mDonor_fHbD</t>
  </si>
  <si>
    <t>mDonor_fHbC</t>
  </si>
  <si>
    <t>mDonor_fHbE</t>
  </si>
  <si>
    <t>mDonor_fHbOA</t>
  </si>
  <si>
    <t>mDonor_fHRAlpha</t>
  </si>
  <si>
    <t>mDonor_fCompHet</t>
  </si>
  <si>
    <t>mDonor_fHRCompHet</t>
  </si>
  <si>
    <t>mDonor_fOther</t>
  </si>
  <si>
    <t>mDonor_fNotC</t>
  </si>
  <si>
    <t>mDonor_fPNA</t>
  </si>
  <si>
    <t>Other</t>
  </si>
  <si>
    <t>CompHet</t>
  </si>
  <si>
    <t>Homozygous</t>
  </si>
  <si>
    <t>Variants testing required</t>
  </si>
  <si>
    <t>At Risk Comp. het total</t>
  </si>
  <si>
    <t>At Risk Total</t>
  </si>
  <si>
    <t>Minimal Risk Total</t>
  </si>
  <si>
    <t>Sickle variants</t>
  </si>
  <si>
    <t>High Risk Alpha</t>
  </si>
  <si>
    <t>Prelim. Screen positive</t>
  </si>
  <si>
    <t>Prelim. Screen positive from matrix</t>
  </si>
  <si>
    <t>Confirmed screen positive</t>
  </si>
  <si>
    <t>Confirmed screen positive from matrix</t>
  </si>
  <si>
    <t>Fathers available in matrix</t>
  </si>
  <si>
    <t>LP11b = LP11a minus women that fall into report format 3b and donor egg/bone marrow transplant cases
This includes all women who are carriers or affected by (including compound heterozygous cases including these): Hb S, βThal, δβ thal, Hb Lepore, Hb D, HbC, Hb E, HB O-Arab, LPFH, and high risk of alpha0 thal
LP11b ≤ LP11a
This is similar to the former version of the data item LP11: 'Screen positive women'</t>
  </si>
  <si>
    <t>HPFH</t>
  </si>
  <si>
    <t>Please click on the data items to view the full guidance for each, and hover over the red triangles to view quick guidance</t>
  </si>
  <si>
    <t>Screening standard 4 (SCT-S04) Data Collection:</t>
  </si>
  <si>
    <r>
      <rPr>
        <i/>
        <sz val="10"/>
        <rFont val="Arial"/>
        <family val="2"/>
      </rPr>
      <t xml:space="preserve">Standard 4 definition available </t>
    </r>
    <r>
      <rPr>
        <i/>
        <u/>
        <sz val="10"/>
        <color indexed="12"/>
        <rFont val="Arial"/>
        <family val="2"/>
      </rPr>
      <t>here</t>
    </r>
  </si>
  <si>
    <t>LP17b</t>
  </si>
  <si>
    <t>Number of antenatal samples received in the laboratory in the reporting period</t>
  </si>
  <si>
    <t>Number of results, interim reports and requests for repeat tests reported ≤ 3 working days of receipt of sample</t>
  </si>
  <si>
    <t>LP17a</t>
  </si>
  <si>
    <t>Tick boxes:</t>
  </si>
  <si>
    <t>Acid electrophoresis eg Citrate agar or Acid gel</t>
  </si>
  <si>
    <t>Sickle solubility test</t>
  </si>
  <si>
    <t>Other, please give details:</t>
  </si>
  <si>
    <t>Details:</t>
  </si>
  <si>
    <t>Identifies the denominator for screening standard 4: test turnaround time</t>
  </si>
  <si>
    <t>This is all antenatal screening samples received into the laboratory during the period 1st April to 31st March, including samples that are repeat samples</t>
  </si>
  <si>
    <t>This is a sub-set of the number of antenatal screening samples received in the laboratory (LP17a). Count receipt of sample (day 1) when the specimen is received in the reception in the first laboratory e.g. if your laboratory performs antenatal screening on samples that have pre-processing performed at another laboratory first, day 1 is when the specimen is received in the reception in the first laboratory.
This field should be provided as a number not a percentage, and should not be derived from an average of monthly or quarterly performance.</t>
  </si>
  <si>
    <t>mHPFH_fHbS</t>
  </si>
  <si>
    <t>mHPFH_fBT</t>
  </si>
  <si>
    <t>mHPFH_fDBT</t>
  </si>
  <si>
    <t>mHPFH_fHbL</t>
  </si>
  <si>
    <t>mHPFH_fHbD</t>
  </si>
  <si>
    <t>mHPFH_fHbC</t>
  </si>
  <si>
    <t>mHPFH_fHbE</t>
  </si>
  <si>
    <t>mHPFH_fHbOA</t>
  </si>
  <si>
    <t>mHPFH_fHRAlpha</t>
  </si>
  <si>
    <t>mHPFH_fCompHet</t>
  </si>
  <si>
    <t>mHPFH_fHRCompHet</t>
  </si>
  <si>
    <t>mHPFH_fOther</t>
  </si>
  <si>
    <t>mHPFH_fNotC</t>
  </si>
  <si>
    <t>mHPFH_fPNA</t>
  </si>
  <si>
    <t>mHRAlpha_fHPFH</t>
  </si>
  <si>
    <t>mHPFH_fHPFH</t>
  </si>
  <si>
    <t>mHbS_fHPFH</t>
  </si>
  <si>
    <t>mBT_fHPFH</t>
  </si>
  <si>
    <t>mDBT_fHPFH</t>
  </si>
  <si>
    <t>mHbL_fHPFH</t>
  </si>
  <si>
    <t>mHbD_fHPFH</t>
  </si>
  <si>
    <t>mHbC_fHPFH</t>
  </si>
  <si>
    <t>mHbE_fHPFH</t>
  </si>
  <si>
    <t>mHbOA_fHPFH</t>
  </si>
  <si>
    <t>mCompHet_fHPFH</t>
  </si>
  <si>
    <t>mHRCompHet_fHPFH</t>
  </si>
  <si>
    <t>mDonor_fHPFH</t>
  </si>
  <si>
    <t>Total HPFH</t>
  </si>
  <si>
    <t>LP17aExclude</t>
  </si>
  <si>
    <t>LP1Value</t>
  </si>
  <si>
    <t>LP1Comment</t>
  </si>
  <si>
    <t>LP1Exclude</t>
  </si>
  <si>
    <t>LP4Value</t>
  </si>
  <si>
    <t>LP4Comment</t>
  </si>
  <si>
    <t>LP4Exclude</t>
  </si>
  <si>
    <t>LP7Value</t>
  </si>
  <si>
    <t>LP7Comment</t>
  </si>
  <si>
    <t>LP7Exclude</t>
  </si>
  <si>
    <t>LP8Value</t>
  </si>
  <si>
    <t>LP8Comment</t>
  </si>
  <si>
    <t>LP8Exclude</t>
  </si>
  <si>
    <t>LP9Value</t>
  </si>
  <si>
    <t>LP9Comment</t>
  </si>
  <si>
    <t>LP9Exclude</t>
  </si>
  <si>
    <t>LP10Value</t>
  </si>
  <si>
    <t>LP10Comment</t>
  </si>
  <si>
    <t>LP10Exclude</t>
  </si>
  <si>
    <t>LP11aValue</t>
  </si>
  <si>
    <t>LP11aComment</t>
  </si>
  <si>
    <t>LP11aExclude</t>
  </si>
  <si>
    <t>LP11bValue</t>
  </si>
  <si>
    <t>LP11bComment</t>
  </si>
  <si>
    <t>LP11bExclude</t>
  </si>
  <si>
    <t>LP13Value</t>
  </si>
  <si>
    <t>LP13Comment</t>
  </si>
  <si>
    <t>LP13Exclude</t>
  </si>
  <si>
    <t>LP15Value</t>
  </si>
  <si>
    <t>LP15Comment</t>
  </si>
  <si>
    <t>LP15Exclude</t>
  </si>
  <si>
    <t>LP16Value</t>
  </si>
  <si>
    <t>LP16Comment</t>
  </si>
  <si>
    <t>LP16Exclude</t>
  </si>
  <si>
    <t>LP17aValue</t>
  </si>
  <si>
    <t>LP17aComment</t>
  </si>
  <si>
    <t>Total number of couples where pregnancy is at risk of clinically significant disorder identified by laboratory, i.e. shown in the orange boxes in the couples risk status breakdown table (LP20).</t>
  </si>
  <si>
    <t>Number of antenatal results reported in less than or equal to 3 working days’ of receipt of booking blood sample in the laboratory, where day 1 is when the specimen is received in the reception in the first laboratory. This includes:
- interim reports if there is likely to be a delay in producing a final report e.g. recommending the baby’s father testing
- requests for repeat samples for samples that cannot be processed due to poor sample quality or incomplete FOQ</t>
  </si>
  <si>
    <t>LP17bComment</t>
  </si>
  <si>
    <t>LP17bValue</t>
  </si>
  <si>
    <t>LP17bExclude</t>
  </si>
  <si>
    <t>Initial screen 'positive' mothers (biological father testing required)</t>
  </si>
  <si>
    <t>Biological father specimens available</t>
  </si>
  <si>
    <t>Biological father's test result</t>
  </si>
  <si>
    <t>Please fill in the risk status breakdown matrix for all screen positive cases with the conditions below, even for cases where the biological father results are unknown.</t>
  </si>
  <si>
    <t>†Haemogloblin variant carriers where baby's biological father testing is required (incl. father's result):</t>
  </si>
  <si>
    <t>Include any women who are not categorised above where a test for the baby's biological father has been requested (include father result where available).</t>
  </si>
  <si>
    <t xml:space="preserve">* If available please specify any "other" results for biological father: </t>
  </si>
  <si>
    <r>
      <t xml:space="preserve">Includes all screen positive mothers (which should reflect LP11a) and all couples where pregnancy is at risk of a clinically significant disorder (which should reflect the figure given in LP16),  all couples with minimal risk and all women tested with no biological father result available.
The </t>
    </r>
    <r>
      <rPr>
        <b/>
        <u/>
        <sz val="10"/>
        <rFont val="Arial"/>
        <family val="2"/>
      </rPr>
      <t>ORANGE</t>
    </r>
    <r>
      <rPr>
        <sz val="10"/>
        <rFont val="Arial"/>
        <family val="2"/>
      </rPr>
      <t xml:space="preserve"> highlighted boxes refer to the couples where the pregnancy is at risk of a clinically significant disorder.
If available, please specify the result of any father listed as ‘other’ and for any compound heterozygous or homozygous results, and account for any screen positive cases not included.</t>
    </r>
  </si>
  <si>
    <t xml:space="preserve">
Of those biological father specimens requested (LP11a) the number of biological father specimens received by laboratory. 
Include all biological father specimens that are available relating to pregnancies for which booking bloods were received in 1st April – 31st March.</t>
  </si>
  <si>
    <t>Biological father samples received in laboratory to identify uptake of father testing</t>
  </si>
  <si>
    <t>Number of biological father specimens tested in this pregnancy or results known with a confirmed result from historical records in line with guidance in the Handbook for Laboratories</t>
  </si>
  <si>
    <t>LP11a = initial screen positive from this pregnancy + LP10 
'Preliminary screen positive' refers to all pregnant women who have a result which requires testing of the baby's biological father (include cases where the father's results are already known, in line with guidance in the Handbook for Laboratories)
These are all those that fall into report formats 2, 3b, 4a, 4b, 5a, 5b, 6a, 6b, and 8.
Include donor egg and bone marrow transplant cases in the number of screen 'positive' women
This is similar to the former data item LP14: 'Father specimens requested/results previously known'</t>
  </si>
  <si>
    <t xml:space="preserve">
Number of booking bloods received by laboratory where the MCH ≥27pg and a HPLC is undertaken due to information on FOQ alone.
E.g. a woman with a normal FBC who was tested because she or the biological father were in a high risk group.</t>
  </si>
  <si>
    <t xml:space="preserve">Biological Father result not available </t>
  </si>
  <si>
    <t>ExcludeMatrix</t>
  </si>
  <si>
    <t>UKAS customer reference number for laboratory's accreditation to ISO 15189:</t>
  </si>
  <si>
    <t>UKAS customer reference number</t>
  </si>
  <si>
    <t xml:space="preserve">Please return completed form to: </t>
  </si>
  <si>
    <t>Couples where pregnancy is at risk of clinically significant condition (orange boxes in part 2)</t>
  </si>
  <si>
    <r>
      <t xml:space="preserve">What to include in this matrix:
</t>
    </r>
    <r>
      <rPr>
        <sz val="10"/>
        <rFont val="Arial"/>
        <family val="2"/>
      </rPr>
      <t>Fill in the breakdown for all screen positive mothers where biological father testing was required (LP11a).</t>
    </r>
    <r>
      <rPr>
        <b/>
        <u/>
        <sz val="10"/>
        <rFont val="Arial"/>
        <family val="2"/>
      </rPr>
      <t xml:space="preserve">
Mother/biological father results:
</t>
    </r>
    <r>
      <rPr>
        <sz val="10"/>
        <rFont val="Arial"/>
        <family val="2"/>
      </rPr>
      <t xml:space="preserve">Mother results are respresented by the rows while biological father results are represented by the columns. For example, if there were 2 mothers with an HbS result where the fathers in both cases also had an HbS result, a 2 would go in the cell E12. If there were 3 cases where the mother had an HbS result but the fathers were not carriers, a 3 would go in cell Q12, and so on.
</t>
    </r>
    <r>
      <rPr>
        <b/>
        <u/>
        <sz val="10"/>
        <rFont val="Arial"/>
        <family val="2"/>
      </rPr>
      <t>Compound heterozygous results:</t>
    </r>
    <r>
      <rPr>
        <sz val="10"/>
        <rFont val="Arial"/>
        <family val="2"/>
      </rPr>
      <t xml:space="preserve">
Please specify the mother and father results for any compound heterozygous results. The matrix breakdown does not indicate where compound heterozygous results are pregnancies at risk of a clinically significant condition. Please therefore specify how many couples with compound heterozygous results are pregnancies at risk of a clinically significant condition in the orange box (cell M32). This figure will be added to the total in cell P27.
</t>
    </r>
    <r>
      <rPr>
        <b/>
        <u/>
        <sz val="10"/>
        <rFont val="Arial"/>
        <family val="2"/>
      </rPr>
      <t>Homozygous cases:</t>
    </r>
    <r>
      <rPr>
        <sz val="10"/>
        <rFont val="Arial"/>
        <family val="2"/>
      </rPr>
      <t xml:space="preserve">
Mother's and father's test results include both carrier and affected statuses. For example, both Hb AS and Hb SS cases would be counted under Hb S on this matrix.
</t>
    </r>
    <r>
      <rPr>
        <b/>
        <u/>
        <sz val="10"/>
        <rFont val="Arial"/>
        <family val="2"/>
      </rPr>
      <t>Biological father result not available:</t>
    </r>
    <r>
      <rPr>
        <sz val="10"/>
        <rFont val="Arial"/>
        <family val="2"/>
      </rPr>
      <t xml:space="preserve">
This column allows you to account for any screen 'positive' mother results where the biological father was not available for testing, or where father results cannot be linked to the mother's result.
</t>
    </r>
    <r>
      <rPr>
        <b/>
        <u/>
        <sz val="10"/>
        <rFont val="Arial"/>
        <family val="2"/>
      </rPr>
      <t>Egg donor/bone marrow transplant cases:</t>
    </r>
    <r>
      <rPr>
        <sz val="10"/>
        <rFont val="Arial"/>
        <family val="2"/>
      </rPr>
      <t xml:space="preserve">
Please give details in the comments box below the table. If screen positive egg donor status is known, please include these on the row for the relevant mother's test result.
</t>
    </r>
    <r>
      <rPr>
        <b/>
        <u/>
        <sz val="10"/>
        <rFont val="Arial"/>
        <family val="2"/>
      </rPr>
      <t xml:space="preserve">
Report formats 4a (β thal carriers) and 4b (possible β thal carriers):</t>
    </r>
    <r>
      <rPr>
        <sz val="10"/>
        <rFont val="Arial"/>
        <family val="2"/>
      </rPr>
      <t xml:space="preserve">
Include both under "βThal".
</t>
    </r>
    <r>
      <rPr>
        <b/>
        <u/>
        <sz val="10"/>
        <rFont val="Arial"/>
        <family val="2"/>
      </rPr>
      <t>Report format 3b:</t>
    </r>
    <r>
      <rPr>
        <sz val="10"/>
        <rFont val="Arial"/>
        <family val="2"/>
      </rPr>
      <t xml:space="preserve">
Include </t>
    </r>
    <r>
      <rPr>
        <b/>
        <sz val="10"/>
        <rFont val="Arial"/>
        <family val="2"/>
      </rPr>
      <t>only</t>
    </r>
    <r>
      <rPr>
        <sz val="10"/>
        <rFont val="Arial"/>
        <family val="2"/>
      </rPr>
      <t xml:space="preserve"> other variants where baby's biological father testing was required. Do not include variants where testing of the baby's biological father was not required.</t>
    </r>
  </si>
  <si>
    <r>
      <t>At risk of a clinically signficant condition</t>
    </r>
    <r>
      <rPr>
        <b/>
        <sz val="10"/>
        <rFont val="Calibri"/>
        <family val="2"/>
      </rPr>
      <t>¥</t>
    </r>
  </si>
  <si>
    <r>
      <t xml:space="preserve">** Please specify any compound heterozygous results and indicate if 'at risk' of a clinically signficant condition: 
</t>
    </r>
    <r>
      <rPr>
        <sz val="10"/>
        <rFont val="Arial"/>
        <family val="2"/>
      </rPr>
      <t>e.g.</t>
    </r>
    <r>
      <rPr>
        <b/>
        <sz val="10"/>
        <rFont val="Arial"/>
        <family val="2"/>
      </rPr>
      <t xml:space="preserve"> </t>
    </r>
    <r>
      <rPr>
        <i/>
        <sz val="10"/>
        <rFont val="Arial"/>
        <family val="2"/>
      </rPr>
      <t>2 Mothers SC/Father not carrier; 1 Mother Hb S /Father SβThal, 1 mother SC/Father Hb E 
In the above example the number of couples with compound heterozygous results that indicate pregnancies are at risk of a clinically significant condition is 2, and therefore 2 should be recorded in cell M32.</t>
    </r>
  </si>
  <si>
    <r>
      <t xml:space="preserve">How many of the couples with compound heterozygous results are at risk of a clinically significant condition?
</t>
    </r>
    <r>
      <rPr>
        <i/>
        <sz val="10"/>
        <rFont val="Arial"/>
        <family val="2"/>
      </rPr>
      <t>The matrix can be used to determine whether the combination of variants indicate the couple are at risk of a clinically significant condition (orange boxes)</t>
    </r>
  </si>
  <si>
    <t>Initial screen+</t>
  </si>
  <si>
    <t>Confirmed screen+</t>
  </si>
  <si>
    <t>Biological father results available</t>
  </si>
  <si>
    <r>
      <t xml:space="preserve">Please note: The "Risk" and "Total" fields will populate automatically and do not need to be filled in as part of the return
</t>
    </r>
    <r>
      <rPr>
        <sz val="10"/>
        <rFont val="Calibri"/>
        <family val="2"/>
      </rPr>
      <t>¥</t>
    </r>
    <r>
      <rPr>
        <i/>
        <sz val="10"/>
        <rFont val="Arial"/>
        <family val="2"/>
      </rPr>
      <t>This 'At Risk of a clinically significant condition' total will include the 'At risk' couples with compound heterozygous results, recorded in the orange box in cell M32.</t>
    </r>
  </si>
  <si>
    <t>All biological father results accounted for?</t>
  </si>
  <si>
    <r>
      <rPr>
        <b/>
        <sz val="10"/>
        <rFont val="Arial"/>
        <family val="2"/>
      </rPr>
      <t>Biological father results available'</t>
    </r>
    <r>
      <rPr>
        <sz val="10"/>
        <rFont val="Arial"/>
      </rPr>
      <t xml:space="preserve"> should match </t>
    </r>
    <r>
      <rPr>
        <b/>
        <sz val="10"/>
        <rFont val="Arial"/>
        <family val="2"/>
      </rPr>
      <t>LP15: 'Biological father specimens available'</t>
    </r>
    <r>
      <rPr>
        <sz val="10"/>
        <rFont val="Arial"/>
      </rPr>
      <t xml:space="preserve"> in part one</t>
    </r>
  </si>
  <si>
    <r>
      <t xml:space="preserve"> 'Confirmed Screen+'</t>
    </r>
    <r>
      <rPr>
        <sz val="10"/>
        <rFont val="Arial"/>
        <family val="2"/>
      </rPr>
      <t xml:space="preserve"> should match</t>
    </r>
    <r>
      <rPr>
        <b/>
        <sz val="10"/>
        <rFont val="Arial"/>
        <family val="2"/>
      </rPr>
      <t xml:space="preserve"> LP11b: 'Confirmed screen 'positive' mothers'</t>
    </r>
    <r>
      <rPr>
        <sz val="10"/>
        <rFont val="Arial"/>
        <family val="2"/>
      </rPr>
      <t xml:space="preserve"> in part one</t>
    </r>
  </si>
  <si>
    <r>
      <t xml:space="preserve"> 'Initial screen+'</t>
    </r>
    <r>
      <rPr>
        <sz val="10"/>
        <rFont val="Arial"/>
        <family val="2"/>
      </rPr>
      <t xml:space="preserve"> should match</t>
    </r>
    <r>
      <rPr>
        <b/>
        <sz val="10"/>
        <rFont val="Arial"/>
        <family val="2"/>
      </rPr>
      <t xml:space="preserve"> LP11a: 'Initial screen 'positive' mothers (biological father testing required)'</t>
    </r>
    <r>
      <rPr>
        <sz val="10"/>
        <rFont val="Arial"/>
        <family val="2"/>
      </rPr>
      <t xml:space="preserve"> in part one</t>
    </r>
  </si>
  <si>
    <r>
      <rPr>
        <b/>
        <sz val="10"/>
        <rFont val="Arial"/>
        <family val="2"/>
      </rPr>
      <t xml:space="preserve"> 'At risk of a clinically significant condition'</t>
    </r>
    <r>
      <rPr>
        <sz val="10"/>
        <rFont val="Arial"/>
        <family val="2"/>
      </rPr>
      <t xml:space="preserve"> should match </t>
    </r>
    <r>
      <rPr>
        <b/>
        <sz val="10"/>
        <rFont val="Arial"/>
        <family val="2"/>
      </rPr>
      <t>LP16</t>
    </r>
    <r>
      <rPr>
        <sz val="10"/>
        <rFont val="Arial"/>
        <family val="2"/>
      </rPr>
      <t xml:space="preserve"> in part one</t>
    </r>
  </si>
  <si>
    <t>mRF3b_fPNA</t>
  </si>
  <si>
    <t>mRF3b_fNotC</t>
  </si>
  <si>
    <t>mRF3b_fOther</t>
  </si>
  <si>
    <t>mRF3b_fHRCompHet</t>
  </si>
  <si>
    <t>mRF3b_fCompHet</t>
  </si>
  <si>
    <t>mRF3b_fHRAlpha</t>
  </si>
  <si>
    <t>mRF3b_fHPFH</t>
  </si>
  <si>
    <t>mRF3b_fHbOA</t>
  </si>
  <si>
    <t>mRF3b_fHbE</t>
  </si>
  <si>
    <t>mRF3b_fHbC</t>
  </si>
  <si>
    <t>mRF3b_fHbD</t>
  </si>
  <si>
    <t>mRF3b_fHbL</t>
  </si>
  <si>
    <t>mRF3b_fDBT</t>
  </si>
  <si>
    <t>mRF3b_fBThal</t>
  </si>
  <si>
    <t>mRF3b_fHbS</t>
  </si>
  <si>
    <t>All mothers initial screen+ accounted for?</t>
  </si>
  <si>
    <t>Trust name</t>
  </si>
  <si>
    <t>Airedale NHS Foundation Trust</t>
  </si>
  <si>
    <t>Ashford and St Peter's Hospitals NHS Foundation Trust</t>
  </si>
  <si>
    <t>Barking, Havering and Redbridge University Hospitals NHS Trust</t>
  </si>
  <si>
    <t>Barnsley Hospital NHS Foundation Trust</t>
  </si>
  <si>
    <t>Barts Health NHS Trust (Newham)</t>
  </si>
  <si>
    <t>Barts Health NHS Trust (Royal London)</t>
  </si>
  <si>
    <t>Barts Health NHS Trust (Whipps Cross)</t>
  </si>
  <si>
    <t>Bedfordshire Hospitals NHS Foundation Trust (Bedford)</t>
  </si>
  <si>
    <t>Bedfordshire Hospitals NHS Foundation Trust (Luton and Dunstable)</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</si>
  <si>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</si>
  <si>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</si>
  <si>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</si>
  <si>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</si>
  <si>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</si>
  <si>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Buckinghamshire Healthcare NHS Trust</t>
  </si>
  <si>
    <t>Calderdale and Huddersfield NHS Foundation Trust</t>
  </si>
  <si>
    <t>Cambridge University Hospitals NHS Foundation Trust</t>
  </si>
  <si>
    <t>Chelsea and Westminster Hospital NHS Foundation Trust</t>
  </si>
  <si>
    <t>Chelsea and Westminster Hospital NHS Foundation Trust (West Middlesex)</t>
  </si>
  <si>
    <t>Chesterfield Royal Hospital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</si>
  <si>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</si>
  <si>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</si>
  <si>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</si>
  <si>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</si>
  <si>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</si>
  <si>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</si>
  <si>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</si>
  <si>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</si>
  <si>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</si>
  <si>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</si>
  <si>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Suffolk and North Essex NHS Foundation Trust (Colchester)</t>
  </si>
  <si>
    <t>East Suffolk and North Essex NHS Foundation Trust (Ipswich)</t>
  </si>
  <si>
    <t>East Sussex Healthcare NHS Trust</t>
  </si>
  <si>
    <t>Epsom and St Helier University Hospitals NHS Trust (Epsom)</t>
  </si>
  <si>
    <t>Epsom and St Helier University Hospitals NHS Trust (St Helier)</t>
  </si>
  <si>
    <t>Frimley Health NHS Foundation Trust (Frimley)</t>
  </si>
  <si>
    <t>Frimley Health NHS Foundation Trust (Wexham)</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</si>
  <si>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</si>
  <si>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</si>
  <si>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</si>
  <si>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</si>
  <si>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</si>
  <si>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</si>
  <si>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</si>
  <si>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</si>
  <si>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University Teaching Hospitals NHS Trust</t>
  </si>
  <si>
    <t>Imperial College Healthcare NHS Trust (QCCH)</t>
  </si>
  <si>
    <t>Imperial College Healthcare NHS Trust (St Mary's)</t>
  </si>
  <si>
    <t>Isle of Wight NHS Trust</t>
  </si>
  <si>
    <t>James Paget University Hospitals NHS Foundation Trust</t>
  </si>
  <si>
    <t>Kettering General Hospital NHS Foundation Trust</t>
  </si>
  <si>
    <t>King's College Hospital NHS Foundation Trust</t>
  </si>
  <si>
    <t>King's College Hospital NHS Foundation Trust (PRUH)</t>
  </si>
  <si>
    <t>Kingston Hospital NHS Foundation Trust</t>
  </si>
  <si>
    <t>Lancashire Teaching Hospitals NHS Foundation Trust</t>
  </si>
  <si>
    <t>Leeds Teaching Hospitals NHS Trust</t>
  </si>
  <si>
    <t>Lewisham and Greenwich NHS Trust (Lewisham)</t>
  </si>
  <si>
    <t>Lewisham and Greenwich NHS Trust (QEH)</t>
  </si>
  <si>
    <t>Liverpool Women's NHS Foundation Trust</t>
  </si>
  <si>
    <t>London North West University Healthcare NHS Trust</t>
  </si>
  <si>
    <t>Maidstone and Tunbridge Wells NHS Trust</t>
  </si>
  <si>
    <t>Manchester University NHS Foundation Trust (North)</t>
  </si>
  <si>
    <t>Manchester University NHS Foundation Trust (St Mary's)</t>
  </si>
  <si>
    <t>Manchester University NHS Foundation Trust (South)</t>
  </si>
  <si>
    <t>Medway NHS Foundation Trust</t>
  </si>
  <si>
    <t>Mid Cheshire Hospitals NHS Foundation Trust</t>
  </si>
  <si>
    <t>Mid and South Essex NHS Foundation Trust (Basildon)</t>
  </si>
  <si>
    <t>Mid and South Essex NHS Foundation Trust (Broomfield)</t>
  </si>
  <si>
    <t>Mid and South Essex NHS Foundation Trust (Southend)</t>
  </si>
  <si>
    <t>Mid Yorkshire Hospitals NHS Trust</t>
  </si>
  <si>
    <t>Milton Keynes University Hospital NHS Foundation Trust</t>
  </si>
  <si>
    <t>Norfolk and Norwich University Hospitals NHS Foundation Trust</t>
  </si>
  <si>
    <t>North Bristol NHS Trust</t>
  </si>
  <si>
    <t>North Cumbria Integrated Care NHS Foundation Trust</t>
  </si>
  <si>
    <t>North Middlesex University Hospital NHS Trust</t>
  </si>
  <si>
    <t>North Tees and Hartlepool NHS Foundation Trust</t>
  </si>
  <si>
    <t>North West Anglia NHS Foundation Trust (Hinchingbrooke)</t>
  </si>
  <si>
    <t>North West Anglia NHS Foundation Trust (Peterborough)</t>
  </si>
  <si>
    <t>Northampton General Hospital NHS Trust</t>
  </si>
  <si>
    <t xml:space="preserve">Northern Care Alliance NHS Group </t>
  </si>
  <si>
    <t>Northern Devon Healthcare NHS Trust</t>
  </si>
  <si>
    <t>Northern Lincolnshire and Goole NHS Foundation Trust</t>
  </si>
  <si>
    <t>Northumbria Healthcare NHS Foundation Trust</t>
  </si>
  <si>
    <t>Nottingham University Hospitals NHS Trust</t>
  </si>
  <si>
    <t>Oxford University Hospitals NHS Foundation Trust</t>
  </si>
  <si>
    <t>Portsmouth Hospitals University NHS Trust</t>
  </si>
  <si>
    <t>Royal Berkshire NHS Foundation Trust</t>
  </si>
  <si>
    <t>Royal Cornwall Hospitals NHS Trust</t>
  </si>
  <si>
    <t>Royal Devon and Exeter NHS Foundation Trust</t>
  </si>
  <si>
    <t>Royal Free London NHS Foundation Trust</t>
  </si>
  <si>
    <t>Royal Free London NHS Foundation Trust (Barnet)</t>
  </si>
  <si>
    <t>Royal Surrey County Hospital NHS Foundation Trust</t>
  </si>
  <si>
    <t>Royal United Hospitals Bath NHS Foundation Trust</t>
  </si>
  <si>
    <t>Salisbury NHS Foundation Trust</t>
  </si>
  <si>
    <t>Sandwell and West Birmingham Hospitals NHS Trust</t>
  </si>
  <si>
    <t>Sheffield Teaching Hospitals NHS Foundation Trust</t>
  </si>
  <si>
    <t>Sherwood Forest Hospitals NHS Foundation Trust</t>
  </si>
  <si>
    <t>The Shrewsbury and Telford Hospital NHS Trust</t>
  </si>
  <si>
    <t>Somerset NHS Foundation Trust</t>
  </si>
  <si>
    <t>South Tees Hospitals NHS Foundation Trust</t>
  </si>
  <si>
    <t>South Tyneside and Sunderland NHS Foundation Trust</t>
  </si>
  <si>
    <t>South Warwickshire NHS Foundation Trust</t>
  </si>
  <si>
    <t>Southport and Ormskirk Hospital NHS Trust</t>
  </si>
  <si>
    <t>St George's University Hospitals NHS Foundation Trust</t>
  </si>
  <si>
    <t>St Helens and Knowsley Teaching Hospitals NHS Trust</t>
  </si>
  <si>
    <t>Stockport NHS Foundation Trust</t>
  </si>
  <si>
    <t>Surrey and Sussex Healthcare NHS Trust</t>
  </si>
  <si>
    <t>Tameside and Glossop Integrated Care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</si>
  <si>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</si>
  <si>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</si>
  <si>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</si>
  <si>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</si>
  <si>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</si>
  <si>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Rotherham NHS Foundation Trust</t>
  </si>
  <si>
    <t>The Royal Wolverhampton NHS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</si>
  <si>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</si>
  <si>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</si>
  <si>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</si>
  <si>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</si>
  <si>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</si>
  <si>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and Weston NHS Foundation Trust</t>
  </si>
  <si>
    <t>University Hospitals Coventry and Warwickshire NHS Trust</t>
  </si>
  <si>
    <t>University Hospitals Dorset NHS Foundation Trust (Bournemouth)</t>
  </si>
  <si>
    <t>University Hospitals Dorset NHS Foundation Trust (Poole)</t>
  </si>
  <si>
    <t>University Hospitals of Derby and Burton NHS Foundation Trust (Burton)</t>
  </si>
  <si>
    <t>University Hospitals of Derby and Burton NHS Foundation Trust (Derby)</t>
  </si>
  <si>
    <t>University Hospitals of Leicester NHS Trust</t>
  </si>
  <si>
    <t>University Hospitals of Morecambe Bay NHS Foundation Trust</t>
  </si>
  <si>
    <t>University Hospitals of North Midlands NHS Trust</t>
  </si>
  <si>
    <t>University Hospitals Plymouth NHS Trust</t>
  </si>
  <si>
    <t>University Hospitals Sussex NHS Foundation Trust (East)</t>
  </si>
  <si>
    <t>University Hospitals Sussex NHS Foundation Trust (West)</t>
  </si>
  <si>
    <t>Walsall Healthcare NHS Trust</t>
  </si>
  <si>
    <t>Warrington and Halton Teaching Hospitals NHS Foundation Trust</t>
  </si>
  <si>
    <t>West Hertfordshire Hospitals NHS Trust</t>
  </si>
  <si>
    <t>West Suffolk NHS Foundation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</si>
  <si>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</si>
  <si>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</si>
  <si>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</si>
  <si>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</si>
  <si>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</si>
  <si>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</si>
  <si>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and Scarborough Teaching Hospitals NHS Foundation Trust</t>
  </si>
  <si>
    <t>Trust Name Other</t>
  </si>
  <si>
    <t>https://www.gov.uk/government/publications/sct-screening-handbook-for-antenatal-laboratories/recommended-report-formats</t>
  </si>
  <si>
    <t>Please note, information about report formats can be found at:</t>
  </si>
  <si>
    <t>v 02/2023</t>
  </si>
  <si>
    <t>A2Action Value Circumstance 2</t>
  </si>
  <si>
    <t>A2Action Value Circumstance 1</t>
  </si>
  <si>
    <t>A2Action Value Circumstance 3</t>
  </si>
  <si>
    <t xml:space="preserve">Minimum Hb A2% that is used as an action value to report possible beta thalassaemia carrier when Hb &gt;80 g/L and MCH &lt;27 pg. </t>
  </si>
  <si>
    <t>Minimum Hb A2% that is used as an action value to report possible beta thalassaemia carrier when Hb &lt;80 g/L and MCH &lt;27 pg.</t>
  </si>
  <si>
    <t xml:space="preserve">Minimum Hb A2% that is used as an action value to report beta thalassaemia carrier when Hb &gt;80 g/L and MCH &lt;27 pg. </t>
  </si>
  <si>
    <t>Annual collection - 1 April 2022 to 31 March 2023</t>
  </si>
  <si>
    <t>england.screeningdata@nhs.net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</si>
</sst>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b/>
      <sz val="10"/>
      <name val="Arial"/>
      <family val="2"/>
    </font>
    <font>
      <sz val="10"/>
      <color indexed="8"/>
      <name val="Arial"/>
      <family val="2"/>
    </font>
    <font>
      <i/>
      <sz val="10"/>
      <name val="Arial"/>
      <family val="2"/>
    </font>
    <font>
      <sz val="10"/>
      <color indexed="8"/>
      <name val="Symbol"/>
      <family val="1"/>
      <charset val="2"/>
    </font>
    <font>
      <sz val="10"/>
      <name val="Arial"/>
      <family val="2"/>
    </font>
    <font>
      <sz val="8"/>
      <name val="Arial"/>
      <family val="2"/>
    </font>
    <font>
      <sz val="10"/>
      <color indexed="10"/>
      <name val="Arial"/>
      <family val="2"/>
    </font>
    <font>
      <sz val="9"/>
      <color indexed="8"/>
      <name val="Arial"/>
      <family val="2"/>
    </font>
    <font>
      <u/>
      <sz val="10"/>
      <color indexed="12"/>
      <name val="Arial"/>
      <family val="2"/>
    </font>
    <font>
      <b/>
      <sz val="12"/>
      <name val="Arial"/>
      <family val="2"/>
    </font>
    <font>
      <u/>
      <sz val="10"/>
      <name val="Arial"/>
      <family val="2"/>
    </font>
    <font>
      <vertAlign val="superscript"/>
      <sz val="10"/>
      <name val="Arial"/>
      <family val="2"/>
    </font>
    <font>
      <b/>
      <i/>
      <sz val="10"/>
      <name val="Arial"/>
      <family val="2"/>
    </font>
    <font>
      <b/>
      <u/>
      <sz val="10"/>
      <name val="Arial"/>
      <family val="2"/>
    </font>
    <font>
      <sz val="9"/>
      <color indexed="81"/>
      <name val="Tahoma"/>
      <family val="2"/>
    </font>
    <font>
      <b/>
      <i/>
      <u/>
      <sz val="10"/>
      <name val="Arial"/>
      <family val="2"/>
    </font>
    <font>
      <b/>
      <sz val="9"/>
      <color indexed="81"/>
      <name val="Tahoma"/>
      <family val="2"/>
    </font>
    <font>
      <b/>
      <u/>
      <vertAlign val="superscript"/>
      <sz val="10"/>
      <name val="Arial"/>
      <family val="2"/>
    </font>
    <font>
      <sz val="10"/>
      <name val="Symbol"/>
      <family val="1"/>
      <charset val="2"/>
    </font>
    <font>
      <b/>
      <u/>
      <sz val="18"/>
      <name val="Arial"/>
      <family val="2"/>
    </font>
    <font>
      <i/>
      <sz val="10"/>
      <color indexed="8"/>
      <name val="Arial"/>
      <family val="2"/>
    </font>
    <font>
      <b/>
      <sz val="14"/>
      <name val="Arial"/>
      <family val="2"/>
    </font>
    <font>
      <b/>
      <sz val="16"/>
      <name val="Arial"/>
      <family val="2"/>
    </font>
    <font>
      <b/>
      <u/>
      <sz val="12"/>
      <name val="Arial"/>
      <family val="2"/>
    </font>
    <font>
      <b/>
      <u/>
      <sz val="14"/>
      <name val="Arial"/>
      <family val="2"/>
    </font>
    <font>
      <sz val="10"/>
      <name val="Calibri"/>
      <family val="2"/>
    </font>
    <font>
      <b/>
      <sz val="10"/>
      <name val="Calibri"/>
      <family val="2"/>
    </font>
    <font>
      <sz val="11"/>
      <color indexed="8"/>
      <name val="Calibri"/>
      <family val="2"/>
    </font>
    <font>
      <i/>
      <u/>
      <sz val="10"/>
      <color indexed="12"/>
      <name val="Arial"/>
      <family val="2"/>
    </font>
    <font>
      <sz val="11"/>
      <color theme="1"/>
      <name val="Calibri"/>
      <family val="2"/>
      <scheme val="minor"/>
    </font>
    <font>
      <b/>
      <sz val="10"/>
      <color rgb="FF000000"/>
      <name val="Arial"/>
      <family val="2"/>
    </font>
    <font>
      <sz val="10"/>
      <color rgb="FF000000"/>
      <name val="Arial"/>
      <family val="2"/>
    </font>
    <font>
      <b/>
      <sz val="10"/>
      <color theme="0"/>
      <name val="Arial"/>
      <family val="2"/>
    </font>
    <font>
      <i/>
      <u/>
      <sz val="10"/>
      <color theme="1"/>
      <name val="Arial"/>
      <family val="2"/>
    </font>
    <font>
      <b/>
      <sz val="16"/>
      <color theme="0"/>
      <name val="Arial"/>
      <family val="2"/>
    </font>
    <font>
      <b/>
      <u/>
      <sz val="10"/>
      <color indexed="12"/>
      <name val="Arial"/>
      <family val="2"/>
    </font>
  </fonts>
  <fills count="1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2"/>
        <bgColor indexed="0"/>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4.9989318521683403E-2"/>
        <bgColor indexed="8"/>
      </patternFill>
    </fill>
    <fill>
      <patternFill patternType="solid">
        <fgColor theme="0" tint="-0.249977111117893"/>
        <bgColor indexed="64"/>
      </patternFill>
    </fill>
    <fill>
      <patternFill patternType="solid">
        <fgColor theme="9"/>
        <bgColor indexed="64"/>
      </patternFill>
    </fill>
    <fill>
      <patternFill patternType="solid">
        <fgColor rgb="FFFFFF00"/>
        <bgColor indexed="64"/>
      </patternFill>
    </fill>
  </fills>
  <borders count="101">
    <border>
      <left/>
      <right/>
      <top/>
      <bottom/>
      <diagonal/>
    </border>
    <border>
      <left style="double">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bottom/>
      <diagonal/>
    </border>
    <border>
      <left style="medium">
        <color indexed="64"/>
      </left>
      <right style="double">
        <color indexed="64"/>
      </right>
      <top/>
      <bottom/>
      <diagonal/>
    </border>
    <border>
      <left style="medium">
        <color indexed="64"/>
      </left>
      <right style="medium">
        <color indexed="64"/>
      </right>
      <top/>
      <bottom/>
      <diagonal/>
    </border>
    <border>
      <left/>
      <right style="double">
        <color indexed="64"/>
      </right>
      <top style="double">
        <color indexed="64"/>
      </top>
      <bottom style="double">
        <color indexed="64"/>
      </bottom>
      <diagonal/>
    </border>
    <border>
      <left/>
      <right style="double">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double">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bottom style="medium">
        <color indexed="64"/>
      </bottom>
      <diagonal/>
    </border>
    <border>
      <left/>
      <right/>
      <top style="double">
        <color indexed="64"/>
      </top>
      <bottom/>
      <diagonal/>
    </border>
    <border>
      <left style="medium">
        <color indexed="64"/>
      </left>
      <right style="thin">
        <color indexed="64"/>
      </right>
      <top style="thin">
        <color indexed="64"/>
      </top>
      <bottom/>
      <diagonal/>
    </border>
    <border>
      <left/>
      <right style="double">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double">
        <color indexed="64"/>
      </left>
      <right style="double">
        <color indexed="64"/>
      </right>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right/>
      <top/>
      <bottom style="double">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s>
  <cellStyleXfs count="7">
    <xf numFmtId="0" fontId="0" fillId="0" borderId="0"/>
    <xf numFmtId="0" fontId="9" fillId="0" borderId="0" applyNumberFormat="0" applyFill="0" applyBorder="0" applyAlignment="0" applyProtection="0">
      <alignment vertical="top"/>
      <protection locked="0"/>
    </xf>
    <xf numFmtId="0" fontId="5" fillId="0" borderId="0"/>
    <xf numFmtId="0" fontId="5" fillId="0" borderId="0"/>
    <xf numFmtId="0" fontId="30" fillId="0" borderId="0"/>
    <xf numFmtId="0" fontId="2" fillId="0" borderId="0"/>
    <xf numFmtId="0" fontId="2" fillId="0" borderId="0"/>
  </cellStyleXfs>
  <cellXfs count="408">
    <xf numFmtId="0" fontId="0" fillId="0" borderId="0" xfId="0"/>
    <xf numFmtId="0" fontId="0" fillId="2" borderId="0" xfId="0" applyFill="1"/>
    <xf numFmtId="0" fontId="2" fillId="2" borderId="0" xfId="5" applyFill="1" applyAlignment="1">
      <alignment horizontal="center"/>
    </xf>
    <xf numFmtId="0" fontId="7" fillId="2" borderId="0" xfId="0" applyFont="1" applyFill="1"/>
    <xf numFmtId="0" fontId="1" fillId="2" borderId="0" xfId="0" applyFont="1" applyFill="1"/>
    <xf numFmtId="0" fontId="1" fillId="6" borderId="1" xfId="0" applyFont="1" applyFill="1" applyBorder="1" applyAlignment="1">
      <alignment wrapText="1"/>
    </xf>
    <xf numFmtId="0" fontId="1" fillId="6" borderId="2" xfId="0" applyFont="1" applyFill="1" applyBorder="1" applyAlignment="1">
      <alignment wrapText="1"/>
    </xf>
    <xf numFmtId="0" fontId="5" fillId="6" borderId="3" xfId="0" applyFont="1" applyFill="1" applyBorder="1" applyAlignment="1">
      <alignment wrapText="1"/>
    </xf>
    <xf numFmtId="0" fontId="13" fillId="6" borderId="3" xfId="0" applyFont="1" applyFill="1" applyBorder="1" applyAlignment="1">
      <alignment horizontal="center" wrapText="1"/>
    </xf>
    <xf numFmtId="0" fontId="5" fillId="6" borderId="3" xfId="0" applyFont="1" applyFill="1" applyBorder="1" applyAlignment="1">
      <alignment vertical="top" wrapText="1"/>
    </xf>
    <xf numFmtId="0" fontId="5"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6" borderId="3" xfId="0" applyFont="1" applyFill="1" applyBorder="1" applyAlignment="1">
      <alignment vertical="center" wrapText="1"/>
    </xf>
    <xf numFmtId="0" fontId="3" fillId="6" borderId="3" xfId="0" applyFont="1" applyFill="1" applyBorder="1" applyAlignment="1">
      <alignment vertical="top" wrapText="1"/>
    </xf>
    <xf numFmtId="0" fontId="0" fillId="7" borderId="0" xfId="0" applyFill="1"/>
    <xf numFmtId="0" fontId="1" fillId="6" borderId="3" xfId="0" applyFont="1" applyFill="1" applyBorder="1" applyAlignment="1">
      <alignment horizontal="left" vertical="center" wrapText="1"/>
    </xf>
    <xf numFmtId="0" fontId="1" fillId="6" borderId="6" xfId="0" applyFont="1" applyFill="1" applyBorder="1" applyAlignment="1">
      <alignment vertical="top" wrapText="1"/>
    </xf>
    <xf numFmtId="0" fontId="31" fillId="6" borderId="7" xfId="0" applyFont="1" applyFill="1" applyBorder="1" applyAlignment="1">
      <alignment horizontal="left" vertical="center" wrapText="1"/>
    </xf>
    <xf numFmtId="0" fontId="32" fillId="6" borderId="7" xfId="0" applyFont="1" applyFill="1" applyBorder="1" applyAlignment="1">
      <alignment horizontal="left" vertical="center" wrapText="1"/>
    </xf>
    <xf numFmtId="0" fontId="11" fillId="6" borderId="7" xfId="0" applyFont="1" applyFill="1" applyBorder="1" applyAlignment="1">
      <alignment horizontal="left" vertical="top" wrapText="1"/>
    </xf>
    <xf numFmtId="0" fontId="5" fillId="6" borderId="3" xfId="0" applyFont="1" applyFill="1" applyBorder="1" applyAlignment="1">
      <alignment horizontal="left" vertical="center" wrapText="1"/>
    </xf>
    <xf numFmtId="0" fontId="3" fillId="6" borderId="3" xfId="0" applyFont="1" applyFill="1" applyBorder="1" applyAlignment="1">
      <alignment horizontal="left" vertical="center" wrapText="1"/>
    </xf>
    <xf numFmtId="0" fontId="11" fillId="6" borderId="7" xfId="0" applyFont="1" applyFill="1" applyBorder="1" applyAlignment="1">
      <alignment vertical="top" wrapText="1"/>
    </xf>
    <xf numFmtId="0" fontId="1" fillId="6" borderId="8" xfId="0" applyFont="1" applyFill="1" applyBorder="1" applyAlignment="1">
      <alignment wrapText="1"/>
    </xf>
    <xf numFmtId="0" fontId="5" fillId="6" borderId="4" xfId="0" applyFont="1" applyFill="1" applyBorder="1" applyAlignment="1">
      <alignment vertical="top" wrapText="1"/>
    </xf>
    <xf numFmtId="0" fontId="5" fillId="6" borderId="4" xfId="0" applyFont="1" applyFill="1" applyBorder="1" applyAlignment="1">
      <alignment horizontal="left" wrapText="1"/>
    </xf>
    <xf numFmtId="0" fontId="5" fillId="6" borderId="9" xfId="0" applyFont="1" applyFill="1" applyBorder="1" applyAlignment="1">
      <alignment vertical="top" wrapText="1"/>
    </xf>
    <xf numFmtId="0" fontId="5" fillId="6" borderId="10" xfId="0" applyFont="1" applyFill="1" applyBorder="1" applyAlignment="1">
      <alignment vertical="center" wrapText="1"/>
    </xf>
    <xf numFmtId="0" fontId="1" fillId="6" borderId="11" xfId="0" applyFont="1" applyFill="1" applyBorder="1" applyAlignment="1">
      <alignment vertical="center" wrapText="1"/>
    </xf>
    <xf numFmtId="0" fontId="5" fillId="6" borderId="11" xfId="0" applyFont="1" applyFill="1" applyBorder="1" applyAlignment="1">
      <alignment horizontal="left" vertical="center" wrapText="1"/>
    </xf>
    <xf numFmtId="0" fontId="5" fillId="6" borderId="11" xfId="0" applyFont="1" applyFill="1" applyBorder="1" applyAlignment="1">
      <alignment wrapText="1"/>
    </xf>
    <xf numFmtId="0" fontId="3" fillId="6" borderId="11" xfId="0" applyFont="1" applyFill="1" applyBorder="1" applyAlignment="1">
      <alignment vertical="top" wrapText="1"/>
    </xf>
    <xf numFmtId="0" fontId="5" fillId="6" borderId="0" xfId="0" applyFont="1" applyFill="1"/>
    <xf numFmtId="0" fontId="0" fillId="8" borderId="0" xfId="0" applyFill="1"/>
    <xf numFmtId="0" fontId="1" fillId="0" borderId="12" xfId="0" applyFont="1" applyBorder="1" applyAlignment="1">
      <alignment vertical="center"/>
    </xf>
    <xf numFmtId="0" fontId="1" fillId="6" borderId="12" xfId="0" applyFont="1" applyFill="1" applyBorder="1" applyAlignment="1">
      <alignment horizontal="left" vertical="center"/>
    </xf>
    <xf numFmtId="0" fontId="1" fillId="0" borderId="13" xfId="0" applyFont="1" applyBorder="1" applyAlignment="1">
      <alignment vertical="center"/>
    </xf>
    <xf numFmtId="0" fontId="5" fillId="2" borderId="0" xfId="0" applyFont="1" applyFill="1"/>
    <xf numFmtId="0" fontId="5" fillId="0" borderId="0" xfId="0" applyFont="1"/>
    <xf numFmtId="0" fontId="3" fillId="0" borderId="0" xfId="0" applyFont="1"/>
    <xf numFmtId="0" fontId="1" fillId="0" borderId="14" xfId="0" applyFont="1" applyBorder="1" applyAlignment="1" applyProtection="1">
      <alignment horizontal="center"/>
      <protection locked="0"/>
    </xf>
    <xf numFmtId="0" fontId="1" fillId="9" borderId="14" xfId="0" applyFont="1" applyFill="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9" borderId="16"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9" borderId="19" xfId="0" applyFont="1" applyFill="1" applyBorder="1" applyAlignment="1" applyProtection="1">
      <alignment horizontal="center"/>
      <protection locked="0"/>
    </xf>
    <xf numFmtId="0" fontId="5" fillId="0" borderId="0" xfId="0" applyFont="1" applyAlignment="1">
      <alignment wrapText="1"/>
    </xf>
    <xf numFmtId="0" fontId="3" fillId="6" borderId="0" xfId="0" applyFont="1" applyFill="1"/>
    <xf numFmtId="0" fontId="0" fillId="6" borderId="0" xfId="0" applyFill="1"/>
    <xf numFmtId="0" fontId="0" fillId="6" borderId="5" xfId="0" applyFill="1" applyBorder="1"/>
    <xf numFmtId="0" fontId="5" fillId="6" borderId="5" xfId="0" applyFont="1" applyFill="1" applyBorder="1" applyAlignment="1">
      <alignment wrapText="1"/>
    </xf>
    <xf numFmtId="0" fontId="0" fillId="6" borderId="5" xfId="0" applyFill="1" applyBorder="1" applyAlignment="1">
      <alignment wrapText="1"/>
    </xf>
    <xf numFmtId="0" fontId="14" fillId="6" borderId="5" xfId="0" applyFont="1" applyFill="1" applyBorder="1" applyAlignment="1">
      <alignment horizontal="center" wrapText="1"/>
    </xf>
    <xf numFmtId="0" fontId="19" fillId="6" borderId="5" xfId="0" applyFont="1" applyFill="1" applyBorder="1" applyAlignment="1">
      <alignment wrapText="1"/>
    </xf>
    <xf numFmtId="0" fontId="11" fillId="6" borderId="5" xfId="0" applyFont="1" applyFill="1" applyBorder="1" applyAlignment="1">
      <alignment wrapText="1"/>
    </xf>
    <xf numFmtId="0" fontId="0" fillId="6" borderId="21" xfId="0" applyFill="1" applyBorder="1" applyAlignment="1">
      <alignment wrapText="1"/>
    </xf>
    <xf numFmtId="0" fontId="9" fillId="6" borderId="0" xfId="1" applyFill="1" applyAlignment="1" applyProtection="1">
      <alignment wrapText="1"/>
    </xf>
    <xf numFmtId="0" fontId="1" fillId="6" borderId="19" xfId="0" applyFont="1" applyFill="1" applyBorder="1" applyAlignment="1" applyProtection="1">
      <alignment horizontal="center"/>
      <protection locked="0"/>
    </xf>
    <xf numFmtId="0" fontId="1" fillId="2" borderId="22" xfId="3" applyFont="1" applyFill="1" applyBorder="1" applyAlignment="1">
      <alignment horizontal="center" vertical="center" wrapText="1"/>
    </xf>
    <xf numFmtId="0" fontId="1" fillId="9" borderId="22" xfId="3"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11" borderId="0" xfId="0" applyFill="1" applyAlignment="1">
      <alignment vertical="top"/>
    </xf>
    <xf numFmtId="0" fontId="0" fillId="11" borderId="0" xfId="0" applyFill="1" applyAlignment="1">
      <alignment wrapText="1"/>
    </xf>
    <xf numFmtId="0" fontId="0" fillId="11" borderId="0" xfId="0" applyFill="1"/>
    <xf numFmtId="0" fontId="5" fillId="0" borderId="23" xfId="0" applyFont="1" applyBorder="1" applyAlignment="1">
      <alignment vertical="center" wrapText="1"/>
    </xf>
    <xf numFmtId="0" fontId="5" fillId="0" borderId="23" xfId="0" applyFont="1" applyBorder="1" applyAlignment="1">
      <alignment vertical="top" wrapText="1"/>
    </xf>
    <xf numFmtId="0" fontId="13" fillId="6" borderId="23" xfId="0" applyFont="1" applyFill="1" applyBorder="1" applyAlignment="1">
      <alignment vertical="center" wrapText="1"/>
    </xf>
    <xf numFmtId="0" fontId="13" fillId="6" borderId="24" xfId="0" applyFont="1" applyFill="1" applyBorder="1" applyAlignment="1">
      <alignment vertical="center" wrapText="1"/>
    </xf>
    <xf numFmtId="0" fontId="1" fillId="0" borderId="23" xfId="0" applyFont="1" applyBorder="1" applyAlignment="1">
      <alignment vertical="center"/>
    </xf>
    <xf numFmtId="0" fontId="5" fillId="0" borderId="24" xfId="0" applyFont="1" applyBorder="1" applyAlignment="1">
      <alignment vertical="top" wrapText="1"/>
    </xf>
    <xf numFmtId="0" fontId="10" fillId="2" borderId="0" xfId="0" applyFont="1" applyFill="1"/>
    <xf numFmtId="0" fontId="1" fillId="12" borderId="22" xfId="3" applyFont="1" applyFill="1" applyBorder="1" applyAlignment="1">
      <alignment horizontal="center" vertical="center"/>
    </xf>
    <xf numFmtId="0" fontId="0" fillId="6" borderId="25" xfId="0" applyFill="1" applyBorder="1"/>
    <xf numFmtId="0" fontId="0" fillId="6" borderId="26" xfId="0" applyFill="1" applyBorder="1"/>
    <xf numFmtId="0" fontId="0" fillId="6" borderId="27" xfId="0" applyFill="1" applyBorder="1"/>
    <xf numFmtId="0" fontId="14" fillId="6" borderId="28" xfId="0" applyFont="1" applyFill="1" applyBorder="1" applyAlignment="1">
      <alignment horizontal="center"/>
    </xf>
    <xf numFmtId="0" fontId="14" fillId="6" borderId="0" xfId="1" applyFont="1" applyFill="1" applyBorder="1" applyAlignment="1" applyProtection="1">
      <alignment vertical="center"/>
    </xf>
    <xf numFmtId="0" fontId="3" fillId="2" borderId="0" xfId="0" applyFont="1" applyFill="1" applyAlignment="1">
      <alignment vertical="top" wrapText="1"/>
    </xf>
    <xf numFmtId="0" fontId="22" fillId="2" borderId="0" xfId="2" applyFont="1" applyFill="1"/>
    <xf numFmtId="0" fontId="1" fillId="0" borderId="29" xfId="0" applyFont="1" applyBorder="1" applyAlignment="1" applyProtection="1">
      <alignment horizontal="center"/>
      <protection locked="0"/>
    </xf>
    <xf numFmtId="0" fontId="1" fillId="6" borderId="18" xfId="0" applyFont="1" applyFill="1" applyBorder="1" applyAlignment="1" applyProtection="1">
      <alignment horizontal="center"/>
      <protection locked="0"/>
    </xf>
    <xf numFmtId="0" fontId="1" fillId="9" borderId="18" xfId="0" applyFont="1" applyFill="1" applyBorder="1" applyAlignment="1" applyProtection="1">
      <alignment horizontal="center"/>
      <protection locked="0"/>
    </xf>
    <xf numFmtId="0" fontId="5" fillId="10" borderId="30" xfId="0" applyFont="1" applyFill="1" applyBorder="1" applyAlignment="1" applyProtection="1">
      <alignment vertical="center"/>
      <protection locked="0"/>
    </xf>
    <xf numFmtId="0" fontId="14" fillId="11" borderId="0" xfId="0" applyFont="1" applyFill="1"/>
    <xf numFmtId="0" fontId="5" fillId="11" borderId="0" xfId="0" applyFont="1" applyFill="1"/>
    <xf numFmtId="0" fontId="1" fillId="11" borderId="0" xfId="0" applyFont="1" applyFill="1"/>
    <xf numFmtId="0" fontId="5" fillId="11" borderId="0" xfId="0" applyFont="1" applyFill="1" applyProtection="1">
      <protection locked="0"/>
    </xf>
    <xf numFmtId="0" fontId="0" fillId="0" borderId="0" xfId="0" applyAlignment="1">
      <alignment horizontal="center" vertical="center" textRotation="90"/>
    </xf>
    <xf numFmtId="0" fontId="5" fillId="3" borderId="31" xfId="0" applyFont="1" applyFill="1" applyBorder="1" applyAlignment="1" applyProtection="1">
      <alignment vertical="center"/>
      <protection locked="0"/>
    </xf>
    <xf numFmtId="0" fontId="33" fillId="13" borderId="32" xfId="0" applyFont="1" applyFill="1" applyBorder="1" applyAlignment="1">
      <alignment horizontal="center"/>
    </xf>
    <xf numFmtId="0" fontId="33" fillId="13" borderId="33" xfId="0" applyFont="1" applyFill="1" applyBorder="1" applyAlignment="1">
      <alignment horizontal="center"/>
    </xf>
    <xf numFmtId="0" fontId="33" fillId="13" borderId="34" xfId="0" applyFont="1" applyFill="1" applyBorder="1" applyAlignment="1">
      <alignment horizontal="center" vertical="center"/>
    </xf>
    <xf numFmtId="0" fontId="33" fillId="13" borderId="35" xfId="0" applyFont="1" applyFill="1" applyBorder="1" applyAlignment="1">
      <alignment horizontal="center" vertical="center"/>
    </xf>
    <xf numFmtId="0" fontId="33" fillId="13" borderId="36" xfId="0" applyFont="1" applyFill="1" applyBorder="1" applyAlignment="1">
      <alignment horizontal="center" vertical="center"/>
    </xf>
    <xf numFmtId="0" fontId="5" fillId="6" borderId="0" xfId="0" applyFont="1" applyFill="1" applyAlignment="1">
      <alignment horizontal="center" vertical="center"/>
    </xf>
    <xf numFmtId="0" fontId="9" fillId="6" borderId="0" xfId="1" applyFill="1" applyBorder="1" applyAlignment="1" applyProtection="1">
      <alignment wrapText="1"/>
    </xf>
    <xf numFmtId="0" fontId="5" fillId="6" borderId="0" xfId="0" applyFont="1" applyFill="1" applyProtection="1">
      <protection locked="0"/>
    </xf>
    <xf numFmtId="0" fontId="1" fillId="4" borderId="38" xfId="0" applyFont="1" applyFill="1" applyBorder="1" applyAlignment="1" applyProtection="1">
      <alignment horizontal="center"/>
      <protection locked="0"/>
    </xf>
    <xf numFmtId="0" fontId="1" fillId="4" borderId="39" xfId="0" applyFont="1" applyFill="1" applyBorder="1" applyAlignment="1" applyProtection="1">
      <alignment horizontal="center"/>
      <protection locked="0"/>
    </xf>
    <xf numFmtId="0" fontId="1" fillId="4" borderId="40" xfId="0" applyFont="1" applyFill="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6" borderId="42" xfId="0" applyFont="1" applyFill="1" applyBorder="1" applyAlignment="1" applyProtection="1">
      <alignment horizontal="center"/>
      <protection locked="0"/>
    </xf>
    <xf numFmtId="0" fontId="1" fillId="9" borderId="42" xfId="0" applyFont="1" applyFill="1" applyBorder="1" applyAlignment="1" applyProtection="1">
      <alignment horizontal="center"/>
      <protection locked="0"/>
    </xf>
    <xf numFmtId="0" fontId="1" fillId="4" borderId="43" xfId="0" applyFont="1" applyFill="1" applyBorder="1" applyAlignment="1" applyProtection="1">
      <alignment horizontal="center"/>
      <protection locked="0"/>
    </xf>
    <xf numFmtId="0" fontId="0" fillId="8" borderId="44" xfId="0" applyFill="1" applyBorder="1" applyAlignment="1">
      <alignment horizontal="center" vertical="center"/>
    </xf>
    <xf numFmtId="0" fontId="2" fillId="14" borderId="45" xfId="5" applyFill="1" applyBorder="1" applyAlignment="1">
      <alignment horizontal="center" vertical="center" wrapText="1"/>
    </xf>
    <xf numFmtId="0" fontId="4" fillId="14" borderId="45" xfId="5" applyFont="1" applyFill="1" applyBorder="1" applyAlignment="1">
      <alignment horizontal="center" vertical="center" wrapText="1"/>
    </xf>
    <xf numFmtId="0" fontId="0" fillId="8" borderId="46" xfId="0" applyFill="1" applyBorder="1" applyAlignment="1">
      <alignment horizontal="center" vertical="center"/>
    </xf>
    <xf numFmtId="0" fontId="8" fillId="14" borderId="45" xfId="5" applyFont="1" applyFill="1" applyBorder="1" applyAlignment="1">
      <alignment horizontal="center" vertical="center" wrapText="1"/>
    </xf>
    <xf numFmtId="0" fontId="0" fillId="8" borderId="45" xfId="0" applyFill="1" applyBorder="1" applyAlignment="1">
      <alignment horizontal="center" vertical="center"/>
    </xf>
    <xf numFmtId="0" fontId="0" fillId="8" borderId="47" xfId="0" applyFill="1" applyBorder="1" applyAlignment="1">
      <alignment horizontal="center" vertical="center" wrapText="1"/>
    </xf>
    <xf numFmtId="0" fontId="1" fillId="8" borderId="47"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2" fillId="14" borderId="34" xfId="5" applyFill="1" applyBorder="1" applyAlignment="1">
      <alignment horizontal="left" vertical="center" wrapText="1"/>
    </xf>
    <xf numFmtId="0" fontId="2" fillId="14" borderId="35" xfId="5" applyFill="1" applyBorder="1" applyAlignment="1">
      <alignment horizontal="left" vertical="center" wrapText="1"/>
    </xf>
    <xf numFmtId="0" fontId="4" fillId="14" borderId="35" xfId="5" applyFont="1" applyFill="1" applyBorder="1" applyAlignment="1">
      <alignment horizontal="left" vertical="center" wrapText="1"/>
    </xf>
    <xf numFmtId="0" fontId="0" fillId="8" borderId="35" xfId="0" applyFill="1" applyBorder="1" applyAlignment="1">
      <alignment horizontal="left" vertical="center"/>
    </xf>
    <xf numFmtId="0" fontId="0" fillId="8" borderId="48" xfId="0" applyFill="1" applyBorder="1" applyAlignment="1">
      <alignment horizontal="left" vertical="center"/>
    </xf>
    <xf numFmtId="0" fontId="5" fillId="8" borderId="48" xfId="0" applyFont="1" applyFill="1" applyBorder="1" applyAlignment="1">
      <alignment horizontal="left" vertical="center" wrapText="1"/>
    </xf>
    <xf numFmtId="0" fontId="5" fillId="8" borderId="36" xfId="0" applyFont="1" applyFill="1" applyBorder="1" applyAlignment="1">
      <alignment horizontal="left" vertical="center" wrapText="1"/>
    </xf>
    <xf numFmtId="0" fontId="33" fillId="13" borderId="49" xfId="0" applyFont="1" applyFill="1" applyBorder="1" applyAlignment="1">
      <alignment horizontal="center" vertical="center"/>
    </xf>
    <xf numFmtId="0" fontId="5" fillId="6" borderId="50" xfId="0" applyFont="1" applyFill="1" applyBorder="1" applyAlignment="1">
      <alignment vertical="center" wrapText="1"/>
    </xf>
    <xf numFmtId="0" fontId="3" fillId="11" borderId="0" xfId="0" applyFont="1" applyFill="1" applyProtection="1">
      <protection locked="0"/>
    </xf>
    <xf numFmtId="0" fontId="5" fillId="3" borderId="38" xfId="0" applyFont="1" applyFill="1" applyBorder="1" applyAlignment="1" applyProtection="1">
      <alignment horizontal="left" vertical="top"/>
      <protection locked="0"/>
    </xf>
    <xf numFmtId="0" fontId="5" fillId="10" borderId="39" xfId="0" applyFont="1" applyFill="1" applyBorder="1" applyAlignment="1" applyProtection="1">
      <alignment horizontal="left" vertical="top"/>
      <protection locked="0"/>
    </xf>
    <xf numFmtId="0" fontId="1" fillId="0" borderId="51" xfId="0" applyFont="1" applyBorder="1" applyAlignment="1">
      <alignment vertical="center"/>
    </xf>
    <xf numFmtId="0" fontId="33" fillId="13" borderId="23" xfId="0" applyFont="1" applyFill="1" applyBorder="1" applyAlignment="1">
      <alignment horizontal="center" vertical="center"/>
    </xf>
    <xf numFmtId="0" fontId="3" fillId="2" borderId="52" xfId="0" applyFont="1" applyFill="1" applyBorder="1" applyAlignment="1">
      <alignment vertical="top" wrapText="1"/>
    </xf>
    <xf numFmtId="0" fontId="1" fillId="0" borderId="53" xfId="0" applyFont="1" applyBorder="1" applyAlignment="1" applyProtection="1">
      <alignment horizontal="center"/>
      <protection locked="0"/>
    </xf>
    <xf numFmtId="0" fontId="5" fillId="6" borderId="23" xfId="0" applyFont="1" applyFill="1" applyBorder="1" applyAlignment="1">
      <alignment vertical="center" wrapText="1"/>
    </xf>
    <xf numFmtId="0" fontId="1" fillId="6" borderId="7" xfId="0" applyFont="1" applyFill="1" applyBorder="1" applyAlignment="1">
      <alignment horizontal="left" vertical="center" wrapText="1"/>
    </xf>
    <xf numFmtId="0" fontId="5" fillId="6" borderId="7" xfId="0" applyFont="1" applyFill="1" applyBorder="1" applyAlignment="1">
      <alignment horizontal="left" vertical="center" wrapText="1"/>
    </xf>
    <xf numFmtId="0" fontId="1" fillId="6" borderId="23" xfId="0" applyFont="1" applyFill="1" applyBorder="1" applyAlignment="1">
      <alignment horizontal="left" vertical="center" wrapText="1"/>
    </xf>
    <xf numFmtId="0" fontId="5" fillId="6" borderId="23" xfId="0" applyFont="1" applyFill="1" applyBorder="1" applyAlignment="1">
      <alignment horizontal="left" vertical="center" wrapText="1"/>
    </xf>
    <xf numFmtId="0" fontId="5" fillId="6" borderId="23" xfId="0" applyFont="1" applyFill="1" applyBorder="1" applyAlignment="1">
      <alignment wrapText="1"/>
    </xf>
    <xf numFmtId="0" fontId="5" fillId="6" borderId="54" xfId="0" applyFont="1" applyFill="1" applyBorder="1" applyAlignment="1">
      <alignment wrapText="1"/>
    </xf>
    <xf numFmtId="0" fontId="0" fillId="11" borderId="55" xfId="0" applyFill="1" applyBorder="1"/>
    <xf numFmtId="0" fontId="0" fillId="11" borderId="56" xfId="0" applyFill="1" applyBorder="1"/>
    <xf numFmtId="0" fontId="0" fillId="2" borderId="56" xfId="0" applyFill="1" applyBorder="1"/>
    <xf numFmtId="0" fontId="7" fillId="2" borderId="56" xfId="0" applyFont="1" applyFill="1" applyBorder="1"/>
    <xf numFmtId="0" fontId="0" fillId="2" borderId="57" xfId="0" applyFill="1" applyBorder="1"/>
    <xf numFmtId="0" fontId="6" fillId="2" borderId="57" xfId="0" applyFont="1" applyFill="1" applyBorder="1" applyAlignment="1">
      <alignment horizontal="right"/>
    </xf>
    <xf numFmtId="0" fontId="24" fillId="6" borderId="0" xfId="0" applyFont="1" applyFill="1"/>
    <xf numFmtId="0" fontId="0" fillId="6" borderId="0" xfId="0" applyFill="1" applyAlignment="1">
      <alignment wrapText="1"/>
    </xf>
    <xf numFmtId="0" fontId="14" fillId="6" borderId="0" xfId="0" applyFont="1" applyFill="1"/>
    <xf numFmtId="0" fontId="0" fillId="6" borderId="57" xfId="0" applyFill="1" applyBorder="1"/>
    <xf numFmtId="0" fontId="14" fillId="6" borderId="57" xfId="0" applyFont="1" applyFill="1" applyBorder="1"/>
    <xf numFmtId="0" fontId="0" fillId="6" borderId="57" xfId="0" applyFill="1" applyBorder="1" applyAlignment="1">
      <alignment wrapText="1"/>
    </xf>
    <xf numFmtId="0" fontId="0" fillId="6" borderId="55" xfId="0" applyFill="1" applyBorder="1"/>
    <xf numFmtId="0" fontId="0" fillId="6" borderId="59" xfId="0" applyFill="1" applyBorder="1"/>
    <xf numFmtId="49" fontId="5" fillId="10" borderId="15" xfId="0" applyNumberFormat="1" applyFont="1" applyFill="1" applyBorder="1" applyAlignment="1" applyProtection="1">
      <alignment vertical="center"/>
      <protection locked="0"/>
    </xf>
    <xf numFmtId="0" fontId="0" fillId="11" borderId="30" xfId="0" applyFill="1" applyBorder="1" applyAlignment="1">
      <alignment vertical="top"/>
    </xf>
    <xf numFmtId="0" fontId="0" fillId="11" borderId="30" xfId="0" applyFill="1" applyBorder="1"/>
    <xf numFmtId="0" fontId="3" fillId="11" borderId="30" xfId="0" applyFont="1" applyFill="1" applyBorder="1"/>
    <xf numFmtId="0" fontId="1" fillId="11" borderId="60" xfId="0" applyFont="1" applyFill="1" applyBorder="1"/>
    <xf numFmtId="0" fontId="3" fillId="11" borderId="37" xfId="0" applyFont="1" applyFill="1" applyBorder="1"/>
    <xf numFmtId="49" fontId="5" fillId="10" borderId="42" xfId="0" applyNumberFormat="1" applyFont="1" applyFill="1" applyBorder="1" applyProtection="1">
      <protection locked="0"/>
    </xf>
    <xf numFmtId="0" fontId="9" fillId="6" borderId="0" xfId="1" applyFill="1" applyBorder="1" applyAlignment="1" applyProtection="1">
      <alignment vertical="top"/>
    </xf>
    <xf numFmtId="0" fontId="0" fillId="11" borderId="61" xfId="0" applyFill="1" applyBorder="1"/>
    <xf numFmtId="0" fontId="23" fillId="11" borderId="62" xfId="0" applyFont="1" applyFill="1" applyBorder="1"/>
    <xf numFmtId="0" fontId="0" fillId="11" borderId="62" xfId="0" applyFill="1" applyBorder="1"/>
    <xf numFmtId="0" fontId="0" fillId="11" borderId="63" xfId="0" applyFill="1" applyBorder="1"/>
    <xf numFmtId="0" fontId="0" fillId="6" borderId="64" xfId="0" applyFill="1" applyBorder="1"/>
    <xf numFmtId="0" fontId="0" fillId="2" borderId="10" xfId="0" applyFill="1" applyBorder="1"/>
    <xf numFmtId="0" fontId="10" fillId="2" borderId="64" xfId="0" applyFont="1" applyFill="1" applyBorder="1"/>
    <xf numFmtId="0" fontId="1" fillId="2" borderId="64" xfId="0" applyFont="1" applyFill="1" applyBorder="1"/>
    <xf numFmtId="0" fontId="0" fillId="2" borderId="65" xfId="0" applyFill="1" applyBorder="1"/>
    <xf numFmtId="0" fontId="0" fillId="2" borderId="66" xfId="0" applyFill="1" applyBorder="1"/>
    <xf numFmtId="14" fontId="6" fillId="2" borderId="66" xfId="0" applyNumberFormat="1" applyFont="1" applyFill="1" applyBorder="1"/>
    <xf numFmtId="0" fontId="0" fillId="2" borderId="67" xfId="0" applyFill="1" applyBorder="1"/>
    <xf numFmtId="0" fontId="0" fillId="11" borderId="68" xfId="0" applyFill="1" applyBorder="1"/>
    <xf numFmtId="0" fontId="23" fillId="11" borderId="31" xfId="0" applyFont="1" applyFill="1" applyBorder="1"/>
    <xf numFmtId="0" fontId="0" fillId="11" borderId="31" xfId="0" applyFill="1" applyBorder="1"/>
    <xf numFmtId="0" fontId="0" fillId="11" borderId="69" xfId="0" applyFill="1" applyBorder="1"/>
    <xf numFmtId="0" fontId="0" fillId="11" borderId="59" xfId="0" applyFill="1" applyBorder="1"/>
    <xf numFmtId="0" fontId="3" fillId="11" borderId="57" xfId="0" applyFont="1" applyFill="1" applyBorder="1"/>
    <xf numFmtId="0" fontId="0" fillId="11" borderId="57" xfId="0" applyFill="1" applyBorder="1" applyAlignment="1">
      <alignment vertical="top"/>
    </xf>
    <xf numFmtId="0" fontId="0" fillId="11" borderId="57" xfId="0" applyFill="1" applyBorder="1"/>
    <xf numFmtId="0" fontId="0" fillId="11" borderId="58" xfId="0" applyFill="1" applyBorder="1"/>
    <xf numFmtId="0" fontId="3" fillId="8" borderId="15" xfId="0" applyFont="1" applyFill="1" applyBorder="1" applyAlignment="1">
      <alignment horizontal="right"/>
    </xf>
    <xf numFmtId="0" fontId="3" fillId="8" borderId="42" xfId="0" applyFont="1" applyFill="1" applyBorder="1" applyAlignment="1">
      <alignment horizontal="right"/>
    </xf>
    <xf numFmtId="0" fontId="9" fillId="10" borderId="70" xfId="1" applyFill="1" applyBorder="1" applyAlignment="1" applyProtection="1">
      <alignment vertical="center"/>
    </xf>
    <xf numFmtId="0" fontId="33" fillId="13" borderId="60" xfId="0" applyFont="1" applyFill="1" applyBorder="1" applyAlignment="1">
      <alignment horizontal="center" vertical="center"/>
    </xf>
    <xf numFmtId="0" fontId="1" fillId="15" borderId="12" xfId="0" applyFont="1" applyFill="1" applyBorder="1" applyAlignment="1">
      <alignment vertical="center"/>
    </xf>
    <xf numFmtId="0" fontId="1" fillId="15" borderId="3" xfId="0" applyFont="1" applyFill="1" applyBorder="1" applyAlignment="1">
      <alignment horizontal="left" vertical="center" wrapText="1"/>
    </xf>
    <xf numFmtId="0" fontId="1" fillId="15" borderId="71" xfId="0" applyFont="1" applyFill="1" applyBorder="1" applyAlignment="1">
      <alignment vertical="center"/>
    </xf>
    <xf numFmtId="0" fontId="5" fillId="10" borderId="29" xfId="0" applyFont="1" applyFill="1" applyBorder="1" applyAlignment="1" applyProtection="1">
      <alignment vertical="center"/>
      <protection locked="0"/>
    </xf>
    <xf numFmtId="0" fontId="1" fillId="0" borderId="71" xfId="0" applyFont="1" applyBorder="1" applyAlignment="1">
      <alignment vertical="center"/>
    </xf>
    <xf numFmtId="0" fontId="1" fillId="6" borderId="3" xfId="0" applyFont="1" applyFill="1" applyBorder="1" applyAlignment="1">
      <alignment horizontal="left" vertical="top" wrapText="1"/>
    </xf>
    <xf numFmtId="0" fontId="21" fillId="6" borderId="7" xfId="0" applyFont="1" applyFill="1" applyBorder="1" applyAlignment="1">
      <alignment vertical="top" wrapText="1"/>
    </xf>
    <xf numFmtId="0" fontId="1" fillId="16" borderId="73" xfId="0" applyFont="1" applyFill="1" applyBorder="1" applyAlignment="1" applyProtection="1">
      <alignment horizontal="center"/>
      <protection locked="0"/>
    </xf>
    <xf numFmtId="0" fontId="1" fillId="16" borderId="74" xfId="3" applyFont="1" applyFill="1" applyBorder="1" applyAlignment="1" applyProtection="1">
      <alignment horizontal="center" vertical="center"/>
      <protection locked="0"/>
    </xf>
    <xf numFmtId="0" fontId="5" fillId="0" borderId="22" xfId="3" applyBorder="1" applyAlignment="1">
      <alignment horizontal="center" vertical="center" wrapText="1"/>
    </xf>
    <xf numFmtId="0" fontId="5" fillId="2" borderId="22" xfId="3" applyFill="1" applyBorder="1" applyAlignment="1">
      <alignment horizontal="center" vertical="center"/>
    </xf>
    <xf numFmtId="0" fontId="5" fillId="2" borderId="22" xfId="0" applyFont="1" applyFill="1" applyBorder="1" applyAlignment="1">
      <alignment horizontal="center" vertical="center" wrapText="1"/>
    </xf>
    <xf numFmtId="0" fontId="5" fillId="2" borderId="22" xfId="0" applyFont="1" applyFill="1" applyBorder="1" applyAlignment="1">
      <alignment horizontal="center" vertical="center"/>
    </xf>
    <xf numFmtId="0" fontId="0" fillId="2" borderId="22" xfId="0" applyFill="1" applyBorder="1" applyAlignment="1">
      <alignment horizontal="center" vertical="center"/>
    </xf>
    <xf numFmtId="0" fontId="5" fillId="0" borderId="0" xfId="2"/>
    <xf numFmtId="0" fontId="28" fillId="5" borderId="75" xfId="6" applyFont="1" applyFill="1" applyBorder="1" applyAlignment="1">
      <alignment horizontal="center"/>
    </xf>
    <xf numFmtId="0" fontId="28" fillId="5" borderId="75" xfId="6" applyFont="1" applyFill="1" applyBorder="1" applyAlignment="1">
      <alignment horizontal="center" wrapText="1"/>
    </xf>
    <xf numFmtId="0" fontId="5" fillId="17" borderId="0" xfId="2" applyFill="1"/>
    <xf numFmtId="0" fontId="5" fillId="0" borderId="0" xfId="2" applyAlignment="1">
      <alignment wrapText="1"/>
    </xf>
    <xf numFmtId="0" fontId="28" fillId="5" borderId="75" xfId="5" applyFont="1" applyFill="1" applyBorder="1" applyAlignment="1">
      <alignment horizontal="center" wrapText="1"/>
    </xf>
    <xf numFmtId="0" fontId="28" fillId="5" borderId="76" xfId="5" applyFont="1" applyFill="1" applyBorder="1" applyAlignment="1">
      <alignment horizontal="center" wrapText="1"/>
    </xf>
    <xf numFmtId="0" fontId="36" fillId="6" borderId="32" xfId="1" applyFont="1" applyFill="1" applyBorder="1" applyAlignment="1" applyProtection="1">
      <alignment horizontal="center"/>
    </xf>
    <xf numFmtId="0" fontId="29" fillId="6" borderId="32" xfId="1" applyFont="1" applyFill="1" applyBorder="1" applyAlignment="1" applyProtection="1">
      <alignment horizontal="left" wrapText="1"/>
    </xf>
    <xf numFmtId="0" fontId="5" fillId="10" borderId="89" xfId="0" applyFont="1" applyFill="1" applyBorder="1" applyAlignment="1" applyProtection="1">
      <alignment vertical="center"/>
      <protection locked="0"/>
    </xf>
    <xf numFmtId="0" fontId="5" fillId="10" borderId="38" xfId="0" applyFont="1" applyFill="1" applyBorder="1" applyAlignment="1" applyProtection="1">
      <alignment horizontal="left" vertical="top"/>
      <protection locked="0"/>
    </xf>
    <xf numFmtId="0" fontId="5" fillId="10" borderId="90" xfId="0" applyFont="1" applyFill="1" applyBorder="1" applyAlignment="1" applyProtection="1">
      <alignment vertical="center"/>
      <protection locked="0"/>
    </xf>
    <xf numFmtId="0" fontId="5" fillId="10" borderId="43" xfId="0" applyFont="1" applyFill="1" applyBorder="1" applyAlignment="1" applyProtection="1">
      <alignment horizontal="left" vertical="top"/>
      <protection locked="0"/>
    </xf>
    <xf numFmtId="0" fontId="3" fillId="8" borderId="15" xfId="0" applyFont="1" applyFill="1" applyBorder="1" applyAlignment="1">
      <alignment horizontal="left"/>
    </xf>
    <xf numFmtId="0" fontId="5" fillId="6" borderId="15" xfId="0" applyFont="1" applyFill="1" applyBorder="1" applyAlignment="1" applyProtection="1">
      <alignment horizontal="left" vertical="center"/>
      <protection locked="0"/>
    </xf>
    <xf numFmtId="0" fontId="9" fillId="6" borderId="0" xfId="1" applyFill="1" applyAlignment="1" applyProtection="1"/>
    <xf numFmtId="0" fontId="1" fillId="6" borderId="0" xfId="0" applyFont="1" applyFill="1" applyAlignment="1">
      <alignment vertical="center" wrapText="1"/>
    </xf>
    <xf numFmtId="0" fontId="14" fillId="2" borderId="0" xfId="2" applyFont="1" applyFill="1" applyAlignment="1">
      <alignment horizontal="left" wrapText="1"/>
    </xf>
    <xf numFmtId="0" fontId="1" fillId="2" borderId="0" xfId="0" applyFont="1" applyFill="1" applyAlignment="1">
      <alignment horizontal="left" vertical="top" wrapText="1"/>
    </xf>
    <xf numFmtId="0" fontId="1" fillId="2" borderId="0" xfId="0" applyFont="1" applyFill="1" applyAlignment="1">
      <alignment horizontal="center" vertical="center" wrapText="1"/>
    </xf>
    <xf numFmtId="0" fontId="0" fillId="2" borderId="0" xfId="0" applyFill="1" applyAlignment="1">
      <alignment horizontal="center" vertical="center"/>
    </xf>
    <xf numFmtId="0" fontId="0" fillId="6" borderId="65" xfId="0" applyFill="1" applyBorder="1"/>
    <xf numFmtId="0" fontId="5" fillId="6" borderId="66" xfId="0" applyFont="1" applyFill="1" applyBorder="1" applyAlignment="1" applyProtection="1">
      <alignment vertical="top" wrapText="1"/>
      <protection locked="0"/>
    </xf>
    <xf numFmtId="0" fontId="5" fillId="6" borderId="0" xfId="0" applyFont="1" applyFill="1" applyAlignment="1">
      <alignment wrapText="1"/>
    </xf>
    <xf numFmtId="0" fontId="33" fillId="13" borderId="78" xfId="0" applyFont="1" applyFill="1" applyBorder="1" applyAlignment="1">
      <alignment horizontal="center" vertical="center" wrapText="1"/>
    </xf>
    <xf numFmtId="0" fontId="0" fillId="6" borderId="56" xfId="0" applyFill="1" applyBorder="1"/>
    <xf numFmtId="14" fontId="6" fillId="2" borderId="56" xfId="0" applyNumberFormat="1" applyFont="1" applyFill="1" applyBorder="1"/>
    <xf numFmtId="0" fontId="0" fillId="2" borderId="58" xfId="0" applyFill="1" applyBorder="1"/>
    <xf numFmtId="0" fontId="5" fillId="10" borderId="15" xfId="0" applyFont="1" applyFill="1" applyBorder="1" applyAlignment="1" applyProtection="1">
      <alignment vertical="center"/>
      <protection locked="0"/>
    </xf>
    <xf numFmtId="0" fontId="5" fillId="10" borderId="39" xfId="0" applyFont="1" applyFill="1" applyBorder="1" applyAlignment="1" applyProtection="1">
      <alignment vertical="center"/>
      <protection locked="0"/>
    </xf>
    <xf numFmtId="0" fontId="1" fillId="8" borderId="78" xfId="0" applyFont="1" applyFill="1" applyBorder="1" applyAlignment="1">
      <alignment vertical="center" wrapText="1"/>
    </xf>
    <xf numFmtId="0" fontId="1" fillId="8" borderId="15" xfId="0" applyFont="1" applyFill="1" applyBorder="1" applyAlignment="1">
      <alignment vertical="center" wrapText="1"/>
    </xf>
    <xf numFmtId="0" fontId="3" fillId="11" borderId="57" xfId="0" applyFont="1" applyFill="1" applyBorder="1"/>
    <xf numFmtId="0" fontId="9" fillId="8" borderId="31" xfId="1" applyFill="1" applyBorder="1" applyAlignment="1" applyProtection="1">
      <alignment vertical="center" wrapText="1"/>
    </xf>
    <xf numFmtId="0" fontId="9" fillId="8" borderId="73" xfId="1" applyFill="1" applyBorder="1" applyAlignment="1" applyProtection="1">
      <alignment vertical="center" wrapText="1"/>
    </xf>
    <xf numFmtId="0" fontId="5" fillId="10" borderId="16" xfId="0" applyFont="1" applyFill="1" applyBorder="1" applyAlignment="1" applyProtection="1">
      <alignment horizontal="left" vertical="center"/>
      <protection locked="0"/>
    </xf>
    <xf numFmtId="0" fontId="5" fillId="10" borderId="30" xfId="0" applyFont="1" applyFill="1" applyBorder="1" applyAlignment="1" applyProtection="1">
      <alignment horizontal="left" vertical="center"/>
      <protection locked="0"/>
    </xf>
    <xf numFmtId="0" fontId="5" fillId="10" borderId="37" xfId="0" applyFont="1" applyFill="1" applyBorder="1" applyAlignment="1" applyProtection="1">
      <alignment horizontal="left" vertical="center"/>
      <protection locked="0"/>
    </xf>
    <xf numFmtId="0" fontId="1" fillId="6" borderId="32" xfId="1" applyFont="1" applyFill="1" applyBorder="1" applyAlignment="1" applyProtection="1">
      <alignment horizontal="left" vertical="center"/>
    </xf>
    <xf numFmtId="0" fontId="0" fillId="10" borderId="15" xfId="0" applyFill="1" applyBorder="1" applyAlignment="1" applyProtection="1">
      <alignment vertical="center"/>
      <protection locked="0"/>
    </xf>
    <xf numFmtId="0" fontId="0" fillId="10" borderId="39" xfId="0" applyFill="1" applyBorder="1" applyAlignment="1" applyProtection="1">
      <alignment vertical="center"/>
      <protection locked="0"/>
    </xf>
    <xf numFmtId="0" fontId="3" fillId="15" borderId="15" xfId="0" applyFont="1" applyFill="1" applyBorder="1" applyAlignment="1">
      <alignment horizontal="center" vertical="center"/>
    </xf>
    <xf numFmtId="0" fontId="3" fillId="15" borderId="39" xfId="0" applyFont="1" applyFill="1" applyBorder="1" applyAlignment="1">
      <alignment horizontal="center" vertical="center"/>
    </xf>
    <xf numFmtId="0" fontId="9" fillId="8" borderId="30" xfId="1" applyFill="1" applyBorder="1" applyAlignment="1" applyProtection="1">
      <alignment vertical="center" wrapText="1"/>
    </xf>
    <xf numFmtId="0" fontId="9" fillId="8" borderId="29" xfId="1" applyFill="1" applyBorder="1" applyAlignment="1" applyProtection="1">
      <alignment vertical="center" wrapText="1"/>
    </xf>
    <xf numFmtId="0" fontId="9" fillId="8" borderId="60" xfId="1" applyFill="1" applyBorder="1" applyAlignment="1" applyProtection="1">
      <alignment vertical="center" wrapText="1"/>
    </xf>
    <xf numFmtId="0" fontId="34" fillId="15" borderId="15" xfId="0" applyFont="1" applyFill="1" applyBorder="1" applyAlignment="1">
      <alignment vertical="center"/>
    </xf>
    <xf numFmtId="0" fontId="25" fillId="11" borderId="79" xfId="0" applyFont="1" applyFill="1" applyBorder="1" applyAlignment="1">
      <alignment horizontal="center" vertical="center"/>
    </xf>
    <xf numFmtId="0" fontId="25" fillId="11" borderId="80" xfId="0" applyFont="1" applyFill="1" applyBorder="1" applyAlignment="1">
      <alignment horizontal="center" vertical="center"/>
    </xf>
    <xf numFmtId="0" fontId="25" fillId="11" borderId="81" xfId="0" applyFont="1" applyFill="1" applyBorder="1" applyAlignment="1">
      <alignment horizontal="center" vertical="center"/>
    </xf>
    <xf numFmtId="0" fontId="5" fillId="10" borderId="42" xfId="0" applyFont="1" applyFill="1" applyBorder="1" applyAlignment="1" applyProtection="1">
      <alignment vertical="center"/>
      <protection locked="0"/>
    </xf>
    <xf numFmtId="0" fontId="5" fillId="10" borderId="43" xfId="0" applyFont="1" applyFill="1" applyBorder="1" applyAlignment="1" applyProtection="1">
      <alignment vertical="center"/>
      <protection locked="0"/>
    </xf>
    <xf numFmtId="0" fontId="1" fillId="8" borderId="41" xfId="0" applyFont="1" applyFill="1" applyBorder="1"/>
    <xf numFmtId="0" fontId="1" fillId="8" borderId="42" xfId="0" applyFont="1" applyFill="1" applyBorder="1"/>
    <xf numFmtId="0" fontId="33" fillId="13" borderId="49" xfId="0" applyFont="1" applyFill="1" applyBorder="1" applyAlignment="1">
      <alignment vertical="center"/>
    </xf>
    <xf numFmtId="0" fontId="33" fillId="13" borderId="77" xfId="0" applyFont="1" applyFill="1" applyBorder="1" applyAlignment="1">
      <alignment vertical="center"/>
    </xf>
    <xf numFmtId="0" fontId="33" fillId="13" borderId="38" xfId="0" applyFont="1" applyFill="1" applyBorder="1" applyAlignment="1">
      <alignment vertical="center"/>
    </xf>
    <xf numFmtId="0" fontId="1" fillId="8" borderId="78" xfId="0" applyFont="1" applyFill="1" applyBorder="1"/>
    <xf numFmtId="0" fontId="1" fillId="8" borderId="15" xfId="0" applyFont="1" applyFill="1" applyBorder="1"/>
    <xf numFmtId="0" fontId="5" fillId="10" borderId="15" xfId="0" applyFont="1"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0" fillId="10" borderId="39" xfId="0" applyFill="1" applyBorder="1" applyAlignment="1" applyProtection="1">
      <alignment horizontal="left" vertical="center"/>
      <protection locked="0"/>
    </xf>
    <xf numFmtId="0" fontId="1" fillId="8" borderId="78" xfId="0" applyFont="1" applyFill="1" applyBorder="1" applyAlignment="1">
      <alignment vertical="center"/>
    </xf>
    <xf numFmtId="0" fontId="1" fillId="8" borderId="15" xfId="0" applyFont="1" applyFill="1" applyBorder="1" applyAlignment="1">
      <alignment vertical="center"/>
    </xf>
    <xf numFmtId="0" fontId="1" fillId="8" borderId="78" xfId="0" applyFont="1" applyFill="1" applyBorder="1" applyAlignment="1">
      <alignment wrapText="1"/>
    </xf>
    <xf numFmtId="0" fontId="1" fillId="8" borderId="15" xfId="0" applyFont="1" applyFill="1" applyBorder="1" applyAlignment="1">
      <alignment wrapText="1"/>
    </xf>
    <xf numFmtId="0" fontId="1" fillId="8" borderId="100" xfId="0" applyFont="1" applyFill="1" applyBorder="1" applyAlignment="1">
      <alignment horizontal="left" vertical="center"/>
    </xf>
    <xf numFmtId="0" fontId="1" fillId="8" borderId="17" xfId="0" applyFont="1" applyFill="1" applyBorder="1" applyAlignment="1">
      <alignment horizontal="left" vertical="center"/>
    </xf>
    <xf numFmtId="0" fontId="1" fillId="8" borderId="68" xfId="0" applyFont="1" applyFill="1" applyBorder="1" applyAlignment="1">
      <alignment horizontal="left" vertical="center"/>
    </xf>
    <xf numFmtId="0" fontId="1" fillId="8" borderId="73" xfId="0" applyFont="1" applyFill="1" applyBorder="1" applyAlignment="1">
      <alignment horizontal="left" vertical="center"/>
    </xf>
    <xf numFmtId="49" fontId="0" fillId="10" borderId="30" xfId="0" applyNumberFormat="1" applyFill="1" applyBorder="1" applyAlignment="1" applyProtection="1">
      <alignment vertical="center"/>
      <protection locked="0"/>
    </xf>
    <xf numFmtId="49" fontId="0" fillId="10" borderId="37" xfId="0" applyNumberFormat="1" applyFill="1" applyBorder="1" applyAlignment="1" applyProtection="1">
      <alignment vertical="center"/>
      <protection locked="0"/>
    </xf>
    <xf numFmtId="0" fontId="1" fillId="8" borderId="88" xfId="0" applyFont="1" applyFill="1" applyBorder="1" applyAlignment="1">
      <alignment vertical="center"/>
    </xf>
    <xf numFmtId="0" fontId="1" fillId="8" borderId="89" xfId="0" applyFont="1" applyFill="1" applyBorder="1" applyAlignment="1">
      <alignment vertical="center"/>
    </xf>
    <xf numFmtId="0" fontId="0" fillId="6" borderId="0" xfId="0" applyFill="1"/>
    <xf numFmtId="0" fontId="1" fillId="8" borderId="86" xfId="1" applyFont="1" applyFill="1" applyBorder="1" applyAlignment="1" applyProtection="1">
      <alignment vertical="center" wrapText="1"/>
    </xf>
    <xf numFmtId="0" fontId="1" fillId="8" borderId="90" xfId="1" applyFont="1" applyFill="1" applyBorder="1" applyAlignment="1" applyProtection="1">
      <alignment vertical="center" wrapText="1"/>
    </xf>
    <xf numFmtId="0" fontId="0" fillId="10" borderId="91" xfId="0" applyFill="1" applyBorder="1" applyAlignment="1" applyProtection="1">
      <alignment vertical="top"/>
      <protection locked="0"/>
    </xf>
    <xf numFmtId="0" fontId="0" fillId="10" borderId="87" xfId="0" applyFill="1" applyBorder="1" applyAlignment="1" applyProtection="1">
      <alignment vertical="top"/>
      <protection locked="0"/>
    </xf>
    <xf numFmtId="0" fontId="1" fillId="8" borderId="16" xfId="0" applyFont="1" applyFill="1" applyBorder="1" applyAlignment="1">
      <alignment vertical="center" wrapText="1"/>
    </xf>
    <xf numFmtId="0" fontId="1" fillId="8" borderId="29" xfId="0" applyFont="1" applyFill="1" applyBorder="1" applyAlignment="1">
      <alignment vertical="center" wrapText="1"/>
    </xf>
    <xf numFmtId="49" fontId="5" fillId="10" borderId="84" xfId="0" applyNumberFormat="1" applyFont="1" applyFill="1" applyBorder="1" applyAlignment="1" applyProtection="1">
      <alignment vertical="center"/>
      <protection locked="0"/>
    </xf>
    <xf numFmtId="49" fontId="5" fillId="10" borderId="85" xfId="0" applyNumberFormat="1" applyFont="1" applyFill="1" applyBorder="1" applyAlignment="1" applyProtection="1">
      <alignment vertical="center"/>
      <protection locked="0"/>
    </xf>
    <xf numFmtId="49" fontId="5" fillId="10" borderId="16" xfId="0" applyNumberFormat="1" applyFont="1" applyFill="1" applyBorder="1" applyAlignment="1" applyProtection="1">
      <alignment vertical="center"/>
      <protection locked="0"/>
    </xf>
    <xf numFmtId="49" fontId="5" fillId="10" borderId="37" xfId="0" applyNumberFormat="1" applyFont="1" applyFill="1" applyBorder="1" applyAlignment="1" applyProtection="1">
      <alignment vertical="center"/>
      <protection locked="0"/>
    </xf>
    <xf numFmtId="0" fontId="5" fillId="6" borderId="16" xfId="0" applyFont="1" applyFill="1" applyBorder="1" applyAlignment="1" applyProtection="1">
      <alignment horizontal="left" vertical="center"/>
      <protection locked="0"/>
    </xf>
    <xf numFmtId="0" fontId="5" fillId="6" borderId="37" xfId="0" applyFont="1" applyFill="1" applyBorder="1" applyAlignment="1" applyProtection="1">
      <alignment horizontal="left" vertical="center"/>
      <protection locked="0"/>
    </xf>
    <xf numFmtId="0" fontId="3" fillId="8" borderId="60" xfId="1" applyFont="1" applyFill="1" applyBorder="1" applyAlignment="1" applyProtection="1">
      <alignment horizontal="right" vertical="center" wrapText="1"/>
    </xf>
    <xf numFmtId="0" fontId="3" fillId="8" borderId="29" xfId="1" applyFont="1" applyFill="1" applyBorder="1" applyAlignment="1" applyProtection="1">
      <alignment horizontal="right" vertical="center" wrapText="1"/>
    </xf>
    <xf numFmtId="0" fontId="9" fillId="8" borderId="98" xfId="1" applyFill="1" applyBorder="1" applyAlignment="1" applyProtection="1">
      <alignment horizontal="left" vertical="center" wrapText="1"/>
    </xf>
    <xf numFmtId="0" fontId="9" fillId="8" borderId="89" xfId="1" applyFill="1" applyBorder="1" applyAlignment="1" applyProtection="1">
      <alignment horizontal="left" vertical="center" wrapText="1"/>
    </xf>
    <xf numFmtId="0" fontId="5" fillId="6" borderId="16" xfId="0" applyFont="1" applyFill="1" applyBorder="1" applyAlignment="1" applyProtection="1">
      <alignment horizontal="left"/>
      <protection locked="0"/>
    </xf>
    <xf numFmtId="0" fontId="5" fillId="6" borderId="37" xfId="0" applyFont="1" applyFill="1" applyBorder="1" applyAlignment="1" applyProtection="1">
      <alignment horizontal="left"/>
      <protection locked="0"/>
    </xf>
    <xf numFmtId="0" fontId="3" fillId="8" borderId="40" xfId="0" applyFont="1" applyFill="1" applyBorder="1" applyAlignment="1">
      <alignment horizontal="center"/>
    </xf>
    <xf numFmtId="0" fontId="3" fillId="8" borderId="97" xfId="0" applyFont="1" applyFill="1" applyBorder="1" applyAlignment="1">
      <alignment horizontal="center"/>
    </xf>
    <xf numFmtId="0" fontId="3" fillId="8" borderId="99" xfId="0" applyFont="1" applyFill="1" applyBorder="1" applyAlignment="1">
      <alignment horizontal="center"/>
    </xf>
    <xf numFmtId="0" fontId="5" fillId="8" borderId="60" xfId="1" applyFont="1" applyFill="1" applyBorder="1" applyAlignment="1" applyProtection="1">
      <alignment horizontal="left" vertical="center" wrapText="1"/>
    </xf>
    <xf numFmtId="0" fontId="5" fillId="8" borderId="29" xfId="1" applyFont="1" applyFill="1" applyBorder="1" applyAlignment="1" applyProtection="1">
      <alignment horizontal="left" vertical="center" wrapText="1"/>
    </xf>
    <xf numFmtId="0" fontId="5" fillId="10" borderId="16" xfId="0" applyFont="1" applyFill="1" applyBorder="1" applyAlignment="1" applyProtection="1">
      <alignment vertical="center"/>
      <protection locked="0"/>
    </xf>
    <xf numFmtId="0" fontId="5" fillId="10" borderId="37" xfId="0" applyFont="1" applyFill="1" applyBorder="1" applyAlignment="1" applyProtection="1">
      <alignment vertical="center"/>
      <protection locked="0"/>
    </xf>
    <xf numFmtId="0" fontId="3" fillId="8" borderId="84" xfId="0" applyFont="1" applyFill="1" applyBorder="1"/>
    <xf numFmtId="0" fontId="3" fillId="8" borderId="85" xfId="0" applyFont="1" applyFill="1" applyBorder="1"/>
    <xf numFmtId="0" fontId="5" fillId="8" borderId="30" xfId="1" applyFont="1" applyFill="1" applyBorder="1" applyAlignment="1" applyProtection="1">
      <alignment horizontal="left" vertical="center" wrapText="1"/>
    </xf>
    <xf numFmtId="0" fontId="1" fillId="8" borderId="30" xfId="1" applyFont="1" applyFill="1" applyBorder="1" applyAlignment="1" applyProtection="1">
      <alignment vertical="center" wrapText="1"/>
    </xf>
    <xf numFmtId="0" fontId="9" fillId="8" borderId="46" xfId="1" applyFill="1" applyBorder="1" applyAlignment="1" applyProtection="1">
      <alignment vertical="center" wrapText="1"/>
    </xf>
    <xf numFmtId="0" fontId="9" fillId="8" borderId="45" xfId="1" applyFill="1" applyBorder="1" applyAlignment="1" applyProtection="1">
      <alignment vertical="center" wrapText="1"/>
    </xf>
    <xf numFmtId="0" fontId="1" fillId="8" borderId="84" xfId="1" applyFont="1" applyFill="1" applyBorder="1" applyAlignment="1" applyProtection="1">
      <alignment vertical="center" wrapText="1"/>
    </xf>
    <xf numFmtId="0" fontId="9" fillId="2" borderId="0" xfId="1" applyFill="1" applyBorder="1" applyAlignment="1" applyProtection="1"/>
    <xf numFmtId="0" fontId="3" fillId="8" borderId="0" xfId="1" applyFont="1" applyFill="1" applyBorder="1" applyAlignment="1" applyProtection="1">
      <alignment horizontal="right" vertical="center" wrapText="1"/>
    </xf>
    <xf numFmtId="0" fontId="3" fillId="8" borderId="83" xfId="1" applyFont="1" applyFill="1" applyBorder="1" applyAlignment="1" applyProtection="1">
      <alignment horizontal="right" vertical="center" wrapText="1"/>
    </xf>
    <xf numFmtId="0" fontId="3" fillId="8" borderId="31" xfId="1" applyFont="1" applyFill="1" applyBorder="1" applyAlignment="1" applyProtection="1">
      <alignment horizontal="right" vertical="center" wrapText="1"/>
    </xf>
    <xf numFmtId="0" fontId="3" fillId="8" borderId="73" xfId="1" applyFont="1" applyFill="1" applyBorder="1" applyAlignment="1" applyProtection="1">
      <alignment horizontal="right" vertical="center" wrapText="1"/>
    </xf>
    <xf numFmtId="0" fontId="33" fillId="13" borderId="3" xfId="0" applyFont="1" applyFill="1" applyBorder="1" applyAlignment="1">
      <alignment horizontal="center" vertical="center"/>
    </xf>
    <xf numFmtId="0" fontId="33" fillId="13" borderId="7" xfId="0" applyFont="1" applyFill="1" applyBorder="1" applyAlignment="1">
      <alignment horizontal="center" vertical="center"/>
    </xf>
    <xf numFmtId="0" fontId="33" fillId="13" borderId="92" xfId="0" applyFont="1" applyFill="1" applyBorder="1" applyAlignment="1">
      <alignment horizontal="center" vertical="center"/>
    </xf>
    <xf numFmtId="0" fontId="33" fillId="13" borderId="48" xfId="0" applyFont="1" applyFill="1" applyBorder="1" applyAlignment="1">
      <alignment horizontal="center" vertical="center"/>
    </xf>
    <xf numFmtId="0" fontId="3" fillId="8" borderId="60" xfId="1" applyFont="1" applyFill="1" applyBorder="1" applyAlignment="1" applyProtection="1">
      <alignment horizontal="left" vertical="center" wrapText="1"/>
    </xf>
    <xf numFmtId="0" fontId="3" fillId="8" borderId="30" xfId="1" applyFont="1" applyFill="1" applyBorder="1" applyAlignment="1" applyProtection="1">
      <alignment horizontal="left" vertical="center" wrapText="1"/>
    </xf>
    <xf numFmtId="0" fontId="1" fillId="6" borderId="0" xfId="0" applyFont="1" applyFill="1" applyAlignment="1">
      <alignment horizontal="right"/>
    </xf>
    <xf numFmtId="0" fontId="0" fillId="10" borderId="42" xfId="0" applyFill="1" applyBorder="1" applyAlignment="1" applyProtection="1">
      <alignment vertical="center"/>
      <protection locked="0"/>
    </xf>
    <xf numFmtId="0" fontId="0" fillId="10" borderId="43" xfId="0" applyFill="1" applyBorder="1" applyAlignment="1" applyProtection="1">
      <alignment vertical="center"/>
      <protection locked="0"/>
    </xf>
    <xf numFmtId="0" fontId="5" fillId="10" borderId="15" xfId="0" applyFont="1" applyFill="1" applyBorder="1" applyProtection="1">
      <protection locked="0"/>
    </xf>
    <xf numFmtId="0" fontId="5" fillId="10" borderId="39" xfId="0" applyFont="1" applyFill="1" applyBorder="1" applyProtection="1">
      <protection locked="0"/>
    </xf>
    <xf numFmtId="0" fontId="33" fillId="13" borderId="82" xfId="0" applyFont="1" applyFill="1" applyBorder="1"/>
    <xf numFmtId="0" fontId="33" fillId="13" borderId="46" xfId="0" applyFont="1" applyFill="1" applyBorder="1"/>
    <xf numFmtId="0" fontId="5" fillId="10" borderId="42" xfId="0" applyFont="1" applyFill="1" applyBorder="1" applyProtection="1">
      <protection locked="0"/>
    </xf>
    <xf numFmtId="0" fontId="5" fillId="10" borderId="43" xfId="0" applyFont="1" applyFill="1" applyBorder="1" applyProtection="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56" xfId="0" applyFont="1" applyFill="1" applyBorder="1" applyAlignment="1">
      <alignment horizontal="center" vertical="center" wrapText="1"/>
    </xf>
    <xf numFmtId="0" fontId="1" fillId="8" borderId="41" xfId="0" applyFont="1" applyFill="1" applyBorder="1" applyAlignment="1">
      <alignment vertical="center" wrapText="1"/>
    </xf>
    <xf numFmtId="0" fontId="1" fillId="8" borderId="42" xfId="0" applyFont="1" applyFill="1" applyBorder="1" applyAlignment="1">
      <alignment vertical="center" wrapText="1"/>
    </xf>
    <xf numFmtId="0" fontId="5" fillId="7" borderId="27"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0" fillId="6" borderId="22" xfId="0" applyFill="1" applyBorder="1" applyAlignment="1" applyProtection="1">
      <alignment horizontal="center" vertical="center" wrapText="1"/>
      <protection hidden="1"/>
    </xf>
    <xf numFmtId="0" fontId="5" fillId="12" borderId="19" xfId="0" applyFont="1" applyFill="1" applyBorder="1" applyAlignment="1" applyProtection="1">
      <alignment horizontal="center" vertical="top" wrapText="1"/>
      <protection locked="0"/>
    </xf>
    <xf numFmtId="0" fontId="5" fillId="12" borderId="20" xfId="0" applyFont="1" applyFill="1" applyBorder="1" applyAlignment="1" applyProtection="1">
      <alignment horizontal="center" vertical="top" wrapText="1"/>
      <protection locked="0"/>
    </xf>
    <xf numFmtId="0" fontId="5" fillId="12" borderId="17" xfId="0" applyFont="1" applyFill="1" applyBorder="1" applyAlignment="1" applyProtection="1">
      <alignment horizontal="center" vertical="top" wrapText="1"/>
      <protection locked="0"/>
    </xf>
    <xf numFmtId="0" fontId="5" fillId="12" borderId="93" xfId="0" applyFont="1" applyFill="1" applyBorder="1" applyAlignment="1" applyProtection="1">
      <alignment horizontal="center" vertical="top" wrapText="1"/>
      <protection locked="0"/>
    </xf>
    <xf numFmtId="0" fontId="5" fillId="12" borderId="0" xfId="0" applyFont="1" applyFill="1" applyAlignment="1" applyProtection="1">
      <alignment horizontal="center" vertical="top" wrapText="1"/>
      <protection locked="0"/>
    </xf>
    <xf numFmtId="0" fontId="5" fillId="12" borderId="83" xfId="0" applyFont="1" applyFill="1" applyBorder="1" applyAlignment="1" applyProtection="1">
      <alignment horizontal="center" vertical="top" wrapText="1"/>
      <protection locked="0"/>
    </xf>
    <xf numFmtId="0" fontId="5" fillId="12" borderId="14" xfId="0" applyFont="1" applyFill="1" applyBorder="1" applyAlignment="1" applyProtection="1">
      <alignment horizontal="center" vertical="top" wrapText="1"/>
      <protection locked="0"/>
    </xf>
    <xf numFmtId="0" fontId="5" fillId="12" borderId="31" xfId="0" applyFont="1" applyFill="1" applyBorder="1" applyAlignment="1" applyProtection="1">
      <alignment horizontal="center" vertical="top" wrapText="1"/>
      <protection locked="0"/>
    </xf>
    <xf numFmtId="0" fontId="5" fillId="12" borderId="73" xfId="0" applyFont="1" applyFill="1" applyBorder="1" applyAlignment="1" applyProtection="1">
      <alignment horizontal="center" vertical="top" wrapText="1"/>
      <protection locked="0"/>
    </xf>
    <xf numFmtId="0" fontId="5" fillId="2" borderId="0" xfId="0" quotePrefix="1" applyFont="1" applyFill="1" applyAlignment="1">
      <alignment horizontal="left" wrapText="1"/>
    </xf>
    <xf numFmtId="0" fontId="0" fillId="2" borderId="0" xfId="0" applyFill="1" applyAlignment="1">
      <alignment horizontal="left" wrapText="1"/>
    </xf>
    <xf numFmtId="0" fontId="3" fillId="2" borderId="0" xfId="0" applyFont="1" applyFill="1" applyAlignment="1">
      <alignment horizontal="left" vertical="top" wrapText="1"/>
    </xf>
    <xf numFmtId="0" fontId="3" fillId="2" borderId="66" xfId="0" applyFont="1" applyFill="1" applyBorder="1" applyAlignment="1">
      <alignment horizontal="left" vertical="top" wrapText="1"/>
    </xf>
    <xf numFmtId="0" fontId="1" fillId="2" borderId="95"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0" fillId="2" borderId="95" xfId="0" applyFill="1" applyBorder="1" applyAlignment="1">
      <alignment horizontal="center" vertical="center"/>
    </xf>
    <xf numFmtId="0" fontId="0" fillId="2" borderId="74" xfId="0" applyFill="1" applyBorder="1" applyAlignment="1">
      <alignment horizontal="center" vertical="center"/>
    </xf>
    <xf numFmtId="0" fontId="1" fillId="2" borderId="0" xfId="0" applyFont="1" applyFill="1" applyAlignment="1">
      <alignment wrapText="1"/>
    </xf>
    <xf numFmtId="0" fontId="5" fillId="12" borderId="19" xfId="0" applyFont="1" applyFill="1" applyBorder="1" applyAlignment="1" applyProtection="1">
      <alignment horizontal="left" vertical="top" wrapText="1"/>
      <protection locked="0"/>
    </xf>
    <xf numFmtId="0" fontId="5" fillId="12" borderId="20" xfId="0" applyFont="1" applyFill="1" applyBorder="1" applyAlignment="1" applyProtection="1">
      <alignment horizontal="left" vertical="top" wrapText="1"/>
      <protection locked="0"/>
    </xf>
    <xf numFmtId="0" fontId="5" fillId="12" borderId="17" xfId="0" applyFont="1" applyFill="1" applyBorder="1" applyAlignment="1" applyProtection="1">
      <alignment horizontal="left" vertical="top" wrapText="1"/>
      <protection locked="0"/>
    </xf>
    <xf numFmtId="0" fontId="5" fillId="12" borderId="14" xfId="0" applyFont="1" applyFill="1" applyBorder="1" applyAlignment="1" applyProtection="1">
      <alignment horizontal="left" vertical="top" wrapText="1"/>
      <protection locked="0"/>
    </xf>
    <xf numFmtId="0" fontId="5" fillId="12" borderId="31" xfId="0" applyFont="1" applyFill="1" applyBorder="1" applyAlignment="1" applyProtection="1">
      <alignment horizontal="left" vertical="top" wrapText="1"/>
      <protection locked="0"/>
    </xf>
    <xf numFmtId="0" fontId="5" fillId="12" borderId="73" xfId="0" applyFont="1" applyFill="1" applyBorder="1" applyAlignment="1" applyProtection="1">
      <alignment horizontal="left" vertical="top" wrapText="1"/>
      <protection locked="0"/>
    </xf>
    <xf numFmtId="0" fontId="1" fillId="6" borderId="0" xfId="0" applyFont="1" applyFill="1" applyAlignment="1">
      <alignment vertical="center" wrapText="1"/>
    </xf>
    <xf numFmtId="0" fontId="1" fillId="0" borderId="6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5" fillId="12" borderId="16" xfId="0" applyFont="1" applyFill="1" applyBorder="1" applyAlignment="1" applyProtection="1">
      <alignment horizontal="left" vertical="top" wrapText="1"/>
      <protection locked="0"/>
    </xf>
    <xf numFmtId="0" fontId="0" fillId="12" borderId="30" xfId="0" applyFill="1" applyBorder="1" applyAlignment="1" applyProtection="1">
      <alignment horizontal="left" vertical="top" wrapText="1"/>
      <protection locked="0"/>
    </xf>
    <xf numFmtId="0" fontId="0" fillId="12" borderId="29" xfId="0" applyFill="1" applyBorder="1" applyAlignment="1" applyProtection="1">
      <alignment horizontal="left" vertical="top" wrapText="1"/>
      <protection locked="0"/>
    </xf>
    <xf numFmtId="0" fontId="5" fillId="2" borderId="0" xfId="0" applyFont="1" applyFill="1" applyAlignment="1">
      <alignment vertical="center" wrapText="1"/>
    </xf>
    <xf numFmtId="0" fontId="9" fillId="11" borderId="31" xfId="1" applyFill="1" applyBorder="1" applyAlignment="1" applyProtection="1">
      <alignment vertical="top"/>
    </xf>
    <xf numFmtId="0" fontId="5" fillId="0" borderId="0" xfId="0" applyFont="1"/>
    <xf numFmtId="0" fontId="0" fillId="0" borderId="0" xfId="0"/>
    <xf numFmtId="0" fontId="14" fillId="2" borderId="0" xfId="2" applyFont="1" applyFill="1" applyAlignment="1">
      <alignment horizontal="left" wrapText="1"/>
    </xf>
    <xf numFmtId="0" fontId="14" fillId="2" borderId="10" xfId="2" applyFont="1" applyFill="1" applyBorder="1" applyAlignment="1">
      <alignment horizontal="left" wrapText="1"/>
    </xf>
    <xf numFmtId="0" fontId="35" fillId="13" borderId="82" xfId="0" applyFont="1" applyFill="1" applyBorder="1" applyAlignment="1">
      <alignment horizontal="center" vertical="center"/>
    </xf>
    <xf numFmtId="0" fontId="35" fillId="13" borderId="32" xfId="0" applyFont="1" applyFill="1" applyBorder="1" applyAlignment="1">
      <alignment horizontal="center" vertical="center"/>
    </xf>
    <xf numFmtId="0" fontId="35" fillId="13" borderId="70" xfId="0" applyFont="1" applyFill="1" applyBorder="1" applyAlignment="1">
      <alignment horizontal="center" vertical="center"/>
    </xf>
    <xf numFmtId="0" fontId="35" fillId="13" borderId="3" xfId="0" applyFont="1" applyFill="1" applyBorder="1" applyAlignment="1">
      <alignment horizontal="center" vertical="center" textRotation="90"/>
    </xf>
    <xf numFmtId="0" fontId="35" fillId="13" borderId="7" xfId="0" applyFont="1" applyFill="1" applyBorder="1" applyAlignment="1">
      <alignment horizontal="center" vertical="center" textRotation="90"/>
    </xf>
    <xf numFmtId="0" fontId="35" fillId="13" borderId="72" xfId="0" applyFont="1" applyFill="1" applyBorder="1" applyAlignment="1">
      <alignment horizontal="center" vertical="center" textRotation="90"/>
    </xf>
    <xf numFmtId="0" fontId="1" fillId="2" borderId="94" xfId="0" applyFont="1" applyFill="1" applyBorder="1" applyAlignment="1">
      <alignment horizontal="center"/>
    </xf>
    <xf numFmtId="0" fontId="1" fillId="2" borderId="8" xfId="0" applyFont="1" applyFill="1" applyBorder="1" applyAlignment="1">
      <alignment horizontal="center"/>
    </xf>
    <xf numFmtId="0" fontId="5" fillId="12" borderId="30" xfId="0" applyFont="1" applyFill="1" applyBorder="1" applyAlignment="1" applyProtection="1">
      <alignment horizontal="left" vertical="top" wrapText="1"/>
      <protection locked="0"/>
    </xf>
    <xf numFmtId="0" fontId="5" fillId="12" borderId="29" xfId="0" applyFont="1" applyFill="1" applyBorder="1" applyAlignment="1" applyProtection="1">
      <alignment horizontal="left" vertical="top" wrapText="1"/>
      <protection locked="0"/>
    </xf>
    <xf numFmtId="0" fontId="1" fillId="16" borderId="95" xfId="3" applyFont="1" applyFill="1" applyBorder="1" applyAlignment="1">
      <alignment horizontal="center" vertical="center" wrapText="1"/>
    </xf>
    <xf numFmtId="0" fontId="1" fillId="16" borderId="74" xfId="3" applyFont="1" applyFill="1" applyBorder="1" applyAlignment="1">
      <alignment horizontal="center" vertical="center" wrapText="1"/>
    </xf>
    <xf numFmtId="0" fontId="5" fillId="0" borderId="95" xfId="3" applyBorder="1" applyAlignment="1">
      <alignment horizontal="center" vertical="center"/>
    </xf>
    <xf numFmtId="0" fontId="5" fillId="0" borderId="74" xfId="3" applyBorder="1" applyAlignment="1">
      <alignment horizontal="center" vertical="center"/>
    </xf>
    <xf numFmtId="0" fontId="1" fillId="2" borderId="0" xfId="0" applyFont="1" applyFill="1" applyAlignment="1">
      <alignment horizontal="left" vertical="top" wrapText="1"/>
    </xf>
    <xf numFmtId="0" fontId="11" fillId="6" borderId="0" xfId="0" applyFont="1" applyFill="1" applyAlignment="1">
      <alignment wrapText="1"/>
    </xf>
    <xf numFmtId="0" fontId="20" fillId="6" borderId="52" xfId="0" applyFont="1" applyFill="1" applyBorder="1" applyAlignment="1">
      <alignment horizontal="center" wrapText="1"/>
    </xf>
    <xf numFmtId="0" fontId="5" fillId="6" borderId="0" xfId="0" applyFont="1" applyFill="1" applyAlignment="1">
      <alignment wrapText="1"/>
    </xf>
    <xf numFmtId="0" fontId="0" fillId="6" borderId="0" xfId="0" applyFill="1" applyAlignment="1">
      <alignment wrapText="1"/>
    </xf>
    <xf numFmtId="0" fontId="14" fillId="6" borderId="0" xfId="0" applyFont="1" applyFill="1" applyAlignment="1">
      <alignment horizontal="center" wrapText="1"/>
    </xf>
    <xf numFmtId="0" fontId="0" fillId="6" borderId="96" xfId="0" applyFill="1" applyBorder="1" applyAlignment="1">
      <alignment wrapText="1"/>
    </xf>
    <xf numFmtId="0" fontId="9" fillId="6" borderId="0" xfId="1" applyFill="1" applyAlignment="1" applyProtection="1"/>
    <xf numFmtId="0" fontId="9" fillId="6" borderId="0" xfId="1" applyFill="1" applyAlignment="1" applyProtection="1">
      <alignment wrapText="1"/>
    </xf>
    <xf numFmtId="0" fontId="1" fillId="15" borderId="82"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15" borderId="54" xfId="0" applyFont="1" applyFill="1" applyBorder="1" applyAlignment="1">
      <alignment horizontal="center" vertical="center" wrapText="1"/>
    </xf>
    <xf numFmtId="0" fontId="1" fillId="15" borderId="32" xfId="0" applyFont="1" applyFill="1" applyBorder="1" applyAlignment="1">
      <alignment horizontal="center" vertical="center" wrapText="1"/>
    </xf>
    <xf numFmtId="0" fontId="1" fillId="15" borderId="54" xfId="0" applyFont="1" applyFill="1" applyBorder="1" applyAlignment="1">
      <alignment horizontal="center" vertical="center" wrapText="1"/>
    </xf>
    <xf numFmtId="0" fontId="9" fillId="6" borderId="0" xfId="1" applyNumberFormat="1" applyFill="1" applyAlignment="1" applyProtection="1">
      <alignment horizontal="left" wrapText="1"/>
    </xf>
    <xf numFmtId="0" fontId="0" fillId="6" borderId="0" xfId="0" applyFill="1" applyAlignment="1">
      <alignment horizontal="left" wrapText="1"/>
    </xf>
  </cellXfs>
  <cellStyles count="7">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 name="Normal_Sheet1" xfId="5" xr:uid="{00000000-0005-0000-0000-000005000000}"/>
    <cellStyle name="Normal_Sheet2" xfId="6" xr:uid="{00000000-0005-0000-0000-000006000000}"/>
  </cellStyles>
  <dxfs count="7">
    <dxf>
      <fill>
        <gradientFill type="path" left="0.5" right="0.5" top="0.5" bottom="0.5">
          <stop position="0">
            <color theme="0"/>
          </stop>
          <stop position="1">
            <color theme="6"/>
          </stop>
        </gradientFill>
      </fill>
    </dxf>
    <dxf>
      <fill>
        <gradientFill type="path" left="0.5" right="0.5" top="0.5" bottom="0.5">
          <stop position="0">
            <color theme="0"/>
          </stop>
          <stop position="1">
            <color theme="5"/>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theme="5"/>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theme="5"/>
          </stop>
        </gradientFill>
      </fill>
    </dxf>
    <dxf>
      <font>
        <b val="0"/>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Part 1 Output'!$BH$2" lockText="1" noThreeD="1"/>
</file>

<file path=xl/ctrlProps/ctrlProp2.xml><?xml version="1.0" encoding="utf-8"?>
<formControlPr xmlns="http://schemas.microsoft.com/office/spreadsheetml/2009/9/main" objectType="CheckBox" fmlaLink="'Part 1 Output'!$BI$2" lockText="1" noThreeD="1"/>
</file>

<file path=xl/ctrlProps/ctrlProp3.xml><?xml version="1.0" encoding="utf-8"?>
<formControlPr xmlns="http://schemas.microsoft.com/office/spreadsheetml/2009/9/main" objectType="CheckBox" fmlaLink="'Part 1 Output'!$BJ$2" lockText="1" noThreeD="1"/>
</file>

<file path=xl/ctrlProps/ctrlProp4.xml><?xml version="1.0" encoding="utf-8"?>
<formControlPr xmlns="http://schemas.microsoft.com/office/spreadsheetml/2009/9/main" objectType="CheckBox" fmlaLink="'Part 1 Output'!$BK$2" lockText="1" noThreeD="1"/>
</file>

<file path=xl/ctrlProps/ctrlProp5.xml><?xml version="1.0" encoding="utf-8"?>
<formControlPr xmlns="http://schemas.microsoft.com/office/spreadsheetml/2009/9/main" objectType="CheckBox" fmlaLink="'Part 1 Output'!$BL$2" lockText="1" noThreeD="1"/>
</file>

<file path=xl/ctrlProps/ctrlProp6.xml><?xml version="1.0" encoding="utf-8"?>
<formControlPr xmlns="http://schemas.microsoft.com/office/spreadsheetml/2009/9/main" objectType="CheckBox" fmlaLink="'Part 1 Output'!$BM$2" lockText="1" noThreeD="1"/>
</file>

<file path=xl/ctrlProps/ctrlProp7.xml><?xml version="1.0" encoding="utf-8"?>
<formControlPr xmlns="http://schemas.microsoft.com/office/spreadsheetml/2009/9/main" objectType="CheckBox" fmlaLink="'Part 1 Output'!$BN$2" lockText="1" noThreeD="1"/>
</file>

<file path=xl/ctrlProps/ctrlProp8.xml><?xml version="1.0" encoding="utf-8"?>
<formControlPr xmlns="http://schemas.microsoft.com/office/spreadsheetml/2009/9/main" objectType="CheckBox" fmlaLink="'Part 1 Output'!$BO$2" lockText="1" noThreeD="1"/>
</file>

<file path=xl/ctrlProps/ctrlProp9.xml><?xml version="1.0" encoding="utf-8"?>
<formControlPr xmlns="http://schemas.microsoft.com/office/spreadsheetml/2009/9/main" objectType="CheckBox" fmlaLink="'Part 1 Output'!$BP$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Guidance 1 - Intr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Data Questions Part 1'!G48"/><Relationship Id="rId13" Type="http://schemas.openxmlformats.org/officeDocument/2006/relationships/hyperlink" Target="#'Data Questions Part 1'!G45"/><Relationship Id="rId3" Type="http://schemas.openxmlformats.org/officeDocument/2006/relationships/hyperlink" Target="#'Data Questions Part 1'!G37"/><Relationship Id="rId7" Type="http://schemas.openxmlformats.org/officeDocument/2006/relationships/hyperlink" Target="#'Data Questions Part 1'!G47"/><Relationship Id="rId12" Type="http://schemas.openxmlformats.org/officeDocument/2006/relationships/hyperlink" Target="#'Data Questions Part 1'!G41"/><Relationship Id="rId2" Type="http://schemas.openxmlformats.org/officeDocument/2006/relationships/hyperlink" Target="#'Data Questions Part 1'!G36"/><Relationship Id="rId16" Type="http://schemas.openxmlformats.org/officeDocument/2006/relationships/hyperlink" Target="#'Data Questions Part 1'!G51"/><Relationship Id="rId1" Type="http://schemas.openxmlformats.org/officeDocument/2006/relationships/hyperlink" Target="https://www.gov.uk/government/publications/sickle-cell-and-thalassaemia-screening-handbook-for-laboratories" TargetMode="External"/><Relationship Id="rId6" Type="http://schemas.openxmlformats.org/officeDocument/2006/relationships/hyperlink" Target="#'Data Questions Part 1'!G44"/><Relationship Id="rId11" Type="http://schemas.openxmlformats.org/officeDocument/2006/relationships/hyperlink" Target="#'Data Questions Part 1'!G40"/><Relationship Id="rId5" Type="http://schemas.openxmlformats.org/officeDocument/2006/relationships/hyperlink" Target="#'Data Questions Part 1'!G43"/><Relationship Id="rId15" Type="http://schemas.openxmlformats.org/officeDocument/2006/relationships/hyperlink" Target="#'Data Questions Part 1'!G52"/><Relationship Id="rId10" Type="http://schemas.openxmlformats.org/officeDocument/2006/relationships/hyperlink" Target="#'Data Questions Part 2'!A1"/><Relationship Id="rId4" Type="http://schemas.openxmlformats.org/officeDocument/2006/relationships/hyperlink" Target="#'Data Questions Part 1'!G42"/><Relationship Id="rId9" Type="http://schemas.openxmlformats.org/officeDocument/2006/relationships/hyperlink" Target="#'Data Questions Part 1'!G49"/><Relationship Id="rId14" Type="http://schemas.openxmlformats.org/officeDocument/2006/relationships/hyperlink" Target="#'Data Questions Part 1'!G50"/></Relationships>
</file>

<file path=xl/drawings/_rels/drawing4.xml.rels><?xml version="1.0" encoding="UTF-8" standalone="yes"?>
<Relationships xmlns="http://schemas.openxmlformats.org/package/2006/relationships"><Relationship Id="rId1" Type="http://schemas.openxmlformats.org/officeDocument/2006/relationships/hyperlink" Target="#'Data Questions Part 1'!F27"/></Relationships>
</file>

<file path=xl/drawings/drawing1.xml><?xml version="1.0" encoding="utf-8"?>
<xdr:wsDr xmlns:xdr="http://schemas.openxmlformats.org/drawingml/2006/spreadsheetDrawing" xmlns:a="http://schemas.openxmlformats.org/drawingml/2006/main">
  <xdr:twoCellAnchor>
    <xdr:from>
      <xdr:col>7</xdr:col>
      <xdr:colOff>609600</xdr:colOff>
      <xdr:row>32</xdr:row>
      <xdr:rowOff>171450</xdr:rowOff>
    </xdr:from>
    <xdr:to>
      <xdr:col>8</xdr:col>
      <xdr:colOff>200025</xdr:colOff>
      <xdr:row>34</xdr:row>
      <xdr:rowOff>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5734050" y="3409950"/>
          <a:ext cx="14382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i="1" u="sng">
              <a:solidFill>
                <a:srgbClr val="0000FF"/>
              </a:solidFill>
              <a:latin typeface="Arial" pitchFamily="34" charset="0"/>
              <a:cs typeface="Arial" pitchFamily="34" charset="0"/>
            </a:rPr>
            <a:t>See guidance</a:t>
          </a:r>
          <a:r>
            <a:rPr lang="en-GB" sz="1000" i="1" u="sng" baseline="0">
              <a:solidFill>
                <a:srgbClr val="0000FF"/>
              </a:solidFill>
              <a:latin typeface="Arial" pitchFamily="34" charset="0"/>
              <a:cs typeface="Arial" pitchFamily="34" charset="0"/>
            </a:rPr>
            <a:t> notes</a:t>
          </a:r>
          <a:endParaRPr lang="en-GB" sz="1000" i="1" u="sng">
            <a:solidFill>
              <a:srgbClr val="0000FF"/>
            </a:solidFill>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61</xdr:row>
          <xdr:rowOff>9525</xdr:rowOff>
        </xdr:from>
        <xdr:to>
          <xdr:col>6</xdr:col>
          <xdr:colOff>295275</xdr:colOff>
          <xdr:row>62</xdr:row>
          <xdr:rowOff>9525</xdr:rowOff>
        </xdr:to>
        <xdr:sp macro="" textlink="">
          <xdr:nvSpPr>
            <xdr:cNvPr id="2920" name="Check Box 872" hidden="1">
              <a:extLst>
                <a:ext uri="{63B3BB69-23CF-44E3-9099-C40C66FF867C}">
                  <a14:compatExt spid="_x0000_s2920"/>
                </a:ext>
                <a:ext uri="{FF2B5EF4-FFF2-40B4-BE49-F238E27FC236}">
                  <a16:creationId xmlns:a16="http://schemas.microsoft.com/office/drawing/2014/main" id="{00000000-0008-0000-0000-00006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62</xdr:row>
          <xdr:rowOff>47625</xdr:rowOff>
        </xdr:from>
        <xdr:to>
          <xdr:col>6</xdr:col>
          <xdr:colOff>314325</xdr:colOff>
          <xdr:row>62</xdr:row>
          <xdr:rowOff>266700</xdr:rowOff>
        </xdr:to>
        <xdr:sp macro="" textlink="">
          <xdr:nvSpPr>
            <xdr:cNvPr id="2921" name="Check Box 873" hidden="1">
              <a:extLst>
                <a:ext uri="{63B3BB69-23CF-44E3-9099-C40C66FF867C}">
                  <a14:compatExt spid="_x0000_s2921"/>
                </a:ext>
                <a:ext uri="{FF2B5EF4-FFF2-40B4-BE49-F238E27FC236}">
                  <a16:creationId xmlns:a16="http://schemas.microsoft.com/office/drawing/2014/main" id="{00000000-0008-0000-0000-00006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62</xdr:row>
          <xdr:rowOff>304800</xdr:rowOff>
        </xdr:from>
        <xdr:to>
          <xdr:col>6</xdr:col>
          <xdr:colOff>314325</xdr:colOff>
          <xdr:row>64</xdr:row>
          <xdr:rowOff>0</xdr:rowOff>
        </xdr:to>
        <xdr:sp macro="" textlink="">
          <xdr:nvSpPr>
            <xdr:cNvPr id="2922" name="Check Box 874" hidden="1">
              <a:extLst>
                <a:ext uri="{63B3BB69-23CF-44E3-9099-C40C66FF867C}">
                  <a14:compatExt spid="_x0000_s2922"/>
                </a:ext>
                <a:ext uri="{FF2B5EF4-FFF2-40B4-BE49-F238E27FC236}">
                  <a16:creationId xmlns:a16="http://schemas.microsoft.com/office/drawing/2014/main" id="{00000000-0008-0000-0000-00006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63</xdr:row>
          <xdr:rowOff>200025</xdr:rowOff>
        </xdr:from>
        <xdr:to>
          <xdr:col>6</xdr:col>
          <xdr:colOff>314325</xdr:colOff>
          <xdr:row>65</xdr:row>
          <xdr:rowOff>0</xdr:rowOff>
        </xdr:to>
        <xdr:sp macro="" textlink="">
          <xdr:nvSpPr>
            <xdr:cNvPr id="2923" name="Check Box 875" hidden="1">
              <a:extLst>
                <a:ext uri="{63B3BB69-23CF-44E3-9099-C40C66FF867C}">
                  <a14:compatExt spid="_x0000_s2923"/>
                </a:ext>
                <a:ext uri="{FF2B5EF4-FFF2-40B4-BE49-F238E27FC236}">
                  <a16:creationId xmlns:a16="http://schemas.microsoft.com/office/drawing/2014/main" id="{00000000-0008-0000-0000-00006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64</xdr:row>
          <xdr:rowOff>200025</xdr:rowOff>
        </xdr:from>
        <xdr:to>
          <xdr:col>6</xdr:col>
          <xdr:colOff>314325</xdr:colOff>
          <xdr:row>66</xdr:row>
          <xdr:rowOff>0</xdr:rowOff>
        </xdr:to>
        <xdr:sp macro="" textlink="">
          <xdr:nvSpPr>
            <xdr:cNvPr id="2924" name="Check Box 876" hidden="1">
              <a:extLst>
                <a:ext uri="{63B3BB69-23CF-44E3-9099-C40C66FF867C}">
                  <a14:compatExt spid="_x0000_s2924"/>
                </a:ext>
                <a:ext uri="{FF2B5EF4-FFF2-40B4-BE49-F238E27FC236}">
                  <a16:creationId xmlns:a16="http://schemas.microsoft.com/office/drawing/2014/main" id="{00000000-0008-0000-0000-00006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65</xdr:row>
          <xdr:rowOff>190500</xdr:rowOff>
        </xdr:from>
        <xdr:to>
          <xdr:col>6</xdr:col>
          <xdr:colOff>342900</xdr:colOff>
          <xdr:row>66</xdr:row>
          <xdr:rowOff>200025</xdr:rowOff>
        </xdr:to>
        <xdr:sp macro="" textlink="">
          <xdr:nvSpPr>
            <xdr:cNvPr id="2925" name="Check Box 877" hidden="1">
              <a:extLst>
                <a:ext uri="{63B3BB69-23CF-44E3-9099-C40C66FF867C}">
                  <a14:compatExt spid="_x0000_s2925"/>
                </a:ext>
                <a:ext uri="{FF2B5EF4-FFF2-40B4-BE49-F238E27FC236}">
                  <a16:creationId xmlns:a16="http://schemas.microsoft.com/office/drawing/2014/main" id="{00000000-0008-0000-0000-00006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66</xdr:row>
          <xdr:rowOff>200025</xdr:rowOff>
        </xdr:from>
        <xdr:to>
          <xdr:col>6</xdr:col>
          <xdr:colOff>314325</xdr:colOff>
          <xdr:row>68</xdr:row>
          <xdr:rowOff>0</xdr:rowOff>
        </xdr:to>
        <xdr:sp macro="" textlink="">
          <xdr:nvSpPr>
            <xdr:cNvPr id="2926" name="Check Box 878" hidden="1">
              <a:extLst>
                <a:ext uri="{63B3BB69-23CF-44E3-9099-C40C66FF867C}">
                  <a14:compatExt spid="_x0000_s2926"/>
                </a:ext>
                <a:ext uri="{FF2B5EF4-FFF2-40B4-BE49-F238E27FC236}">
                  <a16:creationId xmlns:a16="http://schemas.microsoft.com/office/drawing/2014/main" id="{00000000-0008-0000-0000-00006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67</xdr:row>
          <xdr:rowOff>200025</xdr:rowOff>
        </xdr:from>
        <xdr:to>
          <xdr:col>6</xdr:col>
          <xdr:colOff>314325</xdr:colOff>
          <xdr:row>69</xdr:row>
          <xdr:rowOff>0</xdr:rowOff>
        </xdr:to>
        <xdr:sp macro="" textlink="">
          <xdr:nvSpPr>
            <xdr:cNvPr id="2927" name="Check Box 879" hidden="1">
              <a:extLst>
                <a:ext uri="{63B3BB69-23CF-44E3-9099-C40C66FF867C}">
                  <a14:compatExt spid="_x0000_s2927"/>
                </a:ext>
                <a:ext uri="{FF2B5EF4-FFF2-40B4-BE49-F238E27FC236}">
                  <a16:creationId xmlns:a16="http://schemas.microsoft.com/office/drawing/2014/main" id="{00000000-0008-0000-0000-00006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68</xdr:row>
          <xdr:rowOff>200025</xdr:rowOff>
        </xdr:from>
        <xdr:to>
          <xdr:col>6</xdr:col>
          <xdr:colOff>314325</xdr:colOff>
          <xdr:row>70</xdr:row>
          <xdr:rowOff>0</xdr:rowOff>
        </xdr:to>
        <xdr:sp macro="" textlink="">
          <xdr:nvSpPr>
            <xdr:cNvPr id="2928" name="Check Box 880" hidden="1">
              <a:extLst>
                <a:ext uri="{63B3BB69-23CF-44E3-9099-C40C66FF867C}">
                  <a14:compatExt spid="_x0000_s2928"/>
                </a:ext>
                <a:ext uri="{FF2B5EF4-FFF2-40B4-BE49-F238E27FC236}">
                  <a16:creationId xmlns:a16="http://schemas.microsoft.com/office/drawing/2014/main" id="{00000000-0008-0000-0000-00007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0</xdr:row>
      <xdr:rowOff>0</xdr:rowOff>
    </xdr:from>
    <xdr:to>
      <xdr:col>4</xdr:col>
      <xdr:colOff>395842</xdr:colOff>
      <xdr:row>4</xdr:row>
      <xdr:rowOff>114181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28575" y="0"/>
          <a:ext cx="1679365" cy="9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3</xdr:col>
      <xdr:colOff>1250740</xdr:colOff>
      <xdr:row>4</xdr:row>
      <xdr:rowOff>117356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33350" y="0"/>
          <a:ext cx="1679365" cy="955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2595034</xdr:colOff>
      <xdr:row>9</xdr:row>
      <xdr:rowOff>605367</xdr:rowOff>
    </xdr:from>
    <xdr:ext cx="3899957" cy="569384"/>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300-000009000000}"/>
            </a:ext>
          </a:extLst>
        </xdr:cNvPr>
        <xdr:cNvSpPr txBox="1"/>
      </xdr:nvSpPr>
      <xdr:spPr>
        <a:xfrm>
          <a:off x="12575117" y="7865534"/>
          <a:ext cx="3899957" cy="569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latin typeface="Arial" pitchFamily="34" charset="0"/>
              <a:cs typeface="Arial" pitchFamily="34" charset="0"/>
            </a:rPr>
            <a:t>(See Handbook for Laboratories, p.36-41, </a:t>
          </a:r>
          <a:r>
            <a:rPr lang="en-GB" sz="1000" u="sng">
              <a:solidFill>
                <a:srgbClr val="0000FF"/>
              </a:solidFill>
              <a:latin typeface="Arial" pitchFamily="34" charset="0"/>
              <a:cs typeface="Arial" pitchFamily="34" charset="0"/>
            </a:rPr>
            <a:t>https://www.gov.uk/government/publications/sickle-cell-and-thalassaemia-screening-handbook-for-laboratories</a:t>
          </a:r>
          <a:r>
            <a:rPr lang="en-GB" sz="1000">
              <a:latin typeface="Arial" pitchFamily="34" charset="0"/>
              <a:cs typeface="Arial" pitchFamily="34" charset="0"/>
            </a:rPr>
            <a:t>).</a:t>
          </a:r>
        </a:p>
      </xdr:txBody>
    </xdr:sp>
    <xdr:clientData/>
  </xdr:oneCellAnchor>
  <xdr:oneCellAnchor>
    <xdr:from>
      <xdr:col>1</xdr:col>
      <xdr:colOff>2117</xdr:colOff>
      <xdr:row>1</xdr:row>
      <xdr:rowOff>1733550</xdr:rowOff>
    </xdr:from>
    <xdr:ext cx="904478" cy="239809"/>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300-00000B000000}"/>
            </a:ext>
          </a:extLst>
        </xdr:cNvPr>
        <xdr:cNvSpPr txBox="1"/>
      </xdr:nvSpPr>
      <xdr:spPr>
        <a:xfrm>
          <a:off x="647700" y="2072217"/>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0</xdr:col>
      <xdr:colOff>637117</xdr:colOff>
      <xdr:row>2</xdr:row>
      <xdr:rowOff>434978</xdr:rowOff>
    </xdr:from>
    <xdr:ext cx="904478" cy="239809"/>
    <xdr:sp macro="" textlink="">
      <xdr:nvSpPr>
        <xdr:cNvPr id="14" name="TextBox 13">
          <a:hlinkClick xmlns:r="http://schemas.openxmlformats.org/officeDocument/2006/relationships" r:id="rId3"/>
          <a:extLst>
            <a:ext uri="{FF2B5EF4-FFF2-40B4-BE49-F238E27FC236}">
              <a16:creationId xmlns:a16="http://schemas.microsoft.com/office/drawing/2014/main" id="{00000000-0008-0000-0300-00000E000000}"/>
            </a:ext>
          </a:extLst>
        </xdr:cNvPr>
        <xdr:cNvSpPr txBox="1"/>
      </xdr:nvSpPr>
      <xdr:spPr>
        <a:xfrm>
          <a:off x="637117" y="2922061"/>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1</xdr:col>
      <xdr:colOff>2117</xdr:colOff>
      <xdr:row>7</xdr:row>
      <xdr:rowOff>409575</xdr:rowOff>
    </xdr:from>
    <xdr:ext cx="904478" cy="239809"/>
    <xdr:sp macro="" textlink="">
      <xdr:nvSpPr>
        <xdr:cNvPr id="17" name="TextBox 16">
          <a:hlinkClick xmlns:r="http://schemas.openxmlformats.org/officeDocument/2006/relationships" r:id="rId4"/>
          <a:extLst>
            <a:ext uri="{FF2B5EF4-FFF2-40B4-BE49-F238E27FC236}">
              <a16:creationId xmlns:a16="http://schemas.microsoft.com/office/drawing/2014/main" id="{00000000-0008-0000-0300-000011000000}"/>
            </a:ext>
          </a:extLst>
        </xdr:cNvPr>
        <xdr:cNvSpPr txBox="1"/>
      </xdr:nvSpPr>
      <xdr:spPr>
        <a:xfrm>
          <a:off x="647700" y="6262158"/>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1</xdr:col>
      <xdr:colOff>2117</xdr:colOff>
      <xdr:row>8</xdr:row>
      <xdr:rowOff>571500</xdr:rowOff>
    </xdr:from>
    <xdr:ext cx="904478" cy="239809"/>
    <xdr:sp macro="" textlink="">
      <xdr:nvSpPr>
        <xdr:cNvPr id="18" name="TextBox 17">
          <a:hlinkClick xmlns:r="http://schemas.openxmlformats.org/officeDocument/2006/relationships" r:id="rId5"/>
          <a:extLst>
            <a:ext uri="{FF2B5EF4-FFF2-40B4-BE49-F238E27FC236}">
              <a16:creationId xmlns:a16="http://schemas.microsoft.com/office/drawing/2014/main" id="{00000000-0008-0000-0300-000012000000}"/>
            </a:ext>
          </a:extLst>
        </xdr:cNvPr>
        <xdr:cNvSpPr txBox="1"/>
      </xdr:nvSpPr>
      <xdr:spPr>
        <a:xfrm>
          <a:off x="647700" y="7080250"/>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1</xdr:col>
      <xdr:colOff>23284</xdr:colOff>
      <xdr:row>9</xdr:row>
      <xdr:rowOff>2632075</xdr:rowOff>
    </xdr:from>
    <xdr:ext cx="904478" cy="239809"/>
    <xdr:sp macro="" textlink="">
      <xdr:nvSpPr>
        <xdr:cNvPr id="19" name="TextBox 18">
          <a:hlinkClick xmlns:r="http://schemas.openxmlformats.org/officeDocument/2006/relationships" r:id="rId6"/>
          <a:extLst>
            <a:ext uri="{FF2B5EF4-FFF2-40B4-BE49-F238E27FC236}">
              <a16:creationId xmlns:a16="http://schemas.microsoft.com/office/drawing/2014/main" id="{00000000-0008-0000-0300-000013000000}"/>
            </a:ext>
          </a:extLst>
        </xdr:cNvPr>
        <xdr:cNvSpPr txBox="1"/>
      </xdr:nvSpPr>
      <xdr:spPr>
        <a:xfrm>
          <a:off x="668867" y="9955742"/>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0</xdr:col>
      <xdr:colOff>637116</xdr:colOff>
      <xdr:row>12</xdr:row>
      <xdr:rowOff>1038225</xdr:rowOff>
    </xdr:from>
    <xdr:ext cx="904478" cy="239809"/>
    <xdr:sp macro="" textlink="">
      <xdr:nvSpPr>
        <xdr:cNvPr id="21" name="TextBox 20">
          <a:hlinkClick xmlns:r="http://schemas.openxmlformats.org/officeDocument/2006/relationships" r:id="rId7"/>
          <a:extLst>
            <a:ext uri="{FF2B5EF4-FFF2-40B4-BE49-F238E27FC236}">
              <a16:creationId xmlns:a16="http://schemas.microsoft.com/office/drawing/2014/main" id="{00000000-0008-0000-0300-000015000000}"/>
            </a:ext>
          </a:extLst>
        </xdr:cNvPr>
        <xdr:cNvSpPr txBox="1"/>
      </xdr:nvSpPr>
      <xdr:spPr>
        <a:xfrm>
          <a:off x="637116" y="14521392"/>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1</xdr:col>
      <xdr:colOff>23284</xdr:colOff>
      <xdr:row>13</xdr:row>
      <xdr:rowOff>970485</xdr:rowOff>
    </xdr:from>
    <xdr:ext cx="904478" cy="239809"/>
    <xdr:sp macro="" textlink="">
      <xdr:nvSpPr>
        <xdr:cNvPr id="23" name="TextBox 22">
          <a:hlinkClick xmlns:r="http://schemas.openxmlformats.org/officeDocument/2006/relationships" r:id="rId8"/>
          <a:extLst>
            <a:ext uri="{FF2B5EF4-FFF2-40B4-BE49-F238E27FC236}">
              <a16:creationId xmlns:a16="http://schemas.microsoft.com/office/drawing/2014/main" id="{00000000-0008-0000-0300-000017000000}"/>
            </a:ext>
          </a:extLst>
        </xdr:cNvPr>
        <xdr:cNvSpPr txBox="1"/>
      </xdr:nvSpPr>
      <xdr:spPr>
        <a:xfrm>
          <a:off x="668867" y="15744818"/>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1</xdr:col>
      <xdr:colOff>2117</xdr:colOff>
      <xdr:row>14</xdr:row>
      <xdr:rowOff>1202265</xdr:rowOff>
    </xdr:from>
    <xdr:ext cx="904478" cy="239809"/>
    <xdr:sp macro="" textlink="">
      <xdr:nvSpPr>
        <xdr:cNvPr id="24" name="TextBox 23">
          <a:hlinkClick xmlns:r="http://schemas.openxmlformats.org/officeDocument/2006/relationships" r:id="rId9"/>
          <a:extLst>
            <a:ext uri="{FF2B5EF4-FFF2-40B4-BE49-F238E27FC236}">
              <a16:creationId xmlns:a16="http://schemas.microsoft.com/office/drawing/2014/main" id="{00000000-0008-0000-0300-000018000000}"/>
            </a:ext>
          </a:extLst>
        </xdr:cNvPr>
        <xdr:cNvSpPr txBox="1"/>
      </xdr:nvSpPr>
      <xdr:spPr>
        <a:xfrm>
          <a:off x="647700" y="17225432"/>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0</xdr:col>
      <xdr:colOff>637117</xdr:colOff>
      <xdr:row>17</xdr:row>
      <xdr:rowOff>1462616</xdr:rowOff>
    </xdr:from>
    <xdr:ext cx="1543050" cy="251883"/>
    <xdr:sp macro="" textlink="">
      <xdr:nvSpPr>
        <xdr:cNvPr id="28" name="TextBox 27">
          <a:hlinkClick xmlns:r="http://schemas.openxmlformats.org/officeDocument/2006/relationships" r:id="rId10"/>
          <a:extLst>
            <a:ext uri="{FF2B5EF4-FFF2-40B4-BE49-F238E27FC236}">
              <a16:creationId xmlns:a16="http://schemas.microsoft.com/office/drawing/2014/main" id="{00000000-0008-0000-0300-00001C000000}"/>
            </a:ext>
          </a:extLst>
        </xdr:cNvPr>
        <xdr:cNvSpPr txBox="1"/>
      </xdr:nvSpPr>
      <xdr:spPr>
        <a:xfrm>
          <a:off x="637117" y="22396449"/>
          <a:ext cx="1543050" cy="251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u="sng">
              <a:solidFill>
                <a:srgbClr val="0000FF"/>
              </a:solidFill>
              <a:latin typeface="Arial" pitchFamily="34" charset="0"/>
              <a:cs typeface="Arial" pitchFamily="34" charset="0"/>
            </a:rPr>
            <a:t>Back to Data part 2</a:t>
          </a:r>
        </a:p>
      </xdr:txBody>
    </xdr:sp>
    <xdr:clientData/>
  </xdr:oneCellAnchor>
  <xdr:oneCellAnchor>
    <xdr:from>
      <xdr:col>0</xdr:col>
      <xdr:colOff>635000</xdr:colOff>
      <xdr:row>17</xdr:row>
      <xdr:rowOff>1016000</xdr:rowOff>
    </xdr:from>
    <xdr:ext cx="1534583" cy="222250"/>
    <xdr:sp macro="" textlink="">
      <xdr:nvSpPr>
        <xdr:cNvPr id="25" name="TextBox 24">
          <a:hlinkClick xmlns:r="http://schemas.openxmlformats.org/officeDocument/2006/relationships" r:id="rId9"/>
          <a:extLst>
            <a:ext uri="{FF2B5EF4-FFF2-40B4-BE49-F238E27FC236}">
              <a16:creationId xmlns:a16="http://schemas.microsoft.com/office/drawing/2014/main" id="{00000000-0008-0000-0300-000019000000}"/>
            </a:ext>
          </a:extLst>
        </xdr:cNvPr>
        <xdr:cNvSpPr txBox="1"/>
      </xdr:nvSpPr>
      <xdr:spPr>
        <a:xfrm>
          <a:off x="635000" y="18182167"/>
          <a:ext cx="1534583"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u="sng">
              <a:solidFill>
                <a:srgbClr val="0000FF"/>
              </a:solidFill>
              <a:latin typeface="Arial" pitchFamily="34" charset="0"/>
              <a:cs typeface="Arial" pitchFamily="34" charset="0"/>
            </a:rPr>
            <a:t>Back to Data</a:t>
          </a:r>
          <a:r>
            <a:rPr lang="en-GB" sz="1000" u="sng" baseline="0">
              <a:solidFill>
                <a:srgbClr val="0000FF"/>
              </a:solidFill>
              <a:latin typeface="Arial" pitchFamily="34" charset="0"/>
              <a:cs typeface="Arial" pitchFamily="34" charset="0"/>
            </a:rPr>
            <a:t> part 1</a:t>
          </a:r>
        </a:p>
      </xdr:txBody>
    </xdr:sp>
    <xdr:clientData/>
  </xdr:oneCellAnchor>
  <xdr:oneCellAnchor>
    <xdr:from>
      <xdr:col>0</xdr:col>
      <xdr:colOff>635000</xdr:colOff>
      <xdr:row>5</xdr:row>
      <xdr:rowOff>560917</xdr:rowOff>
    </xdr:from>
    <xdr:ext cx="904478" cy="239809"/>
    <xdr:sp macro="" textlink="">
      <xdr:nvSpPr>
        <xdr:cNvPr id="26" name="TextBox 25">
          <a:hlinkClick xmlns:r="http://schemas.openxmlformats.org/officeDocument/2006/relationships" r:id="rId11"/>
          <a:extLst>
            <a:ext uri="{FF2B5EF4-FFF2-40B4-BE49-F238E27FC236}">
              <a16:creationId xmlns:a16="http://schemas.microsoft.com/office/drawing/2014/main" id="{00000000-0008-0000-0300-00001A000000}"/>
            </a:ext>
          </a:extLst>
        </xdr:cNvPr>
        <xdr:cNvSpPr txBox="1"/>
      </xdr:nvSpPr>
      <xdr:spPr>
        <a:xfrm>
          <a:off x="635000" y="4381500"/>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1</xdr:col>
      <xdr:colOff>0</xdr:colOff>
      <xdr:row>6</xdr:row>
      <xdr:rowOff>963084</xdr:rowOff>
    </xdr:from>
    <xdr:ext cx="904478" cy="239809"/>
    <xdr:sp macro="" textlink="">
      <xdr:nvSpPr>
        <xdr:cNvPr id="27" name="TextBox 26">
          <a:hlinkClick xmlns:r="http://schemas.openxmlformats.org/officeDocument/2006/relationships" r:id="rId12"/>
          <a:extLst>
            <a:ext uri="{FF2B5EF4-FFF2-40B4-BE49-F238E27FC236}">
              <a16:creationId xmlns:a16="http://schemas.microsoft.com/office/drawing/2014/main" id="{00000000-0008-0000-0300-00001B000000}"/>
            </a:ext>
          </a:extLst>
        </xdr:cNvPr>
        <xdr:cNvSpPr txBox="1"/>
      </xdr:nvSpPr>
      <xdr:spPr>
        <a:xfrm>
          <a:off x="645583" y="5598584"/>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1</xdr:col>
      <xdr:colOff>2117</xdr:colOff>
      <xdr:row>10</xdr:row>
      <xdr:rowOff>2632075</xdr:rowOff>
    </xdr:from>
    <xdr:ext cx="904478" cy="239809"/>
    <xdr:sp macro="" textlink="">
      <xdr:nvSpPr>
        <xdr:cNvPr id="36" name="TextBox 35">
          <a:hlinkClick xmlns:r="http://schemas.openxmlformats.org/officeDocument/2006/relationships" r:id="rId13"/>
          <a:extLst>
            <a:ext uri="{FF2B5EF4-FFF2-40B4-BE49-F238E27FC236}">
              <a16:creationId xmlns:a16="http://schemas.microsoft.com/office/drawing/2014/main" id="{00000000-0008-0000-0300-000024000000}"/>
            </a:ext>
          </a:extLst>
        </xdr:cNvPr>
        <xdr:cNvSpPr txBox="1"/>
      </xdr:nvSpPr>
      <xdr:spPr>
        <a:xfrm>
          <a:off x="647700" y="12866158"/>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6</xdr:col>
      <xdr:colOff>33868</xdr:colOff>
      <xdr:row>10</xdr:row>
      <xdr:rowOff>931333</xdr:rowOff>
    </xdr:from>
    <xdr:ext cx="3899957" cy="578874"/>
    <xdr:sp macro="" textlink="">
      <xdr:nvSpPr>
        <xdr:cNvPr id="32" name="TextBox 31">
          <a:hlinkClick xmlns:r="http://schemas.openxmlformats.org/officeDocument/2006/relationships" r:id="rId1"/>
          <a:extLst>
            <a:ext uri="{FF2B5EF4-FFF2-40B4-BE49-F238E27FC236}">
              <a16:creationId xmlns:a16="http://schemas.microsoft.com/office/drawing/2014/main" id="{00000000-0008-0000-0300-000020000000}"/>
            </a:ext>
          </a:extLst>
        </xdr:cNvPr>
        <xdr:cNvSpPr txBox="1"/>
      </xdr:nvSpPr>
      <xdr:spPr>
        <a:xfrm>
          <a:off x="12617451" y="11101916"/>
          <a:ext cx="3899957" cy="578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latin typeface="Arial" pitchFamily="34" charset="0"/>
              <a:cs typeface="Arial" pitchFamily="34" charset="0"/>
            </a:rPr>
            <a:t>(See Handbook for Laboratories, p.36-41, </a:t>
          </a:r>
          <a:r>
            <a:rPr lang="en-GB" sz="1000" u="sng">
              <a:solidFill>
                <a:srgbClr val="0000FF"/>
              </a:solidFill>
              <a:latin typeface="Arial" pitchFamily="34" charset="0"/>
              <a:cs typeface="Arial" pitchFamily="34" charset="0"/>
            </a:rPr>
            <a:t>https://www.gov.uk/government/publications/sickle-cell-and-thalassaemia-screening-handbook-for-laboratories</a:t>
          </a:r>
          <a:r>
            <a:rPr lang="en-GB" sz="1000">
              <a:latin typeface="Arial" pitchFamily="34" charset="0"/>
              <a:cs typeface="Arial" pitchFamily="34" charset="0"/>
            </a:rPr>
            <a:t>).</a:t>
          </a:r>
        </a:p>
      </xdr:txBody>
    </xdr:sp>
    <xdr:clientData/>
  </xdr:oneCellAnchor>
  <xdr:oneCellAnchor>
    <xdr:from>
      <xdr:col>0</xdr:col>
      <xdr:colOff>634999</xdr:colOff>
      <xdr:row>16</xdr:row>
      <xdr:rowOff>656167</xdr:rowOff>
    </xdr:from>
    <xdr:ext cx="904478" cy="239809"/>
    <xdr:sp macro="" textlink="">
      <xdr:nvSpPr>
        <xdr:cNvPr id="22" name="TextBox 21">
          <a:hlinkClick xmlns:r="http://schemas.openxmlformats.org/officeDocument/2006/relationships" r:id="rId14"/>
          <a:extLst>
            <a:ext uri="{FF2B5EF4-FFF2-40B4-BE49-F238E27FC236}">
              <a16:creationId xmlns:a16="http://schemas.microsoft.com/office/drawing/2014/main" id="{00000000-0008-0000-0300-000016000000}"/>
            </a:ext>
          </a:extLst>
        </xdr:cNvPr>
        <xdr:cNvSpPr txBox="1"/>
      </xdr:nvSpPr>
      <xdr:spPr>
        <a:xfrm>
          <a:off x="634999" y="18150417"/>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oneCellAnchor>
    <xdr:from>
      <xdr:col>0</xdr:col>
      <xdr:colOff>641349</xdr:colOff>
      <xdr:row>16</xdr:row>
      <xdr:rowOff>649817</xdr:rowOff>
    </xdr:from>
    <xdr:ext cx="904478" cy="239809"/>
    <xdr:sp macro="" textlink="">
      <xdr:nvSpPr>
        <xdr:cNvPr id="20" name="TextBox 19">
          <a:hlinkClick xmlns:r="http://schemas.openxmlformats.org/officeDocument/2006/relationships" r:id="rId15"/>
          <a:extLst>
            <a:ext uri="{FF2B5EF4-FFF2-40B4-BE49-F238E27FC236}">
              <a16:creationId xmlns:a16="http://schemas.microsoft.com/office/drawing/2014/main" id="{00000000-0008-0000-0300-000014000000}"/>
            </a:ext>
          </a:extLst>
        </xdr:cNvPr>
        <xdr:cNvSpPr txBox="1"/>
      </xdr:nvSpPr>
      <xdr:spPr>
        <a:xfrm>
          <a:off x="641349" y="17385242"/>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twoCellAnchor>
    <xdr:from>
      <xdr:col>1</xdr:col>
      <xdr:colOff>1</xdr:colOff>
      <xdr:row>15</xdr:row>
      <xdr:rowOff>1143002</xdr:rowOff>
    </xdr:from>
    <xdr:to>
      <xdr:col>1</xdr:col>
      <xdr:colOff>1037168</xdr:colOff>
      <xdr:row>15</xdr:row>
      <xdr:rowOff>1407584</xdr:rowOff>
    </xdr:to>
    <xdr:sp macro="" textlink="">
      <xdr:nvSpPr>
        <xdr:cNvPr id="29" name="TextBox 28">
          <a:hlinkClick xmlns:r="http://schemas.openxmlformats.org/officeDocument/2006/relationships" r:id="rId16"/>
          <a:extLst>
            <a:ext uri="{FF2B5EF4-FFF2-40B4-BE49-F238E27FC236}">
              <a16:creationId xmlns:a16="http://schemas.microsoft.com/office/drawing/2014/main" id="{00000000-0008-0000-0300-00001D000000}"/>
            </a:ext>
          </a:extLst>
        </xdr:cNvPr>
        <xdr:cNvSpPr txBox="1"/>
      </xdr:nvSpPr>
      <xdr:spPr>
        <a:xfrm>
          <a:off x="647701" y="16411577"/>
          <a:ext cx="1037167" cy="264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u="sng">
              <a:solidFill>
                <a:srgbClr val="0000FF"/>
              </a:solidFill>
              <a:latin typeface="Arial" panose="020B0604020202020204" pitchFamily="34" charset="0"/>
              <a:cs typeface="Arial" panose="020B0604020202020204" pitchFamily="34" charset="0"/>
            </a:rPr>
            <a:t>Back to form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466726</xdr:colOff>
      <xdr:row>18</xdr:row>
      <xdr:rowOff>88900</xdr:rowOff>
    </xdr:from>
    <xdr:to>
      <xdr:col>6</xdr:col>
      <xdr:colOff>126991</xdr:colOff>
      <xdr:row>29</xdr:row>
      <xdr:rowOff>79399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66726" y="2946400"/>
          <a:ext cx="3508365" cy="1736749"/>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0 - for specimens screened by red cell indices only (low prevalence area)</a:t>
          </a:r>
        </a:p>
        <a:p>
          <a:endParaRPr lang="en-GB" sz="1000">
            <a:latin typeface="Arial" pitchFamily="34" charset="0"/>
            <a:cs typeface="Arial" pitchFamily="34" charset="0"/>
          </a:endParaRPr>
        </a:p>
        <a:p>
          <a:r>
            <a:rPr lang="en-GB" sz="1000">
              <a:latin typeface="Arial" pitchFamily="34" charset="0"/>
              <a:cs typeface="Arial" pitchFamily="34" charset="0"/>
            </a:rPr>
            <a:t>Report the red cell indices with the comments:</a:t>
          </a:r>
        </a:p>
        <a:p>
          <a:endParaRPr lang="en-GB" sz="1000">
            <a:latin typeface="Arial" pitchFamily="34" charset="0"/>
            <a:cs typeface="Arial" pitchFamily="34" charset="0"/>
          </a:endParaRPr>
        </a:p>
        <a:p>
          <a:r>
            <a:rPr lang="en-GB" sz="1000" b="1">
              <a:latin typeface="Arial" pitchFamily="34" charset="0"/>
              <a:cs typeface="Arial" pitchFamily="34" charset="0"/>
            </a:rPr>
            <a:t>1.</a:t>
          </a:r>
          <a:r>
            <a:rPr lang="en-GB" sz="1000" b="1" baseline="0">
              <a:latin typeface="Arial" pitchFamily="34" charset="0"/>
              <a:cs typeface="Arial" pitchFamily="34" charset="0"/>
            </a:rPr>
            <a:t> </a:t>
          </a:r>
          <a:r>
            <a:rPr lang="en-GB" sz="1000">
              <a:latin typeface="Arial" pitchFamily="34" charset="0"/>
              <a:cs typeface="Arial" pitchFamily="34" charset="0"/>
            </a:rPr>
            <a:t>No evidence of thalassaemia.</a:t>
          </a:r>
        </a:p>
        <a:p>
          <a:r>
            <a:rPr lang="en-GB" sz="1000" b="1">
              <a:latin typeface="Arial" pitchFamily="34" charset="0"/>
              <a:cs typeface="Arial" pitchFamily="34" charset="0"/>
            </a:rPr>
            <a:t>2.</a:t>
          </a:r>
          <a:r>
            <a:rPr lang="en-GB" sz="1000" b="1" baseline="0">
              <a:latin typeface="Arial" pitchFamily="34" charset="0"/>
              <a:cs typeface="Arial" pitchFamily="34" charset="0"/>
            </a:rPr>
            <a:t> </a:t>
          </a:r>
          <a:r>
            <a:rPr lang="en-GB" sz="1000">
              <a:latin typeface="Arial" pitchFamily="34" charset="0"/>
              <a:cs typeface="Arial" pitchFamily="34" charset="0"/>
            </a:rPr>
            <a:t>Not tested for haemoglobin variants as family </a:t>
          </a:r>
          <a:r>
            <a:rPr lang="en-GB" sz="1000" baseline="0">
              <a:latin typeface="Arial" pitchFamily="34" charset="0"/>
              <a:cs typeface="Arial" pitchFamily="34" charset="0"/>
            </a:rPr>
            <a:t>origin</a:t>
          </a:r>
        </a:p>
        <a:p>
          <a:r>
            <a:rPr lang="en-GB" sz="1000" baseline="0">
              <a:latin typeface="Arial" pitchFamily="34" charset="0"/>
              <a:cs typeface="Arial" pitchFamily="34" charset="0"/>
            </a:rPr>
            <a:t>    questionnaire indicates both biological parents are </a:t>
          </a:r>
        </a:p>
        <a:p>
          <a:r>
            <a:rPr lang="en-GB" sz="1000" baseline="0">
              <a:latin typeface="Arial" pitchFamily="34" charset="0"/>
              <a:cs typeface="Arial" pitchFamily="34" charset="0"/>
            </a:rPr>
            <a:t>    of low risk family origins</a:t>
          </a:r>
          <a:endParaRPr lang="en-GB" sz="1000">
            <a:latin typeface="Arial" pitchFamily="34" charset="0"/>
            <a:cs typeface="Arial" pitchFamily="34" charset="0"/>
          </a:endParaRPr>
        </a:p>
        <a:p>
          <a:r>
            <a:rPr lang="en-GB" sz="1000" b="1">
              <a:latin typeface="Arial" pitchFamily="34" charset="0"/>
              <a:cs typeface="Arial" pitchFamily="34" charset="0"/>
            </a:rPr>
            <a:t>3.</a:t>
          </a:r>
          <a:r>
            <a:rPr lang="en-GB" sz="1000" b="1" baseline="0">
              <a:latin typeface="Arial" pitchFamily="34" charset="0"/>
              <a:cs typeface="Arial" pitchFamily="34" charset="0"/>
            </a:rPr>
            <a:t> </a:t>
          </a:r>
          <a:r>
            <a:rPr lang="en-GB" sz="1000" b="1">
              <a:latin typeface="Arial" pitchFamily="34" charset="0"/>
              <a:cs typeface="Arial" pitchFamily="34" charset="0"/>
            </a:rPr>
            <a:t>Testing of baby's biological father not</a:t>
          </a:r>
        </a:p>
        <a:p>
          <a:r>
            <a:rPr lang="en-GB" sz="1000" b="1" baseline="0">
              <a:latin typeface="Arial" pitchFamily="34" charset="0"/>
              <a:cs typeface="Arial" pitchFamily="34" charset="0"/>
            </a:rPr>
            <a:t>    </a:t>
          </a:r>
          <a:r>
            <a:rPr lang="en-GB" sz="1000" b="1">
              <a:latin typeface="Arial" pitchFamily="34" charset="0"/>
              <a:cs typeface="Arial" pitchFamily="34" charset="0"/>
            </a:rPr>
            <a:t>required.</a:t>
          </a:r>
        </a:p>
      </xdr:txBody>
    </xdr:sp>
    <xdr:clientData/>
  </xdr:twoCellAnchor>
  <xdr:twoCellAnchor>
    <xdr:from>
      <xdr:col>0</xdr:col>
      <xdr:colOff>454024</xdr:colOff>
      <xdr:row>30</xdr:row>
      <xdr:rowOff>57150</xdr:rowOff>
    </xdr:from>
    <xdr:to>
      <xdr:col>6</xdr:col>
      <xdr:colOff>147817</xdr:colOff>
      <xdr:row>38</xdr:row>
      <xdr:rowOff>60341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454024" y="4819650"/>
          <a:ext cx="3541893" cy="1273191"/>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1 - no abnormality detected</a:t>
          </a:r>
        </a:p>
        <a:p>
          <a:endParaRPr lang="en-GB" sz="1000" b="0">
            <a:latin typeface="Arial" pitchFamily="34" charset="0"/>
            <a:cs typeface="Arial" pitchFamily="34" charset="0"/>
          </a:endParaRPr>
        </a:p>
        <a:p>
          <a:r>
            <a:rPr lang="en-GB" sz="1000" b="0">
              <a:latin typeface="Arial" pitchFamily="34" charset="0"/>
              <a:cs typeface="Arial" pitchFamily="34" charset="0"/>
            </a:rPr>
            <a:t>Report the red cell indices and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a:t>
          </a:r>
          <a:r>
            <a:rPr lang="en-GB" sz="1000" b="1" baseline="0">
              <a:latin typeface="Arial" pitchFamily="34" charset="0"/>
              <a:cs typeface="Arial" pitchFamily="34" charset="0"/>
            </a:rPr>
            <a:t> </a:t>
          </a:r>
          <a:r>
            <a:rPr lang="en-GB" sz="1000" b="0">
              <a:latin typeface="Arial" pitchFamily="34" charset="0"/>
              <a:cs typeface="Arial" pitchFamily="34" charset="0"/>
            </a:rPr>
            <a:t>No evidence of an abnormal haemoglobin or</a:t>
          </a:r>
        </a:p>
        <a:p>
          <a:r>
            <a:rPr lang="en-GB" sz="1000" b="0" baseline="0">
              <a:latin typeface="Arial" pitchFamily="34" charset="0"/>
              <a:cs typeface="Arial" pitchFamily="34" charset="0"/>
            </a:rPr>
            <a:t>    </a:t>
          </a:r>
          <a:r>
            <a:rPr lang="en-GB" sz="1000" b="0">
              <a:latin typeface="Arial" pitchFamily="34" charset="0"/>
              <a:cs typeface="Arial" pitchFamily="34" charset="0"/>
            </a:rPr>
            <a:t>thalassaemia.</a:t>
          </a:r>
        </a:p>
        <a:p>
          <a:r>
            <a:rPr lang="en-GB" sz="1000" b="1">
              <a:latin typeface="Arial" pitchFamily="34" charset="0"/>
              <a:cs typeface="Arial" pitchFamily="34" charset="0"/>
            </a:rPr>
            <a:t>2.</a:t>
          </a:r>
          <a:r>
            <a:rPr lang="en-GB" sz="1000" b="1" baseline="0">
              <a:latin typeface="Arial" pitchFamily="34" charset="0"/>
              <a:cs typeface="Arial" pitchFamily="34" charset="0"/>
            </a:rPr>
            <a:t> </a:t>
          </a:r>
          <a:r>
            <a:rPr lang="en-GB" sz="1000" b="1">
              <a:solidFill>
                <a:schemeClr val="dk1"/>
              </a:solidFill>
              <a:latin typeface="Arial" panose="020B0604020202020204" pitchFamily="34" charset="0"/>
              <a:ea typeface="+mn-ea"/>
              <a:cs typeface="Arial" panose="020B0604020202020204" pitchFamily="34" charset="0"/>
            </a:rPr>
            <a:t>Testing of baby's biological father not required.</a:t>
          </a:r>
          <a:endParaRPr lang="en-GB" sz="1000" b="1">
            <a:latin typeface="Arial" pitchFamily="34" charset="0"/>
            <a:cs typeface="Arial" pitchFamily="34" charset="0"/>
          </a:endParaRPr>
        </a:p>
      </xdr:txBody>
    </xdr:sp>
    <xdr:clientData/>
  </xdr:twoCellAnchor>
  <xdr:twoCellAnchor>
    <xdr:from>
      <xdr:col>0</xdr:col>
      <xdr:colOff>460374</xdr:colOff>
      <xdr:row>39</xdr:row>
      <xdr:rowOff>57149</xdr:rowOff>
    </xdr:from>
    <xdr:to>
      <xdr:col>6</xdr:col>
      <xdr:colOff>123858</xdr:colOff>
      <xdr:row>55</xdr:row>
      <xdr:rowOff>133350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460374" y="6248399"/>
          <a:ext cx="3511584" cy="2616201"/>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2 - for the following haemoglobin variant carriers: Hb S, Hb C, Hb D, Hb E, Hb</a:t>
          </a:r>
          <a:r>
            <a:rPr lang="en-GB" sz="1000" b="1" baseline="0">
              <a:latin typeface="Arial" pitchFamily="34" charset="0"/>
              <a:cs typeface="Arial" pitchFamily="34" charset="0"/>
            </a:rPr>
            <a:t> </a:t>
          </a:r>
          <a:r>
            <a:rPr lang="en-GB" sz="1000" b="1">
              <a:solidFill>
                <a:schemeClr val="dk1"/>
              </a:solidFill>
              <a:latin typeface="Arial" pitchFamily="34" charset="0"/>
              <a:ea typeface="+mn-ea"/>
              <a:cs typeface="Arial" pitchFamily="34" charset="0"/>
            </a:rPr>
            <a:t>O</a:t>
          </a:r>
          <a:r>
            <a:rPr lang="en-GB" sz="1000" b="1" baseline="30000">
              <a:solidFill>
                <a:schemeClr val="dk1"/>
              </a:solidFill>
              <a:latin typeface="Arial" pitchFamily="34" charset="0"/>
              <a:ea typeface="+mn-ea"/>
              <a:cs typeface="Arial" pitchFamily="34" charset="0"/>
            </a:rPr>
            <a:t>Arab</a:t>
          </a:r>
          <a:r>
            <a:rPr lang="en-GB" sz="1000" b="1" baseline="0">
              <a:latin typeface="Arial" pitchFamily="34" charset="0"/>
              <a:cs typeface="Arial" pitchFamily="34" charset="0"/>
            </a:rPr>
            <a:t>, and Hb Lepore</a:t>
          </a:r>
          <a:endParaRPr lang="en-GB" sz="1000" b="1">
            <a:latin typeface="Arial" pitchFamily="34" charset="0"/>
            <a:cs typeface="Arial" pitchFamily="34" charset="0"/>
          </a:endParaRPr>
        </a:p>
        <a:p>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specific sickle test and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 </a:t>
          </a:r>
          <a:r>
            <a:rPr lang="en-GB" sz="1000" b="0">
              <a:latin typeface="Arial" pitchFamily="34" charset="0"/>
              <a:cs typeface="Arial" pitchFamily="34" charset="0"/>
            </a:rPr>
            <a:t>Results consistent with Hb'V' carrier (HbAV) </a:t>
          </a:r>
          <a:r>
            <a:rPr lang="en-GB" sz="1000" b="1">
              <a:latin typeface="Arial" pitchFamily="34" charset="0"/>
              <a:cs typeface="Arial" pitchFamily="34" charset="0"/>
            </a:rPr>
            <a:t>where V</a:t>
          </a:r>
          <a:endParaRPr lang="en-GB" sz="1000" b="1" baseline="0">
            <a:latin typeface="Arial" pitchFamily="34" charset="0"/>
            <a:cs typeface="Arial" pitchFamily="34" charset="0"/>
          </a:endParaRPr>
        </a:p>
        <a:p>
          <a:r>
            <a:rPr lang="en-GB" sz="1000" b="1" baseline="0">
              <a:latin typeface="Arial" pitchFamily="34" charset="0"/>
              <a:cs typeface="Arial" pitchFamily="34" charset="0"/>
            </a:rPr>
            <a:t>    is the variant haemoglobin detected</a:t>
          </a:r>
          <a:endParaRPr lang="en-GB" sz="1000" b="0">
            <a:latin typeface="Arial" pitchFamily="34" charset="0"/>
            <a:cs typeface="Arial" pitchFamily="34" charset="0"/>
          </a:endParaRPr>
        </a:p>
        <a:p>
          <a:r>
            <a:rPr lang="en-GB" sz="1000" b="0">
              <a:latin typeface="Arial" pitchFamily="34" charset="0"/>
              <a:cs typeface="Arial" pitchFamily="34" charset="0"/>
            </a:rPr>
            <a:t>    Where</a:t>
          </a:r>
          <a:r>
            <a:rPr lang="en-GB" sz="1000" b="0" baseline="0">
              <a:latin typeface="Arial" pitchFamily="34" charset="0"/>
              <a:cs typeface="Arial" pitchFamily="34" charset="0"/>
            </a:rPr>
            <a:t> the variant is HbS the term 'sickle cell carrier' </a:t>
          </a:r>
        </a:p>
        <a:p>
          <a:r>
            <a:rPr lang="en-GB" sz="1000" b="0" baseline="0">
              <a:latin typeface="Arial" pitchFamily="34" charset="0"/>
              <a:cs typeface="Arial" pitchFamily="34" charset="0"/>
            </a:rPr>
            <a:t>    is preferred. When indicated, comment on the </a:t>
          </a:r>
        </a:p>
        <a:p>
          <a:r>
            <a:rPr lang="en-GB" sz="1000" b="0" baseline="0">
              <a:latin typeface="Arial" pitchFamily="34" charset="0"/>
              <a:cs typeface="Arial" pitchFamily="34" charset="0"/>
            </a:rPr>
            <a:t>    possibility of coexisting </a:t>
          </a:r>
          <a:r>
            <a:rPr lang="en-GB" sz="1000" b="0">
              <a:solidFill>
                <a:schemeClr val="dk1"/>
              </a:solidFill>
              <a:effectLst/>
              <a:latin typeface="Arial" panose="020B0604020202020204" pitchFamily="34" charset="0"/>
              <a:ea typeface="+mn-ea"/>
              <a:cs typeface="Arial" panose="020B0604020202020204" pitchFamily="34" charset="0"/>
            </a:rPr>
            <a:t>α thalassaemia. Consider the </a:t>
          </a:r>
        </a:p>
        <a:p>
          <a:r>
            <a:rPr lang="en-GB" sz="1000" b="0">
              <a:solidFill>
                <a:schemeClr val="dk1"/>
              </a:solidFill>
              <a:effectLst/>
              <a:latin typeface="Arial" panose="020B0604020202020204" pitchFamily="34" charset="0"/>
              <a:ea typeface="+mn-ea"/>
              <a:cs typeface="Arial" panose="020B0604020202020204" pitchFamily="34" charset="0"/>
            </a:rPr>
            <a:t>    possibility of α</a:t>
          </a:r>
          <a:r>
            <a:rPr lang="en-GB" sz="1000" b="0" baseline="30000">
              <a:solidFill>
                <a:schemeClr val="dk1"/>
              </a:solidFill>
              <a:effectLst/>
              <a:latin typeface="Arial" panose="020B0604020202020204" pitchFamily="34" charset="0"/>
              <a:ea typeface="+mn-ea"/>
              <a:cs typeface="Arial" panose="020B0604020202020204" pitchFamily="34" charset="0"/>
            </a:rPr>
            <a:t>0 </a:t>
          </a:r>
          <a:r>
            <a:rPr lang="en-GB" sz="1000" b="0" baseline="0">
              <a:latin typeface="Arial" pitchFamily="34" charset="0"/>
              <a:cs typeface="Arial" pitchFamily="34" charset="0"/>
            </a:rPr>
            <a:t> thalassaemia when MCH &lt;25pg and </a:t>
          </a:r>
        </a:p>
        <a:p>
          <a:r>
            <a:rPr lang="en-GB" sz="1000" b="0" baseline="0">
              <a:latin typeface="Arial" pitchFamily="34" charset="0"/>
              <a:cs typeface="Arial" pitchFamily="34" charset="0"/>
            </a:rPr>
            <a:t>    there are high risk family origins for </a:t>
          </a:r>
          <a:r>
            <a:rPr lang="en-GB" sz="1000" b="0">
              <a:solidFill>
                <a:schemeClr val="dk1"/>
              </a:solidFill>
              <a:effectLst/>
              <a:latin typeface="Arial" panose="020B0604020202020204" pitchFamily="34" charset="0"/>
              <a:ea typeface="+mn-ea"/>
              <a:cs typeface="Arial" panose="020B0604020202020204" pitchFamily="34" charset="0"/>
            </a:rPr>
            <a:t>α</a:t>
          </a:r>
          <a:r>
            <a:rPr lang="en-GB" sz="1000" b="0" baseline="30000">
              <a:solidFill>
                <a:schemeClr val="dk1"/>
              </a:solidFill>
              <a:effectLst/>
              <a:latin typeface="Arial" panose="020B0604020202020204" pitchFamily="34" charset="0"/>
              <a:ea typeface="+mn-ea"/>
              <a:cs typeface="Arial" panose="020B0604020202020204" pitchFamily="34" charset="0"/>
            </a:rPr>
            <a:t>0 </a:t>
          </a:r>
          <a:r>
            <a:rPr lang="en-GB" sz="1000" b="0" baseline="0">
              <a:solidFill>
                <a:schemeClr val="dk1"/>
              </a:solidFill>
              <a:effectLst/>
              <a:latin typeface="Arial" pitchFamily="34" charset="0"/>
              <a:ea typeface="+mn-ea"/>
              <a:cs typeface="Arial" pitchFamily="34" charset="0"/>
            </a:rPr>
            <a:t>.</a:t>
          </a:r>
          <a:endParaRPr lang="en-GB" sz="1000" b="0">
            <a:latin typeface="Arial" pitchFamily="34" charset="0"/>
            <a:cs typeface="Arial" pitchFamily="34" charset="0"/>
          </a:endParaRPr>
        </a:p>
        <a:p>
          <a:r>
            <a:rPr lang="en-GB" sz="1000" b="1">
              <a:latin typeface="Arial" pitchFamily="34" charset="0"/>
              <a:cs typeface="Arial" pitchFamily="34" charset="0"/>
            </a:rPr>
            <a:t>2. Testing of baby's biological father</a:t>
          </a:r>
        </a:p>
        <a:p>
          <a:r>
            <a:rPr lang="en-GB" sz="1000" b="1">
              <a:latin typeface="Arial" pitchFamily="34" charset="0"/>
              <a:cs typeface="Arial" pitchFamily="34" charset="0"/>
            </a:rPr>
            <a:t>    recommended.</a:t>
          </a:r>
        </a:p>
      </xdr:txBody>
    </xdr:sp>
    <xdr:clientData/>
  </xdr:twoCellAnchor>
  <xdr:twoCellAnchor>
    <xdr:from>
      <xdr:col>0</xdr:col>
      <xdr:colOff>434974</xdr:colOff>
      <xdr:row>56</xdr:row>
      <xdr:rowOff>60325</xdr:rowOff>
    </xdr:from>
    <xdr:to>
      <xdr:col>6</xdr:col>
      <xdr:colOff>107975</xdr:colOff>
      <xdr:row>71</xdr:row>
      <xdr:rowOff>82550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434974" y="8950325"/>
          <a:ext cx="3521101" cy="2403475"/>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GB" sz="1000" b="1">
              <a:latin typeface="Arial" pitchFamily="34" charset="0"/>
              <a:cs typeface="Arial" pitchFamily="34" charset="0"/>
            </a:rPr>
            <a:t>Report format 3a - haemoglobin variant carriers where testing of the baby's biological father is not required</a:t>
          </a:r>
        </a:p>
        <a:p>
          <a:pPr>
            <a:lnSpc>
              <a:spcPts val="1100"/>
            </a:lnSpc>
          </a:pPr>
          <a:endParaRPr lang="en-GB" sz="1000" b="1">
            <a:latin typeface="Arial" pitchFamily="34" charset="0"/>
            <a:cs typeface="Arial" pitchFamily="34" charset="0"/>
          </a:endParaRPr>
        </a:p>
        <a:p>
          <a:pPr>
            <a:lnSpc>
              <a:spcPts val="1100"/>
            </a:lnSpc>
          </a:pPr>
          <a:r>
            <a:rPr lang="en-GB" sz="1000" b="0">
              <a:latin typeface="Arial" pitchFamily="34" charset="0"/>
              <a:cs typeface="Arial" pitchFamily="34" charset="0"/>
            </a:rPr>
            <a:t>Report the red cell indices, specific sickle test and the other results as appropriate together with the comments:</a:t>
          </a:r>
        </a:p>
        <a:p>
          <a:pPr>
            <a:lnSpc>
              <a:spcPts val="1100"/>
            </a:lnSpc>
          </a:pPr>
          <a:endParaRPr lang="en-GB" sz="1000" b="0">
            <a:latin typeface="Arial" pitchFamily="34" charset="0"/>
            <a:cs typeface="Arial" pitchFamily="34" charset="0"/>
          </a:endParaRPr>
        </a:p>
        <a:p>
          <a:pPr>
            <a:lnSpc>
              <a:spcPts val="1100"/>
            </a:lnSpc>
          </a:pPr>
          <a:r>
            <a:rPr lang="en-GB" sz="1000" b="1">
              <a:latin typeface="Arial" pitchFamily="34" charset="0"/>
              <a:cs typeface="Arial" pitchFamily="34" charset="0"/>
            </a:rPr>
            <a:t>1. </a:t>
          </a:r>
          <a:r>
            <a:rPr lang="en-GB" sz="1000" b="0">
              <a:latin typeface="Arial" pitchFamily="34" charset="0"/>
              <a:cs typeface="Arial" pitchFamily="34" charset="0"/>
            </a:rPr>
            <a:t>Results consistent with Hb ‘V’ carrier (Hb AV) of</a:t>
          </a:r>
        </a:p>
        <a:p>
          <a:pPr>
            <a:lnSpc>
              <a:spcPts val="1100"/>
            </a:lnSpc>
          </a:pPr>
          <a:r>
            <a:rPr lang="en-GB" sz="1000" b="0" baseline="0">
              <a:latin typeface="Arial" pitchFamily="34" charset="0"/>
              <a:cs typeface="Arial" pitchFamily="34" charset="0"/>
            </a:rPr>
            <a:t>    </a:t>
          </a:r>
          <a:r>
            <a:rPr lang="en-GB" sz="1000" b="0">
              <a:latin typeface="Arial" pitchFamily="34" charset="0"/>
              <a:cs typeface="Arial" pitchFamily="34" charset="0"/>
            </a:rPr>
            <a:t>no known clinical significance </a:t>
          </a:r>
          <a:r>
            <a:rPr lang="en-GB" sz="1000" b="1">
              <a:latin typeface="Arial" pitchFamily="34" charset="0"/>
              <a:cs typeface="Arial" pitchFamily="34" charset="0"/>
            </a:rPr>
            <a:t>where V is the </a:t>
          </a:r>
        </a:p>
        <a:p>
          <a:pPr>
            <a:lnSpc>
              <a:spcPts val="1100"/>
            </a:lnSpc>
          </a:pPr>
          <a:r>
            <a:rPr lang="en-GB" sz="1000" b="1">
              <a:latin typeface="Arial" pitchFamily="34" charset="0"/>
              <a:cs typeface="Arial" pitchFamily="34" charset="0"/>
            </a:rPr>
            <a:t>    variant haemoglobin detected. </a:t>
          </a:r>
          <a:r>
            <a:rPr lang="en-GB" sz="1000" b="0">
              <a:latin typeface="Arial" pitchFamily="34" charset="0"/>
              <a:cs typeface="Arial" pitchFamily="34" charset="0"/>
            </a:rPr>
            <a:t>If co-existing </a:t>
          </a:r>
          <a:r>
            <a:rPr lang="en-GB" sz="1100" b="0">
              <a:solidFill>
                <a:schemeClr val="dk1"/>
              </a:solidFill>
              <a:effectLst/>
              <a:latin typeface="+mn-lt"/>
              <a:ea typeface="+mn-ea"/>
              <a:cs typeface="+mn-cs"/>
            </a:rPr>
            <a:t>α</a:t>
          </a:r>
          <a:r>
            <a:rPr lang="en-GB" sz="1100" b="0" baseline="30000">
              <a:solidFill>
                <a:schemeClr val="dk1"/>
              </a:solidFill>
              <a:effectLst/>
              <a:latin typeface="+mn-lt"/>
              <a:ea typeface="+mn-ea"/>
              <a:cs typeface="+mn-cs"/>
            </a:rPr>
            <a:t>0</a:t>
          </a:r>
          <a:endParaRPr lang="en-GB" sz="1000" b="0" baseline="0">
            <a:solidFill>
              <a:schemeClr val="dk1"/>
            </a:solidFill>
            <a:effectLst/>
            <a:latin typeface="Arial" pitchFamily="34" charset="0"/>
            <a:ea typeface="+mn-ea"/>
            <a:cs typeface="Arial" pitchFamily="34" charset="0"/>
          </a:endParaRPr>
        </a:p>
        <a:p>
          <a:pPr>
            <a:lnSpc>
              <a:spcPts val="1100"/>
            </a:lnSpc>
          </a:pPr>
          <a:r>
            <a:rPr lang="en-GB" sz="1000" b="0" baseline="0">
              <a:solidFill>
                <a:schemeClr val="dk1"/>
              </a:solidFill>
              <a:effectLst/>
              <a:latin typeface="Arial" pitchFamily="34" charset="0"/>
              <a:ea typeface="+mn-ea"/>
              <a:cs typeface="Arial" pitchFamily="34" charset="0"/>
            </a:rPr>
            <a:t>    </a:t>
          </a:r>
          <a:r>
            <a:rPr lang="en-GB" sz="1000" b="0">
              <a:latin typeface="Arial" pitchFamily="34" charset="0"/>
              <a:cs typeface="Arial" pitchFamily="34" charset="0"/>
            </a:rPr>
            <a:t>thalassaemia is suspected (MCH</a:t>
          </a:r>
          <a:r>
            <a:rPr lang="en-GB" sz="1000" b="0" baseline="0">
              <a:latin typeface="Arial" pitchFamily="34" charset="0"/>
              <a:cs typeface="Arial" pitchFamily="34" charset="0"/>
            </a:rPr>
            <a:t> &lt;25pg) then this must</a:t>
          </a:r>
        </a:p>
        <a:p>
          <a:pPr>
            <a:lnSpc>
              <a:spcPts val="1100"/>
            </a:lnSpc>
          </a:pPr>
          <a:r>
            <a:rPr lang="en-GB" sz="1000" b="0" baseline="0">
              <a:latin typeface="Arial" pitchFamily="34" charset="0"/>
              <a:cs typeface="Arial" pitchFamily="34" charset="0"/>
            </a:rPr>
            <a:t>    be reported appropriately. If family origin questionnaire</a:t>
          </a:r>
        </a:p>
        <a:p>
          <a:pPr>
            <a:lnSpc>
              <a:spcPts val="1100"/>
            </a:lnSpc>
          </a:pPr>
          <a:r>
            <a:rPr lang="en-GB" sz="1000" b="0" baseline="0">
              <a:latin typeface="Arial" pitchFamily="34" charset="0"/>
              <a:cs typeface="Arial" pitchFamily="34" charset="0"/>
            </a:rPr>
            <a:t>    indicates bother biological parents are of high risk family</a:t>
          </a:r>
        </a:p>
        <a:p>
          <a:pPr>
            <a:lnSpc>
              <a:spcPts val="1100"/>
            </a:lnSpc>
          </a:pPr>
          <a:r>
            <a:rPr lang="en-GB" sz="1000" b="0" baseline="0">
              <a:latin typeface="Arial" pitchFamily="34" charset="0"/>
              <a:cs typeface="Arial" pitchFamily="34" charset="0"/>
            </a:rPr>
            <a:t>    origins for </a:t>
          </a:r>
          <a:r>
            <a:rPr lang="en-GB" sz="1000" b="0">
              <a:solidFill>
                <a:schemeClr val="dk1"/>
              </a:solidFill>
              <a:effectLst/>
              <a:latin typeface="Arial" panose="020B0604020202020204" pitchFamily="34" charset="0"/>
              <a:ea typeface="+mn-ea"/>
              <a:cs typeface="Arial" panose="020B0604020202020204" pitchFamily="34" charset="0"/>
            </a:rPr>
            <a:t>α</a:t>
          </a:r>
          <a:r>
            <a:rPr lang="en-GB" sz="1000" b="0" baseline="30000">
              <a:solidFill>
                <a:schemeClr val="dk1"/>
              </a:solidFill>
              <a:effectLst/>
              <a:latin typeface="Arial" panose="020B0604020202020204" pitchFamily="34" charset="0"/>
              <a:ea typeface="+mn-ea"/>
              <a:cs typeface="Arial" panose="020B0604020202020204" pitchFamily="34" charset="0"/>
            </a:rPr>
            <a:t>0</a:t>
          </a:r>
          <a:r>
            <a:rPr lang="en-GB" sz="1000" b="0" baseline="0">
              <a:solidFill>
                <a:schemeClr val="dk1"/>
              </a:solidFill>
              <a:effectLst/>
              <a:latin typeface="Arial" panose="020B0604020202020204" pitchFamily="34" charset="0"/>
              <a:ea typeface="+mn-ea"/>
              <a:cs typeface="Arial" panose="020B0604020202020204" pitchFamily="34" charset="0"/>
            </a:rPr>
            <a:t> thlassaemia then the conclusion must be</a:t>
          </a:r>
        </a:p>
        <a:p>
          <a:pPr>
            <a:lnSpc>
              <a:spcPts val="1100"/>
            </a:lnSpc>
          </a:pPr>
          <a:r>
            <a:rPr lang="en-GB" sz="1000" b="0" baseline="0">
              <a:solidFill>
                <a:schemeClr val="dk1"/>
              </a:solidFill>
              <a:effectLst/>
              <a:latin typeface="Arial" panose="020B0604020202020204" pitchFamily="34" charset="0"/>
              <a:ea typeface="+mn-ea"/>
              <a:cs typeface="Arial" panose="020B0604020202020204" pitchFamily="34" charset="0"/>
            </a:rPr>
            <a:t>    changed to recommend testing of baby's biological</a:t>
          </a:r>
        </a:p>
        <a:p>
          <a:pPr>
            <a:lnSpc>
              <a:spcPts val="1100"/>
            </a:lnSpc>
          </a:pPr>
          <a:r>
            <a:rPr lang="en-GB" sz="1000" b="0" baseline="0">
              <a:solidFill>
                <a:schemeClr val="dk1"/>
              </a:solidFill>
              <a:effectLst/>
              <a:latin typeface="Arial" panose="020B0604020202020204" pitchFamily="34" charset="0"/>
              <a:ea typeface="+mn-ea"/>
              <a:cs typeface="Arial" panose="020B0604020202020204" pitchFamily="34" charset="0"/>
            </a:rPr>
            <a:t>    father.</a:t>
          </a:r>
          <a:endParaRPr lang="en-GB" sz="1000" b="0">
            <a:latin typeface="Arial" pitchFamily="34" charset="0"/>
            <a:cs typeface="Arial" pitchFamily="34" charset="0"/>
          </a:endParaRPr>
        </a:p>
        <a:p>
          <a:pPr>
            <a:lnSpc>
              <a:spcPts val="1000"/>
            </a:lnSpc>
          </a:pPr>
          <a:r>
            <a:rPr lang="en-GB" sz="1000" b="1">
              <a:latin typeface="Arial" pitchFamily="34" charset="0"/>
              <a:cs typeface="Arial" pitchFamily="34" charset="0"/>
            </a:rPr>
            <a:t>2. Testing of baby's biological father not required.</a:t>
          </a:r>
        </a:p>
        <a:p>
          <a:pPr>
            <a:lnSpc>
              <a:spcPts val="1000"/>
            </a:lnSpc>
          </a:pPr>
          <a:endParaRPr lang="en-GB" sz="1000" b="1">
            <a:latin typeface="Arial" pitchFamily="34" charset="0"/>
            <a:cs typeface="Arial" pitchFamily="34" charset="0"/>
          </a:endParaRPr>
        </a:p>
      </xdr:txBody>
    </xdr:sp>
    <xdr:clientData/>
  </xdr:twoCellAnchor>
  <xdr:twoCellAnchor>
    <xdr:from>
      <xdr:col>6</xdr:col>
      <xdr:colOff>292099</xdr:colOff>
      <xdr:row>18</xdr:row>
      <xdr:rowOff>95250</xdr:rowOff>
    </xdr:from>
    <xdr:to>
      <xdr:col>12</xdr:col>
      <xdr:colOff>250824</xdr:colOff>
      <xdr:row>29</xdr:row>
      <xdr:rowOff>60325</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4140199" y="2952750"/>
          <a:ext cx="3495675" cy="1711325"/>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4a - for </a:t>
          </a:r>
          <a:r>
            <a:rPr lang="el-GR" sz="1000" b="1">
              <a:latin typeface="Arial" pitchFamily="34" charset="0"/>
              <a:cs typeface="Arial" pitchFamily="34" charset="0"/>
            </a:rPr>
            <a:t>β</a:t>
          </a:r>
          <a:r>
            <a:rPr lang="en-GB" sz="1000" b="1">
              <a:latin typeface="Arial" pitchFamily="34" charset="0"/>
              <a:cs typeface="Arial" pitchFamily="34" charset="0"/>
            </a:rPr>
            <a:t>thalassaemia carriers</a:t>
          </a:r>
        </a:p>
        <a:p>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and the other results</a:t>
          </a:r>
          <a:r>
            <a:rPr lang="en-GB" sz="1000" b="0" baseline="0">
              <a:latin typeface="Arial" pitchFamily="34" charset="0"/>
              <a:cs typeface="Arial" pitchFamily="34" charset="0"/>
            </a:rPr>
            <a:t> as appropriate </a:t>
          </a:r>
          <a:r>
            <a:rPr lang="en-GB" sz="1000" b="0">
              <a:latin typeface="Arial" pitchFamily="34" charset="0"/>
              <a:cs typeface="Arial" pitchFamily="34" charset="0"/>
            </a:rPr>
            <a:t>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 </a:t>
          </a:r>
          <a:r>
            <a:rPr lang="en-GB" sz="1000" b="0">
              <a:latin typeface="Arial" pitchFamily="34" charset="0"/>
              <a:cs typeface="Arial" pitchFamily="34" charset="0"/>
            </a:rPr>
            <a:t>Results consistent with </a:t>
          </a:r>
          <a:r>
            <a:rPr lang="el-GR" sz="1000">
              <a:latin typeface="Arial" pitchFamily="34" charset="0"/>
              <a:cs typeface="Arial" pitchFamily="34" charset="0"/>
            </a:rPr>
            <a:t>β</a:t>
          </a:r>
          <a:r>
            <a:rPr lang="en-GB" sz="1000" b="0">
              <a:latin typeface="Arial" pitchFamily="34" charset="0"/>
              <a:cs typeface="Arial" pitchFamily="34" charset="0"/>
            </a:rPr>
            <a:t> thalassaemia carrier.</a:t>
          </a:r>
        </a:p>
        <a:p>
          <a:r>
            <a:rPr lang="en-GB" sz="1000" b="0">
              <a:latin typeface="Arial" pitchFamily="34" charset="0"/>
              <a:cs typeface="Arial" pitchFamily="34" charset="0"/>
            </a:rPr>
            <a:t>    </a:t>
          </a:r>
          <a:r>
            <a:rPr lang="en-GB" sz="1000" b="1">
              <a:latin typeface="Arial" pitchFamily="34" charset="0"/>
              <a:cs typeface="Arial" pitchFamily="34" charset="0"/>
            </a:rPr>
            <a:t>Comment</a:t>
          </a:r>
          <a:r>
            <a:rPr lang="en-GB" sz="1000" b="1" baseline="0">
              <a:latin typeface="Arial" pitchFamily="34" charset="0"/>
              <a:cs typeface="Arial" pitchFamily="34" charset="0"/>
            </a:rPr>
            <a:t> on the possibility of coexisting</a:t>
          </a:r>
          <a:r>
            <a:rPr lang="en-GB" sz="1000" b="0" baseline="0">
              <a:latin typeface="Arial" pitchFamily="34" charset="0"/>
              <a:cs typeface="Arial" pitchFamily="34" charset="0"/>
            </a:rPr>
            <a:t> </a:t>
          </a:r>
          <a:r>
            <a:rPr lang="en-GB" sz="1000" b="1">
              <a:solidFill>
                <a:schemeClr val="dk1"/>
              </a:solidFill>
              <a:effectLst/>
              <a:latin typeface="Arial" panose="020B0604020202020204" pitchFamily="34" charset="0"/>
              <a:ea typeface="+mn-ea"/>
              <a:cs typeface="Arial" panose="020B0604020202020204" pitchFamily="34" charset="0"/>
            </a:rPr>
            <a:t>α</a:t>
          </a:r>
          <a:r>
            <a:rPr lang="en-GB" sz="1000" b="1" baseline="30000">
              <a:solidFill>
                <a:schemeClr val="dk1"/>
              </a:solidFill>
              <a:effectLst/>
              <a:latin typeface="Arial" panose="020B0604020202020204" pitchFamily="34" charset="0"/>
              <a:ea typeface="+mn-ea"/>
              <a:cs typeface="Arial" panose="020B0604020202020204" pitchFamily="34" charset="0"/>
            </a:rPr>
            <a:t>0</a:t>
          </a:r>
          <a:r>
            <a:rPr lang="en-GB" sz="1000" b="1" baseline="0">
              <a:latin typeface="Arial" pitchFamily="34" charset="0"/>
              <a:cs typeface="Arial" pitchFamily="34" charset="0"/>
            </a:rPr>
            <a:t> </a:t>
          </a:r>
        </a:p>
        <a:p>
          <a:r>
            <a:rPr lang="en-GB" sz="1000" b="1" baseline="0">
              <a:latin typeface="Arial" pitchFamily="34" charset="0"/>
              <a:cs typeface="Arial" pitchFamily="34" charset="0"/>
            </a:rPr>
            <a:t>    thalassaemia when there are high risk family origins</a:t>
          </a:r>
        </a:p>
        <a:p>
          <a:r>
            <a:rPr lang="en-GB" sz="1000" b="1" baseline="0">
              <a:latin typeface="Arial" pitchFamily="34" charset="0"/>
              <a:cs typeface="Arial" pitchFamily="34" charset="0"/>
            </a:rPr>
            <a:t>    for </a:t>
          </a:r>
          <a:r>
            <a:rPr lang="en-GB" sz="1000" b="1">
              <a:solidFill>
                <a:schemeClr val="dk1"/>
              </a:solidFill>
              <a:effectLst/>
              <a:latin typeface="Arial" panose="020B0604020202020204" pitchFamily="34" charset="0"/>
              <a:ea typeface="+mn-ea"/>
              <a:cs typeface="Arial" panose="020B0604020202020204" pitchFamily="34" charset="0"/>
            </a:rPr>
            <a:t>α</a:t>
          </a:r>
          <a:r>
            <a:rPr lang="en-GB" sz="1000" b="1" baseline="30000">
              <a:solidFill>
                <a:schemeClr val="dk1"/>
              </a:solidFill>
              <a:effectLst/>
              <a:latin typeface="Arial" panose="020B0604020202020204" pitchFamily="34" charset="0"/>
              <a:ea typeface="+mn-ea"/>
              <a:cs typeface="Arial" panose="020B0604020202020204" pitchFamily="34" charset="0"/>
            </a:rPr>
            <a:t>0</a:t>
          </a:r>
          <a:r>
            <a:rPr lang="en-GB" sz="1000" b="1" baseline="0">
              <a:latin typeface="Arial" pitchFamily="34" charset="0"/>
              <a:cs typeface="Arial" pitchFamily="34" charset="0"/>
            </a:rPr>
            <a:t>.</a:t>
          </a:r>
          <a:endParaRPr lang="en-GB" sz="1000" b="0">
            <a:latin typeface="Arial" pitchFamily="34" charset="0"/>
            <a:cs typeface="Arial" pitchFamily="34" charset="0"/>
          </a:endParaRPr>
        </a:p>
        <a:p>
          <a:r>
            <a:rPr lang="en-GB" sz="1000" b="1">
              <a:latin typeface="Arial" pitchFamily="34" charset="0"/>
              <a:cs typeface="Arial" pitchFamily="34" charset="0"/>
            </a:rPr>
            <a:t>2. Testing of baby's biological father recommended.</a:t>
          </a:r>
        </a:p>
      </xdr:txBody>
    </xdr:sp>
    <xdr:clientData/>
  </xdr:twoCellAnchor>
  <xdr:twoCellAnchor>
    <xdr:from>
      <xdr:col>6</xdr:col>
      <xdr:colOff>273049</xdr:colOff>
      <xdr:row>41</xdr:row>
      <xdr:rowOff>133350</xdr:rowOff>
    </xdr:from>
    <xdr:to>
      <xdr:col>12</xdr:col>
      <xdr:colOff>231805</xdr:colOff>
      <xdr:row>49</xdr:row>
      <xdr:rowOff>152400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4121149" y="6642100"/>
          <a:ext cx="3495706" cy="1289050"/>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GB" sz="1000" b="1">
              <a:latin typeface="Arial" pitchFamily="34" charset="0"/>
              <a:cs typeface="Arial" pitchFamily="34" charset="0"/>
            </a:rPr>
            <a:t>Report format 5a – for HPFH.</a:t>
          </a:r>
        </a:p>
        <a:p>
          <a:pPr>
            <a:lnSpc>
              <a:spcPts val="1100"/>
            </a:lnSpc>
          </a:pPr>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and the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 </a:t>
          </a:r>
          <a:r>
            <a:rPr lang="en-GB" sz="1000" b="0">
              <a:latin typeface="Arial" pitchFamily="34" charset="0"/>
              <a:cs typeface="Arial" pitchFamily="34" charset="0"/>
            </a:rPr>
            <a:t>Results consistent with carrier of Hereditary</a:t>
          </a:r>
        </a:p>
        <a:p>
          <a:r>
            <a:rPr lang="en-GB" sz="1000" b="0">
              <a:latin typeface="Arial" pitchFamily="34" charset="0"/>
              <a:cs typeface="Arial" pitchFamily="34" charset="0"/>
            </a:rPr>
            <a:t>    Persistence of Fetal Haemoglobin (HPFH).</a:t>
          </a:r>
        </a:p>
        <a:p>
          <a:r>
            <a:rPr lang="en-GB" sz="1000" b="1">
              <a:latin typeface="Arial" pitchFamily="34" charset="0"/>
              <a:cs typeface="Arial" pitchFamily="34" charset="0"/>
            </a:rPr>
            <a:t>2. Testing of baby's biological father recommended.</a:t>
          </a:r>
        </a:p>
      </xdr:txBody>
    </xdr:sp>
    <xdr:clientData/>
  </xdr:twoCellAnchor>
  <xdr:twoCellAnchor>
    <xdr:from>
      <xdr:col>6</xdr:col>
      <xdr:colOff>273049</xdr:colOff>
      <xdr:row>62</xdr:row>
      <xdr:rowOff>0</xdr:rowOff>
    </xdr:from>
    <xdr:to>
      <xdr:col>12</xdr:col>
      <xdr:colOff>222262</xdr:colOff>
      <xdr:row>74</xdr:row>
      <xdr:rowOff>133350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121149" y="9842500"/>
          <a:ext cx="3486163" cy="2038350"/>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6a - for possible </a:t>
          </a:r>
          <a:r>
            <a:rPr lang="en-GB" sz="1000" b="1">
              <a:solidFill>
                <a:schemeClr val="dk1"/>
              </a:solidFill>
              <a:latin typeface="Arial" pitchFamily="34" charset="0"/>
              <a:ea typeface="+mn-ea"/>
              <a:cs typeface="Arial" pitchFamily="34" charset="0"/>
            </a:rPr>
            <a:t>α</a:t>
          </a:r>
          <a:r>
            <a:rPr lang="en-GB" sz="1000" b="1" baseline="30000">
              <a:solidFill>
                <a:schemeClr val="dk1"/>
              </a:solidFill>
              <a:latin typeface="Arial" pitchFamily="34" charset="0"/>
              <a:ea typeface="+mn-ea"/>
              <a:cs typeface="Arial" pitchFamily="34" charset="0"/>
            </a:rPr>
            <a:t>0 </a:t>
          </a:r>
          <a:r>
            <a:rPr lang="en-GB" sz="1000" b="1">
              <a:latin typeface="Arial" pitchFamily="34" charset="0"/>
              <a:cs typeface="Arial" pitchFamily="34" charset="0"/>
            </a:rPr>
            <a:t>thalassaemia carriers when </a:t>
          </a:r>
          <a:r>
            <a:rPr lang="en-GB" sz="1000" b="1" u="sng">
              <a:latin typeface="Arial" pitchFamily="34" charset="0"/>
              <a:cs typeface="Arial" pitchFamily="34" charset="0"/>
            </a:rPr>
            <a:t>both</a:t>
          </a:r>
          <a:r>
            <a:rPr lang="en-GB" sz="1000" b="1" u="none" baseline="0">
              <a:latin typeface="Arial" pitchFamily="34" charset="0"/>
              <a:cs typeface="Arial" pitchFamily="34" charset="0"/>
            </a:rPr>
            <a:t> the biological mother and the baby's biological father are of high risk family origins for </a:t>
          </a:r>
          <a:r>
            <a:rPr lang="en-GB" sz="1000" b="1">
              <a:solidFill>
                <a:schemeClr val="dk1"/>
              </a:solidFill>
              <a:effectLst/>
              <a:latin typeface="Arial" panose="020B0604020202020204" pitchFamily="34" charset="0"/>
              <a:ea typeface="+mn-ea"/>
              <a:cs typeface="Arial" panose="020B0604020202020204" pitchFamily="34" charset="0"/>
            </a:rPr>
            <a:t>α</a:t>
          </a:r>
          <a:r>
            <a:rPr lang="en-GB" sz="1000" b="1" baseline="30000">
              <a:solidFill>
                <a:schemeClr val="dk1"/>
              </a:solidFill>
              <a:effectLst/>
              <a:latin typeface="Arial" panose="020B0604020202020204" pitchFamily="34" charset="0"/>
              <a:ea typeface="+mn-ea"/>
              <a:cs typeface="Arial" panose="020B0604020202020204" pitchFamily="34" charset="0"/>
            </a:rPr>
            <a:t>0</a:t>
          </a:r>
          <a:r>
            <a:rPr lang="en-GB" sz="1000" b="1">
              <a:latin typeface="Arial" pitchFamily="34" charset="0"/>
              <a:cs typeface="Arial" pitchFamily="34" charset="0"/>
            </a:rPr>
            <a:t>.</a:t>
          </a:r>
        </a:p>
        <a:p>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and the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 </a:t>
          </a:r>
          <a:r>
            <a:rPr lang="en-GB" sz="1000" b="0">
              <a:latin typeface="Arial" pitchFamily="34" charset="0"/>
              <a:cs typeface="Arial" pitchFamily="34" charset="0"/>
            </a:rPr>
            <a:t>Results</a:t>
          </a:r>
          <a:r>
            <a:rPr lang="en-GB" sz="1000" b="0" baseline="0">
              <a:latin typeface="Arial" pitchFamily="34" charset="0"/>
              <a:cs typeface="Arial" pitchFamily="34" charset="0"/>
            </a:rPr>
            <a:t> consistent with possible</a:t>
          </a:r>
          <a:r>
            <a:rPr lang="en-GB" sz="1000" b="0">
              <a:latin typeface="Arial" pitchFamily="34" charset="0"/>
              <a:cs typeface="Arial" pitchFamily="34" charset="0"/>
            </a:rPr>
            <a:t> </a:t>
          </a:r>
          <a:r>
            <a:rPr lang="en-GB" sz="1000">
              <a:solidFill>
                <a:schemeClr val="dk1"/>
              </a:solidFill>
              <a:latin typeface="Arial" pitchFamily="34" charset="0"/>
              <a:ea typeface="+mn-ea"/>
              <a:cs typeface="Arial" pitchFamily="34" charset="0"/>
            </a:rPr>
            <a:t>α </a:t>
          </a:r>
          <a:r>
            <a:rPr lang="en-GB" sz="1000" b="0">
              <a:latin typeface="Arial" pitchFamily="34" charset="0"/>
              <a:cs typeface="Arial" pitchFamily="34" charset="0"/>
            </a:rPr>
            <a:t>thalassaemia </a:t>
          </a:r>
        </a:p>
        <a:p>
          <a:r>
            <a:rPr lang="en-GB" sz="1000" b="0">
              <a:latin typeface="Arial" pitchFamily="34" charset="0"/>
              <a:cs typeface="Arial" pitchFamily="34" charset="0"/>
            </a:rPr>
            <a:t>    carrier and/or iron deficiency.</a:t>
          </a:r>
        </a:p>
        <a:p>
          <a:r>
            <a:rPr lang="en-GB" sz="1000" b="1">
              <a:latin typeface="Arial" pitchFamily="34" charset="0"/>
              <a:cs typeface="Arial" pitchFamily="34" charset="0"/>
            </a:rPr>
            <a:t>2. </a:t>
          </a:r>
          <a:r>
            <a:rPr lang="en-GB" sz="1000" b="0">
              <a:latin typeface="Arial" pitchFamily="34" charset="0"/>
              <a:cs typeface="Arial" pitchFamily="34" charset="0"/>
            </a:rPr>
            <a:t>Family origin</a:t>
          </a:r>
          <a:r>
            <a:rPr lang="en-GB" sz="1000" b="0" baseline="0">
              <a:latin typeface="Arial" pitchFamily="34" charset="0"/>
              <a:cs typeface="Arial" pitchFamily="34" charset="0"/>
            </a:rPr>
            <a:t> questionnaire indicates both biological </a:t>
          </a:r>
        </a:p>
        <a:p>
          <a:r>
            <a:rPr lang="en-GB" sz="1000" b="0" baseline="0">
              <a:latin typeface="Arial" pitchFamily="34" charset="0"/>
              <a:cs typeface="Arial" pitchFamily="34" charset="0"/>
            </a:rPr>
            <a:t>    parents are of high risk family origins for </a:t>
          </a:r>
          <a:r>
            <a:rPr lang="en-GB" sz="1000" b="0">
              <a:solidFill>
                <a:schemeClr val="dk1"/>
              </a:solidFill>
              <a:effectLst/>
              <a:latin typeface="Arial" panose="020B0604020202020204" pitchFamily="34" charset="0"/>
              <a:ea typeface="+mn-ea"/>
              <a:cs typeface="Arial" panose="020B0604020202020204" pitchFamily="34" charset="0"/>
            </a:rPr>
            <a:t>α</a:t>
          </a:r>
          <a:r>
            <a:rPr lang="en-GB" sz="1000" b="0" baseline="30000">
              <a:solidFill>
                <a:schemeClr val="dk1"/>
              </a:solidFill>
              <a:effectLst/>
              <a:latin typeface="Arial" panose="020B0604020202020204" pitchFamily="34" charset="0"/>
              <a:ea typeface="+mn-ea"/>
              <a:cs typeface="Arial" panose="020B0604020202020204" pitchFamily="34" charset="0"/>
            </a:rPr>
            <a:t>0</a:t>
          </a:r>
          <a:r>
            <a:rPr lang="en-GB" sz="1000" b="0">
              <a:latin typeface="Arial" pitchFamily="34" charset="0"/>
              <a:cs typeface="Arial" pitchFamily="34" charset="0"/>
            </a:rPr>
            <a:t>.</a:t>
          </a:r>
        </a:p>
        <a:p>
          <a:r>
            <a:rPr lang="en-GB" sz="1000" b="1">
              <a:latin typeface="Arial" pitchFamily="34" charset="0"/>
              <a:cs typeface="Arial" pitchFamily="34" charset="0"/>
            </a:rPr>
            <a:t>3. </a:t>
          </a:r>
          <a:r>
            <a:rPr lang="en-GB" sz="1000" b="1">
              <a:solidFill>
                <a:schemeClr val="dk1"/>
              </a:solidFill>
              <a:latin typeface="Arial" panose="020B0604020202020204" pitchFamily="34" charset="0"/>
              <a:ea typeface="+mn-ea"/>
              <a:cs typeface="Arial" panose="020B0604020202020204" pitchFamily="34" charset="0"/>
            </a:rPr>
            <a:t>Testing of baby's biological father recommended.</a:t>
          </a:r>
          <a:endParaRPr lang="en-GB" sz="1000" b="1">
            <a:latin typeface="Arial" pitchFamily="34" charset="0"/>
            <a:cs typeface="Arial" pitchFamily="34" charset="0"/>
          </a:endParaRPr>
        </a:p>
      </xdr:txBody>
    </xdr:sp>
    <xdr:clientData/>
  </xdr:twoCellAnchor>
  <xdr:twoCellAnchor>
    <xdr:from>
      <xdr:col>13</xdr:col>
      <xdr:colOff>85724</xdr:colOff>
      <xdr:row>18</xdr:row>
      <xdr:rowOff>97270</xdr:rowOff>
    </xdr:from>
    <xdr:to>
      <xdr:col>18</xdr:col>
      <xdr:colOff>358772</xdr:colOff>
      <xdr:row>30</xdr:row>
      <xdr:rowOff>101600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7807324" y="2954770"/>
          <a:ext cx="3479798" cy="1909330"/>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7a – for possible </a:t>
          </a:r>
          <a:r>
            <a:rPr lang="en-GB" sz="1000" b="1">
              <a:solidFill>
                <a:schemeClr val="dk1"/>
              </a:solidFill>
              <a:latin typeface="Arial" pitchFamily="34" charset="0"/>
              <a:ea typeface="+mn-ea"/>
              <a:cs typeface="Arial" pitchFamily="34" charset="0"/>
            </a:rPr>
            <a:t>α</a:t>
          </a:r>
          <a:r>
            <a:rPr lang="en-GB" sz="1000" b="1" baseline="30000">
              <a:solidFill>
                <a:schemeClr val="dk1"/>
              </a:solidFill>
              <a:latin typeface="Arial" pitchFamily="34" charset="0"/>
              <a:ea typeface="+mn-ea"/>
              <a:cs typeface="Arial" pitchFamily="34" charset="0"/>
            </a:rPr>
            <a:t> </a:t>
          </a:r>
          <a:r>
            <a:rPr lang="en-GB" sz="1000" b="1">
              <a:latin typeface="Arial" pitchFamily="34" charset="0"/>
              <a:cs typeface="Arial" pitchFamily="34" charset="0"/>
            </a:rPr>
            <a:t>thalassaemia carriers when either biological parent is not of high risk </a:t>
          </a:r>
          <a:r>
            <a:rPr lang="en-GB" sz="1000" b="1">
              <a:solidFill>
                <a:schemeClr val="dk1"/>
              </a:solidFill>
              <a:latin typeface="Arial" pitchFamily="34" charset="0"/>
              <a:ea typeface="+mn-ea"/>
              <a:cs typeface="Arial" pitchFamily="34" charset="0"/>
            </a:rPr>
            <a:t>α</a:t>
          </a:r>
          <a:r>
            <a:rPr lang="en-GB" sz="1000" b="1" baseline="30000">
              <a:solidFill>
                <a:schemeClr val="dk1"/>
              </a:solidFill>
              <a:latin typeface="Arial" pitchFamily="34" charset="0"/>
              <a:ea typeface="+mn-ea"/>
              <a:cs typeface="Arial" pitchFamily="34" charset="0"/>
            </a:rPr>
            <a:t>0 </a:t>
          </a:r>
          <a:r>
            <a:rPr lang="en-GB" sz="1000" b="1">
              <a:latin typeface="Arial" pitchFamily="34" charset="0"/>
              <a:cs typeface="Arial" pitchFamily="34" charset="0"/>
            </a:rPr>
            <a:t> thalassaemia family origins (MCH &lt;25pg)</a:t>
          </a:r>
        </a:p>
        <a:p>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and the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 </a:t>
          </a:r>
          <a:r>
            <a:rPr lang="en-GB" sz="1000" b="0">
              <a:latin typeface="Arial" pitchFamily="34" charset="0"/>
              <a:cs typeface="Arial" pitchFamily="34" charset="0"/>
            </a:rPr>
            <a:t>Results consistent with possible </a:t>
          </a:r>
          <a:r>
            <a:rPr lang="en-GB" sz="1000">
              <a:solidFill>
                <a:schemeClr val="dk1"/>
              </a:solidFill>
              <a:latin typeface="Arial" pitchFamily="34" charset="0"/>
              <a:ea typeface="+mn-ea"/>
              <a:cs typeface="Arial" pitchFamily="34" charset="0"/>
            </a:rPr>
            <a:t>α</a:t>
          </a:r>
          <a:r>
            <a:rPr lang="en-GB" sz="1000" baseline="30000">
              <a:solidFill>
                <a:schemeClr val="dk1"/>
              </a:solidFill>
              <a:latin typeface="Arial" pitchFamily="34" charset="0"/>
              <a:ea typeface="+mn-ea"/>
              <a:cs typeface="Arial" pitchFamily="34" charset="0"/>
            </a:rPr>
            <a:t> </a:t>
          </a:r>
          <a:r>
            <a:rPr lang="en-GB" sz="1000" b="0">
              <a:latin typeface="Arial" pitchFamily="34" charset="0"/>
              <a:cs typeface="Arial" pitchFamily="34" charset="0"/>
            </a:rPr>
            <a:t>thalassaemia </a:t>
          </a:r>
        </a:p>
        <a:p>
          <a:r>
            <a:rPr lang="en-GB" sz="1000" b="0">
              <a:latin typeface="Arial" pitchFamily="34" charset="0"/>
              <a:cs typeface="Arial" pitchFamily="34" charset="0"/>
            </a:rPr>
            <a:t>    carrier and/or iron deficiency.</a:t>
          </a:r>
        </a:p>
        <a:p>
          <a:r>
            <a:rPr lang="en-GB" sz="1000" b="1">
              <a:latin typeface="Arial" pitchFamily="34" charset="0"/>
              <a:cs typeface="Arial" pitchFamily="34" charset="0"/>
            </a:rPr>
            <a:t>2. Testing of baby's biological father not required </a:t>
          </a:r>
        </a:p>
        <a:p>
          <a:r>
            <a:rPr lang="en-GB" sz="1000" b="1">
              <a:latin typeface="Arial" pitchFamily="34" charset="0"/>
              <a:cs typeface="Arial" pitchFamily="34" charset="0"/>
            </a:rPr>
            <a:t>    as one</a:t>
          </a:r>
          <a:r>
            <a:rPr lang="en-GB" sz="1000" b="1" baseline="0">
              <a:latin typeface="Arial" pitchFamily="34" charset="0"/>
              <a:cs typeface="Arial" pitchFamily="34" charset="0"/>
            </a:rPr>
            <a:t> or both biological parents are of low risk </a:t>
          </a:r>
        </a:p>
        <a:p>
          <a:r>
            <a:rPr lang="en-GB" sz="1000" b="1" baseline="0">
              <a:latin typeface="Arial" pitchFamily="34" charset="0"/>
              <a:cs typeface="Arial" pitchFamily="34" charset="0"/>
            </a:rPr>
            <a:t>    family origins for </a:t>
          </a:r>
          <a:r>
            <a:rPr lang="en-GB" sz="1000" b="1">
              <a:solidFill>
                <a:schemeClr val="dk1"/>
              </a:solidFill>
              <a:latin typeface="Arial" pitchFamily="34" charset="0"/>
              <a:ea typeface="+mn-ea"/>
              <a:cs typeface="Arial" pitchFamily="34" charset="0"/>
            </a:rPr>
            <a:t>α</a:t>
          </a:r>
          <a:r>
            <a:rPr lang="en-GB" sz="1000" b="1" baseline="30000">
              <a:solidFill>
                <a:schemeClr val="dk1"/>
              </a:solidFill>
              <a:latin typeface="Arial" pitchFamily="34" charset="0"/>
              <a:ea typeface="+mn-ea"/>
              <a:cs typeface="Arial" pitchFamily="34" charset="0"/>
            </a:rPr>
            <a:t>0 </a:t>
          </a:r>
          <a:r>
            <a:rPr lang="en-GB" sz="1000" b="1">
              <a:latin typeface="Arial" pitchFamily="34" charset="0"/>
              <a:cs typeface="Arial" pitchFamily="34" charset="0"/>
            </a:rPr>
            <a:t>thalassaemia.</a:t>
          </a:r>
        </a:p>
      </xdr:txBody>
    </xdr:sp>
    <xdr:clientData/>
  </xdr:twoCellAnchor>
  <xdr:twoCellAnchor>
    <xdr:from>
      <xdr:col>13</xdr:col>
      <xdr:colOff>73024</xdr:colOff>
      <xdr:row>31</xdr:row>
      <xdr:rowOff>79375</xdr:rowOff>
    </xdr:from>
    <xdr:to>
      <xdr:col>18</xdr:col>
      <xdr:colOff>361958</xdr:colOff>
      <xdr:row>40</xdr:row>
      <xdr:rowOff>60325</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7794624" y="5000625"/>
          <a:ext cx="3495684" cy="1409700"/>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7b – for possible </a:t>
          </a:r>
          <a:r>
            <a:rPr lang="el-GR" sz="1000" b="1">
              <a:latin typeface="Arial" pitchFamily="34" charset="0"/>
              <a:cs typeface="Arial" pitchFamily="34" charset="0"/>
            </a:rPr>
            <a:t>α</a:t>
          </a:r>
          <a:r>
            <a:rPr lang="en-GB" sz="1000" b="1" baseline="0">
              <a:latin typeface="Arial" pitchFamily="34" charset="0"/>
              <a:cs typeface="Arial" pitchFamily="34" charset="0"/>
            </a:rPr>
            <a:t> </a:t>
          </a:r>
          <a:r>
            <a:rPr lang="en-GB" sz="1000" b="1">
              <a:latin typeface="Arial" pitchFamily="34" charset="0"/>
              <a:cs typeface="Arial" pitchFamily="34" charset="0"/>
            </a:rPr>
            <a:t>thalassaemia carriers (MCH 25 to 27 pg)</a:t>
          </a:r>
        </a:p>
        <a:p>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and the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 </a:t>
          </a:r>
          <a:r>
            <a:rPr lang="en-GB" sz="1000" b="0">
              <a:latin typeface="Arial" pitchFamily="34" charset="0"/>
              <a:cs typeface="Arial" pitchFamily="34" charset="0"/>
            </a:rPr>
            <a:t>Results consistent with possible iron deficiency </a:t>
          </a:r>
        </a:p>
        <a:p>
          <a:r>
            <a:rPr lang="en-GB" sz="1000" b="0">
              <a:latin typeface="Arial" pitchFamily="34" charset="0"/>
              <a:cs typeface="Arial" pitchFamily="34" charset="0"/>
            </a:rPr>
            <a:t>    and/or </a:t>
          </a:r>
          <a:r>
            <a:rPr lang="el-GR" sz="1000" b="0">
              <a:latin typeface="Arial" pitchFamily="34" charset="0"/>
              <a:cs typeface="Arial" pitchFamily="34" charset="0"/>
            </a:rPr>
            <a:t>α</a:t>
          </a:r>
          <a:r>
            <a:rPr lang="en-GB" sz="1000" b="0">
              <a:latin typeface="Arial" pitchFamily="34" charset="0"/>
              <a:cs typeface="Arial" pitchFamily="34" charset="0"/>
            </a:rPr>
            <a:t> thalassaemia carrier.</a:t>
          </a:r>
        </a:p>
        <a:p>
          <a:r>
            <a:rPr lang="en-GB" sz="1000" b="1">
              <a:latin typeface="Arial" pitchFamily="34" charset="0"/>
              <a:cs typeface="Arial" pitchFamily="34" charset="0"/>
            </a:rPr>
            <a:t>2. Testing of baby's biological father not required.</a:t>
          </a:r>
        </a:p>
      </xdr:txBody>
    </xdr:sp>
    <xdr:clientData/>
  </xdr:twoCellAnchor>
  <xdr:twoCellAnchor>
    <xdr:from>
      <xdr:col>13</xdr:col>
      <xdr:colOff>73024</xdr:colOff>
      <xdr:row>41</xdr:row>
      <xdr:rowOff>60325</xdr:rowOff>
    </xdr:from>
    <xdr:to>
      <xdr:col>18</xdr:col>
      <xdr:colOff>361958</xdr:colOff>
      <xdr:row>65</xdr:row>
      <xdr:rowOff>38101</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7794624" y="6569075"/>
          <a:ext cx="3495684" cy="3787776"/>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8 - for homozygote and compound heterozygote conditions</a:t>
          </a:r>
        </a:p>
        <a:p>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sickle cell solubility test and the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a:t>
          </a:r>
          <a:r>
            <a:rPr lang="en-GB" sz="1000" b="1" baseline="0">
              <a:latin typeface="Arial" pitchFamily="34" charset="0"/>
              <a:cs typeface="Arial" pitchFamily="34" charset="0"/>
            </a:rPr>
            <a:t> </a:t>
          </a:r>
          <a:r>
            <a:rPr lang="en-GB" sz="1000" b="0" baseline="0">
              <a:latin typeface="Arial" pitchFamily="34" charset="0"/>
              <a:cs typeface="Arial" pitchFamily="34" charset="0"/>
            </a:rPr>
            <a:t>Results consistent with:</a:t>
          </a:r>
        </a:p>
        <a:p>
          <a:endParaRPr lang="en-GB" sz="1000" b="0" baseline="0">
            <a:latin typeface="Arial" pitchFamily="34" charset="0"/>
            <a:cs typeface="Arial" pitchFamily="34" charset="0"/>
          </a:endParaRPr>
        </a:p>
        <a:p>
          <a:r>
            <a:rPr lang="en-GB" sz="1000" b="0" baseline="0">
              <a:latin typeface="Arial" pitchFamily="34" charset="0"/>
              <a:cs typeface="Arial" pitchFamily="34" charset="0"/>
            </a:rPr>
            <a:t>    Sickle cell anaemia (HbSS)</a:t>
          </a:r>
        </a:p>
        <a:p>
          <a:r>
            <a:rPr lang="en-GB" sz="1000" b="0" baseline="0">
              <a:latin typeface="Arial" pitchFamily="34" charset="0"/>
              <a:cs typeface="Arial" pitchFamily="34" charset="0"/>
            </a:rPr>
            <a:t>    Hb SC disease</a:t>
          </a:r>
        </a:p>
        <a:p>
          <a:r>
            <a:rPr lang="en-GB" sz="1000" b="0" baseline="0">
              <a:latin typeface="Arial" pitchFamily="34" charset="0"/>
              <a:cs typeface="Arial" pitchFamily="34" charset="0"/>
            </a:rPr>
            <a:t>    Hb SD disease</a:t>
          </a:r>
        </a:p>
        <a:p>
          <a:r>
            <a:rPr lang="en-GB" sz="1000" b="0" baseline="0">
              <a:latin typeface="Arial" pitchFamily="34" charset="0"/>
              <a:cs typeface="Arial" pitchFamily="34" charset="0"/>
            </a:rPr>
            <a:t>    Hb SE disease</a:t>
          </a:r>
        </a:p>
        <a:p>
          <a:r>
            <a:rPr lang="en-GB" sz="1000" b="0" baseline="0">
              <a:latin typeface="Arial" pitchFamily="34" charset="0"/>
              <a:cs typeface="Arial" pitchFamily="34" charset="0"/>
            </a:rPr>
            <a:t>    Hb SO</a:t>
          </a:r>
          <a:r>
            <a:rPr lang="en-GB" sz="1000" b="0" baseline="30000">
              <a:latin typeface="Arial" pitchFamily="34" charset="0"/>
              <a:cs typeface="Arial" pitchFamily="34" charset="0"/>
            </a:rPr>
            <a:t>Arab</a:t>
          </a:r>
          <a:r>
            <a:rPr lang="en-GB" sz="1000" b="0" baseline="0">
              <a:latin typeface="Arial" pitchFamily="34" charset="0"/>
              <a:cs typeface="Arial" pitchFamily="34" charset="0"/>
            </a:rPr>
            <a:t> disease</a:t>
          </a:r>
        </a:p>
        <a:p>
          <a:r>
            <a:rPr lang="en-GB" sz="1000" b="0" baseline="0">
              <a:latin typeface="Arial" pitchFamily="34" charset="0"/>
              <a:cs typeface="Arial" pitchFamily="34" charset="0"/>
            </a:rPr>
            <a:t>    Hb S/Lepore</a:t>
          </a:r>
        </a:p>
        <a:p>
          <a:r>
            <a:rPr lang="en-GB" sz="1000" b="0" baseline="0">
              <a:latin typeface="Arial" pitchFamily="34" charset="0"/>
              <a:cs typeface="Arial" pitchFamily="34" charset="0"/>
            </a:rPr>
            <a:t>    Sickle/</a:t>
          </a:r>
          <a:r>
            <a:rPr lang="el-GR" sz="1000" b="0">
              <a:solidFill>
                <a:schemeClr val="dk1"/>
              </a:solidFill>
              <a:effectLst/>
              <a:latin typeface="Arial" panose="020B0604020202020204" pitchFamily="34" charset="0"/>
              <a:ea typeface="+mn-ea"/>
              <a:cs typeface="Arial" panose="020B0604020202020204" pitchFamily="34" charset="0"/>
            </a:rPr>
            <a:t>β</a:t>
          </a:r>
          <a:r>
            <a:rPr lang="en-GB" sz="1000" b="0">
              <a:solidFill>
                <a:schemeClr val="dk1"/>
              </a:solidFill>
              <a:effectLst/>
              <a:latin typeface="Arial" panose="020B0604020202020204" pitchFamily="34" charset="0"/>
              <a:ea typeface="+mn-ea"/>
              <a:cs typeface="Arial" panose="020B0604020202020204" pitchFamily="34" charset="0"/>
            </a:rPr>
            <a:t> </a:t>
          </a:r>
          <a:r>
            <a:rPr lang="en-GB" sz="1000" b="0" baseline="0">
              <a:latin typeface="Arial" pitchFamily="34" charset="0"/>
              <a:cs typeface="Arial" pitchFamily="34" charset="0"/>
            </a:rPr>
            <a:t>thalassaemia</a:t>
          </a:r>
        </a:p>
        <a:p>
          <a:r>
            <a:rPr lang="en-GB" sz="1000" b="0" baseline="0">
              <a:latin typeface="Arial" pitchFamily="34" charset="0"/>
              <a:cs typeface="Arial" pitchFamily="34" charset="0"/>
            </a:rPr>
            <a:t>    Hb variant/</a:t>
          </a:r>
          <a:r>
            <a:rPr lang="el-GR" sz="1000" b="0">
              <a:solidFill>
                <a:schemeClr val="dk1"/>
              </a:solidFill>
              <a:effectLst/>
              <a:latin typeface="Arial" panose="020B0604020202020204" pitchFamily="34" charset="0"/>
              <a:ea typeface="+mn-ea"/>
              <a:cs typeface="Arial" panose="020B0604020202020204" pitchFamily="34" charset="0"/>
            </a:rPr>
            <a:t>β</a:t>
          </a:r>
          <a:r>
            <a:rPr lang="en-GB" sz="1000" b="0">
              <a:solidFill>
                <a:schemeClr val="dk1"/>
              </a:solidFill>
              <a:effectLst/>
              <a:latin typeface="Arial" panose="020B0604020202020204" pitchFamily="34" charset="0"/>
              <a:ea typeface="+mn-ea"/>
              <a:cs typeface="Arial" panose="020B0604020202020204" pitchFamily="34" charset="0"/>
            </a:rPr>
            <a:t> </a:t>
          </a:r>
          <a:r>
            <a:rPr lang="en-GB" sz="1000" b="0" baseline="0">
              <a:solidFill>
                <a:schemeClr val="dk1"/>
              </a:solidFill>
              <a:effectLst/>
              <a:latin typeface="Arial" panose="020B0604020202020204" pitchFamily="34" charset="0"/>
              <a:ea typeface="+mn-ea"/>
              <a:cs typeface="Arial" panose="020B0604020202020204" pitchFamily="34" charset="0"/>
            </a:rPr>
            <a:t>thalassaemia</a:t>
          </a:r>
        </a:p>
        <a:p>
          <a:endParaRPr lang="en-GB" sz="1000" b="0" baseline="0">
            <a:solidFill>
              <a:schemeClr val="dk1"/>
            </a:solidFill>
            <a:effectLst/>
            <a:latin typeface="Arial" panose="020B0604020202020204" pitchFamily="34" charset="0"/>
            <a:ea typeface="+mn-ea"/>
            <a:cs typeface="Arial" panose="020B0604020202020204" pitchFamily="34" charset="0"/>
          </a:endParaRPr>
        </a:p>
        <a:p>
          <a:r>
            <a:rPr lang="en-GB" sz="1000" b="1" baseline="0">
              <a:solidFill>
                <a:schemeClr val="dk1"/>
              </a:solidFill>
              <a:effectLst/>
              <a:latin typeface="Arial" panose="020B0604020202020204" pitchFamily="34" charset="0"/>
              <a:ea typeface="+mn-ea"/>
              <a:cs typeface="Arial" panose="020B0604020202020204" pitchFamily="34" charset="0"/>
            </a:rPr>
            <a:t>    Or adapt this format appropriately to fit the</a:t>
          </a:r>
        </a:p>
        <a:p>
          <a:r>
            <a:rPr lang="en-GB" sz="1000" b="1" baseline="0">
              <a:solidFill>
                <a:schemeClr val="dk1"/>
              </a:solidFill>
              <a:effectLst/>
              <a:latin typeface="Arial" panose="020B0604020202020204" pitchFamily="34" charset="0"/>
              <a:ea typeface="+mn-ea"/>
              <a:cs typeface="Arial" panose="020B0604020202020204" pitchFamily="34" charset="0"/>
            </a:rPr>
            <a:t>    haemoglobins present. Potential clinically </a:t>
          </a:r>
        </a:p>
        <a:p>
          <a:r>
            <a:rPr lang="en-GB" sz="1000" b="1" baseline="0">
              <a:solidFill>
                <a:schemeClr val="dk1"/>
              </a:solidFill>
              <a:effectLst/>
              <a:latin typeface="Arial" panose="020B0604020202020204" pitchFamily="34" charset="0"/>
              <a:ea typeface="+mn-ea"/>
              <a:cs typeface="Arial" panose="020B0604020202020204" pitchFamily="34" charset="0"/>
            </a:rPr>
            <a:t>    significant conditions must be referred to a </a:t>
          </a:r>
        </a:p>
        <a:p>
          <a:r>
            <a:rPr lang="en-GB" sz="1000" b="1" baseline="0">
              <a:solidFill>
                <a:schemeClr val="dk1"/>
              </a:solidFill>
              <a:effectLst/>
              <a:latin typeface="Arial" panose="020B0604020202020204" pitchFamily="34" charset="0"/>
              <a:ea typeface="+mn-ea"/>
              <a:cs typeface="Arial" panose="020B0604020202020204" pitchFamily="34" charset="0"/>
            </a:rPr>
            <a:t>    consultant haematologist if not already in follow-</a:t>
          </a:r>
        </a:p>
        <a:p>
          <a:r>
            <a:rPr lang="en-GB" sz="1000" b="1" baseline="0">
              <a:solidFill>
                <a:schemeClr val="dk1"/>
              </a:solidFill>
              <a:effectLst/>
              <a:latin typeface="Arial" panose="020B0604020202020204" pitchFamily="34" charset="0"/>
              <a:ea typeface="+mn-ea"/>
              <a:cs typeface="Arial" panose="020B0604020202020204" pitchFamily="34" charset="0"/>
            </a:rPr>
            <a:t>    up. Comment on the risk of coexisting </a:t>
          </a:r>
          <a:r>
            <a:rPr lang="en-GB" sz="1000" b="1">
              <a:solidFill>
                <a:schemeClr val="dk1"/>
              </a:solidFill>
              <a:effectLst/>
              <a:latin typeface="Arial" panose="020B0604020202020204" pitchFamily="34" charset="0"/>
              <a:ea typeface="+mn-ea"/>
              <a:cs typeface="Arial" panose="020B0604020202020204" pitchFamily="34" charset="0"/>
            </a:rPr>
            <a:t>α</a:t>
          </a:r>
          <a:r>
            <a:rPr lang="en-GB" sz="1000" b="1" baseline="30000">
              <a:solidFill>
                <a:schemeClr val="dk1"/>
              </a:solidFill>
              <a:effectLst/>
              <a:latin typeface="Arial" panose="020B0604020202020204" pitchFamily="34" charset="0"/>
              <a:ea typeface="+mn-ea"/>
              <a:cs typeface="Arial" panose="020B0604020202020204" pitchFamily="34" charset="0"/>
            </a:rPr>
            <a:t>0</a:t>
          </a:r>
          <a:endParaRPr lang="en-GB" sz="1000" b="1" baseline="0">
            <a:solidFill>
              <a:schemeClr val="dk1"/>
            </a:solidFill>
            <a:effectLst/>
            <a:latin typeface="Arial" panose="020B0604020202020204" pitchFamily="34" charset="0"/>
            <a:ea typeface="+mn-ea"/>
            <a:cs typeface="Arial" panose="020B0604020202020204" pitchFamily="34" charset="0"/>
          </a:endParaRPr>
        </a:p>
        <a:p>
          <a:r>
            <a:rPr lang="en-GB" sz="1000" b="1" baseline="0">
              <a:solidFill>
                <a:schemeClr val="dk1"/>
              </a:solidFill>
              <a:effectLst/>
              <a:latin typeface="Arial" panose="020B0604020202020204" pitchFamily="34" charset="0"/>
              <a:ea typeface="+mn-ea"/>
              <a:cs typeface="Arial" panose="020B0604020202020204" pitchFamily="34" charset="0"/>
            </a:rPr>
            <a:t>    thalassaemia if the MCH &lt;25pg and there are high</a:t>
          </a:r>
        </a:p>
        <a:p>
          <a:r>
            <a:rPr lang="en-GB" sz="1000" b="1" baseline="0">
              <a:solidFill>
                <a:schemeClr val="dk1"/>
              </a:solidFill>
              <a:effectLst/>
              <a:latin typeface="Arial" panose="020B0604020202020204" pitchFamily="34" charset="0"/>
              <a:ea typeface="+mn-ea"/>
              <a:cs typeface="Arial" panose="020B0604020202020204" pitchFamily="34" charset="0"/>
            </a:rPr>
            <a:t>    risk family origins for </a:t>
          </a:r>
          <a:r>
            <a:rPr lang="en-GB" sz="1000" b="1">
              <a:solidFill>
                <a:schemeClr val="dk1"/>
              </a:solidFill>
              <a:effectLst/>
              <a:latin typeface="Arial" panose="020B0604020202020204" pitchFamily="34" charset="0"/>
              <a:ea typeface="+mn-ea"/>
              <a:cs typeface="Arial" panose="020B0604020202020204" pitchFamily="34" charset="0"/>
            </a:rPr>
            <a:t>α</a:t>
          </a:r>
          <a:r>
            <a:rPr lang="en-GB" sz="1000" b="1" baseline="30000">
              <a:solidFill>
                <a:schemeClr val="dk1"/>
              </a:solidFill>
              <a:effectLst/>
              <a:latin typeface="Arial" panose="020B0604020202020204" pitchFamily="34" charset="0"/>
              <a:ea typeface="+mn-ea"/>
              <a:cs typeface="Arial" panose="020B0604020202020204" pitchFamily="34" charset="0"/>
            </a:rPr>
            <a:t>0</a:t>
          </a:r>
          <a:r>
            <a:rPr lang="en-GB" sz="1000" b="1" baseline="0">
              <a:solidFill>
                <a:schemeClr val="dk1"/>
              </a:solidFill>
              <a:effectLst/>
              <a:latin typeface="Arial" panose="020B0604020202020204" pitchFamily="34" charset="0"/>
              <a:ea typeface="+mn-ea"/>
              <a:cs typeface="Arial" panose="020B0604020202020204" pitchFamily="34" charset="0"/>
            </a:rPr>
            <a:t>.</a:t>
          </a:r>
        </a:p>
        <a:p>
          <a:r>
            <a:rPr lang="en-GB" sz="1000" b="1" baseline="0">
              <a:solidFill>
                <a:schemeClr val="dk1"/>
              </a:solidFill>
              <a:effectLst/>
              <a:latin typeface="Arial" panose="020B0604020202020204" pitchFamily="34" charset="0"/>
              <a:ea typeface="+mn-ea"/>
              <a:cs typeface="Arial" panose="020B0604020202020204" pitchFamily="34" charset="0"/>
            </a:rPr>
            <a:t>2. Testing of baby's biological father recommended.</a:t>
          </a:r>
        </a:p>
      </xdr:txBody>
    </xdr:sp>
    <xdr:clientData/>
  </xdr:twoCellAnchor>
  <xdr:oneCellAnchor>
    <xdr:from>
      <xdr:col>0</xdr:col>
      <xdr:colOff>568325</xdr:colOff>
      <xdr:row>6</xdr:row>
      <xdr:rowOff>111124</xdr:rowOff>
    </xdr:from>
    <xdr:ext cx="9767335" cy="1774826"/>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568325" y="1063624"/>
          <a:ext cx="9767335" cy="1774826"/>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000"/>
            </a:lnSpc>
          </a:pPr>
          <a:r>
            <a:rPr lang="en-GB" sz="1000">
              <a:latin typeface="Arial" pitchFamily="34" charset="0"/>
              <a:cs typeface="Arial" pitchFamily="34" charset="0"/>
            </a:rPr>
            <a:t>Laboratory reporting can be simplified by considering the conditions that are likely to be encountered in the antenatal screening programme. </a:t>
          </a:r>
        </a:p>
        <a:p>
          <a:pPr>
            <a:lnSpc>
              <a:spcPts val="1000"/>
            </a:lnSpc>
          </a:pPr>
          <a:r>
            <a:rPr lang="en-GB" sz="1000">
              <a:latin typeface="Arial" pitchFamily="34" charset="0"/>
              <a:cs typeface="Arial" pitchFamily="34" charset="0"/>
            </a:rPr>
            <a:t>These will comprise:</a:t>
          </a:r>
        </a:p>
        <a:p>
          <a:pPr>
            <a:lnSpc>
              <a:spcPts val="1000"/>
            </a:lnSpc>
          </a:pPr>
          <a:r>
            <a:rPr lang="en-GB" sz="1000">
              <a:latin typeface="Arial" pitchFamily="34" charset="0"/>
              <a:cs typeface="Arial" pitchFamily="34" charset="0"/>
            </a:rPr>
            <a:t>- those with no haemoglobin variant or thalassaemia </a:t>
          </a:r>
        </a:p>
        <a:p>
          <a:pPr>
            <a:lnSpc>
              <a:spcPts val="1000"/>
            </a:lnSpc>
          </a:pPr>
          <a:r>
            <a:rPr lang="en-GB" sz="1000">
              <a:latin typeface="Arial" pitchFamily="34" charset="0"/>
              <a:cs typeface="Arial" pitchFamily="34" charset="0"/>
            </a:rPr>
            <a:t>- carriers of a haemoglobin variant </a:t>
          </a:r>
        </a:p>
        <a:p>
          <a:pPr>
            <a:lnSpc>
              <a:spcPts val="1000"/>
            </a:lnSpc>
          </a:pPr>
          <a:r>
            <a:rPr lang="en-GB" sz="1000">
              <a:latin typeface="Arial" pitchFamily="34" charset="0"/>
              <a:cs typeface="Arial" pitchFamily="34" charset="0"/>
            </a:rPr>
            <a:t>- thalassaemia carriers</a:t>
          </a:r>
        </a:p>
        <a:p>
          <a:pPr>
            <a:lnSpc>
              <a:spcPts val="1000"/>
            </a:lnSpc>
          </a:pPr>
          <a:r>
            <a:rPr lang="en-GB" sz="1000">
              <a:latin typeface="Arial" pitchFamily="34" charset="0"/>
              <a:cs typeface="Arial" pitchFamily="34" charset="0"/>
            </a:rPr>
            <a:t>- homozygote and compound heterozygote conditions </a:t>
          </a:r>
        </a:p>
        <a:p>
          <a:pPr>
            <a:lnSpc>
              <a:spcPts val="1000"/>
            </a:lnSpc>
          </a:pPr>
          <a:endParaRPr lang="en-GB" sz="1000">
            <a:latin typeface="Arial" pitchFamily="34" charset="0"/>
            <a:cs typeface="Arial" pitchFamily="34" charset="0"/>
          </a:endParaRPr>
        </a:p>
        <a:p>
          <a:pPr>
            <a:lnSpc>
              <a:spcPts val="1000"/>
            </a:lnSpc>
          </a:pPr>
          <a:r>
            <a:rPr lang="en-GB" sz="1000">
              <a:latin typeface="Arial" pitchFamily="34" charset="0"/>
              <a:cs typeface="Arial" pitchFamily="34" charset="0"/>
            </a:rPr>
            <a:t>The form of words in the report may differ depending</a:t>
          </a:r>
          <a:r>
            <a:rPr lang="en-GB" sz="1000" baseline="0">
              <a:latin typeface="Arial" pitchFamily="34" charset="0"/>
              <a:cs typeface="Arial" pitchFamily="34" charset="0"/>
            </a:rPr>
            <a:t> on the local protocols of the screening laboratory. It is possible that the comment about testing the baby's biological father will not be needed in all laboratories if alternative protocols are used by the screening service to initiate such requests. </a:t>
          </a:r>
        </a:p>
        <a:p>
          <a:pPr>
            <a:lnSpc>
              <a:spcPts val="1000"/>
            </a:lnSpc>
          </a:pPr>
          <a:endParaRPr lang="en-GB" sz="1000" baseline="0">
            <a:latin typeface="Arial" pitchFamily="34" charset="0"/>
            <a:cs typeface="Arial" pitchFamily="34" charset="0"/>
          </a:endParaRPr>
        </a:p>
        <a:p>
          <a:pPr>
            <a:lnSpc>
              <a:spcPts val="1000"/>
            </a:lnSpc>
          </a:pPr>
          <a:r>
            <a:rPr lang="en-GB" sz="1000" baseline="0">
              <a:latin typeface="Arial" pitchFamily="34" charset="0"/>
              <a:cs typeface="Arial" pitchFamily="34" charset="0"/>
            </a:rPr>
            <a:t>Care should be taken when reporting coexisting conditions to make sure all risks to the baby are considered when the results of both biological parents are reviewed. </a:t>
          </a:r>
          <a:endParaRPr lang="en-GB" sz="1000">
            <a:latin typeface="Arial" pitchFamily="34" charset="0"/>
            <a:cs typeface="Arial" pitchFamily="34" charset="0"/>
          </a:endParaRPr>
        </a:p>
      </xdr:txBody>
    </xdr:sp>
    <xdr:clientData/>
  </xdr:oneCellAnchor>
  <xdr:twoCellAnchor>
    <xdr:from>
      <xdr:col>0</xdr:col>
      <xdr:colOff>561974</xdr:colOff>
      <xdr:row>1</xdr:row>
      <xdr:rowOff>6351</xdr:rowOff>
    </xdr:from>
    <xdr:to>
      <xdr:col>8</xdr:col>
      <xdr:colOff>82568</xdr:colOff>
      <xdr:row>3</xdr:row>
      <xdr:rowOff>6351</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561974" y="165101"/>
          <a:ext cx="4340244"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2000" b="1">
              <a:latin typeface="Arial" pitchFamily="34" charset="0"/>
              <a:cs typeface="Arial" pitchFamily="34" charset="0"/>
            </a:rPr>
            <a:t>Recommended report formats</a:t>
          </a:r>
        </a:p>
      </xdr:txBody>
    </xdr:sp>
    <xdr:clientData/>
  </xdr:twoCellAnchor>
  <xdr:oneCellAnchor>
    <xdr:from>
      <xdr:col>1</xdr:col>
      <xdr:colOff>9525</xdr:colOff>
      <xdr:row>17</xdr:row>
      <xdr:rowOff>3175</xdr:rowOff>
    </xdr:from>
    <xdr:ext cx="904478" cy="239809"/>
    <xdr:sp macro="" textlink="">
      <xdr:nvSpPr>
        <xdr:cNvPr id="14" name="TextBox 13">
          <a:hlinkClick xmlns:r="http://schemas.openxmlformats.org/officeDocument/2006/relationships" r:id="rId1"/>
          <a:extLst>
            <a:ext uri="{FF2B5EF4-FFF2-40B4-BE49-F238E27FC236}">
              <a16:creationId xmlns:a16="http://schemas.microsoft.com/office/drawing/2014/main" id="{00000000-0008-0000-0400-00000E000000}"/>
            </a:ext>
          </a:extLst>
        </xdr:cNvPr>
        <xdr:cNvSpPr txBox="1"/>
      </xdr:nvSpPr>
      <xdr:spPr>
        <a:xfrm>
          <a:off x="650875" y="2701925"/>
          <a:ext cx="904478"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u="sng">
              <a:solidFill>
                <a:srgbClr val="0000FF"/>
              </a:solidFill>
              <a:latin typeface="Arial" pitchFamily="34" charset="0"/>
              <a:cs typeface="Arial" pitchFamily="34" charset="0"/>
            </a:rPr>
            <a:t>Back to form</a:t>
          </a:r>
        </a:p>
      </xdr:txBody>
    </xdr:sp>
    <xdr:clientData/>
  </xdr:oneCellAnchor>
  <xdr:twoCellAnchor>
    <xdr:from>
      <xdr:col>0</xdr:col>
      <xdr:colOff>434974</xdr:colOff>
      <xdr:row>72</xdr:row>
      <xdr:rowOff>85725</xdr:rowOff>
    </xdr:from>
    <xdr:to>
      <xdr:col>6</xdr:col>
      <xdr:colOff>107975</xdr:colOff>
      <xdr:row>91</xdr:row>
      <xdr:rowOff>3175</xdr:rowOff>
    </xdr:to>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434974" y="11515725"/>
          <a:ext cx="3521101" cy="2933700"/>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3b - haemoglobin variant carriers where baby's father testing is required</a:t>
          </a:r>
        </a:p>
        <a:p>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specfici sickle test and the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 </a:t>
          </a:r>
          <a:r>
            <a:rPr lang="en-GB" sz="1000" b="0">
              <a:latin typeface="Arial" pitchFamily="34" charset="0"/>
              <a:cs typeface="Arial" pitchFamily="34" charset="0"/>
            </a:rPr>
            <a:t>Results consistent with</a:t>
          </a:r>
          <a:r>
            <a:rPr lang="en-GB" sz="1000" b="0" baseline="0">
              <a:latin typeface="Arial" pitchFamily="34" charset="0"/>
              <a:cs typeface="Arial" pitchFamily="34" charset="0"/>
            </a:rPr>
            <a:t> </a:t>
          </a:r>
          <a:r>
            <a:rPr lang="en-GB" sz="1000" b="0">
              <a:latin typeface="Arial" pitchFamily="34" charset="0"/>
              <a:cs typeface="Arial" pitchFamily="34" charset="0"/>
            </a:rPr>
            <a:t>Hb ‘V’ carrier (Hb AV) </a:t>
          </a:r>
          <a:r>
            <a:rPr lang="en-GB" sz="1000" b="1">
              <a:latin typeface="Arial" pitchFamily="34" charset="0"/>
              <a:cs typeface="Arial" pitchFamily="34" charset="0"/>
            </a:rPr>
            <a:t>where</a:t>
          </a:r>
        </a:p>
        <a:p>
          <a:r>
            <a:rPr lang="en-GB" sz="1000" b="1">
              <a:latin typeface="Arial" pitchFamily="34" charset="0"/>
              <a:cs typeface="Arial" pitchFamily="34" charset="0"/>
            </a:rPr>
            <a:t>    V is the variant haemoglobin detected. </a:t>
          </a:r>
          <a:r>
            <a:rPr lang="en-GB" sz="1000" b="0">
              <a:latin typeface="Arial" pitchFamily="34" charset="0"/>
              <a:cs typeface="Arial" pitchFamily="34" charset="0"/>
            </a:rPr>
            <a:t>Report format</a:t>
          </a:r>
        </a:p>
        <a:p>
          <a:r>
            <a:rPr lang="en-GB" sz="1000" b="0" baseline="0">
              <a:latin typeface="Arial" pitchFamily="34" charset="0"/>
              <a:cs typeface="Arial" pitchFamily="34" charset="0"/>
            </a:rPr>
            <a:t>   </a:t>
          </a:r>
          <a:r>
            <a:rPr lang="en-GB" sz="1000" b="0">
              <a:latin typeface="Arial" pitchFamily="34" charset="0"/>
              <a:cs typeface="Arial" pitchFamily="34" charset="0"/>
            </a:rPr>
            <a:t>3b must be used for variants of clinical significance (not</a:t>
          </a:r>
          <a:endParaRPr lang="en-GB" sz="1000" b="0" baseline="0">
            <a:latin typeface="Arial" pitchFamily="34" charset="0"/>
            <a:cs typeface="Arial" pitchFamily="34" charset="0"/>
          </a:endParaRPr>
        </a:p>
        <a:p>
          <a:r>
            <a:rPr lang="en-GB" sz="1000" b="0" baseline="0">
              <a:latin typeface="Arial" pitchFamily="34" charset="0"/>
              <a:cs typeface="Arial" pitchFamily="34" charset="0"/>
            </a:rPr>
            <a:t>   covered in report format 2) or variants of unknown clinical</a:t>
          </a:r>
        </a:p>
        <a:p>
          <a:r>
            <a:rPr lang="en-GB" sz="1000" b="0" baseline="0">
              <a:latin typeface="Arial" pitchFamily="34" charset="0"/>
              <a:cs typeface="Arial" pitchFamily="34" charset="0"/>
            </a:rPr>
            <a:t>   significance. If the variant is unidentified, recommended</a:t>
          </a:r>
        </a:p>
        <a:p>
          <a:r>
            <a:rPr lang="en-GB" sz="1000" b="0" baseline="0">
              <a:latin typeface="Arial" pitchFamily="34" charset="0"/>
              <a:cs typeface="Arial" pitchFamily="34" charset="0"/>
            </a:rPr>
            <a:t>   wording is carrier of unidentified variant. Caution is</a:t>
          </a:r>
        </a:p>
        <a:p>
          <a:r>
            <a:rPr lang="en-GB" sz="1000" b="0" baseline="0">
              <a:latin typeface="Arial" pitchFamily="34" charset="0"/>
              <a:cs typeface="Arial" pitchFamily="34" charset="0"/>
            </a:rPr>
            <a:t>   recommended when ascribing names to haemoglobin</a:t>
          </a:r>
        </a:p>
        <a:p>
          <a:r>
            <a:rPr lang="en-GB" sz="1000" b="0" baseline="0">
              <a:latin typeface="Arial" pitchFamily="34" charset="0"/>
              <a:cs typeface="Arial" pitchFamily="34" charset="0"/>
            </a:rPr>
            <a:t>   variants unless definitive techniques have been used for</a:t>
          </a:r>
        </a:p>
        <a:p>
          <a:r>
            <a:rPr lang="en-GB" sz="1000" b="0" baseline="0">
              <a:latin typeface="Arial" pitchFamily="34" charset="0"/>
              <a:cs typeface="Arial" pitchFamily="34" charset="0"/>
            </a:rPr>
            <a:t>   their identification. Consider the possibility of coexisting </a:t>
          </a:r>
          <a:r>
            <a:rPr lang="en-GB" sz="1000" b="0">
              <a:solidFill>
                <a:schemeClr val="dk1"/>
              </a:solidFill>
              <a:effectLst/>
              <a:latin typeface="Arial" panose="020B0604020202020204" pitchFamily="34" charset="0"/>
              <a:ea typeface="+mn-ea"/>
              <a:cs typeface="Arial" panose="020B0604020202020204" pitchFamily="34" charset="0"/>
            </a:rPr>
            <a:t>α</a:t>
          </a:r>
        </a:p>
        <a:p>
          <a:r>
            <a:rPr lang="en-GB" sz="1000" b="0" baseline="0">
              <a:solidFill>
                <a:schemeClr val="dk1"/>
              </a:solidFill>
              <a:effectLst/>
              <a:latin typeface="Arial" panose="020B0604020202020204" pitchFamily="34" charset="0"/>
              <a:ea typeface="+mn-ea"/>
              <a:cs typeface="Arial" panose="020B0604020202020204" pitchFamily="34" charset="0"/>
            </a:rPr>
            <a:t>   </a:t>
          </a:r>
          <a:r>
            <a:rPr lang="en-GB" sz="1000" b="0">
              <a:solidFill>
                <a:schemeClr val="dk1"/>
              </a:solidFill>
              <a:effectLst/>
              <a:latin typeface="Arial" panose="020B0604020202020204" pitchFamily="34" charset="0"/>
              <a:ea typeface="+mn-ea"/>
              <a:cs typeface="Arial" panose="020B0604020202020204" pitchFamily="34" charset="0"/>
            </a:rPr>
            <a:t>thalassaemia.</a:t>
          </a:r>
          <a:r>
            <a:rPr lang="en-GB" sz="1000" b="0" baseline="0">
              <a:solidFill>
                <a:schemeClr val="dk1"/>
              </a:solidFill>
              <a:effectLst/>
              <a:latin typeface="Arial" panose="020B0604020202020204" pitchFamily="34" charset="0"/>
              <a:ea typeface="+mn-ea"/>
              <a:cs typeface="Arial" panose="020B0604020202020204" pitchFamily="34" charset="0"/>
            </a:rPr>
            <a:t> Consider the possibility of </a:t>
          </a:r>
          <a:r>
            <a:rPr lang="en-GB" sz="1000" b="0">
              <a:solidFill>
                <a:schemeClr val="dk1"/>
              </a:solidFill>
              <a:effectLst/>
              <a:latin typeface="Arial" panose="020B0604020202020204" pitchFamily="34" charset="0"/>
              <a:ea typeface="+mn-ea"/>
              <a:cs typeface="Arial" panose="020B0604020202020204" pitchFamily="34" charset="0"/>
            </a:rPr>
            <a:t>α</a:t>
          </a:r>
          <a:r>
            <a:rPr lang="en-GB" sz="1000" b="0" baseline="30000">
              <a:solidFill>
                <a:schemeClr val="dk1"/>
              </a:solidFill>
              <a:effectLst/>
              <a:latin typeface="Arial" panose="020B0604020202020204" pitchFamily="34" charset="0"/>
              <a:ea typeface="+mn-ea"/>
              <a:cs typeface="Arial" panose="020B0604020202020204" pitchFamily="34" charset="0"/>
            </a:rPr>
            <a:t>0</a:t>
          </a:r>
          <a:r>
            <a:rPr lang="en-GB" sz="1000" b="0" baseline="0">
              <a:solidFill>
                <a:schemeClr val="dk1"/>
              </a:solidFill>
              <a:effectLst/>
              <a:latin typeface="Arial" panose="020B0604020202020204" pitchFamily="34" charset="0"/>
              <a:ea typeface="+mn-ea"/>
              <a:cs typeface="Arial" panose="020B0604020202020204" pitchFamily="34" charset="0"/>
            </a:rPr>
            <a:t> thalassaemia</a:t>
          </a:r>
        </a:p>
        <a:p>
          <a:r>
            <a:rPr lang="en-GB" sz="1000" b="0" baseline="0">
              <a:solidFill>
                <a:schemeClr val="dk1"/>
              </a:solidFill>
              <a:effectLst/>
              <a:latin typeface="Arial" panose="020B0604020202020204" pitchFamily="34" charset="0"/>
              <a:ea typeface="+mn-ea"/>
              <a:cs typeface="Arial" panose="020B0604020202020204" pitchFamily="34" charset="0"/>
            </a:rPr>
            <a:t>   when MCH &lt;25pg and there are high risk family origins</a:t>
          </a:r>
        </a:p>
        <a:p>
          <a:r>
            <a:rPr lang="en-GB" sz="1000" b="0" baseline="0">
              <a:solidFill>
                <a:schemeClr val="dk1"/>
              </a:solidFill>
              <a:effectLst/>
              <a:latin typeface="Arial" panose="020B0604020202020204" pitchFamily="34" charset="0"/>
              <a:ea typeface="+mn-ea"/>
              <a:cs typeface="Arial" panose="020B0604020202020204" pitchFamily="34" charset="0"/>
            </a:rPr>
            <a:t>   for </a:t>
          </a:r>
          <a:r>
            <a:rPr lang="en-GB" sz="1000" b="0">
              <a:solidFill>
                <a:schemeClr val="dk1"/>
              </a:solidFill>
              <a:effectLst/>
              <a:latin typeface="Arial" panose="020B0604020202020204" pitchFamily="34" charset="0"/>
              <a:ea typeface="+mn-ea"/>
              <a:cs typeface="Arial" panose="020B0604020202020204" pitchFamily="34" charset="0"/>
            </a:rPr>
            <a:t>α</a:t>
          </a:r>
          <a:r>
            <a:rPr lang="en-GB" sz="1000" b="0" baseline="30000">
              <a:solidFill>
                <a:schemeClr val="dk1"/>
              </a:solidFill>
              <a:effectLst/>
              <a:latin typeface="Arial" panose="020B0604020202020204" pitchFamily="34" charset="0"/>
              <a:ea typeface="+mn-ea"/>
              <a:cs typeface="Arial" panose="020B0604020202020204" pitchFamily="34" charset="0"/>
            </a:rPr>
            <a:t>0.</a:t>
          </a:r>
          <a:endParaRPr lang="en-GB" sz="1000" b="0">
            <a:latin typeface="Arial" pitchFamily="34" charset="0"/>
            <a:cs typeface="Arial" pitchFamily="34" charset="0"/>
          </a:endParaRPr>
        </a:p>
        <a:p>
          <a:r>
            <a:rPr lang="en-GB" sz="1000" b="1">
              <a:latin typeface="Arial" pitchFamily="34" charset="0"/>
              <a:cs typeface="Arial" pitchFamily="34" charset="0"/>
            </a:rPr>
            <a:t>2. Testing of baby's biological father recommended.</a:t>
          </a:r>
        </a:p>
      </xdr:txBody>
    </xdr:sp>
    <xdr:clientData/>
  </xdr:twoCellAnchor>
  <xdr:twoCellAnchor>
    <xdr:from>
      <xdr:col>6</xdr:col>
      <xdr:colOff>292099</xdr:colOff>
      <xdr:row>30</xdr:row>
      <xdr:rowOff>57149</xdr:rowOff>
    </xdr:from>
    <xdr:to>
      <xdr:col>12</xdr:col>
      <xdr:colOff>250824</xdr:colOff>
      <xdr:row>40</xdr:row>
      <xdr:rowOff>136537</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4140199" y="4819649"/>
          <a:ext cx="3495675" cy="1666888"/>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4b - for possible </a:t>
          </a:r>
          <a:r>
            <a:rPr lang="el-GR" sz="1000" b="1">
              <a:latin typeface="Arial" pitchFamily="34" charset="0"/>
              <a:cs typeface="Arial" pitchFamily="34" charset="0"/>
            </a:rPr>
            <a:t>β</a:t>
          </a:r>
          <a:r>
            <a:rPr lang="en-GB" sz="1000" b="1">
              <a:latin typeface="Arial" pitchFamily="34" charset="0"/>
              <a:cs typeface="Arial" pitchFamily="34" charset="0"/>
            </a:rPr>
            <a:t>thalassaemia carriers</a:t>
          </a:r>
        </a:p>
        <a:p>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and the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 </a:t>
          </a:r>
          <a:r>
            <a:rPr lang="en-GB" sz="1000" b="0">
              <a:latin typeface="Arial" pitchFamily="34" charset="0"/>
              <a:cs typeface="Arial" pitchFamily="34" charset="0"/>
            </a:rPr>
            <a:t>Results consistent with possible </a:t>
          </a:r>
          <a:r>
            <a:rPr lang="el-GR" sz="1000" b="0">
              <a:latin typeface="Arial" pitchFamily="34" charset="0"/>
              <a:cs typeface="Arial" pitchFamily="34" charset="0"/>
            </a:rPr>
            <a:t>β </a:t>
          </a:r>
          <a:r>
            <a:rPr lang="en-GB" sz="1000" b="0">
              <a:latin typeface="Arial" pitchFamily="34" charset="0"/>
              <a:cs typeface="Arial" pitchFamily="34" charset="0"/>
            </a:rPr>
            <a:t>thalassaemia carrier.</a:t>
          </a:r>
        </a:p>
        <a:p>
          <a:r>
            <a:rPr lang="en-GB" sz="1000" b="1">
              <a:latin typeface="Arial" pitchFamily="34" charset="0"/>
              <a:cs typeface="Arial" pitchFamily="34" charset="0"/>
            </a:rPr>
            <a:t>    Comment on the possibility of coexisting </a:t>
          </a:r>
          <a:r>
            <a:rPr lang="el-GR" sz="1000" b="1">
              <a:latin typeface="Arial" pitchFamily="34" charset="0"/>
              <a:cs typeface="Arial" pitchFamily="34" charset="0"/>
            </a:rPr>
            <a:t>α</a:t>
          </a:r>
          <a:r>
            <a:rPr lang="el-GR" sz="1000" b="1" baseline="30000">
              <a:latin typeface="Arial" pitchFamily="34" charset="0"/>
              <a:cs typeface="Arial" pitchFamily="34" charset="0"/>
            </a:rPr>
            <a:t>0</a:t>
          </a:r>
          <a:r>
            <a:rPr lang="el-GR" sz="1000" b="1">
              <a:latin typeface="Arial" pitchFamily="34" charset="0"/>
              <a:cs typeface="Arial" pitchFamily="34" charset="0"/>
            </a:rPr>
            <a:t> </a:t>
          </a:r>
        </a:p>
        <a:p>
          <a:r>
            <a:rPr lang="el-GR" sz="1000" b="1">
              <a:latin typeface="Arial" pitchFamily="34" charset="0"/>
              <a:cs typeface="Arial" pitchFamily="34" charset="0"/>
            </a:rPr>
            <a:t>    </a:t>
          </a:r>
          <a:r>
            <a:rPr lang="en-GB" sz="1000" b="1">
              <a:latin typeface="Arial" pitchFamily="34" charset="0"/>
              <a:cs typeface="Arial" pitchFamily="34" charset="0"/>
            </a:rPr>
            <a:t>thalassaemia when MCH &lt;27pg and there are </a:t>
          </a:r>
        </a:p>
        <a:p>
          <a:r>
            <a:rPr lang="en-GB" sz="1000" b="1">
              <a:latin typeface="Arial" pitchFamily="34" charset="0"/>
              <a:cs typeface="Arial" pitchFamily="34" charset="0"/>
            </a:rPr>
            <a:t>    high risk family origins for </a:t>
          </a:r>
          <a:r>
            <a:rPr lang="el-GR" sz="1000" b="1">
              <a:latin typeface="Arial" pitchFamily="34" charset="0"/>
              <a:cs typeface="Arial" pitchFamily="34" charset="0"/>
            </a:rPr>
            <a:t>α</a:t>
          </a:r>
          <a:r>
            <a:rPr lang="el-GR" sz="1000" b="1" baseline="30000">
              <a:latin typeface="Arial" pitchFamily="34" charset="0"/>
              <a:cs typeface="Arial" pitchFamily="34" charset="0"/>
            </a:rPr>
            <a:t>0</a:t>
          </a:r>
          <a:r>
            <a:rPr lang="el-GR" sz="1000" b="1">
              <a:latin typeface="Arial" pitchFamily="34" charset="0"/>
              <a:cs typeface="Arial" pitchFamily="34" charset="0"/>
            </a:rPr>
            <a:t>.</a:t>
          </a:r>
        </a:p>
        <a:p>
          <a:r>
            <a:rPr lang="el-GR" sz="1000" b="1">
              <a:latin typeface="Arial" pitchFamily="34" charset="0"/>
              <a:cs typeface="Arial" pitchFamily="34" charset="0"/>
            </a:rPr>
            <a:t>2. </a:t>
          </a:r>
          <a:r>
            <a:rPr lang="en-GB" sz="1000" b="1">
              <a:latin typeface="Arial" pitchFamily="34" charset="0"/>
              <a:cs typeface="Arial" pitchFamily="34" charset="0"/>
            </a:rPr>
            <a:t>Testing of baby's biological father recommended.</a:t>
          </a:r>
        </a:p>
      </xdr:txBody>
    </xdr:sp>
    <xdr:clientData/>
  </xdr:twoCellAnchor>
  <xdr:twoCellAnchor>
    <xdr:from>
      <xdr:col>6</xdr:col>
      <xdr:colOff>273049</xdr:colOff>
      <xdr:row>50</xdr:row>
      <xdr:rowOff>152399</xdr:rowOff>
    </xdr:from>
    <xdr:to>
      <xdr:col>12</xdr:col>
      <xdr:colOff>231805</xdr:colOff>
      <xdr:row>61</xdr:row>
      <xdr:rowOff>3188</xdr:rowOff>
    </xdr:to>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4121149" y="8089899"/>
          <a:ext cx="3495706" cy="1597039"/>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5b – for</a:t>
          </a:r>
          <a:r>
            <a:rPr lang="en-GB" sz="1000" b="1" baseline="0">
              <a:latin typeface="Arial" pitchFamily="34" charset="0"/>
              <a:cs typeface="Arial" pitchFamily="34" charset="0"/>
            </a:rPr>
            <a:t> </a:t>
          </a:r>
          <a:r>
            <a:rPr lang="el-GR" sz="1000" b="1">
              <a:latin typeface="Arial" pitchFamily="34" charset="0"/>
              <a:cs typeface="Arial" pitchFamily="34" charset="0"/>
            </a:rPr>
            <a:t>δβ </a:t>
          </a:r>
          <a:r>
            <a:rPr lang="en-GB" sz="1000" b="1">
              <a:latin typeface="Arial" pitchFamily="34" charset="0"/>
              <a:cs typeface="Arial" pitchFamily="34" charset="0"/>
            </a:rPr>
            <a:t>thalassaemia carriers.</a:t>
          </a:r>
        </a:p>
        <a:p>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and the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 </a:t>
          </a:r>
          <a:r>
            <a:rPr lang="en-GB" sz="1000" b="0">
              <a:latin typeface="Arial" pitchFamily="34" charset="0"/>
              <a:cs typeface="Arial" pitchFamily="34" charset="0"/>
            </a:rPr>
            <a:t>Results consistent</a:t>
          </a:r>
          <a:r>
            <a:rPr lang="en-GB" sz="1000" b="0" baseline="0">
              <a:latin typeface="Arial" pitchFamily="34" charset="0"/>
              <a:cs typeface="Arial" pitchFamily="34" charset="0"/>
            </a:rPr>
            <a:t> with </a:t>
          </a:r>
          <a:r>
            <a:rPr lang="el-GR" sz="1000" b="0">
              <a:latin typeface="Arial" pitchFamily="34" charset="0"/>
              <a:cs typeface="Arial" pitchFamily="34" charset="0"/>
            </a:rPr>
            <a:t>δ/β </a:t>
          </a:r>
          <a:r>
            <a:rPr lang="en-GB" sz="1000" b="0">
              <a:latin typeface="Arial" pitchFamily="34" charset="0"/>
              <a:cs typeface="Arial" pitchFamily="34" charset="0"/>
            </a:rPr>
            <a:t>thalassaemia carrier.</a:t>
          </a:r>
        </a:p>
        <a:p>
          <a:r>
            <a:rPr lang="en-GB" sz="1100" b="1">
              <a:solidFill>
                <a:schemeClr val="dk1"/>
              </a:solidFill>
              <a:effectLst/>
              <a:latin typeface="+mn-lt"/>
              <a:ea typeface="+mn-ea"/>
              <a:cs typeface="+mn-cs"/>
            </a:rPr>
            <a:t>    </a:t>
          </a:r>
          <a:r>
            <a:rPr lang="en-GB" sz="1000" b="1">
              <a:solidFill>
                <a:schemeClr val="dk1"/>
              </a:solidFill>
              <a:effectLst/>
              <a:latin typeface="Arial" panose="020B0604020202020204" pitchFamily="34" charset="0"/>
              <a:ea typeface="+mn-ea"/>
              <a:cs typeface="Arial" panose="020B0604020202020204" pitchFamily="34" charset="0"/>
            </a:rPr>
            <a:t>Comment</a:t>
          </a:r>
          <a:r>
            <a:rPr lang="en-GB" sz="1000" b="1" baseline="0">
              <a:solidFill>
                <a:schemeClr val="dk1"/>
              </a:solidFill>
              <a:effectLst/>
              <a:latin typeface="Arial" panose="020B0604020202020204" pitchFamily="34" charset="0"/>
              <a:ea typeface="+mn-ea"/>
              <a:cs typeface="Arial" panose="020B0604020202020204" pitchFamily="34" charset="0"/>
            </a:rPr>
            <a:t> on the possibility of coexisting</a:t>
          </a:r>
          <a:r>
            <a:rPr lang="en-GB" sz="1000" b="0" baseline="0">
              <a:solidFill>
                <a:schemeClr val="dk1"/>
              </a:solidFill>
              <a:effectLst/>
              <a:latin typeface="Arial" panose="020B0604020202020204" pitchFamily="34" charset="0"/>
              <a:ea typeface="+mn-ea"/>
              <a:cs typeface="Arial" panose="020B0604020202020204" pitchFamily="34" charset="0"/>
            </a:rPr>
            <a:t> </a:t>
          </a:r>
          <a:r>
            <a:rPr lang="en-GB" sz="1000" b="1">
              <a:solidFill>
                <a:schemeClr val="dk1"/>
              </a:solidFill>
              <a:effectLst/>
              <a:latin typeface="Arial" panose="020B0604020202020204" pitchFamily="34" charset="0"/>
              <a:ea typeface="+mn-ea"/>
              <a:cs typeface="Arial" panose="020B0604020202020204" pitchFamily="34" charset="0"/>
            </a:rPr>
            <a:t>α</a:t>
          </a:r>
          <a:r>
            <a:rPr lang="en-GB" sz="1000" b="1" baseline="30000">
              <a:solidFill>
                <a:schemeClr val="dk1"/>
              </a:solidFill>
              <a:effectLst/>
              <a:latin typeface="Arial" panose="020B0604020202020204" pitchFamily="34" charset="0"/>
              <a:ea typeface="+mn-ea"/>
              <a:cs typeface="Arial" panose="020B0604020202020204" pitchFamily="34" charset="0"/>
            </a:rPr>
            <a:t>0</a:t>
          </a:r>
          <a:r>
            <a:rPr lang="en-GB" sz="1000" b="1" baseline="0">
              <a:solidFill>
                <a:schemeClr val="dk1"/>
              </a:solidFill>
              <a:effectLst/>
              <a:latin typeface="Arial" panose="020B0604020202020204" pitchFamily="34" charset="0"/>
              <a:ea typeface="+mn-ea"/>
              <a:cs typeface="Arial" panose="020B0604020202020204" pitchFamily="34" charset="0"/>
            </a:rPr>
            <a:t> </a:t>
          </a:r>
          <a:endParaRPr lang="en-GB" sz="1000">
            <a:effectLst/>
            <a:latin typeface="Arial" panose="020B0604020202020204" pitchFamily="34" charset="0"/>
            <a:cs typeface="Arial" panose="020B0604020202020204" pitchFamily="34" charset="0"/>
          </a:endParaRPr>
        </a:p>
        <a:p>
          <a:r>
            <a:rPr lang="en-GB" sz="1000" b="1" baseline="0">
              <a:solidFill>
                <a:schemeClr val="dk1"/>
              </a:solidFill>
              <a:effectLst/>
              <a:latin typeface="Arial" panose="020B0604020202020204" pitchFamily="34" charset="0"/>
              <a:ea typeface="+mn-ea"/>
              <a:cs typeface="Arial" panose="020B0604020202020204" pitchFamily="34" charset="0"/>
            </a:rPr>
            <a:t>    thalassaemia if there are high risk family origins for</a:t>
          </a:r>
        </a:p>
        <a:p>
          <a:r>
            <a:rPr lang="en-GB" sz="1000" b="1" baseline="0">
              <a:solidFill>
                <a:schemeClr val="dk1"/>
              </a:solidFill>
              <a:effectLst/>
              <a:latin typeface="Arial" panose="020B0604020202020204" pitchFamily="34" charset="0"/>
              <a:ea typeface="+mn-ea"/>
              <a:cs typeface="Arial" panose="020B0604020202020204" pitchFamily="34" charset="0"/>
            </a:rPr>
            <a:t>    </a:t>
          </a:r>
          <a:r>
            <a:rPr lang="en-GB" sz="1000" b="1">
              <a:solidFill>
                <a:schemeClr val="dk1"/>
              </a:solidFill>
              <a:effectLst/>
              <a:latin typeface="Arial" panose="020B0604020202020204" pitchFamily="34" charset="0"/>
              <a:ea typeface="+mn-ea"/>
              <a:cs typeface="Arial" panose="020B0604020202020204" pitchFamily="34" charset="0"/>
            </a:rPr>
            <a:t>α</a:t>
          </a:r>
          <a:r>
            <a:rPr lang="en-GB" sz="1000" b="1" baseline="30000">
              <a:solidFill>
                <a:schemeClr val="dk1"/>
              </a:solidFill>
              <a:effectLst/>
              <a:latin typeface="Arial" panose="020B0604020202020204" pitchFamily="34" charset="0"/>
              <a:ea typeface="+mn-ea"/>
              <a:cs typeface="Arial" panose="020B0604020202020204" pitchFamily="34" charset="0"/>
            </a:rPr>
            <a:t>0</a:t>
          </a:r>
          <a:r>
            <a:rPr lang="en-GB" sz="1000" b="1" baseline="0">
              <a:solidFill>
                <a:schemeClr val="dk1"/>
              </a:solidFill>
              <a:effectLst/>
              <a:latin typeface="Arial" panose="020B0604020202020204" pitchFamily="34" charset="0"/>
              <a:ea typeface="+mn-ea"/>
              <a:cs typeface="Arial" panose="020B0604020202020204" pitchFamily="34" charset="0"/>
            </a:rPr>
            <a:t>.</a:t>
          </a:r>
          <a:endParaRPr lang="en-GB" sz="1000">
            <a:effectLst/>
            <a:latin typeface="Arial" panose="020B0604020202020204" pitchFamily="34" charset="0"/>
            <a:cs typeface="Arial" panose="020B0604020202020204" pitchFamily="34" charset="0"/>
          </a:endParaRPr>
        </a:p>
        <a:p>
          <a:r>
            <a:rPr lang="en-GB" sz="1000" b="1">
              <a:latin typeface="Arial" pitchFamily="34" charset="0"/>
              <a:cs typeface="Arial" pitchFamily="34" charset="0"/>
            </a:rPr>
            <a:t>2. </a:t>
          </a:r>
          <a:r>
            <a:rPr lang="en-GB" sz="1000" b="1">
              <a:solidFill>
                <a:schemeClr val="dk1"/>
              </a:solidFill>
              <a:latin typeface="Arial" pitchFamily="34" charset="0"/>
              <a:ea typeface="+mn-ea"/>
              <a:cs typeface="Arial" pitchFamily="34" charset="0"/>
            </a:rPr>
            <a:t>Testing of baby's biological father recommended.</a:t>
          </a:r>
          <a:endParaRPr lang="en-GB" sz="1000" b="1">
            <a:latin typeface="Arial" pitchFamily="34" charset="0"/>
            <a:cs typeface="Arial" pitchFamily="34" charset="0"/>
          </a:endParaRPr>
        </a:p>
      </xdr:txBody>
    </xdr:sp>
    <xdr:clientData/>
  </xdr:twoCellAnchor>
  <xdr:twoCellAnchor>
    <xdr:from>
      <xdr:col>6</xdr:col>
      <xdr:colOff>253999</xdr:colOff>
      <xdr:row>75</xdr:row>
      <xdr:rowOff>133350</xdr:rowOff>
    </xdr:from>
    <xdr:to>
      <xdr:col>12</xdr:col>
      <xdr:colOff>212755</xdr:colOff>
      <xdr:row>84</xdr:row>
      <xdr:rowOff>136539</xdr:rowOff>
    </xdr:to>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4102099" y="12039600"/>
          <a:ext cx="3495706" cy="1431939"/>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latin typeface="Arial" pitchFamily="34" charset="0"/>
              <a:cs typeface="Arial" pitchFamily="34" charset="0"/>
            </a:rPr>
            <a:t>Report format 6b - for HbH disease</a:t>
          </a:r>
        </a:p>
        <a:p>
          <a:endParaRPr lang="en-GB" sz="1000" b="1">
            <a:latin typeface="Arial" pitchFamily="34" charset="0"/>
            <a:cs typeface="Arial" pitchFamily="34" charset="0"/>
          </a:endParaRPr>
        </a:p>
        <a:p>
          <a:r>
            <a:rPr lang="en-GB" sz="1000" b="0">
              <a:latin typeface="Arial" pitchFamily="34" charset="0"/>
              <a:cs typeface="Arial" pitchFamily="34" charset="0"/>
            </a:rPr>
            <a:t>Report the red cell indices and the other results as appropriate together with the comments:</a:t>
          </a:r>
        </a:p>
        <a:p>
          <a:endParaRPr lang="en-GB" sz="1000" b="0">
            <a:latin typeface="Arial" pitchFamily="34" charset="0"/>
            <a:cs typeface="Arial" pitchFamily="34" charset="0"/>
          </a:endParaRPr>
        </a:p>
        <a:p>
          <a:r>
            <a:rPr lang="en-GB" sz="1000" b="1">
              <a:latin typeface="Arial" pitchFamily="34" charset="0"/>
              <a:cs typeface="Arial" pitchFamily="34" charset="0"/>
            </a:rPr>
            <a:t>1. </a:t>
          </a:r>
          <a:r>
            <a:rPr lang="en-GB" sz="1000" b="0">
              <a:latin typeface="Arial" pitchFamily="34" charset="0"/>
              <a:cs typeface="Arial" pitchFamily="34" charset="0"/>
            </a:rPr>
            <a:t>Results consistent with HbH disease.</a:t>
          </a:r>
        </a:p>
        <a:p>
          <a:r>
            <a:rPr lang="en-GB" sz="1000" b="1">
              <a:latin typeface="Arial" pitchFamily="34" charset="0"/>
              <a:cs typeface="Arial" pitchFamily="34" charset="0"/>
            </a:rPr>
            <a:t>2. Testing of baby's biological</a:t>
          </a:r>
          <a:r>
            <a:rPr lang="en-GB" sz="1000" b="1" baseline="0">
              <a:latin typeface="Arial" pitchFamily="34" charset="0"/>
              <a:cs typeface="Arial" pitchFamily="34" charset="0"/>
            </a:rPr>
            <a:t> father recommended </a:t>
          </a:r>
        </a:p>
        <a:p>
          <a:r>
            <a:rPr lang="en-GB" sz="1000" b="1" baseline="0">
              <a:latin typeface="Arial" pitchFamily="34" charset="0"/>
              <a:cs typeface="Arial" pitchFamily="34" charset="0"/>
            </a:rPr>
            <a:t>    if he is of high risk family origins for </a:t>
          </a:r>
          <a:r>
            <a:rPr lang="en-GB" sz="1000" b="1">
              <a:solidFill>
                <a:schemeClr val="dk1"/>
              </a:solidFill>
              <a:latin typeface="Arial" pitchFamily="34" charset="0"/>
              <a:ea typeface="+mn-ea"/>
              <a:cs typeface="Arial" pitchFamily="34" charset="0"/>
            </a:rPr>
            <a:t>α</a:t>
          </a:r>
          <a:r>
            <a:rPr lang="en-GB" sz="1000" b="1" baseline="30000">
              <a:solidFill>
                <a:schemeClr val="dk1"/>
              </a:solidFill>
              <a:latin typeface="Arial" pitchFamily="34" charset="0"/>
              <a:ea typeface="+mn-ea"/>
              <a:cs typeface="Arial" pitchFamily="34" charset="0"/>
            </a:rPr>
            <a:t>0</a:t>
          </a:r>
          <a:br>
            <a:rPr lang="en-GB" sz="1000" b="1" baseline="30000">
              <a:solidFill>
                <a:schemeClr val="dk1"/>
              </a:solidFill>
              <a:latin typeface="Arial" pitchFamily="34" charset="0"/>
              <a:ea typeface="+mn-ea"/>
              <a:cs typeface="Arial" pitchFamily="34" charset="0"/>
            </a:rPr>
          </a:br>
          <a:r>
            <a:rPr lang="en-GB" sz="1000" b="1" baseline="30000">
              <a:solidFill>
                <a:schemeClr val="dk1"/>
              </a:solidFill>
              <a:latin typeface="Arial" pitchFamily="34" charset="0"/>
              <a:ea typeface="+mn-ea"/>
              <a:cs typeface="Arial" pitchFamily="34" charset="0"/>
            </a:rPr>
            <a:t>   </a:t>
          </a:r>
          <a:r>
            <a:rPr lang="en-GB" sz="1000" b="1" baseline="0">
              <a:solidFill>
                <a:schemeClr val="dk1"/>
              </a:solidFill>
              <a:latin typeface="Arial" pitchFamily="34" charset="0"/>
              <a:ea typeface="+mn-ea"/>
              <a:cs typeface="Arial" pitchFamily="34" charset="0"/>
            </a:rPr>
            <a:t>  </a:t>
          </a:r>
          <a:r>
            <a:rPr lang="en-GB" sz="1000" b="1">
              <a:latin typeface="Arial" pitchFamily="34" charset="0"/>
              <a:cs typeface="Arial" pitchFamily="34" charset="0"/>
            </a:rPr>
            <a:t>thalassaemia.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s://www.gov.uk/government/publications/sickle-cell-and-thalassaemia-screening-programme-standards/sickle-cell-and-thalassaemia-screening-standards-valid-for-data-collected-from-1-april-2019" TargetMode="Externa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3.bin"/><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hyperlink" Target="mailto:england.screeningdata@nhs.net"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gov.uk/government/publications/sct-screening-handbook-for-antenatal-laboratories/recommended-report-forma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V82"/>
  <sheetViews>
    <sheetView tabSelected="1" zoomScale="81" zoomScaleNormal="100" zoomScaleSheetLayoutView="100" workbookViewId="0">
      <selection activeCell="H3" sqref="H3"/>
    </sheetView>
  </sheetViews>
  <sheetFormatPr defaultColWidth="0" defaultRowHeight="12.75" zeroHeight="1" x14ac:dyDescent="0.2"/>
  <cols>
    <col min="1" max="1" width="0.5703125" style="51" customWidth="1"/>
    <col min="2" max="2" width="0.85546875" style="51" customWidth="1"/>
    <col min="3" max="3" width="1.42578125" style="1" customWidth="1"/>
    <col min="4" max="4" width="16" style="1" bestFit="1" customWidth="1"/>
    <col min="5" max="5" width="23" style="1" customWidth="1"/>
    <col min="6" max="6" width="22.5703125" style="1" customWidth="1"/>
    <col min="7" max="7" width="16.5703125" style="1" customWidth="1"/>
    <col min="8" max="8" width="27.7109375" style="1" customWidth="1"/>
    <col min="9" max="9" width="3.42578125" style="1" customWidth="1"/>
    <col min="10" max="10" width="1.42578125" style="1" customWidth="1"/>
    <col min="11" max="11" width="1.42578125" style="51" customWidth="1"/>
    <col min="12" max="12" width="6" hidden="1" customWidth="1"/>
    <col min="13" max="13" width="6.5703125" hidden="1" customWidth="1"/>
    <col min="14" max="14" width="6" hidden="1" customWidth="1"/>
    <col min="15" max="15" width="4.7109375" hidden="1" customWidth="1"/>
    <col min="16" max="16" width="6.140625" hidden="1" customWidth="1"/>
    <col min="17" max="17" width="6.28515625" hidden="1" customWidth="1"/>
    <col min="18" max="18" width="5.85546875" hidden="1" customWidth="1"/>
    <col min="19" max="19" width="5" hidden="1" customWidth="1"/>
    <col min="20" max="20" width="5.5703125" hidden="1" customWidth="1"/>
    <col min="21" max="21" width="2.140625" hidden="1" customWidth="1"/>
    <col min="22" max="22" width="3.28515625" hidden="1" customWidth="1"/>
    <col min="23" max="23" width="3.5703125" hidden="1" customWidth="1"/>
    <col min="24" max="24" width="7" hidden="1" customWidth="1"/>
    <col min="25" max="25" width="6.5703125" hidden="1" customWidth="1"/>
    <col min="26" max="26" width="4.28515625" hidden="1" customWidth="1"/>
    <col min="27" max="28" width="3.140625" hidden="1" customWidth="1"/>
    <col min="29" max="29" width="4.7109375" hidden="1" customWidth="1"/>
    <col min="30" max="31" width="4.140625" hidden="1" customWidth="1"/>
    <col min="32" max="32" width="3.28515625" hidden="1" customWidth="1"/>
    <col min="33" max="33" width="3.5703125" hidden="1" customWidth="1"/>
    <col min="34" max="35" width="5.140625" hidden="1" customWidth="1"/>
    <col min="36" max="36" width="5.28515625" hidden="1" customWidth="1"/>
    <col min="37" max="37" width="5" hidden="1" customWidth="1"/>
    <col min="38" max="38" width="5.28515625" hidden="1" customWidth="1"/>
    <col min="39" max="39" width="2" hidden="1" customWidth="1"/>
    <col min="40" max="40" width="4.7109375" hidden="1" customWidth="1"/>
    <col min="41" max="42" width="3.7109375" hidden="1" customWidth="1"/>
    <col min="43" max="43" width="5.140625" hidden="1" customWidth="1"/>
    <col min="44" max="44" width="4" hidden="1" customWidth="1"/>
    <col min="45" max="45" width="5.5703125" hidden="1" customWidth="1"/>
    <col min="46" max="46" width="4.7109375" hidden="1" customWidth="1"/>
    <col min="47" max="47" width="4.140625" hidden="1" customWidth="1"/>
    <col min="48" max="48" width="4.5703125" hidden="1" customWidth="1"/>
    <col min="49" max="49" width="4.85546875" hidden="1" customWidth="1"/>
    <col min="50" max="50" width="6.140625" hidden="1" customWidth="1"/>
    <col min="51" max="51" width="4.140625" hidden="1" customWidth="1"/>
    <col min="52" max="52" width="4.85546875" hidden="1" customWidth="1"/>
    <col min="53" max="53" width="4.7109375" hidden="1" customWidth="1"/>
    <col min="54" max="54" width="4.5703125" hidden="1" customWidth="1"/>
    <col min="55" max="55" width="4.7109375" hidden="1" customWidth="1"/>
    <col min="56" max="56" width="3.7109375" hidden="1" customWidth="1"/>
    <col min="57" max="57" width="3.85546875" hidden="1" customWidth="1"/>
    <col min="58" max="58" width="3.140625" hidden="1" customWidth="1"/>
    <col min="59" max="59" width="4.5703125" hidden="1" customWidth="1"/>
    <col min="60" max="60" width="3.140625" hidden="1" customWidth="1"/>
    <col min="61" max="61" width="4.42578125" hidden="1" customWidth="1"/>
    <col min="62" max="62" width="3.7109375" hidden="1" customWidth="1"/>
    <col min="63" max="63" width="4" hidden="1" customWidth="1"/>
    <col min="64" max="64" width="4.5703125" hidden="1" customWidth="1"/>
    <col min="65" max="65" width="5.42578125" hidden="1" customWidth="1"/>
    <col min="66" max="66" width="4.85546875" hidden="1" customWidth="1"/>
    <col min="67" max="67" width="5.42578125" hidden="1" customWidth="1"/>
    <col min="68" max="68" width="5.140625" hidden="1" customWidth="1"/>
    <col min="69" max="69" width="6.140625" hidden="1" customWidth="1"/>
    <col min="70" max="70" width="5.7109375" hidden="1" customWidth="1"/>
    <col min="71" max="71" width="5" hidden="1" customWidth="1"/>
    <col min="72" max="72" width="6.5703125" hidden="1" customWidth="1"/>
    <col min="73" max="73" width="6" hidden="1" customWidth="1"/>
    <col min="74" max="74" width="4.28515625" hidden="1" customWidth="1"/>
    <col min="75" max="75" width="2.28515625" hidden="1" customWidth="1"/>
    <col min="76" max="76" width="3.5703125" hidden="1" customWidth="1"/>
    <col min="77" max="77" width="4.140625" hidden="1" customWidth="1"/>
    <col min="78" max="78" width="4.42578125" hidden="1" customWidth="1"/>
    <col min="79" max="79" width="3.7109375" hidden="1" customWidth="1"/>
    <col min="80" max="80" width="3" hidden="1" customWidth="1"/>
    <col min="81" max="81" width="3.5703125" hidden="1" customWidth="1"/>
    <col min="82" max="83" width="3.7109375" hidden="1" customWidth="1"/>
    <col min="84" max="84" width="3.5703125" hidden="1" customWidth="1"/>
    <col min="85" max="85" width="4" hidden="1" customWidth="1"/>
    <col min="86" max="86" width="3.5703125" hidden="1" customWidth="1"/>
    <col min="87" max="87" width="4.42578125" hidden="1" customWidth="1"/>
    <col min="88" max="88" width="3.7109375" hidden="1" customWidth="1"/>
    <col min="89" max="89" width="3.28515625" hidden="1" customWidth="1"/>
    <col min="90" max="90" width="2.85546875" hidden="1" customWidth="1"/>
    <col min="91" max="91" width="5.42578125" hidden="1" customWidth="1"/>
    <col min="92" max="92" width="2.28515625" hidden="1" customWidth="1"/>
    <col min="93" max="93" width="5.28515625" hidden="1" customWidth="1"/>
    <col min="94" max="94" width="3" hidden="1" customWidth="1"/>
    <col min="95" max="96" width="3.85546875" hidden="1" customWidth="1"/>
    <col min="97" max="97" width="3.28515625" hidden="1" customWidth="1"/>
    <col min="98" max="98" width="3.5703125" hidden="1" customWidth="1"/>
    <col min="99" max="99" width="2" hidden="1" customWidth="1"/>
    <col min="100" max="100" width="3.85546875" hidden="1" customWidth="1"/>
    <col min="101" max="101" width="2.5703125" hidden="1" customWidth="1"/>
    <col min="102" max="102" width="3.42578125" hidden="1" customWidth="1"/>
    <col min="103" max="103" width="3.5703125" hidden="1" customWidth="1"/>
    <col min="104" max="104" width="3.28515625" hidden="1" customWidth="1"/>
    <col min="105" max="105" width="2.7109375" hidden="1" customWidth="1"/>
    <col min="106" max="106" width="3.140625" hidden="1" customWidth="1"/>
    <col min="107" max="107" width="4.42578125" hidden="1" customWidth="1"/>
    <col min="108" max="108" width="2.7109375" hidden="1" customWidth="1"/>
    <col min="109" max="109" width="4.42578125" hidden="1" customWidth="1"/>
    <col min="110" max="110" width="2.7109375" hidden="1" customWidth="1"/>
    <col min="111" max="111" width="2.28515625" hidden="1" customWidth="1"/>
    <col min="112" max="112" width="2" hidden="1" customWidth="1"/>
    <col min="113" max="113" width="2.28515625" hidden="1" customWidth="1"/>
    <col min="114" max="114" width="3.7109375" hidden="1" customWidth="1"/>
    <col min="115" max="116" width="3.28515625" hidden="1" customWidth="1"/>
    <col min="117" max="117" width="4" hidden="1" customWidth="1"/>
    <col min="118" max="118" width="7" hidden="1" customWidth="1"/>
    <col min="119" max="119" width="5.28515625" hidden="1" customWidth="1"/>
    <col min="120" max="120" width="9.5703125" hidden="1" customWidth="1"/>
    <col min="121" max="121" width="7.28515625" hidden="1" customWidth="1"/>
    <col min="122" max="122" width="6" hidden="1" customWidth="1"/>
    <col min="123" max="123" width="7" hidden="1" customWidth="1"/>
    <col min="124" max="124" width="5.85546875" hidden="1" customWidth="1"/>
    <col min="125" max="125" width="7.28515625" hidden="1" customWidth="1"/>
    <col min="126" max="126" width="4.28515625" hidden="1" customWidth="1"/>
    <col min="127" max="127" width="3.5703125" hidden="1" customWidth="1"/>
    <col min="128" max="128" width="5.28515625" hidden="1" customWidth="1"/>
    <col min="129" max="129" width="4.7109375" hidden="1" customWidth="1"/>
    <col min="130" max="130" width="5.7109375" hidden="1" customWidth="1"/>
    <col min="131" max="131" width="5.28515625" hidden="1" customWidth="1"/>
    <col min="132" max="132" width="3.85546875" hidden="1" customWidth="1"/>
    <col min="133" max="133" width="4.42578125" hidden="1" customWidth="1"/>
    <col min="134" max="134" width="6" hidden="1" customWidth="1"/>
    <col min="135" max="135" width="5.140625" hidden="1" customWidth="1"/>
    <col min="136" max="136" width="5.42578125" hidden="1" customWidth="1"/>
    <col min="137" max="137" width="6.28515625" hidden="1" customWidth="1"/>
    <col min="138" max="138" width="3.42578125" hidden="1" customWidth="1"/>
    <col min="139" max="140" width="3.7109375" hidden="1" customWidth="1"/>
    <col min="141" max="141" width="3" hidden="1" customWidth="1"/>
    <col min="142" max="142" width="5.28515625" hidden="1" customWidth="1"/>
    <col min="143" max="143" width="3.85546875" hidden="1" customWidth="1"/>
    <col min="144" max="144" width="5.140625" hidden="1" customWidth="1"/>
    <col min="145" max="145" width="4.42578125" hidden="1" customWidth="1"/>
    <col min="146" max="146" width="2.5703125" hidden="1" customWidth="1"/>
    <col min="147" max="147" width="4.28515625" hidden="1" customWidth="1"/>
    <col min="148" max="148" width="6.7109375" hidden="1" customWidth="1"/>
    <col min="149" max="149" width="4.85546875" hidden="1" customWidth="1"/>
    <col min="150" max="151" width="6.28515625" hidden="1" customWidth="1"/>
    <col min="152" max="152" width="4.140625" hidden="1" customWidth="1"/>
    <col min="153" max="153" width="3.85546875" hidden="1" customWidth="1"/>
    <col min="154" max="154" width="4.7109375" hidden="1" customWidth="1"/>
    <col min="155" max="155" width="2.7109375" hidden="1" customWidth="1"/>
    <col min="156" max="156" width="4.7109375" hidden="1" customWidth="1"/>
    <col min="157" max="157" width="3.140625" hidden="1" customWidth="1"/>
    <col min="158" max="158" width="5.42578125" hidden="1" customWidth="1"/>
    <col min="159" max="159" width="6.140625" hidden="1" customWidth="1"/>
    <col min="160" max="160" width="4.28515625" hidden="1" customWidth="1"/>
    <col min="161" max="161" width="5.42578125" hidden="1" customWidth="1"/>
    <col min="162" max="163" width="5.85546875" hidden="1" customWidth="1"/>
    <col min="164" max="164" width="4.5703125" hidden="1" customWidth="1"/>
    <col min="165" max="165" width="5" hidden="1" customWidth="1"/>
    <col min="166" max="166" width="5.85546875" hidden="1" customWidth="1"/>
    <col min="167" max="167" width="6" hidden="1" customWidth="1"/>
    <col min="168" max="168" width="5.28515625" hidden="1" customWidth="1"/>
    <col min="169" max="169" width="6" hidden="1" customWidth="1"/>
    <col min="170" max="170" width="5.7109375" hidden="1" customWidth="1"/>
    <col min="171" max="171" width="5.28515625" hidden="1" customWidth="1"/>
    <col min="172" max="172" width="4.85546875" hidden="1" customWidth="1"/>
    <col min="173" max="173" width="5.28515625" hidden="1" customWidth="1"/>
    <col min="174" max="174" width="4.28515625" hidden="1" customWidth="1"/>
    <col min="175" max="175" width="5" hidden="1" customWidth="1"/>
    <col min="176" max="176" width="5.42578125" hidden="1" customWidth="1"/>
    <col min="177" max="177" width="7" hidden="1" customWidth="1"/>
    <col min="178" max="179" width="5.42578125" hidden="1" customWidth="1"/>
    <col min="180" max="180" width="4.42578125" hidden="1" customWidth="1"/>
    <col min="181" max="181" width="5" hidden="1" customWidth="1"/>
    <col min="182" max="182" width="3.85546875" hidden="1" customWidth="1"/>
    <col min="183" max="183" width="4.42578125" hidden="1" customWidth="1"/>
    <col min="184" max="184" width="5.42578125" hidden="1" customWidth="1"/>
    <col min="185" max="185" width="6.42578125" hidden="1" customWidth="1"/>
    <col min="186" max="186" width="4.42578125" hidden="1" customWidth="1"/>
    <col min="187" max="187" width="7.28515625" hidden="1" customWidth="1"/>
    <col min="188" max="189" width="6.42578125" hidden="1" customWidth="1"/>
    <col min="190" max="190" width="6.7109375" hidden="1" customWidth="1"/>
    <col min="191" max="191" width="8.140625" hidden="1" customWidth="1"/>
    <col min="192" max="192" width="6.28515625" hidden="1" customWidth="1"/>
    <col min="193" max="193" width="5.85546875" hidden="1" customWidth="1"/>
    <col min="194" max="194" width="8.140625" hidden="1" customWidth="1"/>
    <col min="195" max="195" width="13.42578125" hidden="1" customWidth="1"/>
    <col min="196" max="196" width="11.5703125" hidden="1" customWidth="1"/>
    <col min="197" max="197" width="5.28515625" hidden="1" customWidth="1"/>
    <col min="198" max="198" width="4.28515625" hidden="1" customWidth="1"/>
    <col min="199" max="199" width="0.140625" hidden="1" customWidth="1"/>
    <col min="200" max="200" width="6.42578125" hidden="1" customWidth="1"/>
    <col min="201" max="201" width="5.7109375" hidden="1" customWidth="1"/>
    <col min="202" max="202" width="8.42578125" hidden="1" customWidth="1"/>
    <col min="203" max="203" width="7.85546875" hidden="1" customWidth="1"/>
    <col min="204" max="204" width="8" hidden="1" customWidth="1"/>
    <col min="205" max="205" width="7" hidden="1" customWidth="1"/>
    <col min="206" max="206" width="5.140625" hidden="1" customWidth="1"/>
    <col min="207" max="207" width="6.28515625" hidden="1" customWidth="1"/>
    <col min="208" max="208" width="6.85546875" hidden="1" customWidth="1"/>
    <col min="209" max="209" width="6.5703125" hidden="1" customWidth="1"/>
    <col min="210" max="210" width="4.28515625" hidden="1" customWidth="1"/>
    <col min="211" max="211" width="5.5703125" hidden="1" customWidth="1"/>
    <col min="212" max="212" width="2.7109375" hidden="1" customWidth="1"/>
    <col min="213" max="213" width="3.42578125" hidden="1" customWidth="1"/>
    <col min="214" max="214" width="6.85546875" hidden="1" customWidth="1"/>
    <col min="215" max="215" width="6.42578125" hidden="1" customWidth="1"/>
    <col min="216" max="216" width="9.42578125" hidden="1" customWidth="1"/>
    <col min="217" max="217" width="6" hidden="1" customWidth="1"/>
    <col min="218" max="218" width="12" hidden="1" customWidth="1"/>
    <col min="219" max="219" width="9.5703125" hidden="1" customWidth="1"/>
    <col min="220" max="220" width="15.5703125" hidden="1" customWidth="1"/>
    <col min="221" max="221" width="18.5703125" hidden="1" customWidth="1"/>
    <col min="222" max="222" width="13.7109375" hidden="1" customWidth="1"/>
    <col min="223" max="223" width="14.140625" hidden="1" customWidth="1"/>
    <col min="224" max="224" width="7.5703125" hidden="1" customWidth="1"/>
    <col min="225" max="225" width="10.7109375" hidden="1" customWidth="1"/>
    <col min="226" max="226" width="7.7109375" hidden="1" customWidth="1"/>
    <col min="227" max="228" width="9.140625" hidden="1" customWidth="1"/>
    <col min="229" max="229" width="7.5703125" hidden="1" customWidth="1"/>
    <col min="230" max="230" width="4.42578125" hidden="1" customWidth="1"/>
    <col min="231" max="231" width="1.7109375" hidden="1" customWidth="1"/>
    <col min="232" max="232" width="3" hidden="1" customWidth="1"/>
    <col min="233" max="233" width="5.7109375" hidden="1" customWidth="1"/>
    <col min="234" max="234" width="3.7109375" hidden="1" customWidth="1"/>
    <col min="235" max="235" width="4.140625" hidden="1" customWidth="1"/>
    <col min="236" max="236" width="4.5703125" hidden="1" customWidth="1"/>
    <col min="237" max="237" width="2.85546875" hidden="1" customWidth="1"/>
    <col min="238" max="238" width="3.7109375" hidden="1" customWidth="1"/>
    <col min="239" max="240" width="3" hidden="1" customWidth="1"/>
    <col min="241" max="241" width="2.7109375" hidden="1" customWidth="1"/>
    <col min="242" max="242" width="4.42578125" hidden="1" customWidth="1"/>
    <col min="243" max="243" width="2.5703125" hidden="1" customWidth="1"/>
    <col min="244" max="244" width="4.5703125" hidden="1" customWidth="1"/>
    <col min="245" max="245" width="3.5703125" hidden="1" customWidth="1"/>
    <col min="246" max="246" width="7.42578125" hidden="1" customWidth="1"/>
    <col min="247" max="247" width="4.140625" hidden="1" customWidth="1"/>
    <col min="248" max="248" width="3.85546875" hidden="1" customWidth="1"/>
    <col min="249" max="249" width="4.7109375" hidden="1" customWidth="1"/>
    <col min="250" max="250" width="7.5703125" hidden="1" customWidth="1"/>
  </cols>
  <sheetData>
    <row r="1" spans="2:256" ht="16.5" customHeight="1" x14ac:dyDescent="0.2">
      <c r="C1" s="51"/>
      <c r="D1" s="51"/>
      <c r="E1" s="51"/>
      <c r="F1" s="51"/>
      <c r="G1" s="51"/>
      <c r="H1" s="51"/>
      <c r="I1" s="51"/>
      <c r="J1" s="51"/>
    </row>
    <row r="2" spans="2:256" ht="16.5" customHeight="1" x14ac:dyDescent="0.2">
      <c r="C2" s="51"/>
      <c r="D2" s="51"/>
      <c r="E2" s="51"/>
      <c r="F2" s="319" t="s">
        <v>487</v>
      </c>
      <c r="G2" s="319"/>
      <c r="H2" s="216" t="s">
        <v>673</v>
      </c>
      <c r="I2" s="51"/>
      <c r="J2" s="51"/>
    </row>
    <row r="3" spans="2:256" ht="16.5" customHeight="1" x14ac:dyDescent="0.2">
      <c r="C3" s="51"/>
      <c r="D3" s="51"/>
      <c r="E3" s="51"/>
      <c r="F3" s="51"/>
      <c r="G3" s="51"/>
      <c r="H3" s="51"/>
      <c r="I3" s="51"/>
      <c r="J3" s="51"/>
    </row>
    <row r="4" spans="2:256" ht="16.5" customHeight="1" x14ac:dyDescent="0.2">
      <c r="C4" s="51"/>
      <c r="D4" s="51"/>
      <c r="E4" s="51"/>
      <c r="F4" s="51"/>
      <c r="G4" s="51"/>
      <c r="H4" s="51"/>
      <c r="I4" s="51"/>
      <c r="J4" s="51"/>
    </row>
    <row r="5" spans="2:256" ht="18.75" customHeight="1" x14ac:dyDescent="0.2">
      <c r="C5" s="51"/>
      <c r="D5" s="51"/>
      <c r="E5" s="51"/>
      <c r="F5" s="51"/>
      <c r="G5" s="51"/>
      <c r="H5" s="51"/>
      <c r="I5" s="51"/>
      <c r="J5" s="51"/>
    </row>
    <row r="6" spans="2:256" ht="16.5" customHeight="1" x14ac:dyDescent="0.25">
      <c r="C6" s="146" t="s">
        <v>160</v>
      </c>
      <c r="D6" s="147"/>
      <c r="E6" s="147"/>
      <c r="F6" s="147"/>
      <c r="G6" s="51"/>
      <c r="H6" s="51"/>
      <c r="I6" s="51"/>
      <c r="J6" s="51"/>
    </row>
    <row r="7" spans="2:256" ht="16.5" customHeight="1" x14ac:dyDescent="0.25">
      <c r="C7" s="146" t="s">
        <v>161</v>
      </c>
      <c r="D7" s="147"/>
      <c r="E7" s="147"/>
      <c r="F7" s="147"/>
      <c r="G7" s="51"/>
      <c r="H7" s="51"/>
      <c r="I7" s="51"/>
      <c r="J7" s="51"/>
    </row>
    <row r="8" spans="2:256" ht="19.5" customHeight="1" x14ac:dyDescent="0.2">
      <c r="C8" s="148" t="s">
        <v>672</v>
      </c>
      <c r="D8" s="147"/>
      <c r="E8" s="147"/>
      <c r="F8" s="147"/>
      <c r="G8" s="51"/>
      <c r="H8" s="51"/>
      <c r="I8" s="51"/>
      <c r="J8" s="51"/>
    </row>
    <row r="9" spans="2:256" ht="9.75" customHeight="1" thickBot="1" x14ac:dyDescent="0.25">
      <c r="B9" s="149"/>
      <c r="C9" s="150"/>
      <c r="D9" s="151"/>
      <c r="E9" s="151"/>
      <c r="F9" s="151"/>
      <c r="G9" s="149"/>
      <c r="H9" s="149"/>
      <c r="I9" s="149"/>
      <c r="J9" s="149"/>
    </row>
    <row r="10" spans="2:256" ht="21.75" customHeight="1" thickTop="1" x14ac:dyDescent="0.2">
      <c r="B10" s="248" t="s">
        <v>87</v>
      </c>
      <c r="C10" s="249"/>
      <c r="D10" s="249"/>
      <c r="E10" s="249"/>
      <c r="F10" s="249"/>
      <c r="G10" s="249"/>
      <c r="H10" s="249"/>
      <c r="I10" s="249"/>
      <c r="J10" s="250"/>
    </row>
    <row r="11" spans="2:256" ht="16.5" customHeight="1" x14ac:dyDescent="0.2">
      <c r="B11" s="140"/>
      <c r="C11" s="86" t="s">
        <v>162</v>
      </c>
      <c r="D11" s="65"/>
      <c r="E11" s="65"/>
      <c r="F11" s="65"/>
      <c r="G11" s="66"/>
      <c r="H11" s="66"/>
      <c r="I11" s="66"/>
      <c r="J11" s="141"/>
    </row>
    <row r="12" spans="2:256" ht="9" customHeight="1" thickBot="1" x14ac:dyDescent="0.25">
      <c r="B12" s="140"/>
      <c r="C12" s="87"/>
      <c r="D12" s="65"/>
      <c r="E12" s="65"/>
      <c r="F12" s="65"/>
      <c r="G12" s="66"/>
      <c r="H12" s="66"/>
      <c r="I12" s="66"/>
      <c r="J12" s="141"/>
    </row>
    <row r="13" spans="2:256" s="51" customFormat="1" ht="13.5" customHeight="1" x14ac:dyDescent="0.2">
      <c r="B13" s="140"/>
      <c r="C13" s="255" t="s">
        <v>140</v>
      </c>
      <c r="D13" s="256"/>
      <c r="E13" s="256"/>
      <c r="F13" s="256"/>
      <c r="G13" s="256"/>
      <c r="H13" s="256"/>
      <c r="I13" s="257"/>
      <c r="J13" s="14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56" ht="16.5" customHeight="1" x14ac:dyDescent="0.2">
      <c r="B14" s="140"/>
      <c r="C14" s="267" t="s">
        <v>86</v>
      </c>
      <c r="D14" s="268"/>
      <c r="E14" s="183" t="s">
        <v>71</v>
      </c>
      <c r="F14" s="260"/>
      <c r="G14" s="261"/>
      <c r="H14" s="261"/>
      <c r="I14" s="262"/>
      <c r="J14" s="141"/>
    </row>
    <row r="15" spans="2:256" ht="16.5" customHeight="1" x14ac:dyDescent="0.2">
      <c r="B15" s="140"/>
      <c r="C15" s="269"/>
      <c r="D15" s="270"/>
      <c r="E15" s="183" t="s">
        <v>66</v>
      </c>
      <c r="F15" s="236"/>
      <c r="G15" s="237"/>
      <c r="H15" s="237"/>
      <c r="I15" s="238"/>
      <c r="J15" s="141"/>
    </row>
    <row r="16" spans="2:256" ht="16.5" customHeight="1" x14ac:dyDescent="0.2">
      <c r="B16" s="140"/>
      <c r="C16" s="258" t="s">
        <v>122</v>
      </c>
      <c r="D16" s="259"/>
      <c r="E16" s="259"/>
      <c r="F16" s="229"/>
      <c r="G16" s="240"/>
      <c r="H16" s="240"/>
      <c r="I16" s="241"/>
      <c r="J16" s="141"/>
    </row>
    <row r="17" spans="1:256" ht="24.95" customHeight="1" x14ac:dyDescent="0.2">
      <c r="B17" s="140"/>
      <c r="C17" s="265" t="s">
        <v>485</v>
      </c>
      <c r="D17" s="266"/>
      <c r="E17" s="266"/>
      <c r="F17" s="229"/>
      <c r="G17" s="240"/>
      <c r="H17" s="240"/>
      <c r="I17" s="241"/>
      <c r="J17" s="141"/>
    </row>
    <row r="18" spans="1:256" s="51" customFormat="1" ht="16.5" customHeight="1" thickBot="1" x14ac:dyDescent="0.25">
      <c r="B18" s="140"/>
      <c r="C18" s="253" t="s">
        <v>22</v>
      </c>
      <c r="D18" s="254"/>
      <c r="E18" s="254"/>
      <c r="F18" s="251"/>
      <c r="G18" s="251"/>
      <c r="H18" s="251"/>
      <c r="I18" s="252"/>
      <c r="J18" s="14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66" customFormat="1" ht="8.25" customHeight="1" thickBot="1" x14ac:dyDescent="0.25">
      <c r="A19" s="51"/>
      <c r="B19" s="140"/>
      <c r="C19" s="88"/>
      <c r="D19" s="64"/>
      <c r="F19" s="89"/>
      <c r="G19" s="89"/>
      <c r="H19" s="89"/>
      <c r="I19" s="89"/>
      <c r="J19" s="141"/>
      <c r="K19" s="51"/>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66" customFormat="1" ht="13.5" customHeight="1" x14ac:dyDescent="0.2">
      <c r="A20" s="51"/>
      <c r="B20" s="140"/>
      <c r="C20" s="255" t="s">
        <v>141</v>
      </c>
      <c r="D20" s="256"/>
      <c r="E20" s="256"/>
      <c r="F20" s="256"/>
      <c r="G20" s="256"/>
      <c r="H20" s="256"/>
      <c r="I20" s="257"/>
      <c r="J20" s="141"/>
      <c r="K20" s="5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6.5" customHeight="1" x14ac:dyDescent="0.2">
      <c r="B21" s="140"/>
      <c r="C21" s="263" t="s">
        <v>118</v>
      </c>
      <c r="D21" s="264"/>
      <c r="E21" s="183" t="s">
        <v>119</v>
      </c>
      <c r="F21" s="229"/>
      <c r="G21" s="229"/>
      <c r="H21" s="229"/>
      <c r="I21" s="230"/>
      <c r="J21" s="141"/>
    </row>
    <row r="22" spans="1:256" s="51" customFormat="1" ht="16.5" customHeight="1" x14ac:dyDescent="0.2">
      <c r="B22" s="140"/>
      <c r="C22" s="263"/>
      <c r="D22" s="264"/>
      <c r="E22" s="183" t="s">
        <v>120</v>
      </c>
      <c r="F22" s="154"/>
      <c r="G22" s="183" t="s">
        <v>121</v>
      </c>
      <c r="H22" s="229"/>
      <c r="I22" s="230"/>
      <c r="J22" s="141"/>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 customHeight="1" x14ac:dyDescent="0.2">
      <c r="B23" s="140"/>
      <c r="C23" s="158"/>
      <c r="D23" s="155"/>
      <c r="E23" s="156"/>
      <c r="F23" s="157"/>
      <c r="G23" s="157"/>
      <c r="H23" s="157"/>
      <c r="I23" s="159"/>
      <c r="J23" s="141"/>
    </row>
    <row r="24" spans="1:256" s="51" customFormat="1" ht="16.5" customHeight="1" x14ac:dyDescent="0.2">
      <c r="B24" s="140"/>
      <c r="C24" s="231" t="s">
        <v>145</v>
      </c>
      <c r="D24" s="232"/>
      <c r="E24" s="183" t="s">
        <v>119</v>
      </c>
      <c r="F24" s="229"/>
      <c r="G24" s="229"/>
      <c r="H24" s="229"/>
      <c r="I24" s="230"/>
      <c r="J24" s="141"/>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51" customFormat="1" ht="16.5" customHeight="1" x14ac:dyDescent="0.2">
      <c r="B25" s="140"/>
      <c r="C25" s="231"/>
      <c r="D25" s="232"/>
      <c r="E25" s="183" t="s">
        <v>120</v>
      </c>
      <c r="F25" s="154"/>
      <c r="G25" s="183" t="s">
        <v>121</v>
      </c>
      <c r="H25" s="229"/>
      <c r="I25" s="230"/>
      <c r="J25" s="141"/>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51" customFormat="1" ht="3" customHeight="1" x14ac:dyDescent="0.2">
      <c r="B26" s="140"/>
      <c r="C26" s="158"/>
      <c r="D26" s="155"/>
      <c r="E26" s="156"/>
      <c r="F26" s="157"/>
      <c r="G26" s="157"/>
      <c r="H26" s="157"/>
      <c r="I26" s="159"/>
      <c r="J26" s="141"/>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51" customFormat="1" ht="16.5" customHeight="1" x14ac:dyDescent="0.2">
      <c r="B27" s="140"/>
      <c r="C27" s="231" t="s">
        <v>138</v>
      </c>
      <c r="D27" s="232"/>
      <c r="E27" s="183" t="s">
        <v>119</v>
      </c>
      <c r="F27" s="322"/>
      <c r="G27" s="322"/>
      <c r="H27" s="322"/>
      <c r="I27" s="323"/>
      <c r="J27" s="141"/>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51" customFormat="1" ht="16.5" customHeight="1" thickBot="1" x14ac:dyDescent="0.25">
      <c r="B28" s="140"/>
      <c r="C28" s="334"/>
      <c r="D28" s="335"/>
      <c r="E28" s="184" t="s">
        <v>120</v>
      </c>
      <c r="F28" s="160"/>
      <c r="G28" s="184" t="s">
        <v>121</v>
      </c>
      <c r="H28" s="326"/>
      <c r="I28" s="327"/>
      <c r="J28" s="141"/>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51" customFormat="1" ht="14.25" customHeight="1" x14ac:dyDescent="0.2">
      <c r="B29" s="140"/>
      <c r="C29" s="64"/>
      <c r="D29" s="64"/>
      <c r="E29" s="66"/>
      <c r="F29" s="126" t="s">
        <v>139</v>
      </c>
      <c r="G29" s="89"/>
      <c r="H29" s="89"/>
      <c r="I29" s="89"/>
      <c r="J29" s="141"/>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51" customFormat="1" ht="6.75" customHeight="1" thickBot="1" x14ac:dyDescent="0.25">
      <c r="B30" s="140"/>
      <c r="C30" s="88"/>
      <c r="D30" s="64"/>
      <c r="E30" s="66"/>
      <c r="F30" s="89"/>
      <c r="G30" s="89"/>
      <c r="H30" s="89"/>
      <c r="I30" s="89"/>
      <c r="J30" s="14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51" customFormat="1" ht="16.5" customHeight="1" x14ac:dyDescent="0.2">
      <c r="B31" s="140"/>
      <c r="C31" s="255" t="s">
        <v>142</v>
      </c>
      <c r="D31" s="256"/>
      <c r="E31" s="256"/>
      <c r="F31" s="256"/>
      <c r="G31" s="256"/>
      <c r="H31" s="256"/>
      <c r="I31" s="257"/>
      <c r="J31" s="14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
      <c r="B32" s="140"/>
      <c r="C32" s="258" t="s">
        <v>25</v>
      </c>
      <c r="D32" s="259"/>
      <c r="E32" s="259"/>
      <c r="F32" s="240"/>
      <c r="G32" s="240"/>
      <c r="H32" s="240"/>
      <c r="I32" s="241"/>
      <c r="J32" s="141"/>
    </row>
    <row r="33" spans="2:10" ht="16.5" customHeight="1" thickBot="1" x14ac:dyDescent="0.25">
      <c r="B33" s="140"/>
      <c r="C33" s="253" t="s">
        <v>26</v>
      </c>
      <c r="D33" s="254"/>
      <c r="E33" s="254"/>
      <c r="F33" s="320"/>
      <c r="G33" s="320"/>
      <c r="H33" s="320"/>
      <c r="I33" s="321"/>
      <c r="J33" s="141"/>
    </row>
    <row r="34" spans="2:10" ht="12.75" customHeight="1" thickBot="1" x14ac:dyDescent="0.25">
      <c r="B34" s="178"/>
      <c r="C34" s="179"/>
      <c r="D34" s="180"/>
      <c r="E34" s="181"/>
      <c r="F34" s="233" t="s">
        <v>80</v>
      </c>
      <c r="G34" s="233"/>
      <c r="H34" s="233"/>
      <c r="I34" s="233"/>
      <c r="J34" s="182"/>
    </row>
    <row r="35" spans="2:10" ht="13.5" thickTop="1" x14ac:dyDescent="0.2">
      <c r="B35" s="328" t="s">
        <v>386</v>
      </c>
      <c r="C35" s="329"/>
      <c r="D35" s="329"/>
      <c r="E35" s="329"/>
      <c r="F35" s="329"/>
      <c r="G35" s="329"/>
      <c r="H35" s="329"/>
      <c r="I35" s="329"/>
      <c r="J35" s="330"/>
    </row>
    <row r="36" spans="2:10" ht="13.5" thickBot="1" x14ac:dyDescent="0.25">
      <c r="B36" s="331"/>
      <c r="C36" s="332"/>
      <c r="D36" s="332"/>
      <c r="E36" s="332"/>
      <c r="F36" s="332"/>
      <c r="G36" s="332"/>
      <c r="H36" s="332"/>
      <c r="I36" s="332"/>
      <c r="J36" s="333"/>
    </row>
    <row r="37" spans="2:10" ht="16.5" customHeight="1" thickBot="1" x14ac:dyDescent="0.25">
      <c r="B37" s="152"/>
      <c r="D37" s="90"/>
      <c r="E37" s="324" t="s">
        <v>1</v>
      </c>
      <c r="F37" s="325"/>
      <c r="G37" s="92" t="s">
        <v>137</v>
      </c>
      <c r="H37" s="93" t="s">
        <v>136</v>
      </c>
      <c r="J37" s="142"/>
    </row>
    <row r="38" spans="2:10" ht="16.5" customHeight="1" x14ac:dyDescent="0.2">
      <c r="B38" s="152"/>
      <c r="C38" s="3"/>
      <c r="D38" s="94" t="s">
        <v>91</v>
      </c>
      <c r="E38" s="234" t="s">
        <v>176</v>
      </c>
      <c r="F38" s="235"/>
      <c r="G38" s="91"/>
      <c r="H38" s="127"/>
      <c r="I38" s="3"/>
      <c r="J38" s="143"/>
    </row>
    <row r="39" spans="2:10" ht="16.5" customHeight="1" x14ac:dyDescent="0.2">
      <c r="B39" s="152"/>
      <c r="D39" s="95" t="s">
        <v>92</v>
      </c>
      <c r="E39" s="244" t="s">
        <v>18</v>
      </c>
      <c r="F39" s="245"/>
      <c r="G39" s="85"/>
      <c r="H39" s="128"/>
      <c r="J39" s="142"/>
    </row>
    <row r="40" spans="2:10" ht="16.5" customHeight="1" x14ac:dyDescent="0.2">
      <c r="B40" s="152"/>
      <c r="D40" s="186" t="s">
        <v>93</v>
      </c>
      <c r="E40" s="247" t="s">
        <v>16</v>
      </c>
      <c r="F40" s="247"/>
      <c r="G40" s="242" t="s">
        <v>164</v>
      </c>
      <c r="H40" s="243"/>
      <c r="J40" s="142"/>
    </row>
    <row r="41" spans="2:10" ht="16.5" customHeight="1" x14ac:dyDescent="0.2">
      <c r="B41" s="152"/>
      <c r="D41" s="186" t="s">
        <v>94</v>
      </c>
      <c r="E41" s="247" t="s">
        <v>17</v>
      </c>
      <c r="F41" s="247"/>
      <c r="G41" s="242" t="s">
        <v>164</v>
      </c>
      <c r="H41" s="243"/>
      <c r="J41" s="142"/>
    </row>
    <row r="42" spans="2:10" ht="16.5" customHeight="1" x14ac:dyDescent="0.2">
      <c r="B42" s="152"/>
      <c r="D42" s="95" t="s">
        <v>96</v>
      </c>
      <c r="E42" s="244" t="s">
        <v>95</v>
      </c>
      <c r="F42" s="245"/>
      <c r="G42" s="85"/>
      <c r="H42" s="128"/>
      <c r="J42" s="142"/>
    </row>
    <row r="43" spans="2:10" ht="16.5" customHeight="1" x14ac:dyDescent="0.2">
      <c r="B43" s="152"/>
      <c r="D43" s="95" t="s">
        <v>101</v>
      </c>
      <c r="E43" s="244" t="s">
        <v>98</v>
      </c>
      <c r="F43" s="245"/>
      <c r="G43" s="85"/>
      <c r="H43" s="128"/>
      <c r="J43" s="142"/>
    </row>
    <row r="44" spans="2:10" ht="16.5" customHeight="1" x14ac:dyDescent="0.2">
      <c r="B44" s="152"/>
      <c r="D44" s="95" t="s">
        <v>102</v>
      </c>
      <c r="E44" s="244" t="s">
        <v>15</v>
      </c>
      <c r="F44" s="245"/>
      <c r="G44" s="85"/>
      <c r="H44" s="128"/>
      <c r="J44" s="142"/>
    </row>
    <row r="45" spans="2:10" ht="16.5" customHeight="1" x14ac:dyDescent="0.2">
      <c r="B45" s="152"/>
      <c r="D45" s="95" t="s">
        <v>103</v>
      </c>
      <c r="E45" s="244" t="s">
        <v>163</v>
      </c>
      <c r="F45" s="245"/>
      <c r="G45" s="85"/>
      <c r="H45" s="128"/>
      <c r="J45" s="142"/>
    </row>
    <row r="46" spans="2:10" ht="28.5" customHeight="1" x14ac:dyDescent="0.2">
      <c r="B46" s="152"/>
      <c r="D46" s="95" t="s">
        <v>146</v>
      </c>
      <c r="E46" s="246" t="s">
        <v>470</v>
      </c>
      <c r="F46" s="245"/>
      <c r="G46" s="85"/>
      <c r="H46" s="128"/>
      <c r="J46" s="142"/>
    </row>
    <row r="47" spans="2:10" ht="16.5" customHeight="1" x14ac:dyDescent="0.2">
      <c r="B47" s="152"/>
      <c r="D47" s="95" t="s">
        <v>147</v>
      </c>
      <c r="E47" s="244" t="s">
        <v>148</v>
      </c>
      <c r="F47" s="245"/>
      <c r="G47" s="85"/>
      <c r="H47" s="128"/>
      <c r="J47" s="142"/>
    </row>
    <row r="48" spans="2:10" ht="16.5" customHeight="1" x14ac:dyDescent="0.2">
      <c r="B48" s="152"/>
      <c r="D48" s="95" t="s">
        <v>104</v>
      </c>
      <c r="E48" s="247" t="s">
        <v>14</v>
      </c>
      <c r="F48" s="247"/>
      <c r="G48" s="242" t="s">
        <v>164</v>
      </c>
      <c r="H48" s="243"/>
      <c r="J48" s="142"/>
    </row>
    <row r="49" spans="2:256" ht="16.5" customHeight="1" x14ac:dyDescent="0.2">
      <c r="B49" s="152"/>
      <c r="D49" s="95" t="s">
        <v>105</v>
      </c>
      <c r="E49" s="244" t="s">
        <v>125</v>
      </c>
      <c r="F49" s="245"/>
      <c r="G49" s="85"/>
      <c r="H49" s="128"/>
      <c r="J49" s="142"/>
    </row>
    <row r="50" spans="2:256" ht="16.5" customHeight="1" x14ac:dyDescent="0.2">
      <c r="B50" s="152"/>
      <c r="D50" s="95" t="s">
        <v>106</v>
      </c>
      <c r="E50" s="244" t="s">
        <v>471</v>
      </c>
      <c r="F50" s="245"/>
      <c r="G50" s="85"/>
      <c r="H50" s="128"/>
      <c r="J50" s="142"/>
    </row>
    <row r="51" spans="2:256" ht="27.75" customHeight="1" thickBot="1" x14ac:dyDescent="0.25">
      <c r="B51" s="152"/>
      <c r="D51" s="95" t="s">
        <v>107</v>
      </c>
      <c r="E51" s="246" t="s">
        <v>488</v>
      </c>
      <c r="F51" s="245"/>
      <c r="G51" s="190"/>
      <c r="H51" s="128"/>
      <c r="J51" s="142"/>
    </row>
    <row r="52" spans="2:256" ht="27.75" customHeight="1" thickBot="1" x14ac:dyDescent="0.25">
      <c r="B52" s="152"/>
      <c r="D52" s="239" t="s">
        <v>387</v>
      </c>
      <c r="E52" s="239"/>
      <c r="F52" s="239"/>
      <c r="G52" s="208"/>
      <c r="H52" s="209" t="s">
        <v>388</v>
      </c>
      <c r="J52" s="142"/>
    </row>
    <row r="53" spans="2:256" ht="27.75" customHeight="1" x14ac:dyDescent="0.2">
      <c r="B53" s="152"/>
      <c r="D53" s="94" t="s">
        <v>392</v>
      </c>
      <c r="E53" s="290" t="s">
        <v>390</v>
      </c>
      <c r="F53" s="291"/>
      <c r="G53" s="210"/>
      <c r="H53" s="211"/>
      <c r="J53" s="142"/>
    </row>
    <row r="54" spans="2:256" ht="38.25" customHeight="1" thickBot="1" x14ac:dyDescent="0.25">
      <c r="B54" s="152"/>
      <c r="D54" s="96" t="s">
        <v>389</v>
      </c>
      <c r="E54" s="246" t="s">
        <v>391</v>
      </c>
      <c r="F54" s="245"/>
      <c r="G54" s="212"/>
      <c r="H54" s="213"/>
      <c r="J54" s="142"/>
    </row>
    <row r="55" spans="2:256" s="51" customFormat="1" ht="8.25" customHeight="1" thickBot="1" x14ac:dyDescent="0.25">
      <c r="B55" s="152"/>
      <c r="C55" s="1"/>
      <c r="D55" s="97"/>
      <c r="E55" s="98"/>
      <c r="F55" s="98"/>
      <c r="G55" s="99"/>
      <c r="H55" s="1"/>
      <c r="I55" s="1"/>
      <c r="J55" s="142"/>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2:256" ht="16.5" customHeight="1" thickBot="1" x14ac:dyDescent="0.25">
      <c r="B56" s="152"/>
      <c r="D56" s="130" t="s">
        <v>108</v>
      </c>
      <c r="E56" s="305" t="s">
        <v>115</v>
      </c>
      <c r="F56" s="306"/>
      <c r="G56" s="185" t="s">
        <v>84</v>
      </c>
      <c r="J56" s="142"/>
    </row>
    <row r="57" spans="2:256" ht="11.25" customHeight="1" thickBot="1" x14ac:dyDescent="0.25">
      <c r="B57" s="152"/>
      <c r="D57" s="51"/>
      <c r="E57" s="51"/>
      <c r="F57" s="51"/>
      <c r="G57" s="51"/>
      <c r="J57" s="142"/>
    </row>
    <row r="58" spans="2:256" ht="16.5" customHeight="1" x14ac:dyDescent="0.2">
      <c r="B58" s="152"/>
      <c r="D58" s="313" t="s">
        <v>74</v>
      </c>
      <c r="E58" s="307" t="s">
        <v>69</v>
      </c>
      <c r="F58" s="307"/>
      <c r="G58" s="301"/>
      <c r="H58" s="302"/>
      <c r="I58" s="50"/>
      <c r="J58" s="142"/>
    </row>
    <row r="59" spans="2:256" ht="17.25" customHeight="1" x14ac:dyDescent="0.2">
      <c r="B59" s="152"/>
      <c r="D59" s="314"/>
      <c r="E59" s="309" t="s">
        <v>71</v>
      </c>
      <c r="F59" s="310"/>
      <c r="G59" s="292"/>
      <c r="H59" s="293"/>
      <c r="I59" s="50"/>
      <c r="J59" s="142"/>
    </row>
    <row r="60" spans="2:256" ht="16.5" customHeight="1" x14ac:dyDescent="0.2">
      <c r="B60" s="152"/>
      <c r="D60" s="315"/>
      <c r="E60" s="311" t="s">
        <v>66</v>
      </c>
      <c r="F60" s="312"/>
      <c r="G60" s="299"/>
      <c r="H60" s="300"/>
      <c r="I60" s="51"/>
      <c r="J60" s="142"/>
    </row>
    <row r="61" spans="2:256" ht="16.5" customHeight="1" x14ac:dyDescent="0.2">
      <c r="B61" s="152"/>
      <c r="D61" s="316" t="s">
        <v>75</v>
      </c>
      <c r="E61" s="304" t="s">
        <v>73</v>
      </c>
      <c r="F61" s="304"/>
      <c r="G61" s="214" t="s">
        <v>393</v>
      </c>
      <c r="H61" s="294"/>
      <c r="I61" s="51"/>
      <c r="J61" s="142"/>
    </row>
    <row r="62" spans="2:256" ht="16.5" customHeight="1" x14ac:dyDescent="0.2">
      <c r="B62" s="152"/>
      <c r="D62" s="314"/>
      <c r="E62" s="297" t="s">
        <v>394</v>
      </c>
      <c r="F62" s="298"/>
      <c r="G62" s="215"/>
      <c r="H62" s="295"/>
      <c r="I62" s="50"/>
      <c r="J62" s="142"/>
    </row>
    <row r="63" spans="2:256" ht="24.75" customHeight="1" x14ac:dyDescent="0.2">
      <c r="B63" s="152"/>
      <c r="D63" s="314"/>
      <c r="E63" s="297" t="s">
        <v>60</v>
      </c>
      <c r="F63" s="303"/>
      <c r="G63" s="215"/>
      <c r="H63" s="295"/>
      <c r="I63" s="50"/>
      <c r="J63" s="142"/>
    </row>
    <row r="64" spans="2:256" ht="16.5" customHeight="1" x14ac:dyDescent="0.2">
      <c r="B64" s="152"/>
      <c r="D64" s="314"/>
      <c r="E64" s="297" t="s">
        <v>62</v>
      </c>
      <c r="F64" s="303"/>
      <c r="G64" s="215"/>
      <c r="H64" s="295"/>
      <c r="I64" s="50"/>
      <c r="J64" s="142"/>
    </row>
    <row r="65" spans="1:10" ht="16.5" customHeight="1" x14ac:dyDescent="0.2">
      <c r="B65" s="152"/>
      <c r="D65" s="314"/>
      <c r="E65" s="297" t="s">
        <v>64</v>
      </c>
      <c r="F65" s="303"/>
      <c r="G65" s="215"/>
      <c r="H65" s="295"/>
      <c r="I65" s="50"/>
      <c r="J65" s="142"/>
    </row>
    <row r="66" spans="1:10" ht="16.5" customHeight="1" x14ac:dyDescent="0.2">
      <c r="B66" s="152"/>
      <c r="D66" s="314"/>
      <c r="E66" s="297" t="s">
        <v>59</v>
      </c>
      <c r="F66" s="303"/>
      <c r="G66" s="215"/>
      <c r="H66" s="295"/>
      <c r="I66" s="50"/>
      <c r="J66" s="142"/>
    </row>
    <row r="67" spans="1:10" ht="16.5" customHeight="1" x14ac:dyDescent="0.2">
      <c r="B67" s="152"/>
      <c r="D67" s="314"/>
      <c r="E67" s="297" t="s">
        <v>63</v>
      </c>
      <c r="F67" s="303"/>
      <c r="G67" s="215"/>
      <c r="H67" s="295"/>
      <c r="I67" s="50"/>
      <c r="J67" s="142"/>
    </row>
    <row r="68" spans="1:10" ht="16.5" customHeight="1" x14ac:dyDescent="0.2">
      <c r="B68" s="152"/>
      <c r="D68" s="314"/>
      <c r="E68" s="297" t="s">
        <v>395</v>
      </c>
      <c r="F68" s="303"/>
      <c r="G68" s="215"/>
      <c r="H68" s="295"/>
      <c r="I68" s="50"/>
      <c r="J68" s="142"/>
    </row>
    <row r="69" spans="1:10" ht="16.5" customHeight="1" x14ac:dyDescent="0.2">
      <c r="B69" s="152"/>
      <c r="D69" s="314"/>
      <c r="E69" s="297" t="s">
        <v>68</v>
      </c>
      <c r="F69" s="303"/>
      <c r="G69" s="215"/>
      <c r="H69" s="295"/>
      <c r="I69" s="50"/>
      <c r="J69" s="142"/>
    </row>
    <row r="70" spans="1:10" ht="16.5" customHeight="1" x14ac:dyDescent="0.2">
      <c r="B70" s="152"/>
      <c r="D70" s="314"/>
      <c r="E70" s="317" t="s">
        <v>396</v>
      </c>
      <c r="F70" s="318"/>
      <c r="G70" s="215"/>
      <c r="H70" s="296"/>
      <c r="I70" s="50"/>
      <c r="J70" s="142"/>
    </row>
    <row r="71" spans="1:10" ht="16.5" customHeight="1" x14ac:dyDescent="0.2">
      <c r="B71" s="152"/>
      <c r="D71" s="315"/>
      <c r="E71" s="288" t="s">
        <v>397</v>
      </c>
      <c r="F71" s="289"/>
      <c r="G71" s="286"/>
      <c r="H71" s="287"/>
      <c r="I71" s="51"/>
      <c r="J71" s="142"/>
    </row>
    <row r="72" spans="1:10" ht="30" customHeight="1" thickBot="1" x14ac:dyDescent="0.25">
      <c r="B72" s="152"/>
      <c r="D72" s="96" t="s">
        <v>76</v>
      </c>
      <c r="E72" s="276" t="s">
        <v>65</v>
      </c>
      <c r="F72" s="277"/>
      <c r="G72" s="278"/>
      <c r="H72" s="279"/>
      <c r="I72" s="51"/>
      <c r="J72" s="142"/>
    </row>
    <row r="73" spans="1:10" ht="13.5" thickBot="1" x14ac:dyDescent="0.25">
      <c r="B73" s="152"/>
      <c r="E73" s="275"/>
      <c r="F73" s="275"/>
      <c r="I73" s="51"/>
      <c r="J73" s="142"/>
    </row>
    <row r="74" spans="1:10" ht="17.25" customHeight="1" x14ac:dyDescent="0.2">
      <c r="B74" s="152"/>
      <c r="D74" s="124" t="s">
        <v>70</v>
      </c>
      <c r="E74" s="273" t="s">
        <v>46</v>
      </c>
      <c r="F74" s="274"/>
      <c r="G74" s="282"/>
      <c r="H74" s="283"/>
      <c r="I74" s="51"/>
      <c r="J74" s="142"/>
    </row>
    <row r="75" spans="1:10" ht="45" customHeight="1" x14ac:dyDescent="0.2">
      <c r="B75" s="152"/>
      <c r="D75" s="225" t="s">
        <v>667</v>
      </c>
      <c r="E75" s="280" t="s">
        <v>669</v>
      </c>
      <c r="F75" s="281"/>
      <c r="G75" s="284"/>
      <c r="H75" s="285"/>
      <c r="I75" s="51"/>
      <c r="J75" s="142"/>
    </row>
    <row r="76" spans="1:10" ht="41.25" customHeight="1" x14ac:dyDescent="0.2">
      <c r="B76" s="152"/>
      <c r="D76" s="225" t="s">
        <v>666</v>
      </c>
      <c r="E76" s="280" t="s">
        <v>670</v>
      </c>
      <c r="F76" s="281"/>
      <c r="G76" s="284"/>
      <c r="H76" s="285"/>
      <c r="I76" s="51"/>
      <c r="J76" s="142"/>
    </row>
    <row r="77" spans="1:10" ht="41.25" customHeight="1" x14ac:dyDescent="0.2">
      <c r="B77" s="152"/>
      <c r="D77" s="225" t="s">
        <v>668</v>
      </c>
      <c r="E77" s="280" t="s">
        <v>671</v>
      </c>
      <c r="F77" s="281"/>
      <c r="G77" s="271"/>
      <c r="H77" s="272"/>
      <c r="J77" s="142"/>
    </row>
    <row r="78" spans="1:10" x14ac:dyDescent="0.2">
      <c r="B78" s="152"/>
      <c r="J78" s="227"/>
    </row>
    <row r="79" spans="1:10" x14ac:dyDescent="0.2">
      <c r="A79" s="226"/>
      <c r="D79" s="308" t="s">
        <v>45</v>
      </c>
      <c r="E79" s="308"/>
      <c r="F79" s="308"/>
      <c r="J79" s="142"/>
    </row>
    <row r="80" spans="1:10" ht="13.5" thickBot="1" x14ac:dyDescent="0.25">
      <c r="A80" s="226"/>
      <c r="B80" s="153"/>
      <c r="C80" s="144"/>
      <c r="D80" s="144"/>
      <c r="E80" s="144"/>
      <c r="F80" s="144"/>
      <c r="G80" s="144"/>
      <c r="H80" s="145" t="s">
        <v>665</v>
      </c>
      <c r="I80" s="144"/>
      <c r="J80" s="228"/>
    </row>
    <row r="81" ht="11.25" customHeight="1" thickTop="1" x14ac:dyDescent="0.2"/>
    <row r="82" ht="3" customHeight="1" x14ac:dyDescent="0.2"/>
  </sheetData>
  <sortState xmlns:xlrd2="http://schemas.microsoft.com/office/spreadsheetml/2017/richdata2" ref="D14:E16">
    <sortCondition sortBy="fontColor" ref="D14" dxfId="6"/>
  </sortState>
  <customSheetViews>
    <customSheetView guid="{F409E9F1-4411-42FF-AC82-31BCCA5F6D78}">
      <selection activeCell="F26" sqref="F26"/>
      <pageMargins left="0.85" right="0.56000000000000005" top="1" bottom="1" header="0.5" footer="0.5"/>
      <pageSetup paperSize="9" scale="99" orientation="portrait" r:id="rId1"/>
      <headerFooter alignWithMargins="0"/>
    </customSheetView>
    <customSheetView guid="{47E4F976-63BB-45E0-828B-68010ED1F3D0}">
      <selection activeCell="F26" sqref="F26"/>
      <pageMargins left="0.85" right="0.56000000000000005" top="1" bottom="1" header="0.5" footer="0.5"/>
      <pageSetup paperSize="9" scale="99" orientation="portrait" r:id="rId2"/>
      <headerFooter alignWithMargins="0"/>
    </customSheetView>
  </customSheetViews>
  <mergeCells count="84">
    <mergeCell ref="F2:G2"/>
    <mergeCell ref="F17:I17"/>
    <mergeCell ref="G41:H41"/>
    <mergeCell ref="G40:H40"/>
    <mergeCell ref="E41:F41"/>
    <mergeCell ref="F24:I24"/>
    <mergeCell ref="E40:F40"/>
    <mergeCell ref="F33:I33"/>
    <mergeCell ref="C33:E33"/>
    <mergeCell ref="F27:I27"/>
    <mergeCell ref="C32:E32"/>
    <mergeCell ref="E37:F37"/>
    <mergeCell ref="H28:I28"/>
    <mergeCell ref="C31:I31"/>
    <mergeCell ref="B35:J36"/>
    <mergeCell ref="C27:D28"/>
    <mergeCell ref="D79:F79"/>
    <mergeCell ref="E50:F50"/>
    <mergeCell ref="E51:F51"/>
    <mergeCell ref="E59:F59"/>
    <mergeCell ref="E60:F60"/>
    <mergeCell ref="E67:F67"/>
    <mergeCell ref="D58:D60"/>
    <mergeCell ref="D61:D71"/>
    <mergeCell ref="E54:F54"/>
    <mergeCell ref="E65:F65"/>
    <mergeCell ref="E66:F66"/>
    <mergeCell ref="E68:F68"/>
    <mergeCell ref="E69:F69"/>
    <mergeCell ref="E70:F70"/>
    <mergeCell ref="E75:F75"/>
    <mergeCell ref="E76:F76"/>
    <mergeCell ref="G71:H71"/>
    <mergeCell ref="E71:F71"/>
    <mergeCell ref="E53:F53"/>
    <mergeCell ref="G59:H59"/>
    <mergeCell ref="H61:H70"/>
    <mergeCell ref="E62:F62"/>
    <mergeCell ref="G60:H60"/>
    <mergeCell ref="G58:H58"/>
    <mergeCell ref="E64:F64"/>
    <mergeCell ref="E61:F61"/>
    <mergeCell ref="E56:F56"/>
    <mergeCell ref="E58:F58"/>
    <mergeCell ref="E63:F63"/>
    <mergeCell ref="G77:H77"/>
    <mergeCell ref="E74:F74"/>
    <mergeCell ref="E73:F73"/>
    <mergeCell ref="E72:F72"/>
    <mergeCell ref="G72:H72"/>
    <mergeCell ref="E77:F77"/>
    <mergeCell ref="G74:H74"/>
    <mergeCell ref="G76:H76"/>
    <mergeCell ref="G75:H75"/>
    <mergeCell ref="B10:J10"/>
    <mergeCell ref="F16:I16"/>
    <mergeCell ref="F18:I18"/>
    <mergeCell ref="F21:I21"/>
    <mergeCell ref="C18:E18"/>
    <mergeCell ref="C20:I20"/>
    <mergeCell ref="C16:E16"/>
    <mergeCell ref="F14:I14"/>
    <mergeCell ref="C21:D22"/>
    <mergeCell ref="H22:I22"/>
    <mergeCell ref="C17:E17"/>
    <mergeCell ref="C14:D15"/>
    <mergeCell ref="C13:I13"/>
    <mergeCell ref="D52:F52"/>
    <mergeCell ref="F32:I32"/>
    <mergeCell ref="G48:H48"/>
    <mergeCell ref="E43:F43"/>
    <mergeCell ref="E45:F45"/>
    <mergeCell ref="E42:F42"/>
    <mergeCell ref="E44:F44"/>
    <mergeCell ref="E39:F39"/>
    <mergeCell ref="E46:F46"/>
    <mergeCell ref="E47:F47"/>
    <mergeCell ref="E49:F49"/>
    <mergeCell ref="E48:F48"/>
    <mergeCell ref="H25:I25"/>
    <mergeCell ref="C24:D25"/>
    <mergeCell ref="F34:I34"/>
    <mergeCell ref="E38:F38"/>
    <mergeCell ref="F15:I15"/>
  </mergeCells>
  <phoneticPr fontId="0" type="noConversion"/>
  <hyperlinks>
    <hyperlink ref="D79" location="'Report Formats'!A1" display="Click here for more information on report formats" xr:uid="{00000000-0004-0000-0000-000000000000}"/>
    <hyperlink ref="E51" location="AtRisk16" display="At risk couples" xr:uid="{00000000-0004-0000-0000-000001000000}"/>
    <hyperlink ref="E50" location="PartnerRec15" display="Partner specimens received" xr:uid="{00000000-0004-0000-0000-000002000000}"/>
    <hyperlink ref="E49" location="ResPending13" display="Result pending " xr:uid="{00000000-0004-0000-0000-000003000000}"/>
    <hyperlink ref="E47" location="ScreenPos11" display="Screen 'positive'" xr:uid="{00000000-0004-0000-0000-000004000000}"/>
    <hyperlink ref="E45" location="HRAlpha10" display="High risk alpha0" xr:uid="{00000000-0004-0000-0000-000005000000}"/>
    <hyperlink ref="E44" location="MCH9" display="MCH &lt; 25pg" xr:uid="{00000000-0004-0000-0000-000006000000}"/>
    <hyperlink ref="E39" location="Declined4" display="Not tested - declined" xr:uid="{00000000-0004-0000-0000-000007000000}"/>
    <hyperlink ref="E38" location="BookingBloods1" display="Booking bloods received " xr:uid="{00000000-0004-0000-0000-000008000000}"/>
    <hyperlink ref="E56:F56" location="'Guidance 2 - Data Items'!A18" display="Breakdown of all screen 'positive' women" xr:uid="{00000000-0004-0000-0000-000009000000}"/>
    <hyperlink ref="E42:F42" location="MCH7_27" display="MCH &lt; 27pg" xr:uid="{00000000-0004-0000-0000-00000A000000}"/>
    <hyperlink ref="E43:F43" location="Test_due_to_FOQ8" display="Test due to FOQ" xr:uid="{00000000-0004-0000-0000-00000B000000}"/>
    <hyperlink ref="E46:F46" location="ScreenPos11a" display="Preliminary screen 'positive' mothers" xr:uid="{00000000-0004-0000-0000-00000C000000}"/>
    <hyperlink ref="E47:F47" location="ScreenPos11b" display="Confirmed screen 'positive' mothers" xr:uid="{00000000-0004-0000-0000-00000D000000}"/>
    <hyperlink ref="G56" location="'Data Questions Part 2'!A1" display="Complete in part 2" xr:uid="{00000000-0004-0000-0000-00000E000000}"/>
    <hyperlink ref="H52" r:id="rId3" location="sct-s04-test-turnaround-time-antenatal-screening" display="Standard definition available here" xr:uid="{00000000-0004-0000-0000-00000F000000}"/>
    <hyperlink ref="E54:F54" location="'Guidance 2 - Data Items'!A17" display="Number of results, interim reports and requests for repeat tests reported ≤ 3 working days of receipt of sample" xr:uid="{00000000-0004-0000-0000-000010000000}"/>
    <hyperlink ref="E53:F53" location="'Guidance 2 - Data Items'!A16" display="Number of antenatal samples received in the laboratory in the reporting period" xr:uid="{00000000-0004-0000-0000-000011000000}"/>
    <hyperlink ref="H2" r:id="rId4" xr:uid="{151BEF0C-814F-42F1-895C-D36AA0BF43A6}"/>
  </hyperlinks>
  <pageMargins left="0.85" right="0.56000000000000005" top="1" bottom="1" header="0.5" footer="0.5"/>
  <pageSetup paperSize="9" scale="68"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2920" r:id="rId8" name="Check Box 872">
              <controlPr defaultSize="0" autoFill="0" autoLine="0" autoPict="0">
                <anchor moveWithCells="1">
                  <from>
                    <xdr:col>6</xdr:col>
                    <xdr:colOff>9525</xdr:colOff>
                    <xdr:row>61</xdr:row>
                    <xdr:rowOff>9525</xdr:rowOff>
                  </from>
                  <to>
                    <xdr:col>6</xdr:col>
                    <xdr:colOff>295275</xdr:colOff>
                    <xdr:row>62</xdr:row>
                    <xdr:rowOff>9525</xdr:rowOff>
                  </to>
                </anchor>
              </controlPr>
            </control>
          </mc:Choice>
        </mc:AlternateContent>
        <mc:AlternateContent xmlns:mc="http://schemas.openxmlformats.org/markup-compatibility/2006">
          <mc:Choice Requires="x14">
            <control shapeId="2921" r:id="rId9" name="Check Box 873">
              <controlPr defaultSize="0" autoFill="0" autoLine="0" autoPict="0">
                <anchor moveWithCells="1">
                  <from>
                    <xdr:col>6</xdr:col>
                    <xdr:colOff>9525</xdr:colOff>
                    <xdr:row>62</xdr:row>
                    <xdr:rowOff>47625</xdr:rowOff>
                  </from>
                  <to>
                    <xdr:col>6</xdr:col>
                    <xdr:colOff>314325</xdr:colOff>
                    <xdr:row>62</xdr:row>
                    <xdr:rowOff>266700</xdr:rowOff>
                  </to>
                </anchor>
              </controlPr>
            </control>
          </mc:Choice>
        </mc:AlternateContent>
        <mc:AlternateContent xmlns:mc="http://schemas.openxmlformats.org/markup-compatibility/2006">
          <mc:Choice Requires="x14">
            <control shapeId="2922" r:id="rId10" name="Check Box 874">
              <controlPr defaultSize="0" autoFill="0" autoLine="0" autoPict="0">
                <anchor moveWithCells="1">
                  <from>
                    <xdr:col>6</xdr:col>
                    <xdr:colOff>9525</xdr:colOff>
                    <xdr:row>62</xdr:row>
                    <xdr:rowOff>304800</xdr:rowOff>
                  </from>
                  <to>
                    <xdr:col>6</xdr:col>
                    <xdr:colOff>314325</xdr:colOff>
                    <xdr:row>64</xdr:row>
                    <xdr:rowOff>0</xdr:rowOff>
                  </to>
                </anchor>
              </controlPr>
            </control>
          </mc:Choice>
        </mc:AlternateContent>
        <mc:AlternateContent xmlns:mc="http://schemas.openxmlformats.org/markup-compatibility/2006">
          <mc:Choice Requires="x14">
            <control shapeId="2923" r:id="rId11" name="Check Box 875">
              <controlPr defaultSize="0" autoFill="0" autoLine="0" autoPict="0">
                <anchor moveWithCells="1">
                  <from>
                    <xdr:col>6</xdr:col>
                    <xdr:colOff>9525</xdr:colOff>
                    <xdr:row>63</xdr:row>
                    <xdr:rowOff>200025</xdr:rowOff>
                  </from>
                  <to>
                    <xdr:col>6</xdr:col>
                    <xdr:colOff>314325</xdr:colOff>
                    <xdr:row>65</xdr:row>
                    <xdr:rowOff>0</xdr:rowOff>
                  </to>
                </anchor>
              </controlPr>
            </control>
          </mc:Choice>
        </mc:AlternateContent>
        <mc:AlternateContent xmlns:mc="http://schemas.openxmlformats.org/markup-compatibility/2006">
          <mc:Choice Requires="x14">
            <control shapeId="2924" r:id="rId12" name="Check Box 876">
              <controlPr defaultSize="0" autoFill="0" autoLine="0" autoPict="0">
                <anchor moveWithCells="1">
                  <from>
                    <xdr:col>6</xdr:col>
                    <xdr:colOff>9525</xdr:colOff>
                    <xdr:row>64</xdr:row>
                    <xdr:rowOff>200025</xdr:rowOff>
                  </from>
                  <to>
                    <xdr:col>6</xdr:col>
                    <xdr:colOff>314325</xdr:colOff>
                    <xdr:row>66</xdr:row>
                    <xdr:rowOff>0</xdr:rowOff>
                  </to>
                </anchor>
              </controlPr>
            </control>
          </mc:Choice>
        </mc:AlternateContent>
        <mc:AlternateContent xmlns:mc="http://schemas.openxmlformats.org/markup-compatibility/2006">
          <mc:Choice Requires="x14">
            <control shapeId="2925" r:id="rId13" name="Check Box 877">
              <controlPr defaultSize="0" autoFill="0" autoLine="0" autoPict="0">
                <anchor moveWithCells="1">
                  <from>
                    <xdr:col>6</xdr:col>
                    <xdr:colOff>9525</xdr:colOff>
                    <xdr:row>65</xdr:row>
                    <xdr:rowOff>190500</xdr:rowOff>
                  </from>
                  <to>
                    <xdr:col>6</xdr:col>
                    <xdr:colOff>342900</xdr:colOff>
                    <xdr:row>66</xdr:row>
                    <xdr:rowOff>200025</xdr:rowOff>
                  </to>
                </anchor>
              </controlPr>
            </control>
          </mc:Choice>
        </mc:AlternateContent>
        <mc:AlternateContent xmlns:mc="http://schemas.openxmlformats.org/markup-compatibility/2006">
          <mc:Choice Requires="x14">
            <control shapeId="2926" r:id="rId14" name="Check Box 878">
              <controlPr defaultSize="0" autoFill="0" autoLine="0" autoPict="0">
                <anchor moveWithCells="1">
                  <from>
                    <xdr:col>6</xdr:col>
                    <xdr:colOff>9525</xdr:colOff>
                    <xdr:row>66</xdr:row>
                    <xdr:rowOff>200025</xdr:rowOff>
                  </from>
                  <to>
                    <xdr:col>6</xdr:col>
                    <xdr:colOff>314325</xdr:colOff>
                    <xdr:row>68</xdr:row>
                    <xdr:rowOff>0</xdr:rowOff>
                  </to>
                </anchor>
              </controlPr>
            </control>
          </mc:Choice>
        </mc:AlternateContent>
        <mc:AlternateContent xmlns:mc="http://schemas.openxmlformats.org/markup-compatibility/2006">
          <mc:Choice Requires="x14">
            <control shapeId="2927" r:id="rId15" name="Check Box 879">
              <controlPr defaultSize="0" autoFill="0" autoLine="0" autoPict="0">
                <anchor moveWithCells="1">
                  <from>
                    <xdr:col>6</xdr:col>
                    <xdr:colOff>9525</xdr:colOff>
                    <xdr:row>67</xdr:row>
                    <xdr:rowOff>200025</xdr:rowOff>
                  </from>
                  <to>
                    <xdr:col>6</xdr:col>
                    <xdr:colOff>314325</xdr:colOff>
                    <xdr:row>69</xdr:row>
                    <xdr:rowOff>0</xdr:rowOff>
                  </to>
                </anchor>
              </controlPr>
            </control>
          </mc:Choice>
        </mc:AlternateContent>
        <mc:AlternateContent xmlns:mc="http://schemas.openxmlformats.org/markup-compatibility/2006">
          <mc:Choice Requires="x14">
            <control shapeId="2928" r:id="rId16" name="Check Box 880">
              <controlPr defaultSize="0" autoFill="0" autoLine="0" autoPict="0">
                <anchor moveWithCells="1">
                  <from>
                    <xdr:col>6</xdr:col>
                    <xdr:colOff>9525</xdr:colOff>
                    <xdr:row>68</xdr:row>
                    <xdr:rowOff>200025</xdr:rowOff>
                  </from>
                  <to>
                    <xdr:col>6</xdr:col>
                    <xdr:colOff>314325</xdr:colOff>
                    <xdr:row>70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MethodsList!$A$4:$A$14</xm:f>
          </x14:formula1>
          <xm:sqref>G59:H59</xm:sqref>
        </x14:dataValidation>
        <x14:dataValidation type="list" allowBlank="1" showInputMessage="1" showErrorMessage="1" xr:uid="{C86B37DA-2FDC-44CE-AB86-B41B2815C99C}">
          <x14:formula1>
            <xm:f>MethodsList!$C$5:$C$147</xm:f>
          </x14:formula1>
          <xm:sqref>F14:I14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7"/>
  <sheetViews>
    <sheetView zoomScaleNormal="100" workbookViewId="0">
      <selection activeCell="D2" sqref="D2"/>
    </sheetView>
  </sheetViews>
  <sheetFormatPr defaultColWidth="0" defaultRowHeight="0" customHeight="1" zeroHeight="1" x14ac:dyDescent="0.2"/>
  <cols>
    <col min="1" max="1" width="0.7109375" style="1" customWidth="1"/>
    <col min="2" max="2" width="2.28515625" style="1" customWidth="1"/>
    <col min="3" max="3" width="5" style="1" customWidth="1"/>
    <col min="4" max="4" width="26.5703125" style="51" customWidth="1"/>
    <col min="5" max="13" width="9.7109375" style="51" customWidth="1"/>
    <col min="14" max="14" width="9.5703125" style="1" customWidth="1"/>
    <col min="15" max="15" width="12" style="1" customWidth="1"/>
    <col min="16" max="16" width="9.7109375" style="1" customWidth="1"/>
    <col min="17" max="17" width="10.140625" style="1" customWidth="1"/>
    <col min="18" max="18" width="9.7109375" style="1" customWidth="1"/>
    <col min="19" max="19" width="3.5703125" style="1" customWidth="1"/>
    <col min="20" max="25" width="11" style="1" customWidth="1"/>
    <col min="26" max="26" width="6" style="1" customWidth="1"/>
    <col min="27" max="27" width="0.85546875" style="1" customWidth="1"/>
    <col min="28" max="16384" width="0.42578125" style="1" hidden="1"/>
  </cols>
  <sheetData>
    <row r="1" spans="2:26" ht="27.75" customHeight="1" x14ac:dyDescent="0.2">
      <c r="B1" s="51"/>
      <c r="C1" s="51"/>
      <c r="D1" s="161"/>
      <c r="E1" s="161"/>
      <c r="F1" s="161"/>
      <c r="G1" s="161"/>
      <c r="H1" s="161"/>
      <c r="I1" s="161"/>
      <c r="J1" s="161"/>
      <c r="K1" s="161"/>
      <c r="L1" s="161"/>
      <c r="M1" s="161"/>
      <c r="N1" s="161"/>
      <c r="O1" s="161"/>
      <c r="P1" s="51"/>
      <c r="Q1" s="51"/>
      <c r="R1" s="51"/>
      <c r="S1" s="51"/>
      <c r="T1" s="51"/>
      <c r="U1" s="51"/>
      <c r="V1" s="51"/>
      <c r="W1" s="51"/>
      <c r="X1" s="51"/>
      <c r="Y1" s="51"/>
      <c r="Z1" s="51"/>
    </row>
    <row r="2" spans="2:26" ht="12.75" x14ac:dyDescent="0.2">
      <c r="B2" s="51"/>
      <c r="C2" s="51"/>
      <c r="D2" s="161"/>
      <c r="E2" s="161"/>
      <c r="F2" s="161"/>
      <c r="G2" s="161"/>
      <c r="H2" s="161"/>
      <c r="I2" s="161"/>
      <c r="J2" s="161"/>
      <c r="K2" s="161"/>
      <c r="L2" s="161"/>
      <c r="M2" s="161"/>
      <c r="N2" s="161"/>
      <c r="O2" s="161"/>
      <c r="P2" s="51"/>
      <c r="Q2" s="51"/>
      <c r="R2" s="51"/>
      <c r="S2" s="51"/>
      <c r="T2" s="51"/>
      <c r="U2" s="51"/>
      <c r="V2" s="51"/>
      <c r="W2" s="51"/>
      <c r="X2" s="51"/>
      <c r="Y2" s="51"/>
      <c r="Z2" s="51"/>
    </row>
    <row r="3" spans="2:26" ht="12.75" x14ac:dyDescent="0.2">
      <c r="B3" s="51"/>
      <c r="C3" s="51"/>
      <c r="D3" s="161"/>
      <c r="E3" s="161"/>
      <c r="F3" s="161"/>
      <c r="G3" s="161"/>
      <c r="H3" s="161"/>
      <c r="I3" s="161"/>
      <c r="J3" s="161"/>
      <c r="K3" s="161"/>
      <c r="L3" s="161"/>
      <c r="M3" s="161"/>
      <c r="N3" s="161"/>
      <c r="O3" s="161"/>
      <c r="P3" s="51"/>
      <c r="Q3" s="51"/>
      <c r="R3" s="51"/>
      <c r="S3" s="51"/>
      <c r="T3" s="51"/>
      <c r="U3" s="51"/>
      <c r="V3" s="51"/>
      <c r="W3" s="51"/>
      <c r="X3" s="51"/>
      <c r="Y3" s="51"/>
      <c r="Z3" s="51"/>
    </row>
    <row r="4" spans="2:26" ht="12.75" x14ac:dyDescent="0.2">
      <c r="B4" s="51"/>
      <c r="C4" s="51"/>
      <c r="D4" s="161"/>
      <c r="E4" s="161"/>
      <c r="F4" s="161"/>
      <c r="G4" s="161"/>
      <c r="H4" s="161"/>
      <c r="I4" s="161"/>
      <c r="J4" s="161"/>
      <c r="K4" s="161"/>
      <c r="L4" s="161"/>
      <c r="M4" s="161"/>
      <c r="N4" s="161"/>
      <c r="O4" s="161"/>
      <c r="P4" s="51"/>
      <c r="Q4" s="51"/>
      <c r="R4" s="51"/>
      <c r="S4" s="51"/>
      <c r="T4" s="51"/>
      <c r="U4" s="51"/>
      <c r="V4" s="51"/>
      <c r="W4" s="51"/>
      <c r="X4" s="51"/>
      <c r="Y4" s="51"/>
      <c r="Z4" s="51"/>
    </row>
    <row r="5" spans="2:26" ht="13.5" thickBot="1" x14ac:dyDescent="0.25">
      <c r="B5" s="51"/>
      <c r="C5" s="51"/>
      <c r="D5" s="161"/>
      <c r="E5" s="161"/>
      <c r="F5" s="161"/>
      <c r="G5" s="161"/>
      <c r="H5" s="161"/>
      <c r="I5" s="161"/>
      <c r="J5" s="161"/>
      <c r="K5" s="161"/>
      <c r="L5" s="161"/>
      <c r="M5" s="161"/>
      <c r="N5" s="161"/>
      <c r="O5" s="161"/>
      <c r="P5" s="51"/>
      <c r="Q5" s="51"/>
      <c r="R5" s="51"/>
      <c r="S5" s="51"/>
      <c r="T5" s="51"/>
      <c r="U5" s="51"/>
      <c r="V5" s="51"/>
      <c r="W5" s="51"/>
      <c r="X5" s="51"/>
      <c r="Y5" s="51"/>
      <c r="Z5" s="51"/>
    </row>
    <row r="6" spans="2:26" ht="20.25" x14ac:dyDescent="0.3">
      <c r="B6" s="162"/>
      <c r="C6" s="163" t="s">
        <v>116</v>
      </c>
      <c r="D6" s="163"/>
      <c r="E6" s="163"/>
      <c r="F6" s="163"/>
      <c r="G6" s="163"/>
      <c r="H6" s="163"/>
      <c r="I6" s="163"/>
      <c r="J6" s="163"/>
      <c r="K6" s="163"/>
      <c r="L6" s="163"/>
      <c r="M6" s="163"/>
      <c r="N6" s="163"/>
      <c r="O6" s="163"/>
      <c r="P6" s="163"/>
      <c r="Q6" s="163"/>
      <c r="R6" s="163"/>
      <c r="S6" s="163"/>
      <c r="T6" s="163"/>
      <c r="U6" s="163"/>
      <c r="V6" s="163"/>
      <c r="W6" s="164"/>
      <c r="X6" s="164"/>
      <c r="Y6" s="164"/>
      <c r="Z6" s="165"/>
    </row>
    <row r="7" spans="2:26" ht="20.25" x14ac:dyDescent="0.3">
      <c r="B7" s="174"/>
      <c r="C7" s="373" t="s">
        <v>35</v>
      </c>
      <c r="D7" s="373"/>
      <c r="E7" s="175"/>
      <c r="F7" s="175"/>
      <c r="G7" s="175"/>
      <c r="H7" s="175"/>
      <c r="I7" s="175"/>
      <c r="J7" s="175"/>
      <c r="K7" s="175"/>
      <c r="L7" s="175"/>
      <c r="M7" s="175"/>
      <c r="N7" s="175"/>
      <c r="O7" s="175"/>
      <c r="P7" s="175"/>
      <c r="Q7" s="175"/>
      <c r="R7" s="175"/>
      <c r="S7" s="175"/>
      <c r="T7" s="175"/>
      <c r="U7" s="175"/>
      <c r="V7" s="175"/>
      <c r="W7" s="176"/>
      <c r="X7" s="176"/>
      <c r="Y7" s="176"/>
      <c r="Z7" s="177"/>
    </row>
    <row r="8" spans="2:26" ht="18.75" customHeight="1" x14ac:dyDescent="0.25">
      <c r="B8" s="166"/>
      <c r="C8" s="79" t="s">
        <v>473</v>
      </c>
      <c r="D8" s="1"/>
      <c r="E8" s="1"/>
      <c r="F8" s="1"/>
      <c r="G8" s="1"/>
      <c r="H8" s="1"/>
      <c r="M8" s="50"/>
      <c r="N8" s="50"/>
      <c r="O8" s="50"/>
      <c r="P8" s="50"/>
      <c r="Q8" s="51"/>
      <c r="R8" s="51"/>
      <c r="S8" s="51"/>
      <c r="T8" s="81" t="s">
        <v>110</v>
      </c>
      <c r="Z8" s="167"/>
    </row>
    <row r="9" spans="2:26" ht="18.75" customHeight="1" thickBot="1" x14ac:dyDescent="0.25">
      <c r="B9" s="166"/>
      <c r="C9" s="374" t="s">
        <v>123</v>
      </c>
      <c r="D9" s="375"/>
      <c r="E9" s="375"/>
      <c r="F9" s="375"/>
      <c r="G9" s="375"/>
      <c r="H9" s="375"/>
      <c r="M9" s="50"/>
      <c r="N9" s="50"/>
      <c r="O9" s="50"/>
      <c r="P9" s="50"/>
      <c r="Q9" s="51"/>
      <c r="R9" s="51"/>
      <c r="S9" s="51"/>
      <c r="T9" s="376" t="s">
        <v>489</v>
      </c>
      <c r="U9" s="376"/>
      <c r="V9" s="376"/>
      <c r="W9" s="376"/>
      <c r="X9" s="376"/>
      <c r="Y9" s="376"/>
      <c r="Z9" s="377"/>
    </row>
    <row r="10" spans="2:26" ht="21" customHeight="1" thickBot="1" x14ac:dyDescent="0.25">
      <c r="B10" s="166"/>
      <c r="D10" s="2"/>
      <c r="E10" s="378" t="s">
        <v>472</v>
      </c>
      <c r="F10" s="379"/>
      <c r="G10" s="379"/>
      <c r="H10" s="379"/>
      <c r="I10" s="379"/>
      <c r="J10" s="379"/>
      <c r="K10" s="379"/>
      <c r="L10" s="379"/>
      <c r="M10" s="379"/>
      <c r="N10" s="379"/>
      <c r="O10" s="379"/>
      <c r="P10" s="379"/>
      <c r="Q10" s="379"/>
      <c r="R10" s="380"/>
      <c r="T10" s="376"/>
      <c r="U10" s="376"/>
      <c r="V10" s="376"/>
      <c r="W10" s="376"/>
      <c r="X10" s="376"/>
      <c r="Y10" s="376"/>
      <c r="Z10" s="377"/>
    </row>
    <row r="11" spans="2:26" ht="53.25" customHeight="1" thickBot="1" x14ac:dyDescent="0.25">
      <c r="B11" s="166"/>
      <c r="D11"/>
      <c r="E11" s="108" t="s">
        <v>5</v>
      </c>
      <c r="F11" s="109" t="s">
        <v>10</v>
      </c>
      <c r="G11" s="110" t="s">
        <v>11</v>
      </c>
      <c r="H11" s="111" t="s">
        <v>9</v>
      </c>
      <c r="I11" s="109" t="s">
        <v>7</v>
      </c>
      <c r="J11" s="109" t="s">
        <v>6</v>
      </c>
      <c r="K11" s="112" t="s">
        <v>4</v>
      </c>
      <c r="L11" s="109" t="s">
        <v>8</v>
      </c>
      <c r="M11" s="113" t="s">
        <v>385</v>
      </c>
      <c r="N11" s="114" t="s">
        <v>12</v>
      </c>
      <c r="O11" s="114" t="s">
        <v>82</v>
      </c>
      <c r="P11" s="115" t="s">
        <v>117</v>
      </c>
      <c r="Q11" s="114" t="s">
        <v>24</v>
      </c>
      <c r="R11" s="116" t="s">
        <v>483</v>
      </c>
      <c r="T11" s="376"/>
      <c r="U11" s="376"/>
      <c r="V11" s="376"/>
      <c r="W11" s="376"/>
      <c r="X11" s="376"/>
      <c r="Y11" s="376"/>
      <c r="Z11" s="377"/>
    </row>
    <row r="12" spans="2:26" ht="24.75" customHeight="1" x14ac:dyDescent="0.2">
      <c r="B12" s="166"/>
      <c r="C12" s="381" t="s">
        <v>109</v>
      </c>
      <c r="D12" s="117" t="s">
        <v>5</v>
      </c>
      <c r="E12" s="194"/>
      <c r="F12" s="194"/>
      <c r="G12" s="194"/>
      <c r="H12" s="194"/>
      <c r="I12" s="194"/>
      <c r="J12" s="194"/>
      <c r="K12" s="194"/>
      <c r="L12" s="194"/>
      <c r="M12" s="194"/>
      <c r="N12" s="40"/>
      <c r="O12" s="40"/>
      <c r="P12" s="40"/>
      <c r="Q12" s="41"/>
      <c r="R12" s="100"/>
      <c r="T12" s="376"/>
      <c r="U12" s="376"/>
      <c r="V12" s="376"/>
      <c r="W12" s="376"/>
      <c r="X12" s="376"/>
      <c r="Y12" s="376"/>
      <c r="Z12" s="377"/>
    </row>
    <row r="13" spans="2:26" ht="24.75" customHeight="1" x14ac:dyDescent="0.2">
      <c r="B13" s="166"/>
      <c r="C13" s="382"/>
      <c r="D13" s="118" t="s">
        <v>10</v>
      </c>
      <c r="E13" s="194"/>
      <c r="F13" s="194"/>
      <c r="G13" s="194"/>
      <c r="H13" s="194"/>
      <c r="I13" s="42"/>
      <c r="J13" s="42"/>
      <c r="K13" s="194"/>
      <c r="L13" s="194"/>
      <c r="M13" s="42"/>
      <c r="N13" s="43"/>
      <c r="O13" s="43"/>
      <c r="P13" s="43"/>
      <c r="Q13" s="44"/>
      <c r="R13" s="101"/>
      <c r="T13" s="376"/>
      <c r="U13" s="376"/>
      <c r="V13" s="376"/>
      <c r="W13" s="376"/>
      <c r="X13" s="376"/>
      <c r="Y13" s="376"/>
      <c r="Z13" s="377"/>
    </row>
    <row r="14" spans="2:26" ht="24.75" customHeight="1" x14ac:dyDescent="0.2">
      <c r="B14" s="166"/>
      <c r="C14" s="382"/>
      <c r="D14" s="119" t="s">
        <v>11</v>
      </c>
      <c r="E14" s="194"/>
      <c r="F14" s="194"/>
      <c r="G14" s="194"/>
      <c r="H14" s="194"/>
      <c r="I14" s="42"/>
      <c r="J14" s="42"/>
      <c r="K14" s="194"/>
      <c r="L14" s="194"/>
      <c r="M14" s="42"/>
      <c r="N14" s="43"/>
      <c r="O14" s="43"/>
      <c r="P14" s="43"/>
      <c r="Q14" s="44"/>
      <c r="R14" s="101"/>
      <c r="T14" s="376"/>
      <c r="U14" s="376"/>
      <c r="V14" s="376"/>
      <c r="W14" s="376"/>
      <c r="X14" s="376"/>
      <c r="Y14" s="376"/>
      <c r="Z14" s="377"/>
    </row>
    <row r="15" spans="2:26" ht="24.75" customHeight="1" x14ac:dyDescent="0.2">
      <c r="B15" s="166"/>
      <c r="C15" s="382"/>
      <c r="D15" s="118" t="s">
        <v>9</v>
      </c>
      <c r="E15" s="194"/>
      <c r="F15" s="194"/>
      <c r="G15" s="194"/>
      <c r="H15" s="194"/>
      <c r="I15" s="42"/>
      <c r="J15" s="42"/>
      <c r="K15" s="194"/>
      <c r="L15" s="194"/>
      <c r="M15" s="42"/>
      <c r="N15" s="43"/>
      <c r="O15" s="43"/>
      <c r="P15" s="43"/>
      <c r="Q15" s="44"/>
      <c r="R15" s="101"/>
      <c r="T15" s="376"/>
      <c r="U15" s="376"/>
      <c r="V15" s="376"/>
      <c r="W15" s="376"/>
      <c r="X15" s="376"/>
      <c r="Y15" s="376"/>
      <c r="Z15" s="377"/>
    </row>
    <row r="16" spans="2:26" ht="24.75" customHeight="1" x14ac:dyDescent="0.2">
      <c r="B16" s="166"/>
      <c r="C16" s="382"/>
      <c r="D16" s="118" t="s">
        <v>7</v>
      </c>
      <c r="E16" s="194"/>
      <c r="F16" s="42"/>
      <c r="G16" s="42"/>
      <c r="H16" s="82"/>
      <c r="I16" s="42"/>
      <c r="J16" s="42"/>
      <c r="K16" s="42"/>
      <c r="L16" s="42"/>
      <c r="M16" s="42"/>
      <c r="N16" s="43"/>
      <c r="O16" s="43"/>
      <c r="P16" s="43"/>
      <c r="Q16" s="44"/>
      <c r="R16" s="101"/>
      <c r="T16" s="376"/>
      <c r="U16" s="376"/>
      <c r="V16" s="376"/>
      <c r="W16" s="376"/>
      <c r="X16" s="376"/>
      <c r="Y16" s="376"/>
      <c r="Z16" s="377"/>
    </row>
    <row r="17" spans="2:26" ht="24.75" customHeight="1" x14ac:dyDescent="0.2">
      <c r="B17" s="166"/>
      <c r="C17" s="382"/>
      <c r="D17" s="118" t="s">
        <v>6</v>
      </c>
      <c r="E17" s="194"/>
      <c r="F17" s="42"/>
      <c r="G17" s="42"/>
      <c r="H17" s="82"/>
      <c r="I17" s="42"/>
      <c r="J17" s="42"/>
      <c r="K17" s="42"/>
      <c r="L17" s="42"/>
      <c r="M17" s="42"/>
      <c r="N17" s="43"/>
      <c r="O17" s="43"/>
      <c r="P17" s="43"/>
      <c r="Q17" s="44"/>
      <c r="R17" s="101"/>
      <c r="T17" s="376"/>
      <c r="U17" s="376"/>
      <c r="V17" s="376"/>
      <c r="W17" s="376"/>
      <c r="X17" s="376"/>
      <c r="Y17" s="376"/>
      <c r="Z17" s="377"/>
    </row>
    <row r="18" spans="2:26" ht="24.75" customHeight="1" x14ac:dyDescent="0.2">
      <c r="B18" s="166"/>
      <c r="C18" s="382"/>
      <c r="D18" s="118" t="s">
        <v>4</v>
      </c>
      <c r="E18" s="194"/>
      <c r="F18" s="194"/>
      <c r="G18" s="194"/>
      <c r="H18" s="194"/>
      <c r="I18" s="42"/>
      <c r="J18" s="42"/>
      <c r="K18" s="42"/>
      <c r="L18" s="42"/>
      <c r="M18" s="42"/>
      <c r="N18" s="43"/>
      <c r="O18" s="43"/>
      <c r="P18" s="43"/>
      <c r="Q18" s="44"/>
      <c r="R18" s="101"/>
      <c r="T18" s="376"/>
      <c r="U18" s="376"/>
      <c r="V18" s="376"/>
      <c r="W18" s="376"/>
      <c r="X18" s="376"/>
      <c r="Y18" s="376"/>
      <c r="Z18" s="377"/>
    </row>
    <row r="19" spans="2:26" ht="24.75" customHeight="1" x14ac:dyDescent="0.2">
      <c r="B19" s="166"/>
      <c r="C19" s="382"/>
      <c r="D19" s="118" t="s">
        <v>8</v>
      </c>
      <c r="E19" s="194"/>
      <c r="F19" s="194"/>
      <c r="G19" s="194"/>
      <c r="H19" s="194"/>
      <c r="I19" s="42"/>
      <c r="J19" s="42"/>
      <c r="K19" s="42"/>
      <c r="L19" s="42"/>
      <c r="M19" s="42"/>
      <c r="N19" s="43"/>
      <c r="O19" s="43"/>
      <c r="P19" s="43"/>
      <c r="Q19" s="44"/>
      <c r="R19" s="101"/>
      <c r="T19" s="376"/>
      <c r="U19" s="376"/>
      <c r="V19" s="376"/>
      <c r="W19" s="376"/>
      <c r="X19" s="376"/>
      <c r="Y19" s="376"/>
      <c r="Z19" s="377"/>
    </row>
    <row r="20" spans="2:26" ht="24.75" customHeight="1" x14ac:dyDescent="0.2">
      <c r="B20" s="166"/>
      <c r="C20" s="382"/>
      <c r="D20" s="120" t="s">
        <v>385</v>
      </c>
      <c r="E20" s="194"/>
      <c r="F20" s="42"/>
      <c r="G20" s="42"/>
      <c r="H20" s="82"/>
      <c r="I20" s="42"/>
      <c r="J20" s="42"/>
      <c r="K20" s="42"/>
      <c r="L20" s="42"/>
      <c r="M20" s="42"/>
      <c r="N20" s="43"/>
      <c r="O20" s="43"/>
      <c r="P20" s="43"/>
      <c r="Q20" s="44"/>
      <c r="R20" s="101"/>
      <c r="T20" s="376"/>
      <c r="U20" s="376"/>
      <c r="V20" s="376"/>
      <c r="W20" s="376"/>
      <c r="X20" s="376"/>
      <c r="Y20" s="376"/>
      <c r="Z20" s="377"/>
    </row>
    <row r="21" spans="2:26" ht="24.75" customHeight="1" x14ac:dyDescent="0.2">
      <c r="B21" s="166"/>
      <c r="C21" s="382"/>
      <c r="D21" s="121" t="s">
        <v>12</v>
      </c>
      <c r="E21" s="45"/>
      <c r="F21" s="46"/>
      <c r="G21" s="46"/>
      <c r="H21" s="82"/>
      <c r="I21" s="46"/>
      <c r="J21" s="46"/>
      <c r="K21" s="46"/>
      <c r="L21" s="46"/>
      <c r="M21" s="46"/>
      <c r="N21" s="194"/>
      <c r="O21" s="60"/>
      <c r="P21" s="47"/>
      <c r="Q21" s="48"/>
      <c r="R21" s="102"/>
      <c r="T21" s="376"/>
      <c r="U21" s="376"/>
      <c r="V21" s="376"/>
      <c r="W21" s="376"/>
      <c r="X21" s="376"/>
      <c r="Y21" s="376"/>
      <c r="Z21" s="377"/>
    </row>
    <row r="22" spans="2:26" ht="27.75" customHeight="1" x14ac:dyDescent="0.2">
      <c r="B22" s="166"/>
      <c r="C22" s="382"/>
      <c r="D22" s="122" t="s">
        <v>83</v>
      </c>
      <c r="E22" s="45"/>
      <c r="F22" s="46"/>
      <c r="G22" s="46"/>
      <c r="H22" s="45"/>
      <c r="I22" s="46"/>
      <c r="J22" s="46"/>
      <c r="K22" s="46"/>
      <c r="L22" s="46"/>
      <c r="M22" s="46"/>
      <c r="N22" s="83"/>
      <c r="O22" s="83"/>
      <c r="P22" s="46"/>
      <c r="Q22" s="84"/>
      <c r="R22" s="102"/>
      <c r="T22" s="376"/>
      <c r="U22" s="376"/>
      <c r="V22" s="376"/>
      <c r="W22" s="376"/>
      <c r="X22" s="376"/>
      <c r="Y22" s="376"/>
      <c r="Z22" s="377"/>
    </row>
    <row r="23" spans="2:26" ht="27.75" customHeight="1" x14ac:dyDescent="0.2">
      <c r="B23" s="166"/>
      <c r="C23" s="382"/>
      <c r="D23" s="122" t="s">
        <v>166</v>
      </c>
      <c r="E23" s="132"/>
      <c r="F23" s="46"/>
      <c r="G23" s="46"/>
      <c r="H23" s="46"/>
      <c r="I23" s="46"/>
      <c r="J23" s="46"/>
      <c r="K23" s="46"/>
      <c r="L23" s="46"/>
      <c r="M23" s="46"/>
      <c r="N23" s="83"/>
      <c r="O23" s="83"/>
      <c r="P23" s="46"/>
      <c r="Q23" s="84"/>
      <c r="R23" s="102"/>
      <c r="T23" s="376"/>
      <c r="U23" s="376"/>
      <c r="V23" s="376"/>
      <c r="W23" s="376"/>
      <c r="X23" s="376"/>
      <c r="Y23" s="376"/>
      <c r="Z23" s="377"/>
    </row>
    <row r="24" spans="2:26" ht="27.75" customHeight="1" thickBot="1" x14ac:dyDescent="0.25">
      <c r="B24" s="166"/>
      <c r="C24" s="383"/>
      <c r="D24" s="123" t="s">
        <v>150</v>
      </c>
      <c r="E24" s="103"/>
      <c r="F24" s="104"/>
      <c r="G24" s="104"/>
      <c r="H24" s="104"/>
      <c r="I24" s="104"/>
      <c r="J24" s="104"/>
      <c r="K24" s="104"/>
      <c r="L24" s="104"/>
      <c r="M24" s="104"/>
      <c r="N24" s="105"/>
      <c r="O24" s="105"/>
      <c r="P24" s="104"/>
      <c r="Q24" s="106"/>
      <c r="R24" s="107"/>
      <c r="T24" s="376"/>
      <c r="U24" s="376"/>
      <c r="V24" s="376"/>
      <c r="W24" s="376"/>
      <c r="X24" s="376"/>
      <c r="Y24" s="376"/>
      <c r="Z24" s="377"/>
    </row>
    <row r="25" spans="2:26" ht="15.75" customHeight="1" thickBot="1" x14ac:dyDescent="0.25">
      <c r="B25" s="166"/>
      <c r="D25" s="1"/>
      <c r="E25" s="1"/>
      <c r="F25" s="1"/>
      <c r="G25" s="1"/>
      <c r="H25" s="1"/>
      <c r="I25" s="1"/>
      <c r="J25" s="1"/>
      <c r="K25" s="1" t="s">
        <v>23</v>
      </c>
      <c r="L25" s="1"/>
      <c r="M25" s="1"/>
      <c r="T25" s="376"/>
      <c r="U25" s="376"/>
      <c r="V25" s="376"/>
      <c r="W25" s="376"/>
      <c r="X25" s="376"/>
      <c r="Y25" s="376"/>
      <c r="Z25" s="377"/>
    </row>
    <row r="26" spans="2:26" ht="17.25" customHeight="1" thickTop="1" thickBot="1" x14ac:dyDescent="0.3">
      <c r="B26" s="168"/>
      <c r="C26" s="4" t="s">
        <v>476</v>
      </c>
      <c r="D26" s="1"/>
      <c r="E26" s="4"/>
      <c r="F26" s="1"/>
      <c r="G26" s="1"/>
      <c r="H26" s="1"/>
      <c r="I26" s="1"/>
      <c r="J26" s="1"/>
      <c r="K26" s="1"/>
      <c r="L26" s="1"/>
      <c r="M26" s="1"/>
      <c r="O26" s="384" t="s">
        <v>113</v>
      </c>
      <c r="P26" s="385"/>
      <c r="Q26" s="384" t="s">
        <v>39</v>
      </c>
      <c r="R26" s="385"/>
      <c r="T26" s="376"/>
      <c r="U26" s="376"/>
      <c r="V26" s="376"/>
      <c r="W26" s="376"/>
      <c r="X26" s="376"/>
      <c r="Y26" s="376"/>
      <c r="Z26" s="377"/>
    </row>
    <row r="27" spans="2:26" ht="25.5" customHeight="1" thickTop="1" thickBot="1" x14ac:dyDescent="0.3">
      <c r="B27" s="168"/>
      <c r="C27" s="73"/>
      <c r="D27" s="369"/>
      <c r="E27" s="386"/>
      <c r="F27" s="386"/>
      <c r="G27" s="386"/>
      <c r="H27" s="386"/>
      <c r="I27" s="386"/>
      <c r="J27" s="386"/>
      <c r="K27" s="386"/>
      <c r="L27" s="386"/>
      <c r="M27" s="387"/>
      <c r="O27" s="388" t="s">
        <v>490</v>
      </c>
      <c r="P27" s="390">
        <f>SUM(E12:M12,E13:H15,K13:L15,E16:E20,F18:H19,N21,M32)</f>
        <v>0</v>
      </c>
      <c r="Q27" s="63" t="s">
        <v>112</v>
      </c>
      <c r="R27" s="198">
        <f>SUM(E12:R12,E15:R17, E19:R19)</f>
        <v>0</v>
      </c>
      <c r="T27" s="376"/>
      <c r="U27" s="376"/>
      <c r="V27" s="376"/>
      <c r="W27" s="376"/>
      <c r="X27" s="376"/>
      <c r="Y27" s="376"/>
      <c r="Z27" s="377"/>
    </row>
    <row r="28" spans="2:26" ht="25.5" customHeight="1" thickTop="1" thickBot="1" x14ac:dyDescent="0.25">
      <c r="B28" s="169"/>
      <c r="C28" s="392" t="s">
        <v>491</v>
      </c>
      <c r="D28" s="392"/>
      <c r="E28" s="392"/>
      <c r="F28" s="392"/>
      <c r="G28" s="392"/>
      <c r="H28" s="392"/>
      <c r="I28" s="392"/>
      <c r="J28" s="392"/>
      <c r="K28" s="392"/>
      <c r="L28" s="392"/>
      <c r="M28" s="392"/>
      <c r="O28" s="389"/>
      <c r="P28" s="391"/>
      <c r="Q28" s="63" t="s">
        <v>37</v>
      </c>
      <c r="R28" s="198">
        <f>SUM(E13:R14, E18:R18)</f>
        <v>0</v>
      </c>
      <c r="T28" s="376"/>
      <c r="U28" s="376"/>
      <c r="V28" s="376"/>
      <c r="W28" s="376"/>
      <c r="X28" s="376"/>
      <c r="Y28" s="376"/>
      <c r="Z28" s="377"/>
    </row>
    <row r="29" spans="2:26" ht="25.5" customHeight="1" thickTop="1" thickBot="1" x14ac:dyDescent="0.25">
      <c r="B29" s="169"/>
      <c r="C29" s="392"/>
      <c r="D29" s="392"/>
      <c r="E29" s="392"/>
      <c r="F29" s="392"/>
      <c r="G29" s="392"/>
      <c r="H29" s="392"/>
      <c r="I29" s="392"/>
      <c r="J29" s="392"/>
      <c r="K29" s="392"/>
      <c r="L29" s="392"/>
      <c r="M29" s="392"/>
      <c r="O29" s="61" t="s">
        <v>38</v>
      </c>
      <c r="P29" s="196">
        <f>SUM(F16:H17,E21,F20:H21,I13:J21,K16:L21,M13:M21,N12:N20,P12:P21)</f>
        <v>0</v>
      </c>
      <c r="Q29" s="63" t="s">
        <v>44</v>
      </c>
      <c r="R29" s="198">
        <f>SUM(E21:R21)</f>
        <v>0</v>
      </c>
      <c r="T29" s="218"/>
      <c r="U29" s="218"/>
      <c r="V29" s="218"/>
      <c r="W29" s="218"/>
      <c r="X29" s="218"/>
      <c r="Y29" s="218"/>
      <c r="Z29" s="167"/>
    </row>
    <row r="30" spans="2:26" ht="27" customHeight="1" thickTop="1" thickBot="1" x14ac:dyDescent="0.25">
      <c r="B30" s="166"/>
      <c r="C30" s="219"/>
      <c r="D30" s="359"/>
      <c r="E30" s="360"/>
      <c r="F30" s="360"/>
      <c r="G30" s="360"/>
      <c r="H30" s="360"/>
      <c r="I30" s="360"/>
      <c r="J30" s="360"/>
      <c r="K30" s="360"/>
      <c r="L30" s="360"/>
      <c r="M30" s="361"/>
      <c r="O30" s="62" t="s">
        <v>24</v>
      </c>
      <c r="P30" s="197">
        <f>SUM(Q12:Q24)</f>
        <v>0</v>
      </c>
      <c r="Q30" s="63" t="s">
        <v>428</v>
      </c>
      <c r="R30" s="199">
        <f>SUM(E20:R20)</f>
        <v>0</v>
      </c>
      <c r="T30" s="372" t="s">
        <v>501</v>
      </c>
      <c r="U30" s="372"/>
      <c r="V30" s="372"/>
      <c r="W30" s="372"/>
      <c r="X30" s="372"/>
      <c r="Y30" s="372"/>
      <c r="Z30" s="167"/>
    </row>
    <row r="31" spans="2:26" ht="28.5" customHeight="1" thickTop="1" thickBot="1" x14ac:dyDescent="0.25">
      <c r="B31" s="166"/>
      <c r="C31" s="4"/>
      <c r="D31" s="362"/>
      <c r="E31" s="363"/>
      <c r="F31" s="363"/>
      <c r="G31" s="363"/>
      <c r="H31" s="363"/>
      <c r="I31" s="363"/>
      <c r="J31" s="363"/>
      <c r="K31" s="363"/>
      <c r="L31" s="363"/>
      <c r="M31" s="364"/>
      <c r="O31" s="74" t="s">
        <v>36</v>
      </c>
      <c r="P31" s="197">
        <f>SUM(R12:R24)</f>
        <v>0</v>
      </c>
      <c r="Q31" s="63" t="s">
        <v>493</v>
      </c>
      <c r="R31" s="200">
        <f>SUM(E12:R24)</f>
        <v>0</v>
      </c>
      <c r="T31" s="365" t="s">
        <v>500</v>
      </c>
      <c r="U31" s="365"/>
      <c r="V31" s="365"/>
      <c r="W31" s="365"/>
      <c r="X31" s="365"/>
      <c r="Y31" s="365"/>
      <c r="Z31" s="167"/>
    </row>
    <row r="32" spans="2:26" ht="41.25" customHeight="1" thickTop="1" thickBot="1" x14ac:dyDescent="0.25">
      <c r="B32" s="366" t="s">
        <v>492</v>
      </c>
      <c r="C32" s="367"/>
      <c r="D32" s="367"/>
      <c r="E32" s="367"/>
      <c r="F32" s="367"/>
      <c r="G32" s="367"/>
      <c r="H32" s="367"/>
      <c r="I32" s="367"/>
      <c r="J32" s="367"/>
      <c r="K32" s="367"/>
      <c r="L32" s="368"/>
      <c r="M32" s="195"/>
      <c r="O32" s="131"/>
      <c r="P32" s="131"/>
      <c r="Q32" s="63" t="s">
        <v>494</v>
      </c>
      <c r="R32" s="200">
        <f>SUM(E12:R22)</f>
        <v>0</v>
      </c>
      <c r="T32" s="365" t="s">
        <v>499</v>
      </c>
      <c r="U32" s="365"/>
      <c r="V32" s="365"/>
      <c r="W32" s="365"/>
      <c r="X32" s="365"/>
      <c r="Y32" s="365"/>
      <c r="Z32" s="167"/>
    </row>
    <row r="33" spans="2:26" ht="27.95" customHeight="1" thickTop="1" x14ac:dyDescent="0.2">
      <c r="B33" s="166"/>
      <c r="C33" s="37" t="s">
        <v>124</v>
      </c>
      <c r="D33" s="1"/>
      <c r="E33" s="1"/>
      <c r="F33" s="1"/>
      <c r="G33" s="1"/>
      <c r="H33" s="1"/>
      <c r="I33" s="1"/>
      <c r="J33" s="1"/>
      <c r="K33" s="1"/>
      <c r="L33" s="1"/>
      <c r="M33" s="1"/>
      <c r="O33" s="80"/>
      <c r="P33" s="80"/>
      <c r="Q33" s="354" t="s">
        <v>495</v>
      </c>
      <c r="R33" s="356">
        <f>SUM(E12:Q24)</f>
        <v>0</v>
      </c>
      <c r="T33" s="350" t="s">
        <v>498</v>
      </c>
      <c r="U33" s="351"/>
      <c r="V33" s="351"/>
      <c r="W33" s="351"/>
      <c r="X33" s="351"/>
      <c r="Y33" s="351"/>
      <c r="Z33" s="167"/>
    </row>
    <row r="34" spans="2:26" ht="25.5" customHeight="1" thickBot="1" x14ac:dyDescent="0.25">
      <c r="B34" s="166"/>
      <c r="D34" s="369"/>
      <c r="E34" s="370"/>
      <c r="F34" s="370"/>
      <c r="G34" s="370"/>
      <c r="H34" s="370"/>
      <c r="I34" s="370"/>
      <c r="J34" s="370"/>
      <c r="K34" s="370"/>
      <c r="L34" s="370"/>
      <c r="M34" s="371"/>
      <c r="O34" s="80"/>
      <c r="P34" s="80"/>
      <c r="Q34" s="355"/>
      <c r="R34" s="357"/>
      <c r="T34" s="217"/>
      <c r="U34" s="217"/>
      <c r="V34" s="217"/>
      <c r="W34" s="217"/>
      <c r="X34" s="217"/>
      <c r="Y34" s="217"/>
      <c r="Z34" s="167"/>
    </row>
    <row r="35" spans="2:26" ht="25.5" customHeight="1" thickTop="1" thickBot="1" x14ac:dyDescent="0.25">
      <c r="B35" s="166"/>
      <c r="C35" s="4" t="s">
        <v>474</v>
      </c>
      <c r="D35" s="1"/>
      <c r="E35" s="1"/>
      <c r="F35" s="1"/>
      <c r="G35" s="1"/>
      <c r="H35" s="1"/>
      <c r="I35" s="1"/>
      <c r="J35" s="1"/>
      <c r="K35" s="1"/>
      <c r="L35" s="1"/>
      <c r="M35" s="1"/>
      <c r="O35" s="80"/>
      <c r="P35" s="80"/>
      <c r="Q35" s="220"/>
      <c r="R35" s="221"/>
      <c r="T35" s="358" t="s">
        <v>114</v>
      </c>
      <c r="U35" s="358"/>
      <c r="V35" s="358"/>
      <c r="W35" s="358"/>
      <c r="X35" s="358"/>
      <c r="Z35" s="167"/>
    </row>
    <row r="36" spans="2:26" ht="14.25" customHeight="1" thickTop="1" x14ac:dyDescent="0.2">
      <c r="B36" s="166"/>
      <c r="D36" s="359"/>
      <c r="E36" s="360"/>
      <c r="F36" s="360"/>
      <c r="G36" s="360"/>
      <c r="H36" s="360"/>
      <c r="I36" s="360"/>
      <c r="J36" s="360"/>
      <c r="K36" s="360"/>
      <c r="L36" s="360"/>
      <c r="M36" s="361"/>
      <c r="O36" s="352" t="s">
        <v>496</v>
      </c>
      <c r="P36" s="352"/>
      <c r="Q36" s="352"/>
      <c r="R36" s="352"/>
      <c r="T36" s="336" t="s">
        <v>177</v>
      </c>
      <c r="U36" s="337"/>
      <c r="V36" s="336" t="s">
        <v>517</v>
      </c>
      <c r="W36" s="337"/>
      <c r="Z36" s="167"/>
    </row>
    <row r="37" spans="2:26" ht="14.25" customHeight="1" thickBot="1" x14ac:dyDescent="0.25">
      <c r="B37" s="166"/>
      <c r="C37" s="4"/>
      <c r="D37" s="362"/>
      <c r="E37" s="363"/>
      <c r="F37" s="363"/>
      <c r="G37" s="363"/>
      <c r="H37" s="363"/>
      <c r="I37" s="363"/>
      <c r="J37" s="363"/>
      <c r="K37" s="363"/>
      <c r="L37" s="363"/>
      <c r="M37" s="364"/>
      <c r="O37" s="352"/>
      <c r="P37" s="352"/>
      <c r="Q37" s="352"/>
      <c r="R37" s="352"/>
      <c r="T37" s="338"/>
      <c r="U37" s="339"/>
      <c r="V37" s="338"/>
      <c r="W37" s="339"/>
      <c r="Z37" s="167"/>
    </row>
    <row r="38" spans="2:26" ht="15" customHeight="1" thickTop="1" thickBot="1" x14ac:dyDescent="0.25">
      <c r="B38" s="166"/>
      <c r="C38" s="4" t="s">
        <v>111</v>
      </c>
      <c r="D38" s="1"/>
      <c r="E38" s="1"/>
      <c r="F38" s="1"/>
      <c r="G38" s="1"/>
      <c r="H38" s="1"/>
      <c r="I38" s="1"/>
      <c r="J38" s="1"/>
      <c r="K38" s="1"/>
      <c r="L38" s="1"/>
      <c r="M38" s="1"/>
      <c r="O38" s="352"/>
      <c r="P38" s="352"/>
      <c r="Q38" s="352"/>
      <c r="R38" s="352"/>
      <c r="T38" s="340" t="str">
        <f>IF((SUM('Data Questions Part 1'!G51)=('Data Questions Part 2'!P27)),"Yes","No")</f>
        <v>Yes</v>
      </c>
      <c r="U38" s="340"/>
      <c r="V38" s="340" t="str">
        <f>IF((SUM('Data Questions Part 1'!G46)=(R31)),"Yes","No")</f>
        <v>Yes</v>
      </c>
      <c r="W38" s="340"/>
      <c r="Z38" s="167"/>
    </row>
    <row r="39" spans="2:26" ht="14.25" customHeight="1" thickTop="1" x14ac:dyDescent="0.2">
      <c r="B39" s="166"/>
      <c r="C39" s="50" t="s">
        <v>475</v>
      </c>
      <c r="D39" s="1"/>
      <c r="E39" s="1"/>
      <c r="F39" s="1"/>
      <c r="G39" s="1"/>
      <c r="H39" s="1"/>
      <c r="I39" s="1"/>
      <c r="J39" s="1"/>
      <c r="K39" s="1"/>
      <c r="L39" s="1"/>
      <c r="M39" s="1"/>
      <c r="O39" s="352"/>
      <c r="P39" s="352"/>
      <c r="Q39" s="352"/>
      <c r="R39" s="352"/>
      <c r="T39" s="336" t="s">
        <v>149</v>
      </c>
      <c r="U39" s="337"/>
      <c r="V39" s="336" t="s">
        <v>497</v>
      </c>
      <c r="W39" s="337"/>
      <c r="Z39" s="167"/>
    </row>
    <row r="40" spans="2:26" ht="14.25" customHeight="1" thickBot="1" x14ac:dyDescent="0.25">
      <c r="B40" s="166"/>
      <c r="D40" s="341"/>
      <c r="E40" s="342"/>
      <c r="F40" s="342"/>
      <c r="G40" s="342"/>
      <c r="H40" s="342"/>
      <c r="I40" s="342"/>
      <c r="J40" s="342"/>
      <c r="K40" s="342"/>
      <c r="L40" s="342"/>
      <c r="M40" s="343"/>
      <c r="O40" s="352"/>
      <c r="P40" s="352"/>
      <c r="Q40" s="352"/>
      <c r="R40" s="352"/>
      <c r="T40" s="338"/>
      <c r="U40" s="339"/>
      <c r="V40" s="338"/>
      <c r="W40" s="339"/>
      <c r="Z40" s="167"/>
    </row>
    <row r="41" spans="2:26" ht="15" customHeight="1" thickTop="1" thickBot="1" x14ac:dyDescent="0.25">
      <c r="B41" s="166"/>
      <c r="D41" s="344"/>
      <c r="E41" s="345"/>
      <c r="F41" s="345"/>
      <c r="G41" s="345"/>
      <c r="H41" s="345"/>
      <c r="I41" s="345"/>
      <c r="J41" s="345"/>
      <c r="K41" s="345"/>
      <c r="L41" s="345"/>
      <c r="M41" s="346"/>
      <c r="O41" s="352"/>
      <c r="P41" s="352"/>
      <c r="Q41" s="352"/>
      <c r="R41" s="352"/>
      <c r="T41" s="340" t="str">
        <f>IF((SUM('Data Questions Part 1'!C50)=(N35)),"Yes","No")</f>
        <v>Yes</v>
      </c>
      <c r="U41" s="340"/>
      <c r="V41" s="340" t="str">
        <f>IF((SUM('Data Questions Part 1'!G50)=(R33)),"Yes","No")</f>
        <v>Yes</v>
      </c>
      <c r="W41" s="340"/>
      <c r="Z41" s="167"/>
    </row>
    <row r="42" spans="2:26" ht="21" customHeight="1" thickTop="1" x14ac:dyDescent="0.2">
      <c r="B42" s="166"/>
      <c r="D42" s="347"/>
      <c r="E42" s="348"/>
      <c r="F42" s="348"/>
      <c r="G42" s="348"/>
      <c r="H42" s="348"/>
      <c r="I42" s="348"/>
      <c r="J42" s="348"/>
      <c r="K42" s="348"/>
      <c r="L42" s="348"/>
      <c r="M42" s="349"/>
      <c r="O42" s="352"/>
      <c r="P42" s="352"/>
      <c r="Q42" s="352"/>
      <c r="R42" s="352"/>
      <c r="Z42" s="167"/>
    </row>
    <row r="43" spans="2:26" ht="9.6" customHeight="1" thickBot="1" x14ac:dyDescent="0.25">
      <c r="B43" s="222"/>
      <c r="C43" s="171"/>
      <c r="D43" s="223"/>
      <c r="E43" s="223"/>
      <c r="F43" s="223"/>
      <c r="G43" s="223"/>
      <c r="H43" s="223"/>
      <c r="I43" s="223"/>
      <c r="J43" s="223"/>
      <c r="K43" s="223"/>
      <c r="L43" s="223"/>
      <c r="M43" s="223"/>
      <c r="N43" s="171"/>
      <c r="O43" s="353"/>
      <c r="P43" s="353"/>
      <c r="Q43" s="353"/>
      <c r="R43" s="353"/>
      <c r="S43" s="171"/>
      <c r="T43" s="171"/>
      <c r="U43" s="171"/>
      <c r="V43" s="171"/>
      <c r="W43" s="171"/>
      <c r="X43" s="171"/>
      <c r="Y43" s="171"/>
      <c r="Z43" s="173"/>
    </row>
    <row r="44" spans="2:26" ht="13.5" hidden="1" thickBot="1" x14ac:dyDescent="0.25">
      <c r="B44" s="170"/>
      <c r="S44" s="172"/>
      <c r="T44" s="171"/>
      <c r="U44" s="171"/>
      <c r="V44" s="171"/>
      <c r="W44" s="171"/>
      <c r="Z44" s="173"/>
    </row>
    <row r="45" spans="2:26" ht="13.5" hidden="1" thickBot="1" x14ac:dyDescent="0.25">
      <c r="T45" s="171"/>
      <c r="U45" s="171"/>
      <c r="V45" s="171"/>
      <c r="W45" s="171"/>
    </row>
    <row r="46" spans="2:26" ht="12.75" hidden="1" x14ac:dyDescent="0.2"/>
    <row r="47" spans="2:26" ht="13.5" hidden="1" thickBot="1" x14ac:dyDescent="0.25">
      <c r="O47" s="171"/>
      <c r="P47" s="171"/>
      <c r="Q47" s="172"/>
      <c r="R47" s="171"/>
    </row>
  </sheetData>
  <sheetProtection algorithmName="SHA-512" hashValue="W5edoXkWp6ImU+3Emomu/g90p3hyuVhABW6y2I+P2NnjOAgH01006mhoXnOgt/Le3EOv7zHoA1wE+872Zn31Gw==" saltValue="nig+aDT0LagZ3TZRHFbxJQ==" spinCount="100000" sheet="1" objects="1" scenarios="1"/>
  <mergeCells count="32">
    <mergeCell ref="C7:D7"/>
    <mergeCell ref="C9:H9"/>
    <mergeCell ref="T9:Z28"/>
    <mergeCell ref="E10:R10"/>
    <mergeCell ref="C12:C24"/>
    <mergeCell ref="O26:P26"/>
    <mergeCell ref="Q26:R26"/>
    <mergeCell ref="D27:M27"/>
    <mergeCell ref="O27:O28"/>
    <mergeCell ref="P27:P28"/>
    <mergeCell ref="C28:M29"/>
    <mergeCell ref="D30:M31"/>
    <mergeCell ref="T31:Y31"/>
    <mergeCell ref="B32:L32"/>
    <mergeCell ref="T32:Y32"/>
    <mergeCell ref="D34:M34"/>
    <mergeCell ref="T30:Y30"/>
    <mergeCell ref="V39:W40"/>
    <mergeCell ref="V41:W41"/>
    <mergeCell ref="D40:M42"/>
    <mergeCell ref="T33:Y33"/>
    <mergeCell ref="O36:R43"/>
    <mergeCell ref="Q33:Q34"/>
    <mergeCell ref="R33:R34"/>
    <mergeCell ref="T39:U40"/>
    <mergeCell ref="T41:U41"/>
    <mergeCell ref="T35:X35"/>
    <mergeCell ref="T36:U37"/>
    <mergeCell ref="V36:W37"/>
    <mergeCell ref="D36:M37"/>
    <mergeCell ref="T38:U38"/>
    <mergeCell ref="V38:W38"/>
  </mergeCells>
  <conditionalFormatting sqref="T38:W38">
    <cfRule type="containsText" dxfId="5" priority="7" stopIfTrue="1" operator="containsText" text="No">
      <formula>NOT(ISERROR(SEARCH("No",T38)))</formula>
    </cfRule>
    <cfRule type="containsText" dxfId="4" priority="8" stopIfTrue="1" operator="containsText" text="Yes">
      <formula>NOT(ISERROR(SEARCH("Yes",T38)))</formula>
    </cfRule>
  </conditionalFormatting>
  <conditionalFormatting sqref="T41:U41">
    <cfRule type="containsText" dxfId="3" priority="3" stopIfTrue="1" operator="containsText" text="No">
      <formula>NOT(ISERROR(SEARCH("No",T41)))</formula>
    </cfRule>
    <cfRule type="containsText" dxfId="2" priority="4" stopIfTrue="1" operator="containsText" text="Yes">
      <formula>NOT(ISERROR(SEARCH("Yes",T41)))</formula>
    </cfRule>
  </conditionalFormatting>
  <conditionalFormatting sqref="V41:W41">
    <cfRule type="containsText" dxfId="1" priority="1" stopIfTrue="1" operator="containsText" text="No">
      <formula>NOT(ISERROR(SEARCH("No",V41)))</formula>
    </cfRule>
    <cfRule type="containsText" dxfId="0" priority="2" stopIfTrue="1" operator="containsText" text="Yes">
      <formula>NOT(ISERROR(SEARCH("Yes",V41)))</formula>
    </cfRule>
  </conditionalFormatting>
  <dataValidations count="1">
    <dataValidation type="whole" allowBlank="1" showInputMessage="1" showErrorMessage="1" sqref="E12:R24 M32" xr:uid="{00000000-0002-0000-0100-000000000000}">
      <formula1>0</formula1>
      <formula2>300</formula2>
    </dataValidation>
  </dataValidations>
  <hyperlinks>
    <hyperlink ref="C7" location="Breakdown20" display="Link to guidance" xr:uid="{00000000-0004-0000-0100-000000000000}"/>
    <hyperlink ref="C7:D7" location="'Data Questions Part 2'!A18" display="Link to guidance" xr:uid="{00000000-0004-0000-0100-000001000000}"/>
  </hyperlinks>
  <pageMargins left="0.98425196850393704" right="0.86614173228346458" top="0.98425196850393704" bottom="0.62992125984251968" header="0.51181102362204722" footer="0.27559055118110237"/>
  <pageSetup paperSize="9" scale="50" orientation="landscape" r:id="rId1"/>
  <headerFooter alignWithMargins="0"/>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0"/>
  <sheetViews>
    <sheetView zoomScaleNormal="100" workbookViewId="0">
      <selection activeCell="B12" sqref="B12:N12"/>
    </sheetView>
  </sheetViews>
  <sheetFormatPr defaultColWidth="0.42578125" defaultRowHeight="12.75" zeroHeight="1" x14ac:dyDescent="0.2"/>
  <cols>
    <col min="1" max="15" width="9.140625" style="33" customWidth="1"/>
    <col min="16" max="255" width="0" style="33" hidden="1" customWidth="1"/>
    <col min="256" max="16384" width="0.42578125" style="33"/>
  </cols>
  <sheetData>
    <row r="1" spans="1:256" ht="58.5" customHeight="1" thickTop="1" x14ac:dyDescent="0.35">
      <c r="A1" s="77"/>
      <c r="B1" s="394" t="s">
        <v>88</v>
      </c>
      <c r="C1" s="394"/>
      <c r="D1" s="394"/>
      <c r="E1" s="394"/>
      <c r="F1" s="394"/>
      <c r="G1" s="394"/>
      <c r="H1" s="394"/>
      <c r="I1" s="394"/>
      <c r="J1" s="394"/>
      <c r="K1" s="394"/>
      <c r="L1" s="394"/>
      <c r="M1" s="394"/>
      <c r="N1" s="394"/>
      <c r="O1" s="78"/>
      <c r="IV1" s="51"/>
    </row>
    <row r="2" spans="1:256" x14ac:dyDescent="0.2">
      <c r="A2" s="75"/>
      <c r="B2" s="275"/>
      <c r="C2" s="275"/>
      <c r="D2" s="275"/>
      <c r="E2" s="275"/>
      <c r="F2" s="275"/>
      <c r="G2" s="275"/>
      <c r="H2" s="275"/>
      <c r="I2" s="275"/>
      <c r="J2" s="275"/>
      <c r="K2" s="275"/>
      <c r="L2" s="275"/>
      <c r="M2" s="275"/>
      <c r="N2" s="275"/>
      <c r="O2" s="52"/>
      <c r="IV2" s="51"/>
    </row>
    <row r="3" spans="1:256" ht="42.75" customHeight="1" x14ac:dyDescent="0.2">
      <c r="A3" s="75"/>
      <c r="B3" s="395" t="s">
        <v>77</v>
      </c>
      <c r="C3" s="395"/>
      <c r="D3" s="395"/>
      <c r="E3" s="395"/>
      <c r="F3" s="395"/>
      <c r="G3" s="395"/>
      <c r="H3" s="395"/>
      <c r="I3" s="395"/>
      <c r="J3" s="395"/>
      <c r="K3" s="395"/>
      <c r="L3" s="395"/>
      <c r="M3" s="395"/>
      <c r="N3" s="395"/>
      <c r="O3" s="53"/>
      <c r="IV3" s="51"/>
    </row>
    <row r="4" spans="1:256" x14ac:dyDescent="0.2">
      <c r="A4" s="75"/>
      <c r="B4" s="396"/>
      <c r="C4" s="396"/>
      <c r="D4" s="396"/>
      <c r="E4" s="396"/>
      <c r="F4" s="396"/>
      <c r="G4" s="396"/>
      <c r="H4" s="396"/>
      <c r="I4" s="396"/>
      <c r="J4" s="396"/>
      <c r="K4" s="396"/>
      <c r="L4" s="396"/>
      <c r="M4" s="396"/>
      <c r="N4" s="396"/>
      <c r="O4" s="54"/>
      <c r="IV4" s="51"/>
    </row>
    <row r="5" spans="1:256" x14ac:dyDescent="0.2">
      <c r="A5" s="75"/>
      <c r="B5" s="397" t="s">
        <v>130</v>
      </c>
      <c r="C5" s="397"/>
      <c r="D5" s="397"/>
      <c r="E5" s="397"/>
      <c r="F5" s="397"/>
      <c r="G5" s="397"/>
      <c r="H5" s="397"/>
      <c r="I5" s="397"/>
      <c r="J5" s="397"/>
      <c r="K5" s="397"/>
      <c r="L5" s="397"/>
      <c r="M5" s="397"/>
      <c r="N5" s="397"/>
      <c r="O5" s="55"/>
      <c r="IV5" s="51"/>
    </row>
    <row r="6" spans="1:256" x14ac:dyDescent="0.2">
      <c r="A6" s="75"/>
      <c r="B6" s="396"/>
      <c r="C6" s="396"/>
      <c r="D6" s="396"/>
      <c r="E6" s="396"/>
      <c r="F6" s="396"/>
      <c r="G6" s="396"/>
      <c r="H6" s="396"/>
      <c r="I6" s="396"/>
      <c r="J6" s="396"/>
      <c r="K6" s="396"/>
      <c r="L6" s="396"/>
      <c r="M6" s="396"/>
      <c r="N6" s="396"/>
      <c r="O6" s="54"/>
      <c r="IV6" s="51"/>
    </row>
    <row r="7" spans="1:256" ht="14.25" customHeight="1" x14ac:dyDescent="0.2">
      <c r="A7" s="75"/>
      <c r="B7" s="395" t="s">
        <v>89</v>
      </c>
      <c r="C7" s="395"/>
      <c r="D7" s="395"/>
      <c r="E7" s="395"/>
      <c r="F7" s="395"/>
      <c r="G7" s="395"/>
      <c r="H7" s="395"/>
      <c r="I7" s="395"/>
      <c r="J7" s="395"/>
      <c r="K7" s="395"/>
      <c r="L7" s="395"/>
      <c r="M7" s="395"/>
      <c r="N7" s="395"/>
      <c r="O7" s="53"/>
      <c r="IV7" s="51"/>
    </row>
    <row r="8" spans="1:256" ht="28.5" customHeight="1" x14ac:dyDescent="0.2">
      <c r="A8" s="75"/>
      <c r="B8" s="395" t="s">
        <v>78</v>
      </c>
      <c r="C8" s="395"/>
      <c r="D8" s="395"/>
      <c r="E8" s="395"/>
      <c r="F8" s="395"/>
      <c r="G8" s="395"/>
      <c r="H8" s="395"/>
      <c r="I8" s="395"/>
      <c r="J8" s="395"/>
      <c r="K8" s="395"/>
      <c r="L8" s="395"/>
      <c r="M8" s="395"/>
      <c r="N8" s="395"/>
      <c r="O8" s="53"/>
      <c r="IV8" s="51"/>
    </row>
    <row r="9" spans="1:256" ht="15" customHeight="1" x14ac:dyDescent="0.2">
      <c r="A9" s="75"/>
      <c r="B9" s="395" t="s">
        <v>79</v>
      </c>
      <c r="C9" s="395"/>
      <c r="D9" s="395"/>
      <c r="E9" s="395"/>
      <c r="F9" s="395"/>
      <c r="G9" s="395"/>
      <c r="H9" s="395"/>
      <c r="I9" s="395"/>
      <c r="J9" s="395"/>
      <c r="K9" s="395"/>
      <c r="L9" s="395"/>
      <c r="M9" s="395"/>
      <c r="N9" s="395"/>
      <c r="O9" s="53"/>
      <c r="IV9" s="51"/>
    </row>
    <row r="10" spans="1:256" ht="15" customHeight="1" x14ac:dyDescent="0.2">
      <c r="A10" s="75"/>
      <c r="B10" s="395" t="s">
        <v>129</v>
      </c>
      <c r="C10" s="395"/>
      <c r="D10" s="395"/>
      <c r="E10" s="395"/>
      <c r="F10" s="395"/>
      <c r="G10" s="395"/>
      <c r="H10" s="395"/>
      <c r="I10" s="395"/>
      <c r="J10" s="395"/>
      <c r="K10" s="395"/>
      <c r="L10" s="395"/>
      <c r="M10" s="395"/>
      <c r="N10" s="395"/>
      <c r="O10" s="56"/>
      <c r="IV10" s="51"/>
    </row>
    <row r="11" spans="1:256" x14ac:dyDescent="0.2">
      <c r="A11" s="75"/>
      <c r="B11" s="396"/>
      <c r="C11" s="396"/>
      <c r="D11" s="396"/>
      <c r="E11" s="396"/>
      <c r="F11" s="396"/>
      <c r="G11" s="396"/>
      <c r="H11" s="396"/>
      <c r="I11" s="396"/>
      <c r="J11" s="396"/>
      <c r="K11" s="396"/>
      <c r="L11" s="396"/>
      <c r="M11" s="396"/>
      <c r="N11" s="396"/>
      <c r="O11" s="54"/>
      <c r="IV11" s="51"/>
    </row>
    <row r="12" spans="1:256" ht="30" customHeight="1" x14ac:dyDescent="0.2">
      <c r="A12" s="75"/>
      <c r="B12" s="393" t="s">
        <v>165</v>
      </c>
      <c r="C12" s="393"/>
      <c r="D12" s="393"/>
      <c r="E12" s="393"/>
      <c r="F12" s="393"/>
      <c r="G12" s="393"/>
      <c r="H12" s="393"/>
      <c r="I12" s="393"/>
      <c r="J12" s="393"/>
      <c r="K12" s="393"/>
      <c r="L12" s="393"/>
      <c r="M12" s="393"/>
      <c r="N12" s="393"/>
      <c r="O12" s="57"/>
      <c r="IV12" s="51"/>
    </row>
    <row r="13" spans="1:256" x14ac:dyDescent="0.2">
      <c r="A13" s="75"/>
      <c r="B13" s="396"/>
      <c r="C13" s="396"/>
      <c r="D13" s="396"/>
      <c r="E13" s="396"/>
      <c r="F13" s="396"/>
      <c r="G13" s="396"/>
      <c r="H13" s="396"/>
      <c r="I13" s="396"/>
      <c r="J13" s="396"/>
      <c r="K13" s="396"/>
      <c r="L13" s="396"/>
      <c r="M13" s="396"/>
      <c r="N13" s="396"/>
      <c r="O13" s="54"/>
      <c r="IV13" s="51"/>
    </row>
    <row r="14" spans="1:256" ht="57" customHeight="1" x14ac:dyDescent="0.2">
      <c r="A14" s="75"/>
      <c r="B14" s="393" t="s">
        <v>90</v>
      </c>
      <c r="C14" s="393"/>
      <c r="D14" s="393"/>
      <c r="E14" s="393"/>
      <c r="F14" s="393"/>
      <c r="G14" s="393"/>
      <c r="H14" s="393"/>
      <c r="I14" s="393"/>
      <c r="J14" s="393"/>
      <c r="K14" s="393"/>
      <c r="L14" s="393"/>
      <c r="M14" s="393"/>
      <c r="N14" s="393"/>
      <c r="O14" s="57"/>
      <c r="IV14" s="51"/>
    </row>
    <row r="15" spans="1:256" x14ac:dyDescent="0.2">
      <c r="A15" s="75"/>
      <c r="B15" s="396"/>
      <c r="C15" s="396"/>
      <c r="D15" s="396"/>
      <c r="E15" s="396"/>
      <c r="F15" s="396"/>
      <c r="G15" s="396"/>
      <c r="H15" s="396"/>
      <c r="I15" s="396"/>
      <c r="J15" s="396"/>
      <c r="K15" s="396"/>
      <c r="L15" s="396"/>
      <c r="M15" s="396"/>
      <c r="N15" s="396"/>
      <c r="O15" s="54"/>
      <c r="IV15" s="51"/>
    </row>
    <row r="16" spans="1:256" x14ac:dyDescent="0.2">
      <c r="A16" s="75"/>
      <c r="B16" s="396"/>
      <c r="C16" s="396"/>
      <c r="D16" s="396"/>
      <c r="E16" s="396"/>
      <c r="F16" s="396"/>
      <c r="G16" s="396"/>
      <c r="H16" s="396"/>
      <c r="I16" s="396"/>
      <c r="J16" s="396"/>
      <c r="K16" s="396"/>
      <c r="L16" s="396"/>
      <c r="M16" s="396"/>
      <c r="N16" s="396"/>
      <c r="O16" s="54"/>
      <c r="IV16" s="51"/>
    </row>
    <row r="17" spans="1:256" x14ac:dyDescent="0.2">
      <c r="A17" s="75"/>
      <c r="B17" s="400" t="s">
        <v>81</v>
      </c>
      <c r="C17" s="400"/>
      <c r="D17" s="400"/>
      <c r="E17" s="400"/>
      <c r="F17" s="400"/>
      <c r="G17" s="400"/>
      <c r="H17" s="400"/>
      <c r="I17" s="400"/>
      <c r="J17" s="400"/>
      <c r="K17" s="400"/>
      <c r="L17" s="400"/>
      <c r="M17" s="400"/>
      <c r="N17" s="400"/>
      <c r="O17" s="54"/>
      <c r="IV17" s="51"/>
    </row>
    <row r="18" spans="1:256" x14ac:dyDescent="0.2">
      <c r="A18" s="75"/>
      <c r="B18" s="399" t="s">
        <v>85</v>
      </c>
      <c r="C18" s="399"/>
      <c r="D18" s="399"/>
      <c r="E18" s="59"/>
      <c r="F18" s="59"/>
      <c r="G18" s="59"/>
      <c r="H18" s="59"/>
      <c r="I18" s="59"/>
      <c r="J18" s="59"/>
      <c r="K18" s="59"/>
      <c r="L18" s="59"/>
      <c r="M18" s="59"/>
      <c r="N18" s="59"/>
      <c r="O18" s="54"/>
      <c r="IV18" s="51"/>
    </row>
    <row r="19" spans="1:256" ht="13.5" thickBot="1" x14ac:dyDescent="0.25">
      <c r="A19" s="76"/>
      <c r="B19" s="398"/>
      <c r="C19" s="398"/>
      <c r="D19" s="398"/>
      <c r="E19" s="398"/>
      <c r="F19" s="398"/>
      <c r="G19" s="398"/>
      <c r="H19" s="398"/>
      <c r="I19" s="398"/>
      <c r="J19" s="398"/>
      <c r="K19" s="398"/>
      <c r="L19" s="398"/>
      <c r="M19" s="398"/>
      <c r="N19" s="398"/>
      <c r="O19" s="58"/>
      <c r="IV19" s="51"/>
    </row>
    <row r="20" spans="1:256" ht="13.5" hidden="1" thickTop="1" x14ac:dyDescent="0.2"/>
  </sheetData>
  <sheetProtection password="CEEF" sheet="1"/>
  <mergeCells count="19">
    <mergeCell ref="B19:N19"/>
    <mergeCell ref="B18:D18"/>
    <mergeCell ref="B13:N13"/>
    <mergeCell ref="B14:N14"/>
    <mergeCell ref="B15:N15"/>
    <mergeCell ref="B16:N16"/>
    <mergeCell ref="B17:N17"/>
    <mergeCell ref="B12:N12"/>
    <mergeCell ref="B1:N1"/>
    <mergeCell ref="B2:N2"/>
    <mergeCell ref="B3:N3"/>
    <mergeCell ref="B4:N4"/>
    <mergeCell ref="B5:N5"/>
    <mergeCell ref="B6:N6"/>
    <mergeCell ref="B7:N7"/>
    <mergeCell ref="B8:N8"/>
    <mergeCell ref="B9:N9"/>
    <mergeCell ref="B10:N10"/>
    <mergeCell ref="B11:N11"/>
  </mergeCells>
  <hyperlinks>
    <hyperlink ref="B17:N17" location="'Guidance 2 - Data Items'!A1" display="For guidance on specific data items, see &quot;Guidance 2 - Data Items&quot;" xr:uid="{00000000-0004-0000-0200-000000000000}"/>
    <hyperlink ref="B18:D18" location="'Data Questions Part 1'!F14" display="Back to data questions part 1" xr:uid="{00000000-0004-0000-0200-000001000000}"/>
  </hyperlinks>
  <pageMargins left="0.7" right="0.7" top="0.75" bottom="0.75" header="0.3" footer="0.3"/>
  <pageSetup paperSize="9"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V21"/>
  <sheetViews>
    <sheetView zoomScale="90" zoomScaleNormal="90" workbookViewId="0">
      <pane ySplit="1" topLeftCell="A2" activePane="bottomLeft" state="frozen"/>
      <selection pane="bottomLeft" activeCell="G10" sqref="G10"/>
    </sheetView>
  </sheetViews>
  <sheetFormatPr defaultColWidth="0.5703125" defaultRowHeight="12.75" zeroHeight="1" x14ac:dyDescent="0.2"/>
  <cols>
    <col min="1" max="1" width="9.7109375" style="14" bestFit="1" customWidth="1"/>
    <col min="2" max="2" width="24.140625" style="14" bestFit="1" customWidth="1"/>
    <col min="3" max="3" width="28.42578125" style="14" customWidth="1"/>
    <col min="4" max="4" width="30.28515625" style="14" customWidth="1"/>
    <col min="5" max="5" width="50.28515625" style="14" customWidth="1"/>
    <col min="6" max="6" width="37.28515625" style="14" customWidth="1"/>
    <col min="7" max="7" width="58" style="14" customWidth="1"/>
    <col min="8" max="255" width="0" style="14" hidden="1" customWidth="1"/>
    <col min="256" max="16384" width="0.5703125" style="14"/>
  </cols>
  <sheetData>
    <row r="1" spans="1:256" ht="27" thickTop="1" thickBot="1" x14ac:dyDescent="0.25">
      <c r="A1" s="5" t="s">
        <v>72</v>
      </c>
      <c r="B1" s="6" t="s">
        <v>1</v>
      </c>
      <c r="C1" s="6" t="s">
        <v>2</v>
      </c>
      <c r="D1" s="6" t="s">
        <v>0</v>
      </c>
      <c r="E1" s="6" t="s">
        <v>27</v>
      </c>
      <c r="F1" s="6" t="s">
        <v>28</v>
      </c>
      <c r="G1" s="23" t="s">
        <v>29</v>
      </c>
      <c r="IV1" s="51"/>
    </row>
    <row r="2" spans="1:256" ht="168.75" thickTop="1" thickBot="1" x14ac:dyDescent="0.25">
      <c r="A2" s="129" t="s">
        <v>91</v>
      </c>
      <c r="B2" s="17" t="s">
        <v>30</v>
      </c>
      <c r="C2" s="18" t="s">
        <v>31</v>
      </c>
      <c r="D2" s="18" t="s">
        <v>3</v>
      </c>
      <c r="E2" s="193" t="s">
        <v>175</v>
      </c>
      <c r="F2" s="22" t="s">
        <v>151</v>
      </c>
      <c r="G2" s="16" t="s">
        <v>128</v>
      </c>
      <c r="IV2" s="51"/>
    </row>
    <row r="3" spans="1:256" ht="51.75" thickBot="1" x14ac:dyDescent="0.25">
      <c r="A3" s="34" t="s">
        <v>92</v>
      </c>
      <c r="B3" s="15" t="s">
        <v>18</v>
      </c>
      <c r="C3" s="20" t="s">
        <v>19</v>
      </c>
      <c r="D3" s="20" t="s">
        <v>20</v>
      </c>
      <c r="E3" s="13" t="s">
        <v>40</v>
      </c>
      <c r="F3" s="7"/>
      <c r="G3" s="24" t="s">
        <v>143</v>
      </c>
      <c r="IV3" s="51"/>
    </row>
    <row r="4" spans="1:256" ht="26.25" customHeight="1" thickBot="1" x14ac:dyDescent="0.25">
      <c r="A4" s="189" t="s">
        <v>93</v>
      </c>
      <c r="B4" s="188" t="s">
        <v>16</v>
      </c>
      <c r="C4" s="401" t="s">
        <v>164</v>
      </c>
      <c r="D4" s="402"/>
      <c r="E4" s="402"/>
      <c r="F4" s="402"/>
      <c r="G4" s="403"/>
      <c r="IV4" s="51"/>
    </row>
    <row r="5" spans="1:256" ht="26.25" customHeight="1" thickBot="1" x14ac:dyDescent="0.25">
      <c r="A5" s="189" t="s">
        <v>94</v>
      </c>
      <c r="B5" s="188" t="s">
        <v>17</v>
      </c>
      <c r="C5" s="401" t="s">
        <v>164</v>
      </c>
      <c r="D5" s="404"/>
      <c r="E5" s="404"/>
      <c r="F5" s="404"/>
      <c r="G5" s="405"/>
      <c r="IV5" s="51"/>
    </row>
    <row r="6" spans="1:256" ht="64.5" thickBot="1" x14ac:dyDescent="0.25">
      <c r="A6" s="35" t="s">
        <v>96</v>
      </c>
      <c r="B6" s="71" t="s">
        <v>95</v>
      </c>
      <c r="C6" s="67" t="s">
        <v>97</v>
      </c>
      <c r="D6" s="67" t="s">
        <v>152</v>
      </c>
      <c r="E6" s="68" t="s">
        <v>133</v>
      </c>
      <c r="F6" s="69"/>
      <c r="G6" s="70"/>
      <c r="IV6" s="51"/>
    </row>
    <row r="7" spans="1:256" ht="96" customHeight="1" thickBot="1" x14ac:dyDescent="0.25">
      <c r="A7" s="35" t="s">
        <v>101</v>
      </c>
      <c r="B7" s="71" t="s">
        <v>98</v>
      </c>
      <c r="C7" s="67" t="s">
        <v>99</v>
      </c>
      <c r="D7" s="67" t="s">
        <v>100</v>
      </c>
      <c r="E7" s="133" t="s">
        <v>153</v>
      </c>
      <c r="F7" s="69"/>
      <c r="G7" s="72" t="s">
        <v>482</v>
      </c>
      <c r="IV7" s="51"/>
    </row>
    <row r="8" spans="1:256" ht="51.75" thickBot="1" x14ac:dyDescent="0.25">
      <c r="A8" s="34" t="s">
        <v>102</v>
      </c>
      <c r="B8" s="15" t="s">
        <v>15</v>
      </c>
      <c r="C8" s="12" t="s">
        <v>41</v>
      </c>
      <c r="D8" s="20" t="s">
        <v>42</v>
      </c>
      <c r="E8" s="9" t="s">
        <v>154</v>
      </c>
      <c r="F8" s="8"/>
      <c r="G8" s="25" t="s">
        <v>43</v>
      </c>
      <c r="IV8" s="51"/>
    </row>
    <row r="9" spans="1:256" ht="64.5" thickBot="1" x14ac:dyDescent="0.25">
      <c r="A9" s="34" t="s">
        <v>103</v>
      </c>
      <c r="B9" s="15" t="s">
        <v>163</v>
      </c>
      <c r="C9" s="20" t="s">
        <v>155</v>
      </c>
      <c r="D9" s="20" t="s">
        <v>156</v>
      </c>
      <c r="E9" s="9" t="s">
        <v>134</v>
      </c>
      <c r="F9" s="8"/>
      <c r="G9" s="10" t="s">
        <v>135</v>
      </c>
      <c r="IV9" s="51"/>
    </row>
    <row r="10" spans="1:256" ht="228.75" customHeight="1" thickBot="1" x14ac:dyDescent="0.25">
      <c r="A10" s="34" t="s">
        <v>146</v>
      </c>
      <c r="B10" s="15" t="s">
        <v>470</v>
      </c>
      <c r="C10" s="20" t="s">
        <v>131</v>
      </c>
      <c r="D10" s="20" t="s">
        <v>13</v>
      </c>
      <c r="E10" s="20" t="s">
        <v>481</v>
      </c>
      <c r="F10" s="15" t="s">
        <v>32</v>
      </c>
      <c r="G10" s="26" t="s">
        <v>167</v>
      </c>
      <c r="IV10" s="51"/>
    </row>
    <row r="11" spans="1:256" ht="228.75" customHeight="1" thickBot="1" x14ac:dyDescent="0.25">
      <c r="A11" s="34" t="s">
        <v>147</v>
      </c>
      <c r="B11" s="15" t="s">
        <v>148</v>
      </c>
      <c r="C11" s="20" t="s">
        <v>159</v>
      </c>
      <c r="D11" s="20" t="s">
        <v>157</v>
      </c>
      <c r="E11" s="20" t="s">
        <v>384</v>
      </c>
      <c r="F11" s="15" t="s">
        <v>32</v>
      </c>
      <c r="G11" s="26" t="s">
        <v>168</v>
      </c>
      <c r="IV11" s="51"/>
    </row>
    <row r="12" spans="1:256" ht="26.25" customHeight="1" thickBot="1" x14ac:dyDescent="0.25">
      <c r="A12" s="187" t="s">
        <v>104</v>
      </c>
      <c r="B12" s="188" t="s">
        <v>14</v>
      </c>
      <c r="C12" s="401" t="s">
        <v>164</v>
      </c>
      <c r="D12" s="402"/>
      <c r="E12" s="402"/>
      <c r="F12" s="402"/>
      <c r="G12" s="403"/>
      <c r="IV12" s="51"/>
    </row>
    <row r="13" spans="1:256" ht="101.25" customHeight="1" thickBot="1" x14ac:dyDescent="0.25">
      <c r="A13" s="34" t="s">
        <v>105</v>
      </c>
      <c r="B13" s="136" t="s">
        <v>125</v>
      </c>
      <c r="C13" s="137" t="s">
        <v>126</v>
      </c>
      <c r="D13" s="137" t="s">
        <v>127</v>
      </c>
      <c r="E13" s="137" t="s">
        <v>33</v>
      </c>
      <c r="F13" s="138"/>
      <c r="G13" s="139" t="s">
        <v>144</v>
      </c>
      <c r="IV13" s="51"/>
    </row>
    <row r="14" spans="1:256" ht="98.25" customHeight="1" thickBot="1" x14ac:dyDescent="0.25">
      <c r="A14" s="129" t="s">
        <v>106</v>
      </c>
      <c r="B14" s="134" t="s">
        <v>471</v>
      </c>
      <c r="C14" s="135" t="s">
        <v>480</v>
      </c>
      <c r="D14" s="135" t="s">
        <v>479</v>
      </c>
      <c r="E14" s="27" t="s">
        <v>158</v>
      </c>
      <c r="F14" s="19"/>
      <c r="G14" s="11" t="s">
        <v>478</v>
      </c>
      <c r="IV14" s="51"/>
    </row>
    <row r="15" spans="1:256" ht="115.5" customHeight="1" thickBot="1" x14ac:dyDescent="0.25">
      <c r="A15" s="34" t="s">
        <v>107</v>
      </c>
      <c r="B15" s="15" t="s">
        <v>169</v>
      </c>
      <c r="C15" s="20" t="s">
        <v>170</v>
      </c>
      <c r="D15" s="20" t="s">
        <v>171</v>
      </c>
      <c r="E15" s="21"/>
      <c r="F15" s="7"/>
      <c r="G15" s="10" t="s">
        <v>465</v>
      </c>
      <c r="IV15" s="51"/>
    </row>
    <row r="16" spans="1:256" ht="115.5" customHeight="1" thickBot="1" x14ac:dyDescent="0.25">
      <c r="A16" s="191" t="s">
        <v>392</v>
      </c>
      <c r="B16" s="15" t="s">
        <v>390</v>
      </c>
      <c r="C16" s="20" t="s">
        <v>390</v>
      </c>
      <c r="D16" s="20" t="s">
        <v>398</v>
      </c>
      <c r="E16" s="21" t="s">
        <v>399</v>
      </c>
      <c r="F16" s="7"/>
      <c r="G16" s="10"/>
      <c r="IV16" s="51"/>
    </row>
    <row r="17" spans="1:256" ht="155.25" customHeight="1" thickBot="1" x14ac:dyDescent="0.25">
      <c r="A17" s="191" t="s">
        <v>389</v>
      </c>
      <c r="B17" s="192" t="s">
        <v>172</v>
      </c>
      <c r="C17" s="20" t="s">
        <v>173</v>
      </c>
      <c r="D17" s="20" t="s">
        <v>390</v>
      </c>
      <c r="E17" s="21" t="s">
        <v>400</v>
      </c>
      <c r="F17" s="7"/>
      <c r="G17" s="10" t="s">
        <v>466</v>
      </c>
      <c r="IV17" s="51"/>
    </row>
    <row r="18" spans="1:256" ht="153.75" thickBot="1" x14ac:dyDescent="0.25">
      <c r="A18" s="36" t="s">
        <v>108</v>
      </c>
      <c r="B18" s="28" t="s">
        <v>21</v>
      </c>
      <c r="C18" s="29" t="s">
        <v>34</v>
      </c>
      <c r="D18" s="29" t="s">
        <v>132</v>
      </c>
      <c r="E18" s="31" t="s">
        <v>174</v>
      </c>
      <c r="F18" s="30"/>
      <c r="G18" s="125" t="s">
        <v>477</v>
      </c>
      <c r="IV18" s="51"/>
    </row>
    <row r="19" spans="1:256" ht="13.5" hidden="1" thickTop="1" x14ac:dyDescent="0.2"/>
    <row r="21" spans="1:256" ht="13.5" hidden="1" thickTop="1" x14ac:dyDescent="0.2"/>
  </sheetData>
  <sheetProtection algorithmName="SHA-512" hashValue="TNvgYXcCA64ni5mf6g3DFGuwqUtJn3n0KCK7pigMaWN9K++sRXogRV96RMTlcWjEIAmCdoefCxtvYkYsJNmviA==" saltValue="Y3W4kmKScZ+Wl5DOyL8BdQ==" spinCount="100000" sheet="1" objects="1" scenarios="1"/>
  <mergeCells count="3">
    <mergeCell ref="C4:G4"/>
    <mergeCell ref="C5:G5"/>
    <mergeCell ref="C12:G12"/>
  </mergeCells>
  <pageMargins left="0.7" right="0.7" top="0.75" bottom="0.75" header="0.3" footer="0.3"/>
  <pageSetup paperSize="9"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E97C-1BAB-49BF-BFEC-6CF5189C8EA0}">
  <sheetPr>
    <pageSetUpPr fitToPage="1"/>
  </sheetPr>
  <dimension ref="A1:S94"/>
  <sheetViews>
    <sheetView zoomScaleNormal="100" workbookViewId="0"/>
  </sheetViews>
  <sheetFormatPr defaultColWidth="0" defaultRowHeight="12.75" zeroHeight="1" x14ac:dyDescent="0.2"/>
  <cols>
    <col min="1" max="6" width="9.140625" style="33" customWidth="1"/>
    <col min="7" max="7" width="4.7109375" style="33" customWidth="1"/>
    <col min="8" max="12" width="9.140625" style="33" customWidth="1"/>
    <col min="13" max="13" width="4.85546875" style="33" customWidth="1"/>
    <col min="14" max="19" width="9.140625" style="33" customWidth="1"/>
    <col min="20" max="16384" width="0" style="33" hidden="1"/>
  </cols>
  <sheetData>
    <row r="1" spans="1:19" x14ac:dyDescent="0.2">
      <c r="A1" s="51"/>
      <c r="B1" s="51"/>
      <c r="C1" s="51"/>
      <c r="D1" s="51"/>
      <c r="E1" s="51"/>
      <c r="F1" s="51"/>
      <c r="G1" s="51"/>
      <c r="H1" s="51"/>
      <c r="I1" s="51"/>
      <c r="J1" s="51"/>
      <c r="K1" s="51"/>
      <c r="L1" s="51"/>
      <c r="M1" s="51"/>
      <c r="N1" s="51"/>
      <c r="O1" s="51"/>
      <c r="P1" s="51"/>
      <c r="Q1" s="51"/>
      <c r="R1" s="51"/>
      <c r="S1" s="52"/>
    </row>
    <row r="2" spans="1:19" ht="12.75" customHeight="1" x14ac:dyDescent="0.2">
      <c r="A2" s="147"/>
      <c r="B2" s="224"/>
      <c r="C2" s="147"/>
      <c r="D2" s="147"/>
      <c r="E2" s="147"/>
      <c r="F2" s="147"/>
      <c r="G2" s="147"/>
      <c r="H2" s="147"/>
      <c r="I2" s="147"/>
      <c r="J2" s="147"/>
      <c r="K2" s="147"/>
      <c r="L2" s="147"/>
      <c r="M2" s="147"/>
      <c r="N2" s="147"/>
      <c r="O2" s="147"/>
      <c r="P2" s="51"/>
      <c r="Q2" s="51"/>
      <c r="R2" s="51"/>
      <c r="S2" s="52"/>
    </row>
    <row r="3" spans="1:19" ht="12.75" customHeight="1" x14ac:dyDescent="0.2">
      <c r="A3" s="147"/>
      <c r="B3" s="147"/>
      <c r="C3" s="147"/>
      <c r="D3" s="147"/>
      <c r="E3" s="147"/>
      <c r="F3" s="147"/>
      <c r="G3" s="147"/>
      <c r="H3" s="147"/>
      <c r="I3" s="147"/>
      <c r="J3" s="147"/>
      <c r="K3" s="147"/>
      <c r="L3" s="147"/>
      <c r="M3" s="147"/>
      <c r="N3" s="147"/>
      <c r="O3" s="147"/>
      <c r="P3" s="51"/>
      <c r="Q3" s="51"/>
      <c r="R3" s="51"/>
      <c r="S3" s="52"/>
    </row>
    <row r="4" spans="1:19" ht="12.75" customHeight="1" x14ac:dyDescent="0.2">
      <c r="A4" s="147"/>
      <c r="B4" s="147"/>
      <c r="C4" s="147"/>
      <c r="D4" s="147"/>
      <c r="E4" s="147"/>
      <c r="F4" s="147"/>
      <c r="G4" s="147"/>
      <c r="H4" s="147"/>
      <c r="I4" s="147"/>
      <c r="J4" s="147"/>
      <c r="K4" s="147"/>
      <c r="L4" s="147"/>
      <c r="M4" s="147"/>
      <c r="N4" s="147"/>
      <c r="O4" s="147"/>
      <c r="P4" s="51"/>
      <c r="Q4" s="51"/>
      <c r="R4" s="51"/>
      <c r="S4" s="52"/>
    </row>
    <row r="5" spans="1:19" ht="12.75" customHeight="1" x14ac:dyDescent="0.2">
      <c r="A5" s="147"/>
      <c r="B5" s="407" t="s">
        <v>664</v>
      </c>
      <c r="C5" s="407"/>
      <c r="D5" s="407"/>
      <c r="E5" s="407"/>
      <c r="F5" s="407"/>
      <c r="G5" s="407"/>
      <c r="H5" s="407"/>
      <c r="I5" s="407"/>
      <c r="J5" s="407"/>
      <c r="K5" s="407"/>
      <c r="L5" s="407"/>
      <c r="M5" s="407"/>
      <c r="N5" s="147"/>
      <c r="O5" s="147"/>
      <c r="P5" s="51"/>
      <c r="Q5" s="51"/>
      <c r="R5" s="51"/>
      <c r="S5" s="52"/>
    </row>
    <row r="6" spans="1:19" ht="12.75" customHeight="1" x14ac:dyDescent="0.2">
      <c r="A6" s="147"/>
      <c r="B6" s="406" t="s">
        <v>663</v>
      </c>
      <c r="C6" s="406"/>
      <c r="D6" s="406"/>
      <c r="E6" s="406"/>
      <c r="F6" s="406"/>
      <c r="G6" s="406"/>
      <c r="H6" s="406"/>
      <c r="I6" s="406"/>
      <c r="J6" s="406"/>
      <c r="K6" s="406"/>
      <c r="L6" s="406"/>
      <c r="M6" s="406"/>
      <c r="N6" s="406"/>
      <c r="O6" s="147"/>
      <c r="P6" s="51"/>
      <c r="Q6" s="51"/>
      <c r="R6" s="51"/>
      <c r="S6" s="52"/>
    </row>
    <row r="7" spans="1:19" ht="12.75" customHeight="1" x14ac:dyDescent="0.2">
      <c r="A7" s="147"/>
      <c r="B7" s="147"/>
      <c r="C7" s="147"/>
      <c r="D7" s="147"/>
      <c r="E7" s="147"/>
      <c r="F7" s="147"/>
      <c r="G7" s="147"/>
      <c r="H7" s="147"/>
      <c r="I7" s="147"/>
      <c r="J7" s="147"/>
      <c r="K7" s="147"/>
      <c r="L7" s="147"/>
      <c r="M7" s="147"/>
      <c r="N7" s="147"/>
      <c r="O7" s="147"/>
      <c r="P7" s="51"/>
      <c r="Q7" s="51"/>
      <c r="R7" s="51"/>
      <c r="S7" s="52"/>
    </row>
    <row r="8" spans="1:19" ht="12.75" customHeight="1" x14ac:dyDescent="0.2">
      <c r="A8" s="147"/>
      <c r="B8" s="147"/>
      <c r="C8" s="147"/>
      <c r="D8" s="147"/>
      <c r="E8" s="147"/>
      <c r="F8" s="147"/>
      <c r="G8" s="147"/>
      <c r="H8" s="147"/>
      <c r="I8" s="147"/>
      <c r="J8" s="147"/>
      <c r="K8" s="147"/>
      <c r="L8" s="147"/>
      <c r="M8" s="147"/>
      <c r="N8" s="147"/>
      <c r="O8" s="147"/>
      <c r="P8" s="51"/>
      <c r="Q8" s="51"/>
      <c r="R8" s="51"/>
      <c r="S8" s="52"/>
    </row>
    <row r="9" spans="1:19" ht="12.75" customHeight="1" x14ac:dyDescent="0.2">
      <c r="A9" s="147"/>
      <c r="B9" s="147"/>
      <c r="C9" s="147"/>
      <c r="D9" s="147"/>
      <c r="E9" s="147"/>
      <c r="F9" s="147"/>
      <c r="G9" s="147"/>
      <c r="H9" s="147"/>
      <c r="I9" s="147"/>
      <c r="J9" s="147"/>
      <c r="K9" s="147"/>
      <c r="L9" s="147"/>
      <c r="M9" s="147"/>
      <c r="N9" s="147"/>
      <c r="O9" s="147"/>
      <c r="P9" s="51"/>
      <c r="Q9" s="51"/>
      <c r="R9" s="51"/>
      <c r="S9" s="52"/>
    </row>
    <row r="10" spans="1:19" ht="12.75" customHeight="1" x14ac:dyDescent="0.2">
      <c r="A10" s="147"/>
      <c r="B10" s="147"/>
      <c r="C10" s="147"/>
      <c r="D10" s="147"/>
      <c r="E10" s="147"/>
      <c r="F10" s="147"/>
      <c r="G10" s="147"/>
      <c r="H10" s="147"/>
      <c r="I10" s="147"/>
      <c r="J10" s="147"/>
      <c r="K10" s="147"/>
      <c r="L10" s="147"/>
      <c r="M10" s="147"/>
      <c r="N10" s="147"/>
      <c r="O10" s="147"/>
      <c r="P10" s="51"/>
      <c r="Q10" s="51"/>
      <c r="R10" s="51"/>
      <c r="S10" s="52"/>
    </row>
    <row r="11" spans="1:19" ht="12.75" customHeight="1" x14ac:dyDescent="0.2">
      <c r="A11" s="147"/>
      <c r="B11" s="147"/>
      <c r="C11" s="147"/>
      <c r="D11" s="147"/>
      <c r="E11" s="147"/>
      <c r="F11" s="147"/>
      <c r="G11" s="147"/>
      <c r="H11" s="147"/>
      <c r="I11" s="147"/>
      <c r="J11" s="147"/>
      <c r="K11" s="147"/>
      <c r="L11" s="147"/>
      <c r="M11" s="147"/>
      <c r="N11" s="147"/>
      <c r="O11" s="147"/>
      <c r="P11" s="51"/>
      <c r="Q11" s="51"/>
      <c r="R11" s="51"/>
      <c r="S11" s="52"/>
    </row>
    <row r="12" spans="1:19" ht="12.75" customHeight="1" x14ac:dyDescent="0.2">
      <c r="A12" s="147"/>
      <c r="B12" s="147"/>
      <c r="C12" s="147"/>
      <c r="D12" s="147"/>
      <c r="E12" s="147"/>
      <c r="F12" s="147"/>
      <c r="G12" s="147"/>
      <c r="H12" s="147"/>
      <c r="I12" s="147"/>
      <c r="J12" s="147"/>
      <c r="K12" s="147"/>
      <c r="L12" s="147"/>
      <c r="M12" s="147"/>
      <c r="N12" s="147"/>
      <c r="O12" s="147"/>
      <c r="P12" s="51"/>
      <c r="Q12" s="51"/>
      <c r="R12" s="51"/>
      <c r="S12" s="52"/>
    </row>
    <row r="13" spans="1:19" ht="12.75" customHeight="1" x14ac:dyDescent="0.2">
      <c r="A13" s="147"/>
      <c r="B13" s="147"/>
      <c r="C13" s="147"/>
      <c r="D13" s="147"/>
      <c r="E13" s="147"/>
      <c r="F13" s="147"/>
      <c r="G13" s="147"/>
      <c r="H13" s="147"/>
      <c r="I13" s="147"/>
      <c r="J13" s="147"/>
      <c r="K13" s="147"/>
      <c r="L13" s="147"/>
      <c r="M13" s="147"/>
      <c r="N13" s="147"/>
      <c r="O13" s="147"/>
      <c r="P13" s="51"/>
      <c r="Q13" s="51"/>
      <c r="R13" s="51"/>
      <c r="S13" s="52"/>
    </row>
    <row r="14" spans="1:19" ht="12.75" customHeight="1" x14ac:dyDescent="0.2">
      <c r="A14" s="147"/>
      <c r="B14" s="147"/>
      <c r="C14" s="147"/>
      <c r="D14" s="147"/>
      <c r="E14" s="147"/>
      <c r="F14" s="147"/>
      <c r="G14" s="147"/>
      <c r="H14" s="147"/>
      <c r="I14" s="147"/>
      <c r="J14" s="147"/>
      <c r="K14" s="147"/>
      <c r="L14" s="147"/>
      <c r="M14" s="147"/>
      <c r="N14" s="147"/>
      <c r="O14" s="147"/>
      <c r="P14" s="51"/>
      <c r="Q14" s="51"/>
      <c r="R14" s="51"/>
      <c r="S14" s="52"/>
    </row>
    <row r="15" spans="1:19" ht="12.75" customHeight="1" x14ac:dyDescent="0.2">
      <c r="A15" s="147"/>
      <c r="B15" s="147"/>
      <c r="C15" s="147"/>
      <c r="D15" s="147"/>
      <c r="E15" s="147"/>
      <c r="F15" s="147"/>
      <c r="G15" s="147"/>
      <c r="H15" s="147"/>
      <c r="I15" s="147"/>
      <c r="J15" s="147"/>
      <c r="K15" s="147"/>
      <c r="L15" s="147"/>
      <c r="M15" s="147"/>
      <c r="N15" s="147"/>
      <c r="O15" s="147"/>
      <c r="P15" s="51"/>
      <c r="Q15" s="51"/>
      <c r="R15" s="51"/>
      <c r="S15" s="52"/>
    </row>
    <row r="16" spans="1:19" ht="12.75" customHeight="1" x14ac:dyDescent="0.2">
      <c r="A16" s="147"/>
      <c r="B16" s="147"/>
      <c r="C16" s="147"/>
      <c r="D16" s="147"/>
      <c r="E16" s="147"/>
      <c r="F16" s="147"/>
      <c r="G16" s="147"/>
      <c r="H16" s="147"/>
      <c r="I16" s="147"/>
      <c r="J16" s="147"/>
      <c r="K16" s="147"/>
      <c r="L16" s="147"/>
      <c r="M16" s="147"/>
      <c r="N16" s="147"/>
      <c r="O16" s="147"/>
      <c r="P16" s="51"/>
      <c r="Q16" s="51"/>
      <c r="R16" s="51"/>
      <c r="S16" s="52"/>
    </row>
    <row r="17" spans="1:19" x14ac:dyDescent="0.2">
      <c r="A17" s="147"/>
      <c r="B17" s="147"/>
      <c r="C17" s="147"/>
      <c r="D17" s="147"/>
      <c r="E17" s="147"/>
      <c r="F17" s="147"/>
      <c r="G17" s="147"/>
      <c r="H17" s="147"/>
      <c r="I17" s="147"/>
      <c r="J17" s="147"/>
      <c r="K17" s="147"/>
      <c r="L17" s="147"/>
      <c r="M17" s="147"/>
      <c r="N17" s="147"/>
      <c r="O17" s="147"/>
      <c r="P17" s="51"/>
      <c r="Q17" s="51"/>
      <c r="R17" s="51"/>
      <c r="S17" s="52"/>
    </row>
    <row r="18" spans="1:19" x14ac:dyDescent="0.2">
      <c r="A18" s="147"/>
      <c r="B18" s="147"/>
      <c r="C18" s="147"/>
      <c r="D18" s="147"/>
      <c r="E18" s="147"/>
      <c r="F18" s="147"/>
      <c r="G18" s="147"/>
      <c r="H18" s="147"/>
      <c r="I18" s="147"/>
      <c r="J18" s="147"/>
      <c r="K18" s="147"/>
      <c r="L18" s="147"/>
      <c r="M18" s="147"/>
      <c r="N18" s="147"/>
      <c r="O18" s="147"/>
      <c r="P18" s="51"/>
      <c r="Q18" s="51"/>
      <c r="R18" s="51"/>
      <c r="S18" s="52"/>
    </row>
    <row r="19" spans="1:19" x14ac:dyDescent="0.2">
      <c r="A19" s="51"/>
      <c r="B19" s="51"/>
      <c r="C19" s="51"/>
      <c r="D19" s="51"/>
      <c r="E19" s="51"/>
      <c r="F19" s="51"/>
      <c r="G19" s="51"/>
      <c r="H19" s="51"/>
      <c r="I19" s="51"/>
      <c r="J19" s="51"/>
      <c r="K19" s="51"/>
      <c r="L19" s="51"/>
      <c r="M19" s="51"/>
      <c r="N19" s="51"/>
      <c r="O19" s="51"/>
      <c r="P19" s="51"/>
      <c r="Q19" s="51"/>
      <c r="R19" s="51"/>
      <c r="S19" s="52"/>
    </row>
    <row r="20" spans="1:19" x14ac:dyDescent="0.2">
      <c r="A20" s="51"/>
      <c r="B20" s="51"/>
      <c r="C20" s="51"/>
      <c r="D20" s="51"/>
      <c r="E20" s="51"/>
      <c r="F20" s="51"/>
      <c r="G20" s="51"/>
      <c r="H20" s="51"/>
      <c r="I20" s="51"/>
      <c r="J20" s="51"/>
      <c r="K20" s="51"/>
      <c r="L20" s="51"/>
      <c r="M20" s="51"/>
      <c r="N20" s="51"/>
      <c r="O20" s="51"/>
      <c r="P20" s="51"/>
      <c r="Q20" s="51"/>
      <c r="R20" s="51"/>
      <c r="S20" s="52"/>
    </row>
    <row r="21" spans="1:19" x14ac:dyDescent="0.2">
      <c r="A21" s="51"/>
      <c r="B21" s="51"/>
      <c r="C21" s="51"/>
      <c r="D21" s="51"/>
      <c r="E21" s="51"/>
      <c r="F21" s="51"/>
      <c r="G21" s="51"/>
      <c r="H21" s="51"/>
      <c r="I21" s="51"/>
      <c r="J21" s="51"/>
      <c r="K21" s="51"/>
      <c r="L21" s="51"/>
      <c r="M21" s="51"/>
      <c r="N21" s="51"/>
      <c r="O21" s="51"/>
      <c r="P21" s="51"/>
      <c r="Q21" s="51"/>
      <c r="R21" s="51"/>
      <c r="S21" s="52"/>
    </row>
    <row r="22" spans="1:19" x14ac:dyDescent="0.2">
      <c r="A22" s="51"/>
      <c r="B22" s="51"/>
      <c r="C22" s="51"/>
      <c r="D22" s="51"/>
      <c r="E22" s="51"/>
      <c r="F22" s="51"/>
      <c r="G22" s="51"/>
      <c r="H22" s="51"/>
      <c r="I22" s="51"/>
      <c r="J22" s="51"/>
      <c r="K22" s="51"/>
      <c r="L22" s="51"/>
      <c r="M22" s="51"/>
      <c r="N22" s="51"/>
      <c r="O22" s="51"/>
      <c r="P22" s="51"/>
      <c r="Q22" s="51"/>
      <c r="R22" s="51"/>
      <c r="S22" s="52"/>
    </row>
    <row r="23" spans="1:19" x14ac:dyDescent="0.2">
      <c r="A23" s="32"/>
      <c r="B23" s="51"/>
      <c r="C23" s="51"/>
      <c r="D23" s="51"/>
      <c r="E23" s="51"/>
      <c r="F23" s="51"/>
      <c r="G23" s="51"/>
      <c r="H23" s="51"/>
      <c r="I23" s="51"/>
      <c r="J23" s="51"/>
      <c r="K23" s="51"/>
      <c r="L23" s="51"/>
      <c r="M23" s="51"/>
      <c r="N23" s="51"/>
      <c r="O23" s="51"/>
      <c r="P23" s="51"/>
      <c r="Q23" s="51"/>
      <c r="R23" s="51"/>
      <c r="S23" s="52"/>
    </row>
    <row r="24" spans="1:19" x14ac:dyDescent="0.2">
      <c r="A24" s="32"/>
      <c r="B24" s="51"/>
      <c r="C24" s="51"/>
      <c r="D24" s="51"/>
      <c r="E24" s="51"/>
      <c r="F24" s="51"/>
      <c r="G24" s="51"/>
      <c r="H24" s="51"/>
      <c r="I24" s="51"/>
      <c r="J24" s="51"/>
      <c r="K24" s="51"/>
      <c r="L24" s="51"/>
      <c r="M24" s="51"/>
      <c r="N24" s="51"/>
      <c r="O24" s="51"/>
      <c r="P24" s="51"/>
      <c r="Q24" s="51"/>
      <c r="R24" s="51"/>
      <c r="S24" s="52"/>
    </row>
    <row r="25" spans="1:19" x14ac:dyDescent="0.2">
      <c r="A25" s="51"/>
      <c r="B25" s="51"/>
      <c r="C25" s="51"/>
      <c r="D25" s="51"/>
      <c r="E25" s="51"/>
      <c r="F25" s="51"/>
      <c r="G25" s="51"/>
      <c r="H25" s="51"/>
      <c r="I25" s="51"/>
      <c r="J25" s="51"/>
      <c r="K25" s="51"/>
      <c r="L25" s="51"/>
      <c r="M25" s="51"/>
      <c r="N25" s="51"/>
      <c r="O25" s="51"/>
      <c r="P25" s="51"/>
      <c r="Q25" s="51"/>
      <c r="R25" s="51"/>
      <c r="S25" s="52"/>
    </row>
    <row r="26" spans="1:19" x14ac:dyDescent="0.2">
      <c r="A26" s="51"/>
      <c r="B26" s="51"/>
      <c r="C26" s="51"/>
      <c r="D26" s="51"/>
      <c r="E26" s="51"/>
      <c r="F26" s="51"/>
      <c r="G26" s="51"/>
      <c r="H26" s="51"/>
      <c r="I26" s="51"/>
      <c r="J26" s="51"/>
      <c r="K26" s="51"/>
      <c r="L26" s="51"/>
      <c r="M26" s="51"/>
      <c r="N26" s="51"/>
      <c r="O26" s="51"/>
      <c r="P26" s="51"/>
      <c r="Q26" s="51"/>
      <c r="R26" s="51"/>
      <c r="S26" s="52"/>
    </row>
    <row r="27" spans="1:19" x14ac:dyDescent="0.2">
      <c r="A27" s="51"/>
      <c r="B27" s="51"/>
      <c r="C27" s="51"/>
      <c r="D27" s="51"/>
      <c r="E27" s="51"/>
      <c r="F27" s="51"/>
      <c r="G27" s="51"/>
      <c r="H27" s="51"/>
      <c r="I27" s="51"/>
      <c r="J27" s="51"/>
      <c r="K27" s="51"/>
      <c r="L27" s="51"/>
      <c r="M27" s="51"/>
      <c r="N27" s="51"/>
      <c r="O27" s="51"/>
      <c r="P27" s="51"/>
      <c r="Q27" s="51"/>
      <c r="R27" s="51"/>
      <c r="S27" s="52"/>
    </row>
    <row r="28" spans="1:19" x14ac:dyDescent="0.2">
      <c r="A28" s="51"/>
      <c r="B28" s="51"/>
      <c r="C28" s="51"/>
      <c r="D28" s="51"/>
      <c r="E28" s="51"/>
      <c r="F28" s="51"/>
      <c r="G28" s="51"/>
      <c r="H28" s="51"/>
      <c r="I28" s="51"/>
      <c r="J28" s="51"/>
      <c r="K28" s="51"/>
      <c r="L28" s="51"/>
      <c r="M28" s="51"/>
      <c r="N28" s="51"/>
      <c r="O28" s="51"/>
      <c r="P28" s="51"/>
      <c r="Q28" s="51"/>
      <c r="R28" s="51"/>
      <c r="S28" s="52"/>
    </row>
    <row r="29" spans="1:19" x14ac:dyDescent="0.2">
      <c r="A29" s="51"/>
      <c r="B29" s="51"/>
      <c r="C29" s="51"/>
      <c r="D29" s="51"/>
      <c r="E29" s="51"/>
      <c r="F29" s="51"/>
      <c r="G29" s="51"/>
      <c r="H29" s="51"/>
      <c r="I29" s="51"/>
      <c r="J29" s="51"/>
      <c r="K29" s="51"/>
      <c r="L29" s="51"/>
      <c r="M29" s="51"/>
      <c r="N29" s="51"/>
      <c r="O29" s="51"/>
      <c r="P29" s="51"/>
      <c r="Q29" s="51"/>
      <c r="R29" s="51"/>
      <c r="S29" s="52"/>
    </row>
    <row r="30" spans="1:19" x14ac:dyDescent="0.2">
      <c r="A30" s="51"/>
      <c r="B30" s="51"/>
      <c r="C30" s="51"/>
      <c r="D30" s="51"/>
      <c r="E30" s="51"/>
      <c r="F30" s="51"/>
      <c r="G30" s="51"/>
      <c r="H30" s="51"/>
      <c r="I30" s="51"/>
      <c r="J30" s="51"/>
      <c r="K30" s="51"/>
      <c r="L30" s="51"/>
      <c r="M30" s="51"/>
      <c r="N30" s="51"/>
      <c r="O30" s="51"/>
      <c r="P30" s="51"/>
      <c r="Q30" s="51"/>
      <c r="R30" s="51"/>
      <c r="S30" s="52"/>
    </row>
    <row r="31" spans="1:19" x14ac:dyDescent="0.2">
      <c r="A31" s="51"/>
      <c r="B31" s="51"/>
      <c r="C31" s="51"/>
      <c r="D31" s="51"/>
      <c r="E31" s="51"/>
      <c r="F31" s="51"/>
      <c r="G31" s="51"/>
      <c r="H31" s="51"/>
      <c r="I31" s="51"/>
      <c r="J31" s="51"/>
      <c r="K31" s="51"/>
      <c r="L31" s="51"/>
      <c r="M31" s="51"/>
      <c r="N31" s="51"/>
      <c r="O31" s="51"/>
      <c r="P31" s="51"/>
      <c r="Q31" s="51"/>
      <c r="R31" s="51"/>
      <c r="S31" s="52"/>
    </row>
    <row r="32" spans="1:19" x14ac:dyDescent="0.2">
      <c r="A32" s="51"/>
      <c r="B32" s="51"/>
      <c r="C32" s="51"/>
      <c r="D32" s="51"/>
      <c r="E32" s="51"/>
      <c r="F32" s="51"/>
      <c r="G32" s="51"/>
      <c r="H32" s="51"/>
      <c r="I32" s="51"/>
      <c r="J32" s="51"/>
      <c r="K32" s="51"/>
      <c r="L32" s="51"/>
      <c r="M32" s="51"/>
      <c r="N32" s="51"/>
      <c r="O32" s="51"/>
      <c r="P32" s="51"/>
      <c r="Q32" s="51"/>
      <c r="R32" s="51"/>
      <c r="S32" s="52"/>
    </row>
    <row r="33" spans="1:19" x14ac:dyDescent="0.2">
      <c r="A33" s="51"/>
      <c r="B33" s="51"/>
      <c r="C33" s="51"/>
      <c r="D33" s="51"/>
      <c r="E33" s="51"/>
      <c r="F33" s="51"/>
      <c r="G33" s="51"/>
      <c r="H33" s="51"/>
      <c r="I33" s="51"/>
      <c r="J33" s="51"/>
      <c r="K33" s="51"/>
      <c r="L33" s="51"/>
      <c r="M33" s="51"/>
      <c r="N33" s="51"/>
      <c r="O33" s="51"/>
      <c r="P33" s="51"/>
      <c r="Q33" s="51"/>
      <c r="R33" s="51"/>
      <c r="S33" s="52"/>
    </row>
    <row r="34" spans="1:19" x14ac:dyDescent="0.2">
      <c r="A34" s="51"/>
      <c r="B34" s="51"/>
      <c r="C34" s="51"/>
      <c r="D34" s="51"/>
      <c r="E34" s="51"/>
      <c r="F34" s="51"/>
      <c r="G34" s="51"/>
      <c r="H34" s="51"/>
      <c r="I34" s="51"/>
      <c r="J34" s="51"/>
      <c r="K34" s="51"/>
      <c r="L34" s="51"/>
      <c r="M34" s="51"/>
      <c r="N34" s="51"/>
      <c r="O34" s="51"/>
      <c r="P34" s="51"/>
      <c r="Q34" s="51"/>
      <c r="R34" s="51"/>
      <c r="S34" s="52"/>
    </row>
    <row r="35" spans="1:19" x14ac:dyDescent="0.2">
      <c r="A35" s="51"/>
      <c r="B35" s="51"/>
      <c r="C35" s="51"/>
      <c r="D35" s="51"/>
      <c r="E35" s="51"/>
      <c r="F35" s="51"/>
      <c r="G35" s="51"/>
      <c r="H35" s="51"/>
      <c r="I35" s="51"/>
      <c r="J35" s="51"/>
      <c r="K35" s="51"/>
      <c r="L35" s="51"/>
      <c r="M35" s="51"/>
      <c r="N35" s="51"/>
      <c r="O35" s="51"/>
      <c r="P35" s="51"/>
      <c r="Q35" s="51"/>
      <c r="R35" s="51"/>
      <c r="S35" s="52"/>
    </row>
    <row r="36" spans="1:19" x14ac:dyDescent="0.2">
      <c r="A36" s="51"/>
      <c r="B36" s="51"/>
      <c r="C36" s="51"/>
      <c r="D36" s="51"/>
      <c r="E36" s="51"/>
      <c r="F36" s="51"/>
      <c r="G36" s="51"/>
      <c r="H36" s="51"/>
      <c r="I36" s="51"/>
      <c r="J36" s="51"/>
      <c r="K36" s="51"/>
      <c r="L36" s="51"/>
      <c r="M36" s="51"/>
      <c r="N36" s="51"/>
      <c r="O36" s="51"/>
      <c r="P36" s="51"/>
      <c r="Q36" s="51"/>
      <c r="R36" s="51"/>
      <c r="S36" s="52"/>
    </row>
    <row r="37" spans="1:19" x14ac:dyDescent="0.2">
      <c r="A37" s="51"/>
      <c r="B37" s="51"/>
      <c r="C37" s="51"/>
      <c r="D37" s="51"/>
      <c r="E37" s="51"/>
      <c r="F37" s="51"/>
      <c r="G37" s="51"/>
      <c r="H37" s="51"/>
      <c r="I37" s="51"/>
      <c r="J37" s="51"/>
      <c r="K37" s="51"/>
      <c r="L37" s="51"/>
      <c r="M37" s="51"/>
      <c r="N37" s="51"/>
      <c r="O37" s="51"/>
      <c r="P37" s="51"/>
      <c r="Q37" s="51"/>
      <c r="R37" s="51"/>
      <c r="S37" s="52"/>
    </row>
    <row r="38" spans="1:19" x14ac:dyDescent="0.2">
      <c r="A38" s="51"/>
      <c r="B38" s="51"/>
      <c r="C38" s="51"/>
      <c r="D38" s="51"/>
      <c r="E38" s="51"/>
      <c r="F38" s="51"/>
      <c r="G38" s="51"/>
      <c r="H38" s="51"/>
      <c r="I38" s="51"/>
      <c r="J38" s="51"/>
      <c r="K38" s="51"/>
      <c r="L38" s="51"/>
      <c r="M38" s="51"/>
      <c r="N38" s="51"/>
      <c r="O38" s="51"/>
      <c r="P38" s="51"/>
      <c r="Q38" s="51"/>
      <c r="R38" s="51"/>
      <c r="S38" s="52"/>
    </row>
    <row r="39" spans="1:19" x14ac:dyDescent="0.2">
      <c r="A39" s="51"/>
      <c r="B39" s="51"/>
      <c r="C39" s="51"/>
      <c r="D39" s="51"/>
      <c r="E39" s="51"/>
      <c r="F39" s="51"/>
      <c r="G39" s="51"/>
      <c r="H39" s="51"/>
      <c r="I39" s="51"/>
      <c r="J39" s="51"/>
      <c r="K39" s="51"/>
      <c r="L39" s="51"/>
      <c r="M39" s="51"/>
      <c r="N39" s="51"/>
      <c r="O39" s="51"/>
      <c r="P39" s="51"/>
      <c r="Q39" s="51"/>
      <c r="R39" s="51"/>
      <c r="S39" s="52"/>
    </row>
    <row r="40" spans="1:19" x14ac:dyDescent="0.2">
      <c r="A40" s="51"/>
      <c r="B40" s="51"/>
      <c r="C40" s="51"/>
      <c r="D40" s="51"/>
      <c r="E40" s="51"/>
      <c r="F40" s="51"/>
      <c r="G40" s="51"/>
      <c r="H40" s="51"/>
      <c r="I40" s="51"/>
      <c r="J40" s="51"/>
      <c r="K40" s="51"/>
      <c r="L40" s="51"/>
      <c r="M40" s="51"/>
      <c r="N40" s="51"/>
      <c r="O40" s="51"/>
      <c r="P40" s="51"/>
      <c r="Q40" s="51"/>
      <c r="R40" s="51"/>
      <c r="S40" s="52"/>
    </row>
    <row r="41" spans="1:19" x14ac:dyDescent="0.2">
      <c r="A41" s="51"/>
      <c r="B41" s="51"/>
      <c r="C41" s="51"/>
      <c r="D41" s="51"/>
      <c r="E41" s="51"/>
      <c r="F41" s="51"/>
      <c r="G41" s="51"/>
      <c r="H41" s="51"/>
      <c r="I41" s="51"/>
      <c r="J41" s="51"/>
      <c r="K41" s="51"/>
      <c r="L41" s="51"/>
      <c r="M41" s="51"/>
      <c r="N41" s="51"/>
      <c r="O41" s="51"/>
      <c r="P41" s="51"/>
      <c r="Q41" s="51"/>
      <c r="R41" s="51"/>
      <c r="S41" s="52"/>
    </row>
    <row r="42" spans="1:19" x14ac:dyDescent="0.2">
      <c r="A42" s="51"/>
      <c r="B42" s="51"/>
      <c r="C42" s="51"/>
      <c r="D42" s="51"/>
      <c r="E42" s="51"/>
      <c r="F42" s="51"/>
      <c r="G42" s="51"/>
      <c r="H42" s="51"/>
      <c r="I42" s="51"/>
      <c r="J42" s="51"/>
      <c r="K42" s="51"/>
      <c r="L42" s="51"/>
      <c r="M42" s="51"/>
      <c r="N42" s="51"/>
      <c r="O42" s="51"/>
      <c r="P42" s="51"/>
      <c r="Q42" s="51"/>
      <c r="R42" s="51"/>
      <c r="S42" s="52"/>
    </row>
    <row r="43" spans="1:19" x14ac:dyDescent="0.2">
      <c r="A43" s="51"/>
      <c r="B43" s="51"/>
      <c r="C43" s="51"/>
      <c r="D43" s="51"/>
      <c r="E43" s="51"/>
      <c r="F43" s="51"/>
      <c r="G43" s="51"/>
      <c r="H43" s="51"/>
      <c r="I43" s="51"/>
      <c r="J43" s="51"/>
      <c r="K43" s="51"/>
      <c r="L43" s="51"/>
      <c r="M43" s="51"/>
      <c r="N43" s="51"/>
      <c r="O43" s="51"/>
      <c r="P43" s="51"/>
      <c r="Q43" s="51"/>
      <c r="R43" s="51"/>
      <c r="S43" s="52"/>
    </row>
    <row r="44" spans="1:19" x14ac:dyDescent="0.2">
      <c r="A44" s="51"/>
      <c r="B44" s="51"/>
      <c r="C44" s="51"/>
      <c r="D44" s="51"/>
      <c r="E44" s="51"/>
      <c r="F44" s="51"/>
      <c r="G44" s="51"/>
      <c r="H44" s="51"/>
      <c r="I44" s="51"/>
      <c r="J44" s="51"/>
      <c r="K44" s="51"/>
      <c r="L44" s="51"/>
      <c r="M44" s="51"/>
      <c r="N44" s="51"/>
      <c r="O44" s="51"/>
      <c r="P44" s="51"/>
      <c r="Q44" s="51"/>
      <c r="R44" s="51"/>
      <c r="S44" s="52"/>
    </row>
    <row r="45" spans="1:19" x14ac:dyDescent="0.2">
      <c r="A45" s="51"/>
      <c r="B45" s="51"/>
      <c r="C45" s="51"/>
      <c r="D45" s="51"/>
      <c r="E45" s="51"/>
      <c r="F45" s="51"/>
      <c r="G45" s="51"/>
      <c r="H45" s="51"/>
      <c r="I45" s="51"/>
      <c r="J45" s="51"/>
      <c r="K45" s="51"/>
      <c r="L45" s="51"/>
      <c r="M45" s="51"/>
      <c r="N45" s="51"/>
      <c r="O45" s="51"/>
      <c r="P45" s="51"/>
      <c r="Q45" s="51"/>
      <c r="R45" s="51"/>
      <c r="S45" s="52"/>
    </row>
    <row r="46" spans="1:19" x14ac:dyDescent="0.2">
      <c r="A46" s="51"/>
      <c r="B46" s="51"/>
      <c r="C46" s="51"/>
      <c r="D46" s="51"/>
      <c r="E46" s="51"/>
      <c r="F46" s="51"/>
      <c r="G46" s="51"/>
      <c r="H46" s="51"/>
      <c r="I46" s="51"/>
      <c r="J46" s="51"/>
      <c r="K46" s="51"/>
      <c r="L46" s="51"/>
      <c r="M46" s="51"/>
      <c r="N46" s="51"/>
      <c r="O46" s="51"/>
      <c r="P46" s="51"/>
      <c r="Q46" s="51"/>
      <c r="R46" s="51"/>
      <c r="S46" s="52"/>
    </row>
    <row r="47" spans="1:19" x14ac:dyDescent="0.2">
      <c r="A47" s="51"/>
      <c r="B47" s="51"/>
      <c r="C47" s="51"/>
      <c r="D47" s="51"/>
      <c r="E47" s="51"/>
      <c r="F47" s="51"/>
      <c r="G47" s="51"/>
      <c r="H47" s="51"/>
      <c r="I47" s="51"/>
      <c r="J47" s="51"/>
      <c r="K47" s="51"/>
      <c r="L47" s="51"/>
      <c r="M47" s="51"/>
      <c r="N47" s="51"/>
      <c r="O47" s="51"/>
      <c r="P47" s="51"/>
      <c r="Q47" s="51"/>
      <c r="R47" s="51"/>
      <c r="S47" s="52"/>
    </row>
    <row r="48" spans="1:19" x14ac:dyDescent="0.2">
      <c r="A48" s="51"/>
      <c r="B48" s="51"/>
      <c r="C48" s="51"/>
      <c r="D48" s="51"/>
      <c r="E48" s="51"/>
      <c r="F48" s="51"/>
      <c r="G48" s="51"/>
      <c r="H48" s="51"/>
      <c r="I48" s="51"/>
      <c r="J48" s="51"/>
      <c r="K48" s="51"/>
      <c r="L48" s="51"/>
      <c r="M48" s="51"/>
      <c r="N48" s="51"/>
      <c r="O48" s="51"/>
      <c r="P48" s="51"/>
      <c r="Q48" s="51"/>
      <c r="R48" s="51"/>
      <c r="S48" s="52"/>
    </row>
    <row r="49" spans="1:19" x14ac:dyDescent="0.2">
      <c r="A49" s="51"/>
      <c r="B49" s="51"/>
      <c r="C49" s="51"/>
      <c r="D49" s="51"/>
      <c r="E49" s="51"/>
      <c r="F49" s="51"/>
      <c r="G49" s="51"/>
      <c r="H49" s="51"/>
      <c r="I49" s="51"/>
      <c r="J49" s="51"/>
      <c r="K49" s="51"/>
      <c r="L49" s="51"/>
      <c r="M49" s="51"/>
      <c r="N49" s="51"/>
      <c r="O49" s="51"/>
      <c r="P49" s="51"/>
      <c r="Q49" s="51"/>
      <c r="R49" s="51"/>
      <c r="S49" s="52"/>
    </row>
    <row r="50" spans="1:19" x14ac:dyDescent="0.2">
      <c r="A50" s="51"/>
      <c r="B50" s="51"/>
      <c r="C50" s="51"/>
      <c r="D50" s="51"/>
      <c r="E50" s="51"/>
      <c r="F50" s="51"/>
      <c r="G50" s="51"/>
      <c r="H50" s="51"/>
      <c r="I50" s="51"/>
      <c r="J50" s="51"/>
      <c r="K50" s="51"/>
      <c r="L50" s="51"/>
      <c r="M50" s="51"/>
      <c r="N50" s="51"/>
      <c r="O50" s="51"/>
      <c r="P50" s="51"/>
      <c r="Q50" s="51"/>
      <c r="R50" s="51"/>
      <c r="S50" s="52"/>
    </row>
    <row r="51" spans="1:19" x14ac:dyDescent="0.2">
      <c r="A51" s="51"/>
      <c r="B51" s="51"/>
      <c r="C51" s="51"/>
      <c r="D51" s="51"/>
      <c r="E51" s="51"/>
      <c r="F51" s="51"/>
      <c r="G51" s="51"/>
      <c r="H51" s="51"/>
      <c r="I51" s="51"/>
      <c r="J51" s="51"/>
      <c r="K51" s="51"/>
      <c r="L51" s="51"/>
      <c r="M51" s="51"/>
      <c r="N51" s="51"/>
      <c r="O51" s="51"/>
      <c r="P51" s="51"/>
      <c r="Q51" s="51"/>
      <c r="R51" s="51"/>
      <c r="S51" s="52"/>
    </row>
    <row r="52" spans="1:19" x14ac:dyDescent="0.2">
      <c r="A52" s="51"/>
      <c r="B52" s="51"/>
      <c r="C52" s="51"/>
      <c r="D52" s="51"/>
      <c r="E52" s="51"/>
      <c r="F52" s="51"/>
      <c r="G52" s="51"/>
      <c r="H52" s="51"/>
      <c r="I52" s="51"/>
      <c r="J52" s="51"/>
      <c r="K52" s="51"/>
      <c r="L52" s="51"/>
      <c r="M52" s="51"/>
      <c r="N52" s="51"/>
      <c r="O52" s="51"/>
      <c r="P52" s="51"/>
      <c r="Q52" s="51"/>
      <c r="R52" s="51"/>
      <c r="S52" s="52"/>
    </row>
    <row r="53" spans="1:19" x14ac:dyDescent="0.2">
      <c r="A53" s="51"/>
      <c r="B53" s="51"/>
      <c r="C53" s="51"/>
      <c r="D53" s="51"/>
      <c r="E53" s="51"/>
      <c r="F53" s="51"/>
      <c r="G53" s="51"/>
      <c r="H53" s="51"/>
      <c r="I53" s="51"/>
      <c r="J53" s="51"/>
      <c r="K53" s="51"/>
      <c r="L53" s="51"/>
      <c r="M53" s="51"/>
      <c r="N53" s="51"/>
      <c r="O53" s="51"/>
      <c r="P53" s="51"/>
      <c r="Q53" s="51"/>
      <c r="R53" s="51"/>
      <c r="S53" s="52"/>
    </row>
    <row r="54" spans="1:19" x14ac:dyDescent="0.2">
      <c r="A54" s="51"/>
      <c r="B54" s="51"/>
      <c r="C54" s="51"/>
      <c r="D54" s="51"/>
      <c r="E54" s="51"/>
      <c r="F54" s="51"/>
      <c r="G54" s="51"/>
      <c r="H54" s="51"/>
      <c r="I54" s="51"/>
      <c r="J54" s="51"/>
      <c r="K54" s="51"/>
      <c r="L54" s="51"/>
      <c r="M54" s="51"/>
      <c r="N54" s="51"/>
      <c r="O54" s="51"/>
      <c r="P54" s="51"/>
      <c r="Q54" s="51"/>
      <c r="R54" s="51"/>
      <c r="S54" s="52"/>
    </row>
    <row r="55" spans="1:19" x14ac:dyDescent="0.2">
      <c r="A55" s="51"/>
      <c r="B55" s="51"/>
      <c r="C55" s="51"/>
      <c r="D55" s="51"/>
      <c r="E55" s="51"/>
      <c r="F55" s="51"/>
      <c r="G55" s="51"/>
      <c r="H55" s="51"/>
      <c r="I55" s="51"/>
      <c r="J55" s="51"/>
      <c r="K55" s="51"/>
      <c r="L55" s="51"/>
      <c r="M55" s="51"/>
      <c r="N55" s="51"/>
      <c r="O55" s="51"/>
      <c r="P55" s="51"/>
      <c r="Q55" s="51"/>
      <c r="R55" s="51"/>
      <c r="S55" s="52"/>
    </row>
    <row r="56" spans="1:19" x14ac:dyDescent="0.2">
      <c r="A56" s="51"/>
      <c r="B56" s="51"/>
      <c r="C56" s="51"/>
      <c r="D56" s="51"/>
      <c r="E56" s="51"/>
      <c r="F56" s="51"/>
      <c r="G56" s="51"/>
      <c r="H56" s="51"/>
      <c r="I56" s="51"/>
      <c r="J56" s="51"/>
      <c r="K56" s="51"/>
      <c r="L56" s="51"/>
      <c r="M56" s="51"/>
      <c r="N56" s="51"/>
      <c r="O56" s="51"/>
      <c r="P56" s="51"/>
      <c r="Q56" s="51"/>
      <c r="R56" s="51"/>
      <c r="S56" s="52"/>
    </row>
    <row r="57" spans="1:19" x14ac:dyDescent="0.2">
      <c r="A57" s="51"/>
      <c r="B57" s="51"/>
      <c r="C57" s="51"/>
      <c r="D57" s="51"/>
      <c r="E57" s="51"/>
      <c r="F57" s="51"/>
      <c r="G57" s="51"/>
      <c r="H57" s="51"/>
      <c r="I57" s="51"/>
      <c r="J57" s="51"/>
      <c r="K57" s="51"/>
      <c r="L57" s="51"/>
      <c r="M57" s="51"/>
      <c r="N57" s="51"/>
      <c r="O57" s="51"/>
      <c r="P57" s="51"/>
      <c r="Q57" s="51"/>
      <c r="R57" s="51"/>
      <c r="S57" s="52"/>
    </row>
    <row r="58" spans="1:19" x14ac:dyDescent="0.2">
      <c r="A58" s="51"/>
      <c r="B58" s="51"/>
      <c r="C58" s="51"/>
      <c r="D58" s="51"/>
      <c r="E58" s="51"/>
      <c r="F58" s="51"/>
      <c r="G58" s="51"/>
      <c r="H58" s="51"/>
      <c r="I58" s="51"/>
      <c r="J58" s="51"/>
      <c r="K58" s="51"/>
      <c r="L58" s="51"/>
      <c r="M58" s="51"/>
      <c r="N58" s="51"/>
      <c r="O58" s="51"/>
      <c r="P58" s="51"/>
      <c r="Q58" s="51"/>
      <c r="R58" s="51"/>
      <c r="S58" s="52"/>
    </row>
    <row r="59" spans="1:19" x14ac:dyDescent="0.2">
      <c r="A59" s="51"/>
      <c r="B59" s="51"/>
      <c r="C59" s="51"/>
      <c r="D59" s="51"/>
      <c r="E59" s="51"/>
      <c r="F59" s="51"/>
      <c r="G59" s="51"/>
      <c r="H59" s="51"/>
      <c r="I59" s="51"/>
      <c r="J59" s="51"/>
      <c r="K59" s="51"/>
      <c r="L59" s="51"/>
      <c r="M59" s="51"/>
      <c r="N59" s="51"/>
      <c r="O59" s="51"/>
      <c r="P59" s="51"/>
      <c r="Q59" s="51"/>
      <c r="R59" s="51"/>
      <c r="S59" s="52"/>
    </row>
    <row r="60" spans="1:19" x14ac:dyDescent="0.2">
      <c r="A60" s="51"/>
      <c r="B60" s="51"/>
      <c r="C60" s="51"/>
      <c r="D60" s="51"/>
      <c r="E60" s="51"/>
      <c r="F60" s="51"/>
      <c r="G60" s="51"/>
      <c r="H60" s="51"/>
      <c r="I60" s="51"/>
      <c r="J60" s="51"/>
      <c r="K60" s="51"/>
      <c r="L60" s="51"/>
      <c r="M60" s="51"/>
      <c r="N60" s="51"/>
      <c r="O60" s="51"/>
      <c r="P60" s="51"/>
      <c r="Q60" s="51"/>
      <c r="R60" s="51"/>
      <c r="S60" s="52"/>
    </row>
    <row r="61" spans="1:19" x14ac:dyDescent="0.2">
      <c r="A61" s="51"/>
      <c r="B61" s="51"/>
      <c r="C61" s="51"/>
      <c r="D61" s="51"/>
      <c r="E61" s="51"/>
      <c r="F61" s="51"/>
      <c r="G61" s="51"/>
      <c r="H61" s="51"/>
      <c r="I61" s="51"/>
      <c r="J61" s="51"/>
      <c r="K61" s="51"/>
      <c r="L61" s="51"/>
      <c r="M61" s="51"/>
      <c r="N61" s="51"/>
      <c r="O61" s="51"/>
      <c r="P61" s="51"/>
      <c r="Q61" s="51"/>
      <c r="R61" s="51"/>
      <c r="S61" s="52"/>
    </row>
    <row r="62" spans="1:19" x14ac:dyDescent="0.2">
      <c r="A62" s="51"/>
      <c r="B62" s="51"/>
      <c r="C62" s="51"/>
      <c r="D62" s="51"/>
      <c r="E62" s="51"/>
      <c r="F62" s="51"/>
      <c r="G62" s="51"/>
      <c r="H62" s="51"/>
      <c r="I62" s="51"/>
      <c r="J62" s="51"/>
      <c r="K62" s="51"/>
      <c r="L62" s="51"/>
      <c r="M62" s="51"/>
      <c r="N62" s="51"/>
      <c r="O62" s="51"/>
      <c r="P62" s="51"/>
      <c r="Q62" s="51"/>
      <c r="R62" s="51"/>
      <c r="S62" s="52"/>
    </row>
    <row r="63" spans="1:19" x14ac:dyDescent="0.2">
      <c r="A63" s="51"/>
      <c r="B63" s="51"/>
      <c r="C63" s="51"/>
      <c r="D63" s="51"/>
      <c r="E63" s="51"/>
      <c r="F63" s="51"/>
      <c r="G63" s="51"/>
      <c r="H63" s="51"/>
      <c r="I63" s="51"/>
      <c r="J63" s="51"/>
      <c r="K63" s="51"/>
      <c r="L63" s="51"/>
      <c r="M63" s="51"/>
      <c r="N63" s="51"/>
      <c r="O63" s="51"/>
      <c r="P63" s="51"/>
      <c r="Q63" s="51"/>
      <c r="R63" s="51"/>
      <c r="S63" s="52"/>
    </row>
    <row r="64" spans="1:19" x14ac:dyDescent="0.2">
      <c r="A64" s="51"/>
      <c r="B64" s="51"/>
      <c r="C64" s="51"/>
      <c r="D64" s="51"/>
      <c r="E64" s="51"/>
      <c r="F64" s="51"/>
      <c r="G64" s="51"/>
      <c r="H64" s="51"/>
      <c r="I64" s="51"/>
      <c r="J64" s="51"/>
      <c r="K64" s="51"/>
      <c r="L64" s="51"/>
      <c r="M64" s="51"/>
      <c r="N64" s="51"/>
      <c r="O64" s="51"/>
      <c r="P64" s="51"/>
      <c r="Q64" s="51"/>
      <c r="R64" s="51"/>
      <c r="S64" s="52"/>
    </row>
    <row r="65" spans="1:19" x14ac:dyDescent="0.2">
      <c r="A65" s="51"/>
      <c r="B65" s="51"/>
      <c r="C65" s="51"/>
      <c r="D65" s="51"/>
      <c r="E65" s="51"/>
      <c r="F65" s="51"/>
      <c r="G65" s="51"/>
      <c r="H65" s="51"/>
      <c r="I65" s="51"/>
      <c r="J65" s="51"/>
      <c r="K65" s="51"/>
      <c r="L65" s="51"/>
      <c r="M65" s="51"/>
      <c r="N65" s="51"/>
      <c r="O65" s="51"/>
      <c r="P65" s="51"/>
      <c r="Q65" s="51"/>
      <c r="R65" s="51"/>
      <c r="S65" s="52"/>
    </row>
    <row r="66" spans="1:19" x14ac:dyDescent="0.2">
      <c r="A66" s="51"/>
      <c r="B66" s="51"/>
      <c r="C66" s="51"/>
      <c r="D66" s="51"/>
      <c r="E66" s="51"/>
      <c r="F66" s="51"/>
      <c r="G66" s="51"/>
      <c r="H66" s="51"/>
      <c r="I66" s="51"/>
      <c r="J66" s="51"/>
      <c r="K66" s="51"/>
      <c r="L66" s="51"/>
      <c r="M66" s="51"/>
      <c r="N66" s="51"/>
      <c r="O66" s="51"/>
      <c r="P66" s="51"/>
      <c r="Q66" s="51"/>
      <c r="R66" s="51"/>
      <c r="S66" s="52"/>
    </row>
    <row r="67" spans="1:19" x14ac:dyDescent="0.2">
      <c r="A67" s="51"/>
      <c r="B67" s="51"/>
      <c r="C67" s="51"/>
      <c r="D67" s="51"/>
      <c r="E67" s="51"/>
      <c r="F67" s="51"/>
      <c r="G67" s="51"/>
      <c r="H67" s="51"/>
      <c r="I67" s="51"/>
      <c r="J67" s="51"/>
      <c r="K67" s="51"/>
      <c r="L67" s="51"/>
      <c r="M67" s="51"/>
      <c r="N67" s="51"/>
      <c r="O67" s="51"/>
      <c r="P67" s="51"/>
      <c r="Q67" s="51"/>
      <c r="R67" s="51"/>
      <c r="S67" s="52"/>
    </row>
    <row r="68" spans="1:19" x14ac:dyDescent="0.2">
      <c r="A68" s="51"/>
      <c r="B68" s="51"/>
      <c r="C68" s="51"/>
      <c r="D68" s="51"/>
      <c r="E68" s="51"/>
      <c r="F68" s="51"/>
      <c r="G68" s="51"/>
      <c r="H68" s="51"/>
      <c r="I68" s="51"/>
      <c r="J68" s="51"/>
      <c r="K68" s="51"/>
      <c r="L68" s="51"/>
      <c r="M68" s="51"/>
      <c r="N68" s="51"/>
      <c r="O68" s="51"/>
      <c r="P68" s="51"/>
      <c r="Q68" s="51"/>
      <c r="R68" s="51"/>
      <c r="S68" s="52"/>
    </row>
    <row r="69" spans="1:19" x14ac:dyDescent="0.2">
      <c r="A69" s="51"/>
      <c r="B69" s="51"/>
      <c r="C69" s="51"/>
      <c r="D69" s="51"/>
      <c r="E69" s="51"/>
      <c r="F69" s="51"/>
      <c r="G69" s="51"/>
      <c r="H69" s="51"/>
      <c r="I69" s="51"/>
      <c r="J69" s="51"/>
      <c r="K69" s="51"/>
      <c r="L69" s="51"/>
      <c r="M69" s="51"/>
      <c r="N69" s="51"/>
      <c r="O69" s="51"/>
      <c r="P69" s="51"/>
      <c r="Q69" s="51"/>
      <c r="R69" s="51"/>
      <c r="S69" s="52"/>
    </row>
    <row r="70" spans="1:19" x14ac:dyDescent="0.2">
      <c r="A70" s="51"/>
      <c r="B70" s="51"/>
      <c r="C70" s="51"/>
      <c r="D70" s="51"/>
      <c r="E70" s="51"/>
      <c r="F70" s="51"/>
      <c r="G70" s="51"/>
      <c r="H70" s="51"/>
      <c r="I70" s="51"/>
      <c r="J70" s="51"/>
      <c r="K70" s="51"/>
      <c r="L70" s="51"/>
      <c r="M70" s="51"/>
      <c r="N70" s="51"/>
      <c r="O70" s="51"/>
      <c r="P70" s="51"/>
      <c r="Q70" s="51"/>
      <c r="R70" s="51"/>
      <c r="S70" s="52"/>
    </row>
    <row r="71" spans="1:19" x14ac:dyDescent="0.2">
      <c r="A71" s="51"/>
      <c r="B71" s="51"/>
      <c r="C71" s="51"/>
      <c r="D71" s="51"/>
      <c r="E71" s="51"/>
      <c r="F71" s="51"/>
      <c r="G71" s="51"/>
      <c r="H71" s="51"/>
      <c r="I71" s="51"/>
      <c r="J71" s="51"/>
      <c r="K71" s="51"/>
      <c r="L71" s="51"/>
      <c r="M71" s="51"/>
      <c r="N71" s="51"/>
      <c r="O71" s="51"/>
      <c r="P71" s="51"/>
      <c r="Q71" s="51"/>
      <c r="R71" s="51"/>
      <c r="S71" s="52"/>
    </row>
    <row r="72" spans="1:19" x14ac:dyDescent="0.2">
      <c r="A72" s="51"/>
      <c r="B72" s="51"/>
      <c r="C72" s="51"/>
      <c r="D72" s="51"/>
      <c r="E72" s="51"/>
      <c r="F72" s="51"/>
      <c r="G72" s="51"/>
      <c r="H72" s="51"/>
      <c r="I72" s="51"/>
      <c r="J72" s="51"/>
      <c r="K72" s="51"/>
      <c r="L72" s="51"/>
      <c r="M72" s="51"/>
      <c r="N72" s="51"/>
      <c r="O72" s="51"/>
      <c r="P72" s="51"/>
      <c r="Q72" s="51"/>
      <c r="R72" s="51"/>
      <c r="S72" s="52"/>
    </row>
    <row r="73" spans="1:19" x14ac:dyDescent="0.2">
      <c r="A73" s="51"/>
      <c r="B73" s="51"/>
      <c r="C73" s="51"/>
      <c r="D73" s="51"/>
      <c r="E73" s="51"/>
      <c r="F73" s="51"/>
      <c r="G73" s="51"/>
      <c r="H73" s="51"/>
      <c r="I73" s="51"/>
      <c r="J73" s="51"/>
      <c r="K73" s="51"/>
      <c r="L73" s="51"/>
      <c r="M73" s="51"/>
      <c r="N73" s="51"/>
      <c r="O73" s="51"/>
      <c r="P73" s="51"/>
      <c r="Q73" s="51"/>
      <c r="R73" s="51"/>
      <c r="S73" s="52"/>
    </row>
    <row r="74" spans="1:19" x14ac:dyDescent="0.2">
      <c r="A74" s="51"/>
      <c r="B74" s="51"/>
      <c r="C74" s="51"/>
      <c r="D74" s="51"/>
      <c r="E74" s="51"/>
      <c r="F74" s="51"/>
      <c r="G74" s="51"/>
      <c r="H74" s="51"/>
      <c r="I74" s="51"/>
      <c r="J74" s="51"/>
      <c r="K74" s="51"/>
      <c r="L74" s="51"/>
      <c r="M74" s="51"/>
      <c r="N74" s="51"/>
      <c r="O74" s="51"/>
      <c r="P74" s="51"/>
      <c r="Q74" s="51"/>
      <c r="R74" s="51"/>
      <c r="S74" s="52"/>
    </row>
    <row r="75" spans="1:19" x14ac:dyDescent="0.2">
      <c r="A75" s="51"/>
      <c r="B75" s="51"/>
      <c r="C75" s="51"/>
      <c r="D75" s="51"/>
      <c r="E75" s="51"/>
      <c r="F75" s="51"/>
      <c r="G75" s="51"/>
      <c r="H75" s="51"/>
      <c r="I75" s="51"/>
      <c r="J75" s="51"/>
      <c r="K75" s="51"/>
      <c r="L75" s="51"/>
      <c r="M75" s="51"/>
      <c r="N75" s="51"/>
      <c r="O75" s="51"/>
      <c r="P75" s="51"/>
      <c r="Q75" s="51"/>
      <c r="R75" s="51"/>
      <c r="S75" s="52"/>
    </row>
    <row r="76" spans="1:19" x14ac:dyDescent="0.2">
      <c r="A76" s="51"/>
      <c r="B76" s="51"/>
      <c r="C76" s="51"/>
      <c r="D76" s="51"/>
      <c r="E76" s="51"/>
      <c r="F76" s="51"/>
      <c r="G76" s="51"/>
      <c r="H76" s="51"/>
      <c r="I76" s="51"/>
      <c r="J76" s="51"/>
      <c r="K76" s="51"/>
      <c r="L76" s="51"/>
      <c r="M76" s="51"/>
      <c r="N76" s="51"/>
      <c r="O76" s="51"/>
      <c r="P76" s="51"/>
      <c r="Q76" s="51"/>
      <c r="R76" s="51"/>
      <c r="S76" s="52"/>
    </row>
    <row r="77" spans="1:19" x14ac:dyDescent="0.2">
      <c r="A77" s="51"/>
      <c r="B77" s="51"/>
      <c r="C77" s="51"/>
      <c r="D77" s="51"/>
      <c r="E77" s="51"/>
      <c r="F77" s="51"/>
      <c r="G77" s="51"/>
      <c r="H77" s="51"/>
      <c r="I77" s="51"/>
      <c r="J77" s="51"/>
      <c r="K77" s="51"/>
      <c r="L77" s="51"/>
      <c r="M77" s="51"/>
      <c r="N77" s="51"/>
      <c r="O77" s="51"/>
      <c r="P77" s="51"/>
      <c r="Q77" s="51"/>
      <c r="R77" s="51"/>
      <c r="S77" s="52"/>
    </row>
    <row r="78" spans="1:19" x14ac:dyDescent="0.2">
      <c r="A78" s="51"/>
      <c r="B78" s="51"/>
      <c r="C78" s="51"/>
      <c r="D78" s="51"/>
      <c r="E78" s="51"/>
      <c r="F78" s="51"/>
      <c r="G78" s="51"/>
      <c r="H78" s="51"/>
      <c r="I78" s="51"/>
      <c r="J78" s="51"/>
      <c r="K78" s="51"/>
      <c r="L78" s="51"/>
      <c r="M78" s="51"/>
      <c r="N78" s="51"/>
      <c r="O78" s="51"/>
      <c r="P78" s="51"/>
      <c r="Q78" s="51"/>
      <c r="R78" s="51"/>
      <c r="S78" s="52"/>
    </row>
    <row r="79" spans="1:19" x14ac:dyDescent="0.2">
      <c r="A79" s="51"/>
      <c r="B79" s="51"/>
      <c r="C79" s="51"/>
      <c r="D79" s="51"/>
      <c r="E79" s="51"/>
      <c r="F79" s="51"/>
      <c r="G79" s="51"/>
      <c r="H79" s="51"/>
      <c r="I79" s="51"/>
      <c r="J79" s="51"/>
      <c r="K79" s="51"/>
      <c r="L79" s="51"/>
      <c r="M79" s="51"/>
      <c r="N79" s="51"/>
      <c r="O79" s="51"/>
      <c r="P79" s="51"/>
      <c r="Q79" s="51"/>
      <c r="R79" s="51"/>
      <c r="S79" s="52"/>
    </row>
    <row r="80" spans="1:19" x14ac:dyDescent="0.2">
      <c r="A80" s="51"/>
      <c r="B80" s="51"/>
      <c r="C80" s="51"/>
      <c r="D80" s="51"/>
      <c r="E80" s="51"/>
      <c r="F80" s="51"/>
      <c r="G80" s="51"/>
      <c r="H80" s="51"/>
      <c r="I80" s="51"/>
      <c r="J80" s="51"/>
      <c r="K80" s="51"/>
      <c r="L80" s="51"/>
      <c r="M80" s="51"/>
      <c r="N80" s="51"/>
      <c r="O80" s="51"/>
      <c r="P80" s="51"/>
      <c r="Q80" s="51"/>
      <c r="R80" s="51"/>
      <c r="S80" s="52"/>
    </row>
    <row r="81" spans="1:19" x14ac:dyDescent="0.2">
      <c r="A81" s="51"/>
      <c r="B81" s="51"/>
      <c r="C81" s="51"/>
      <c r="D81" s="51"/>
      <c r="E81" s="51"/>
      <c r="F81" s="51"/>
      <c r="G81" s="51"/>
      <c r="H81" s="51"/>
      <c r="I81" s="51"/>
      <c r="J81" s="51"/>
      <c r="K81" s="51"/>
      <c r="L81" s="51"/>
      <c r="M81" s="51"/>
      <c r="N81" s="51"/>
      <c r="O81" s="51"/>
      <c r="P81" s="51"/>
      <c r="Q81" s="51"/>
      <c r="R81" s="51"/>
      <c r="S81" s="52"/>
    </row>
    <row r="82" spans="1:19" x14ac:dyDescent="0.2">
      <c r="A82" s="51"/>
      <c r="B82" s="51"/>
      <c r="C82" s="51"/>
      <c r="D82" s="51"/>
      <c r="E82" s="51"/>
      <c r="F82" s="51"/>
      <c r="G82" s="51"/>
      <c r="H82" s="51"/>
      <c r="I82" s="51"/>
      <c r="J82" s="51"/>
      <c r="K82" s="51"/>
      <c r="L82" s="51"/>
      <c r="M82" s="51"/>
      <c r="N82" s="51"/>
      <c r="O82" s="51"/>
      <c r="P82" s="51"/>
      <c r="Q82" s="51"/>
      <c r="R82" s="51"/>
      <c r="S82" s="52"/>
    </row>
    <row r="83" spans="1:19" x14ac:dyDescent="0.2">
      <c r="A83" s="51"/>
      <c r="B83" s="51"/>
      <c r="C83" s="51"/>
      <c r="D83" s="51"/>
      <c r="E83" s="51"/>
      <c r="F83" s="51"/>
      <c r="G83" s="51"/>
      <c r="H83" s="51"/>
      <c r="I83" s="51"/>
      <c r="J83" s="51"/>
      <c r="K83" s="51"/>
      <c r="L83" s="51"/>
      <c r="M83" s="51"/>
      <c r="N83" s="51"/>
      <c r="O83" s="51"/>
      <c r="P83" s="51"/>
      <c r="Q83" s="51"/>
      <c r="R83" s="51"/>
      <c r="S83" s="52"/>
    </row>
    <row r="84" spans="1:19" x14ac:dyDescent="0.2">
      <c r="A84" s="51"/>
      <c r="B84" s="51"/>
      <c r="C84" s="51"/>
      <c r="D84" s="51"/>
      <c r="E84" s="51"/>
      <c r="F84" s="51"/>
      <c r="G84" s="51"/>
      <c r="H84" s="51"/>
      <c r="I84" s="51"/>
      <c r="J84" s="51"/>
      <c r="K84" s="51"/>
      <c r="L84" s="51"/>
      <c r="M84" s="51"/>
      <c r="N84" s="51"/>
      <c r="O84" s="51"/>
      <c r="P84" s="51"/>
      <c r="Q84" s="51"/>
      <c r="R84" s="51"/>
      <c r="S84" s="52"/>
    </row>
    <row r="85" spans="1:19" x14ac:dyDescent="0.2">
      <c r="A85" s="51"/>
      <c r="B85" s="51"/>
      <c r="C85" s="51"/>
      <c r="D85" s="51"/>
      <c r="E85" s="51"/>
      <c r="F85" s="51"/>
      <c r="G85" s="51"/>
      <c r="H85" s="51"/>
      <c r="I85" s="51"/>
      <c r="J85" s="51"/>
      <c r="K85" s="51"/>
      <c r="L85" s="51"/>
      <c r="M85" s="51"/>
      <c r="N85" s="51"/>
      <c r="O85" s="51"/>
      <c r="P85" s="51"/>
      <c r="Q85" s="51"/>
      <c r="R85" s="51"/>
      <c r="S85" s="52"/>
    </row>
    <row r="86" spans="1:19" x14ac:dyDescent="0.2">
      <c r="A86" s="51"/>
      <c r="B86" s="51"/>
      <c r="C86" s="51"/>
      <c r="D86" s="51"/>
      <c r="E86" s="51"/>
      <c r="F86" s="51"/>
      <c r="G86" s="51"/>
      <c r="H86" s="51"/>
      <c r="I86" s="51"/>
      <c r="J86" s="51"/>
      <c r="K86" s="51"/>
      <c r="L86" s="51"/>
      <c r="M86" s="51"/>
      <c r="N86" s="51"/>
      <c r="O86" s="51"/>
      <c r="P86" s="51"/>
      <c r="Q86" s="51"/>
      <c r="R86" s="51"/>
      <c r="S86" s="52"/>
    </row>
    <row r="87" spans="1:19" x14ac:dyDescent="0.2">
      <c r="A87" s="51"/>
      <c r="B87" s="51"/>
      <c r="C87" s="51"/>
      <c r="D87" s="51"/>
      <c r="E87" s="51"/>
      <c r="F87" s="51"/>
      <c r="G87" s="51"/>
      <c r="H87" s="51"/>
      <c r="I87" s="51"/>
      <c r="J87" s="51"/>
      <c r="K87" s="51"/>
      <c r="L87" s="51"/>
      <c r="M87" s="51"/>
      <c r="N87" s="51"/>
      <c r="O87" s="51"/>
      <c r="P87" s="51"/>
      <c r="Q87" s="51"/>
      <c r="R87" s="51"/>
      <c r="S87" s="52"/>
    </row>
    <row r="88" spans="1:19" x14ac:dyDescent="0.2">
      <c r="A88" s="51"/>
      <c r="B88" s="51"/>
      <c r="C88" s="51"/>
      <c r="D88" s="51"/>
      <c r="E88" s="51"/>
      <c r="F88" s="51"/>
      <c r="G88" s="51"/>
      <c r="H88" s="51"/>
      <c r="I88" s="51"/>
      <c r="J88" s="51"/>
      <c r="K88" s="51"/>
      <c r="L88" s="51"/>
      <c r="M88" s="51"/>
      <c r="N88" s="51"/>
      <c r="O88" s="51"/>
      <c r="P88" s="51"/>
      <c r="Q88" s="51"/>
      <c r="R88" s="51"/>
      <c r="S88" s="52"/>
    </row>
    <row r="89" spans="1:19" x14ac:dyDescent="0.2">
      <c r="A89" s="51"/>
      <c r="B89" s="51"/>
      <c r="C89" s="51"/>
      <c r="D89" s="51"/>
      <c r="E89" s="51"/>
      <c r="F89" s="51"/>
      <c r="G89" s="51"/>
      <c r="H89" s="51"/>
      <c r="I89" s="51"/>
      <c r="J89" s="51"/>
      <c r="K89" s="51"/>
      <c r="L89" s="51"/>
      <c r="M89" s="51"/>
      <c r="N89" s="51"/>
      <c r="O89" s="51"/>
      <c r="P89" s="51"/>
      <c r="Q89" s="51"/>
      <c r="R89" s="51"/>
      <c r="S89" s="52"/>
    </row>
    <row r="90" spans="1:19" x14ac:dyDescent="0.2">
      <c r="A90" s="51"/>
      <c r="B90" s="51"/>
      <c r="C90" s="51"/>
      <c r="D90" s="51"/>
      <c r="E90" s="51"/>
      <c r="F90" s="51"/>
      <c r="G90" s="51"/>
      <c r="H90" s="51"/>
      <c r="I90" s="51"/>
      <c r="J90" s="51"/>
      <c r="K90" s="51"/>
      <c r="L90" s="51"/>
      <c r="M90" s="51"/>
      <c r="N90" s="51"/>
      <c r="O90" s="51"/>
      <c r="P90" s="51"/>
      <c r="Q90" s="51"/>
      <c r="R90" s="51"/>
      <c r="S90" s="52"/>
    </row>
    <row r="91" spans="1:19" x14ac:dyDescent="0.2">
      <c r="A91" s="51"/>
      <c r="B91" s="51"/>
      <c r="C91" s="51"/>
      <c r="D91" s="51"/>
      <c r="E91" s="51"/>
      <c r="F91" s="51"/>
      <c r="G91" s="51"/>
      <c r="H91" s="51"/>
      <c r="I91" s="51"/>
      <c r="J91" s="51"/>
      <c r="K91" s="51"/>
      <c r="L91" s="51"/>
      <c r="M91" s="51"/>
      <c r="N91" s="51"/>
      <c r="O91" s="51"/>
      <c r="P91" s="51"/>
      <c r="Q91" s="51"/>
      <c r="R91" s="51"/>
      <c r="S91" s="52"/>
    </row>
    <row r="92" spans="1:19" x14ac:dyDescent="0.2">
      <c r="A92" s="51"/>
      <c r="B92" s="51"/>
      <c r="C92" s="51"/>
      <c r="D92" s="51"/>
      <c r="E92" s="51"/>
      <c r="F92" s="51"/>
      <c r="G92" s="51"/>
      <c r="H92" s="51"/>
      <c r="I92" s="51"/>
      <c r="J92" s="51"/>
      <c r="K92" s="51"/>
      <c r="L92" s="51"/>
      <c r="M92" s="51"/>
      <c r="N92" s="51"/>
      <c r="O92" s="51"/>
      <c r="P92" s="51"/>
      <c r="Q92" s="51"/>
      <c r="R92" s="51"/>
      <c r="S92" s="52"/>
    </row>
    <row r="93" spans="1:19" x14ac:dyDescent="0.2">
      <c r="A93" s="51"/>
      <c r="B93" s="51"/>
      <c r="C93" s="51"/>
      <c r="D93" s="51"/>
      <c r="E93" s="51"/>
      <c r="F93" s="51"/>
      <c r="G93" s="51"/>
      <c r="H93" s="51"/>
      <c r="I93" s="51"/>
      <c r="J93" s="51"/>
      <c r="K93" s="51"/>
      <c r="L93" s="51"/>
      <c r="M93" s="51"/>
      <c r="N93" s="51"/>
      <c r="O93" s="51"/>
      <c r="P93" s="51"/>
      <c r="Q93" s="51"/>
      <c r="R93" s="51"/>
      <c r="S93" s="52"/>
    </row>
    <row r="94" spans="1:19" x14ac:dyDescent="0.2">
      <c r="A94" s="51"/>
      <c r="B94" s="51"/>
      <c r="C94" s="51"/>
      <c r="D94" s="51"/>
      <c r="E94" s="51"/>
      <c r="F94" s="51"/>
      <c r="G94" s="51"/>
      <c r="H94" s="51"/>
      <c r="I94" s="51"/>
      <c r="J94" s="51"/>
      <c r="K94" s="51"/>
      <c r="L94" s="51"/>
      <c r="M94" s="51"/>
      <c r="N94" s="51"/>
      <c r="O94" s="51"/>
      <c r="P94" s="51"/>
      <c r="Q94" s="51"/>
      <c r="R94" s="51"/>
      <c r="S94" s="52"/>
    </row>
  </sheetData>
  <sheetProtection algorithmName="SHA-512" hashValue="MbEFZQB0H9OzQF6OLpFkdhYXgOKiZHL+cCxVhoMzmjOzBg+H0OYBz8Y1ylIjpUD52ZrjBqQryx5iedU81bDG1w==" saltValue="KZlwFksd25udQKA/mQRbhQ==" spinCount="100000" sheet="1" objects="1" scenarios="1"/>
  <mergeCells count="2">
    <mergeCell ref="B6:N6"/>
    <mergeCell ref="B5:M5"/>
  </mergeCells>
  <hyperlinks>
    <hyperlink ref="B6:N6" r:id="rId1" display="https://www.gov.uk/government/publications/sct-screening-handbook-for-antenatal-laboratories/recommended-report-formats" xr:uid="{0835D91D-813B-4593-A667-E30C7D5DB3FC}"/>
  </hyperlinks>
  <pageMargins left="0.7" right="0.7" top="0.75" bottom="0.75" header="0.3" footer="0.3"/>
  <pageSetup paperSize="9" scale="54" fitToHeight="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T8"/>
  <sheetViews>
    <sheetView workbookViewId="0">
      <selection activeCell="C3" sqref="C3"/>
    </sheetView>
  </sheetViews>
  <sheetFormatPr defaultColWidth="9.140625" defaultRowHeight="12.75" x14ac:dyDescent="0.2"/>
  <cols>
    <col min="1" max="20" width="9.140625" style="201"/>
    <col min="21" max="21" width="13" style="201" customWidth="1"/>
    <col min="22" max="23" width="9.140625" style="201"/>
    <col min="24" max="30" width="14.85546875" style="201" customWidth="1"/>
    <col min="31" max="67" width="9.140625" style="201"/>
    <col min="68" max="69" width="11.28515625" style="201" customWidth="1"/>
    <col min="70" max="16384" width="9.140625" style="201"/>
  </cols>
  <sheetData>
    <row r="1" spans="1:72" ht="135" x14ac:dyDescent="0.25">
      <c r="A1" s="201" t="s">
        <v>178</v>
      </c>
      <c r="B1" s="201" t="s">
        <v>179</v>
      </c>
      <c r="C1" s="201" t="s">
        <v>662</v>
      </c>
      <c r="D1" s="201" t="s">
        <v>180</v>
      </c>
      <c r="E1" s="201" t="s">
        <v>486</v>
      </c>
      <c r="F1" s="201" t="s">
        <v>181</v>
      </c>
      <c r="G1" s="201" t="s">
        <v>182</v>
      </c>
      <c r="H1" s="201" t="s">
        <v>183</v>
      </c>
      <c r="I1" s="201" t="s">
        <v>184</v>
      </c>
      <c r="J1" s="201" t="s">
        <v>185</v>
      </c>
      <c r="K1" s="201" t="s">
        <v>186</v>
      </c>
      <c r="L1" s="201" t="s">
        <v>187</v>
      </c>
      <c r="M1" s="201" t="s">
        <v>188</v>
      </c>
      <c r="N1" s="201" t="s">
        <v>189</v>
      </c>
      <c r="O1" s="201" t="s">
        <v>190</v>
      </c>
      <c r="P1" s="201" t="s">
        <v>191</v>
      </c>
      <c r="Q1" s="201" t="s">
        <v>192</v>
      </c>
      <c r="R1" s="201" t="s">
        <v>193</v>
      </c>
      <c r="S1" s="202" t="s">
        <v>430</v>
      </c>
      <c r="T1" s="202" t="s">
        <v>431</v>
      </c>
      <c r="U1" s="202" t="s">
        <v>432</v>
      </c>
      <c r="V1" s="202" t="s">
        <v>433</v>
      </c>
      <c r="W1" s="202" t="s">
        <v>434</v>
      </c>
      <c r="X1" s="202" t="s">
        <v>435</v>
      </c>
      <c r="Y1" s="202" t="s">
        <v>436</v>
      </c>
      <c r="Z1" s="202" t="s">
        <v>437</v>
      </c>
      <c r="AA1" s="202" t="s">
        <v>438</v>
      </c>
      <c r="AB1" s="202" t="s">
        <v>439</v>
      </c>
      <c r="AC1" s="202" t="s">
        <v>440</v>
      </c>
      <c r="AD1" s="202" t="s">
        <v>441</v>
      </c>
      <c r="AE1" s="202" t="s">
        <v>442</v>
      </c>
      <c r="AF1" s="202" t="s">
        <v>443</v>
      </c>
      <c r="AG1" s="202" t="s">
        <v>444</v>
      </c>
      <c r="AH1" s="202" t="s">
        <v>445</v>
      </c>
      <c r="AI1" s="202" t="s">
        <v>446</v>
      </c>
      <c r="AJ1" s="202" t="s">
        <v>447</v>
      </c>
      <c r="AK1" s="202" t="s">
        <v>448</v>
      </c>
      <c r="AL1" s="202" t="s">
        <v>449</v>
      </c>
      <c r="AM1" s="202" t="s">
        <v>450</v>
      </c>
      <c r="AN1" s="202" t="s">
        <v>451</v>
      </c>
      <c r="AO1" s="202" t="s">
        <v>452</v>
      </c>
      <c r="AP1" s="202" t="s">
        <v>453</v>
      </c>
      <c r="AQ1" s="202" t="s">
        <v>454</v>
      </c>
      <c r="AR1" s="202" t="s">
        <v>455</v>
      </c>
      <c r="AS1" s="202" t="s">
        <v>456</v>
      </c>
      <c r="AT1" s="202" t="s">
        <v>457</v>
      </c>
      <c r="AU1" s="202" t="s">
        <v>458</v>
      </c>
      <c r="AV1" s="202" t="s">
        <v>459</v>
      </c>
      <c r="AW1" s="202" t="s">
        <v>460</v>
      </c>
      <c r="AX1" s="202" t="s">
        <v>461</v>
      </c>
      <c r="AY1" s="202" t="s">
        <v>462</v>
      </c>
      <c r="AZ1" s="202" t="s">
        <v>463</v>
      </c>
      <c r="BA1" s="202" t="s">
        <v>464</v>
      </c>
      <c r="BB1" s="202" t="s">
        <v>429</v>
      </c>
      <c r="BC1" s="202" t="s">
        <v>468</v>
      </c>
      <c r="BD1" s="202" t="s">
        <v>467</v>
      </c>
      <c r="BE1" s="202" t="s">
        <v>469</v>
      </c>
      <c r="BF1" s="202" t="s">
        <v>194</v>
      </c>
      <c r="BG1" s="202" t="s">
        <v>195</v>
      </c>
      <c r="BH1" s="203" t="s">
        <v>61</v>
      </c>
      <c r="BI1" s="203" t="s">
        <v>60</v>
      </c>
      <c r="BJ1" s="203" t="s">
        <v>62</v>
      </c>
      <c r="BK1" s="203" t="s">
        <v>64</v>
      </c>
      <c r="BL1" s="203" t="s">
        <v>59</v>
      </c>
      <c r="BM1" s="203" t="s">
        <v>63</v>
      </c>
      <c r="BN1" s="203" t="s">
        <v>58</v>
      </c>
      <c r="BO1" s="203" t="s">
        <v>68</v>
      </c>
      <c r="BP1" s="203" t="s">
        <v>56</v>
      </c>
      <c r="BQ1" s="203" t="s">
        <v>196</v>
      </c>
      <c r="BR1" s="202" t="s">
        <v>197</v>
      </c>
      <c r="BS1" s="202" t="s">
        <v>70</v>
      </c>
      <c r="BT1" s="202" t="s">
        <v>198</v>
      </c>
    </row>
    <row r="2" spans="1:72" x14ac:dyDescent="0.2">
      <c r="A2" s="201" t="s">
        <v>201</v>
      </c>
      <c r="B2" s="201" t="str">
        <f>IF('Data Questions Part 1'!F14="","",'Data Questions Part 1'!F14)</f>
        <v/>
      </c>
      <c r="C2" s="201" t="str">
        <f>IF('Data Questions Part 1'!F15="","",'Data Questions Part 1'!F15)</f>
        <v/>
      </c>
      <c r="D2" s="201" t="str">
        <f>IF('Data Questions Part 1'!F16="","",'Data Questions Part 1'!F16)</f>
        <v/>
      </c>
      <c r="E2" s="201" t="str">
        <f>IF('Data Questions Part 1'!F17="","",'Data Questions Part 1'!F17)</f>
        <v/>
      </c>
      <c r="F2" s="201" t="str">
        <f>IF('Data Questions Part 1'!F18="","",'Data Questions Part 1'!F18)</f>
        <v/>
      </c>
      <c r="G2" s="204" t="s">
        <v>199</v>
      </c>
      <c r="H2" s="201" t="str">
        <f>IF('Data Questions Part 1'!F21="","",'Data Questions Part 1'!F21)</f>
        <v/>
      </c>
      <c r="I2" s="201" t="str">
        <f>IF('Data Questions Part 1'!F22="","",'Data Questions Part 1'!F22)</f>
        <v/>
      </c>
      <c r="J2" s="201" t="str">
        <f>IF('Data Questions Part 1'!H22="","",'Data Questions Part 1'!H22)</f>
        <v/>
      </c>
      <c r="K2" s="201" t="str">
        <f>IF('Data Questions Part 1'!F24="","",'Data Questions Part 1'!F24)</f>
        <v/>
      </c>
      <c r="L2" s="201" t="str">
        <f>IF('Data Questions Part 1'!F25="","",'Data Questions Part 1'!F25)</f>
        <v/>
      </c>
      <c r="M2" s="201" t="str">
        <f>IF('Data Questions Part 1'!H25="","",'Data Questions Part 1'!H25)</f>
        <v/>
      </c>
      <c r="N2" s="201" t="str">
        <f>IF('Data Questions Part 1'!F27="","",'Data Questions Part 1'!F27)</f>
        <v/>
      </c>
      <c r="O2" s="201" t="str">
        <f>IF('Data Questions Part 1'!F28="","",'Data Questions Part 1'!F28)</f>
        <v/>
      </c>
      <c r="P2" s="201" t="str">
        <f>IF('Data Questions Part 1'!H28="","",'Data Questions Part 1'!H28)</f>
        <v/>
      </c>
      <c r="Q2" s="201" t="str">
        <f>IF('Data Questions Part 1'!F32="","",'Data Questions Part 1'!F32)</f>
        <v/>
      </c>
      <c r="R2" s="201" t="str">
        <f>IF('Data Questions Part 1'!F33="","",'Data Questions Part 1'!F33)</f>
        <v/>
      </c>
      <c r="S2" s="201" t="str">
        <f>IF('Data Questions Part 1'!G38="","",'Data Questions Part 1'!G38)</f>
        <v/>
      </c>
      <c r="T2" s="201" t="str">
        <f>IF('Data Questions Part 1'!H38="","",'Data Questions Part 1'!H38)</f>
        <v/>
      </c>
      <c r="U2" s="204" t="s">
        <v>200</v>
      </c>
      <c r="V2" s="201" t="str">
        <f>IF('Data Questions Part 1'!G39="","",'Data Questions Part 1'!G39)</f>
        <v/>
      </c>
      <c r="W2" s="201" t="str">
        <f>IF('Data Questions Part 1'!H39="","",'Data Questions Part 1'!H39)</f>
        <v/>
      </c>
      <c r="X2" s="204" t="s">
        <v>200</v>
      </c>
      <c r="Y2" s="201" t="str">
        <f>IF('Data Questions Part 1'!G42="","",'Data Questions Part 1'!G42)</f>
        <v/>
      </c>
      <c r="Z2" s="201" t="str">
        <f>IF('Data Questions Part 1'!H42="","",'Data Questions Part 1'!H42)</f>
        <v/>
      </c>
      <c r="AA2" s="204" t="s">
        <v>200</v>
      </c>
      <c r="AB2" s="201" t="str">
        <f>IF('Data Questions Part 1'!G43="","",'Data Questions Part 1'!G43)</f>
        <v/>
      </c>
      <c r="AC2" s="201" t="str">
        <f>IF('Data Questions Part 1'!H43="","",'Data Questions Part 1'!H43)</f>
        <v/>
      </c>
      <c r="AD2" s="204" t="s">
        <v>200</v>
      </c>
      <c r="AE2" s="201" t="str">
        <f>IF('Data Questions Part 1'!G44="","",'Data Questions Part 1'!G44)</f>
        <v/>
      </c>
      <c r="AF2" s="201" t="str">
        <f>IF('Data Questions Part 1'!H44="","",'Data Questions Part 1'!H44)</f>
        <v/>
      </c>
      <c r="AG2" s="204" t="s">
        <v>200</v>
      </c>
      <c r="AH2" s="201" t="str">
        <f>IF('Data Questions Part 1'!G45="","",'Data Questions Part 1'!G45)</f>
        <v/>
      </c>
      <c r="AI2" s="201" t="str">
        <f>IF('Data Questions Part 1'!H45="","",'Data Questions Part 1'!H45)</f>
        <v/>
      </c>
      <c r="AJ2" s="204" t="s">
        <v>200</v>
      </c>
      <c r="AK2" s="201" t="str">
        <f>IF('Data Questions Part 1'!G46="","",'Data Questions Part 1'!G46)</f>
        <v/>
      </c>
      <c r="AL2" s="201" t="str">
        <f>IF('Data Questions Part 1'!H46="","",'Data Questions Part 1'!H46)</f>
        <v/>
      </c>
      <c r="AM2" s="204" t="s">
        <v>200</v>
      </c>
      <c r="AN2" s="201" t="str">
        <f>IF('Data Questions Part 1'!G47="","",'Data Questions Part 1'!G47)</f>
        <v/>
      </c>
      <c r="AO2" s="201" t="str">
        <f>IF('Data Questions Part 1'!H47="","",'Data Questions Part 1'!H47)</f>
        <v/>
      </c>
      <c r="AP2" s="204" t="s">
        <v>200</v>
      </c>
      <c r="AQ2" s="201" t="str">
        <f>IF('Data Questions Part 1'!G49="","",'Data Questions Part 1'!G49)</f>
        <v/>
      </c>
      <c r="AR2" s="201" t="str">
        <f>IF('Data Questions Part 1'!H49="","",'Data Questions Part 1'!H49)</f>
        <v/>
      </c>
      <c r="AS2" s="204" t="s">
        <v>200</v>
      </c>
      <c r="AT2" s="201" t="str">
        <f>IF('Data Questions Part 1'!G50="","",'Data Questions Part 1'!G50)</f>
        <v/>
      </c>
      <c r="AU2" s="201" t="str">
        <f>IF('Data Questions Part 1'!H50="","",'Data Questions Part 1'!H50)</f>
        <v/>
      </c>
      <c r="AV2" s="204" t="s">
        <v>200</v>
      </c>
      <c r="AW2" s="201" t="str">
        <f>IF('Data Questions Part 1'!G51="","",'Data Questions Part 1'!G51)</f>
        <v/>
      </c>
      <c r="AX2" s="201" t="str">
        <f>IF('Data Questions Part 1'!H51="","",'Data Questions Part 1'!H51)</f>
        <v/>
      </c>
      <c r="AY2" s="204" t="s">
        <v>200</v>
      </c>
      <c r="AZ2" s="201" t="str">
        <f>IF('Data Questions Part 1'!G53="","",'Data Questions Part 1'!G53)</f>
        <v/>
      </c>
      <c r="BA2" s="201" t="str">
        <f>IF('Data Questions Part 1'!H53="","",'Data Questions Part 1'!H53)</f>
        <v/>
      </c>
      <c r="BB2" s="204" t="s">
        <v>200</v>
      </c>
      <c r="BC2" s="201" t="str">
        <f>IF('Data Questions Part 1'!G54="","",'Data Questions Part 1'!G54)</f>
        <v/>
      </c>
      <c r="BD2" s="201" t="str">
        <f>IF('Data Questions Part 1'!H54="","",'Data Questions Part 1'!H54)</f>
        <v/>
      </c>
      <c r="BE2" s="204" t="s">
        <v>200</v>
      </c>
      <c r="BF2" s="201" t="str">
        <f>IF('Data Questions Part 1'!G59="","",'Data Questions Part 1'!G59)</f>
        <v/>
      </c>
      <c r="BG2" s="201" t="str">
        <f>IF('Data Questions Part 1'!G60="","",'Data Questions Part 1'!G60)</f>
        <v/>
      </c>
      <c r="BH2" s="204" t="b">
        <v>0</v>
      </c>
      <c r="BI2" s="204" t="b">
        <v>0</v>
      </c>
      <c r="BJ2" s="204" t="b">
        <v>0</v>
      </c>
      <c r="BK2" s="204" t="b">
        <v>0</v>
      </c>
      <c r="BL2" s="204" t="b">
        <v>0</v>
      </c>
      <c r="BM2" s="204" t="b">
        <v>0</v>
      </c>
      <c r="BN2" s="204" t="b">
        <v>0</v>
      </c>
      <c r="BO2" s="204" t="b">
        <v>0</v>
      </c>
      <c r="BP2" s="204" t="b">
        <v>0</v>
      </c>
      <c r="BQ2" s="201" t="str">
        <f>IF('Data Questions Part 1'!G71="","",'Data Questions Part 1'!G71)</f>
        <v/>
      </c>
      <c r="BR2" s="201" t="str">
        <f>IF('Data Questions Part 1'!G72="","",'Data Questions Part 1'!G72)</f>
        <v/>
      </c>
      <c r="BS2" s="201" t="str">
        <f>IF('Data Questions Part 1'!G74="","",'Data Questions Part 1'!G74)</f>
        <v/>
      </c>
      <c r="BT2" s="201" t="str">
        <f>IF('Data Questions Part 1'!G77="","",'Data Questions Part 1'!G77)</f>
        <v/>
      </c>
    </row>
    <row r="8" spans="1:72" x14ac:dyDescent="0.2">
      <c r="BJ8" s="205"/>
      <c r="BK8" s="20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B2"/>
  <sheetViews>
    <sheetView workbookViewId="0">
      <selection activeCell="C3" sqref="C3"/>
    </sheetView>
  </sheetViews>
  <sheetFormatPr defaultColWidth="9.140625" defaultRowHeight="12.75" x14ac:dyDescent="0.2"/>
  <cols>
    <col min="1" max="4" width="9.140625" style="201"/>
    <col min="5" max="5" width="12.5703125" style="201" customWidth="1"/>
    <col min="6" max="221" width="9.140625" style="201"/>
    <col min="222" max="222" width="12.140625" style="201" customWidth="1"/>
    <col min="223" max="223" width="13.42578125" style="201" customWidth="1"/>
    <col min="224" max="16384" width="9.140625" style="201"/>
  </cols>
  <sheetData>
    <row r="1" spans="1:236" ht="90" x14ac:dyDescent="0.25">
      <c r="A1" s="201" t="s">
        <v>178</v>
      </c>
      <c r="B1" s="201" t="s">
        <v>179</v>
      </c>
      <c r="C1" s="201" t="s">
        <v>662</v>
      </c>
      <c r="D1" s="201" t="s">
        <v>180</v>
      </c>
      <c r="E1" s="201" t="s">
        <v>181</v>
      </c>
      <c r="F1" s="201" t="s">
        <v>182</v>
      </c>
      <c r="G1" s="206" t="s">
        <v>202</v>
      </c>
      <c r="H1" s="206" t="s">
        <v>203</v>
      </c>
      <c r="I1" s="206" t="s">
        <v>204</v>
      </c>
      <c r="J1" s="206" t="s">
        <v>205</v>
      </c>
      <c r="K1" s="206" t="s">
        <v>206</v>
      </c>
      <c r="L1" s="206" t="s">
        <v>207</v>
      </c>
      <c r="M1" s="206" t="s">
        <v>208</v>
      </c>
      <c r="N1" s="206" t="s">
        <v>209</v>
      </c>
      <c r="O1" s="206" t="s">
        <v>417</v>
      </c>
      <c r="P1" s="206" t="s">
        <v>210</v>
      </c>
      <c r="Q1" s="206" t="s">
        <v>211</v>
      </c>
      <c r="R1" s="206" t="s">
        <v>212</v>
      </c>
      <c r="S1" s="206" t="s">
        <v>213</v>
      </c>
      <c r="T1" s="206" t="s">
        <v>214</v>
      </c>
      <c r="U1" s="206" t="s">
        <v>215</v>
      </c>
      <c r="V1" s="206" t="s">
        <v>216</v>
      </c>
      <c r="W1" s="206" t="s">
        <v>217</v>
      </c>
      <c r="X1" s="206" t="s">
        <v>218</v>
      </c>
      <c r="Y1" s="206" t="s">
        <v>219</v>
      </c>
      <c r="Z1" s="206" t="s">
        <v>220</v>
      </c>
      <c r="AA1" s="206" t="s">
        <v>221</v>
      </c>
      <c r="AB1" s="206" t="s">
        <v>222</v>
      </c>
      <c r="AC1" s="206" t="s">
        <v>223</v>
      </c>
      <c r="AD1" s="206" t="s">
        <v>418</v>
      </c>
      <c r="AE1" s="206" t="s">
        <v>224</v>
      </c>
      <c r="AF1" s="206" t="s">
        <v>225</v>
      </c>
      <c r="AG1" s="206" t="s">
        <v>226</v>
      </c>
      <c r="AH1" s="206" t="s">
        <v>227</v>
      </c>
      <c r="AI1" s="206" t="s">
        <v>228</v>
      </c>
      <c r="AJ1" s="206" t="s">
        <v>229</v>
      </c>
      <c r="AK1" s="206" t="s">
        <v>230</v>
      </c>
      <c r="AL1" s="206" t="s">
        <v>231</v>
      </c>
      <c r="AM1" s="206" t="s">
        <v>232</v>
      </c>
      <c r="AN1" s="206" t="s">
        <v>233</v>
      </c>
      <c r="AO1" s="206" t="s">
        <v>234</v>
      </c>
      <c r="AP1" s="206" t="s">
        <v>235</v>
      </c>
      <c r="AQ1" s="206" t="s">
        <v>236</v>
      </c>
      <c r="AR1" s="206" t="s">
        <v>237</v>
      </c>
      <c r="AS1" s="206" t="s">
        <v>419</v>
      </c>
      <c r="AT1" s="206" t="s">
        <v>238</v>
      </c>
      <c r="AU1" s="206" t="s">
        <v>239</v>
      </c>
      <c r="AV1" s="206" t="s">
        <v>240</v>
      </c>
      <c r="AW1" s="206" t="s">
        <v>241</v>
      </c>
      <c r="AX1" s="206" t="s">
        <v>242</v>
      </c>
      <c r="AY1" s="206" t="s">
        <v>243</v>
      </c>
      <c r="AZ1" s="206" t="s">
        <v>244</v>
      </c>
      <c r="BA1" s="206" t="s">
        <v>245</v>
      </c>
      <c r="BB1" s="206" t="s">
        <v>246</v>
      </c>
      <c r="BC1" s="206" t="s">
        <v>247</v>
      </c>
      <c r="BD1" s="206" t="s">
        <v>248</v>
      </c>
      <c r="BE1" s="206" t="s">
        <v>249</v>
      </c>
      <c r="BF1" s="206" t="s">
        <v>250</v>
      </c>
      <c r="BG1" s="206" t="s">
        <v>251</v>
      </c>
      <c r="BH1" s="206" t="s">
        <v>420</v>
      </c>
      <c r="BI1" s="206" t="s">
        <v>252</v>
      </c>
      <c r="BJ1" s="206" t="s">
        <v>253</v>
      </c>
      <c r="BK1" s="206" t="s">
        <v>254</v>
      </c>
      <c r="BL1" s="206" t="s">
        <v>255</v>
      </c>
      <c r="BM1" s="206" t="s">
        <v>256</v>
      </c>
      <c r="BN1" s="206" t="s">
        <v>257</v>
      </c>
      <c r="BO1" s="206" t="s">
        <v>258</v>
      </c>
      <c r="BP1" s="206" t="s">
        <v>259</v>
      </c>
      <c r="BQ1" s="206" t="s">
        <v>260</v>
      </c>
      <c r="BR1" s="206" t="s">
        <v>261</v>
      </c>
      <c r="BS1" s="206" t="s">
        <v>262</v>
      </c>
      <c r="BT1" s="206" t="s">
        <v>263</v>
      </c>
      <c r="BU1" s="206" t="s">
        <v>264</v>
      </c>
      <c r="BV1" s="206" t="s">
        <v>265</v>
      </c>
      <c r="BW1" s="206" t="s">
        <v>421</v>
      </c>
      <c r="BX1" s="206" t="s">
        <v>266</v>
      </c>
      <c r="BY1" s="206" t="s">
        <v>267</v>
      </c>
      <c r="BZ1" s="206" t="s">
        <v>268</v>
      </c>
      <c r="CA1" s="206" t="s">
        <v>269</v>
      </c>
      <c r="CB1" s="206" t="s">
        <v>270</v>
      </c>
      <c r="CC1" s="206" t="s">
        <v>271</v>
      </c>
      <c r="CD1" s="206" t="s">
        <v>272</v>
      </c>
      <c r="CE1" s="206" t="s">
        <v>273</v>
      </c>
      <c r="CF1" s="206" t="s">
        <v>274</v>
      </c>
      <c r="CG1" s="206" t="s">
        <v>275</v>
      </c>
      <c r="CH1" s="206" t="s">
        <v>276</v>
      </c>
      <c r="CI1" s="206" t="s">
        <v>277</v>
      </c>
      <c r="CJ1" s="206" t="s">
        <v>278</v>
      </c>
      <c r="CK1" s="206" t="s">
        <v>279</v>
      </c>
      <c r="CL1" s="206" t="s">
        <v>422</v>
      </c>
      <c r="CM1" s="206" t="s">
        <v>280</v>
      </c>
      <c r="CN1" s="206" t="s">
        <v>281</v>
      </c>
      <c r="CO1" s="206" t="s">
        <v>282</v>
      </c>
      <c r="CP1" s="206" t="s">
        <v>283</v>
      </c>
      <c r="CQ1" s="206" t="s">
        <v>284</v>
      </c>
      <c r="CR1" s="206" t="s">
        <v>285</v>
      </c>
      <c r="CS1" s="206" t="s">
        <v>286</v>
      </c>
      <c r="CT1" s="206" t="s">
        <v>287</v>
      </c>
      <c r="CU1" s="206" t="s">
        <v>288</v>
      </c>
      <c r="CV1" s="206" t="s">
        <v>289</v>
      </c>
      <c r="CW1" s="206" t="s">
        <v>290</v>
      </c>
      <c r="CX1" s="206" t="s">
        <v>291</v>
      </c>
      <c r="CY1" s="206" t="s">
        <v>292</v>
      </c>
      <c r="CZ1" s="206" t="s">
        <v>293</v>
      </c>
      <c r="DA1" s="206" t="s">
        <v>423</v>
      </c>
      <c r="DB1" s="206" t="s">
        <v>294</v>
      </c>
      <c r="DC1" s="206" t="s">
        <v>295</v>
      </c>
      <c r="DD1" s="206" t="s">
        <v>296</v>
      </c>
      <c r="DE1" s="206" t="s">
        <v>297</v>
      </c>
      <c r="DF1" s="206" t="s">
        <v>298</v>
      </c>
      <c r="DG1" s="206" t="s">
        <v>299</v>
      </c>
      <c r="DH1" s="206" t="s">
        <v>300</v>
      </c>
      <c r="DI1" s="206" t="s">
        <v>301</v>
      </c>
      <c r="DJ1" s="206" t="s">
        <v>302</v>
      </c>
      <c r="DK1" s="206" t="s">
        <v>303</v>
      </c>
      <c r="DL1" s="206" t="s">
        <v>304</v>
      </c>
      <c r="DM1" s="206" t="s">
        <v>305</v>
      </c>
      <c r="DN1" s="206" t="s">
        <v>306</v>
      </c>
      <c r="DO1" s="206" t="s">
        <v>307</v>
      </c>
      <c r="DP1" s="206" t="s">
        <v>424</v>
      </c>
      <c r="DQ1" s="206" t="s">
        <v>308</v>
      </c>
      <c r="DR1" s="206" t="s">
        <v>309</v>
      </c>
      <c r="DS1" s="206" t="s">
        <v>310</v>
      </c>
      <c r="DT1" s="206" t="s">
        <v>311</v>
      </c>
      <c r="DU1" s="206" t="s">
        <v>312</v>
      </c>
      <c r="DV1" s="206" t="s">
        <v>313</v>
      </c>
      <c r="DW1" s="206" t="s">
        <v>401</v>
      </c>
      <c r="DX1" s="206" t="s">
        <v>402</v>
      </c>
      <c r="DY1" s="206" t="s">
        <v>403</v>
      </c>
      <c r="DZ1" s="206" t="s">
        <v>404</v>
      </c>
      <c r="EA1" s="206" t="s">
        <v>405</v>
      </c>
      <c r="EB1" s="206" t="s">
        <v>406</v>
      </c>
      <c r="EC1" s="206" t="s">
        <v>407</v>
      </c>
      <c r="ED1" s="206" t="s">
        <v>408</v>
      </c>
      <c r="EE1" s="206" t="s">
        <v>416</v>
      </c>
      <c r="EF1" s="206" t="s">
        <v>409</v>
      </c>
      <c r="EG1" s="206" t="s">
        <v>410</v>
      </c>
      <c r="EH1" s="206" t="s">
        <v>411</v>
      </c>
      <c r="EI1" s="206" t="s">
        <v>412</v>
      </c>
      <c r="EJ1" s="206" t="s">
        <v>413</v>
      </c>
      <c r="EK1" s="206" t="s">
        <v>414</v>
      </c>
      <c r="EL1" s="206" t="s">
        <v>314</v>
      </c>
      <c r="EM1" s="206" t="s">
        <v>315</v>
      </c>
      <c r="EN1" s="206" t="s">
        <v>316</v>
      </c>
      <c r="EO1" s="206" t="s">
        <v>317</v>
      </c>
      <c r="EP1" s="206" t="s">
        <v>318</v>
      </c>
      <c r="EQ1" s="206" t="s">
        <v>319</v>
      </c>
      <c r="ER1" s="206" t="s">
        <v>320</v>
      </c>
      <c r="ES1" s="206" t="s">
        <v>321</v>
      </c>
      <c r="ET1" s="206" t="s">
        <v>415</v>
      </c>
      <c r="EU1" s="206" t="s">
        <v>322</v>
      </c>
      <c r="EV1" s="206" t="s">
        <v>323</v>
      </c>
      <c r="EW1" s="206" t="s">
        <v>324</v>
      </c>
      <c r="EX1" s="206" t="s">
        <v>325</v>
      </c>
      <c r="EY1" s="206" t="s">
        <v>326</v>
      </c>
      <c r="EZ1" s="206" t="s">
        <v>327</v>
      </c>
      <c r="FA1" s="206" t="s">
        <v>328</v>
      </c>
      <c r="FB1" s="206" t="s">
        <v>329</v>
      </c>
      <c r="FC1" s="206" t="s">
        <v>330</v>
      </c>
      <c r="FD1" s="206" t="s">
        <v>331</v>
      </c>
      <c r="FE1" s="206" t="s">
        <v>332</v>
      </c>
      <c r="FF1" s="206" t="s">
        <v>333</v>
      </c>
      <c r="FG1" s="206" t="s">
        <v>334</v>
      </c>
      <c r="FH1" s="206" t="s">
        <v>335</v>
      </c>
      <c r="FI1" s="206" t="s">
        <v>425</v>
      </c>
      <c r="FJ1" s="206" t="s">
        <v>336</v>
      </c>
      <c r="FK1" s="206" t="s">
        <v>337</v>
      </c>
      <c r="FL1" s="206" t="s">
        <v>338</v>
      </c>
      <c r="FM1" s="206" t="s">
        <v>339</v>
      </c>
      <c r="FN1" s="206" t="s">
        <v>340</v>
      </c>
      <c r="FO1" s="206" t="s">
        <v>341</v>
      </c>
      <c r="FP1" s="206" t="s">
        <v>342</v>
      </c>
      <c r="FQ1" s="206" t="s">
        <v>343</v>
      </c>
      <c r="FR1" s="206" t="s">
        <v>344</v>
      </c>
      <c r="FS1" s="206" t="s">
        <v>345</v>
      </c>
      <c r="FT1" s="206" t="s">
        <v>346</v>
      </c>
      <c r="FU1" s="206" t="s">
        <v>347</v>
      </c>
      <c r="FV1" s="206" t="s">
        <v>348</v>
      </c>
      <c r="FW1" s="206" t="s">
        <v>349</v>
      </c>
      <c r="FX1" s="206" t="s">
        <v>426</v>
      </c>
      <c r="FY1" s="206" t="s">
        <v>350</v>
      </c>
      <c r="FZ1" s="206" t="s">
        <v>351</v>
      </c>
      <c r="GA1" s="206" t="s">
        <v>352</v>
      </c>
      <c r="GB1" s="206" t="s">
        <v>353</v>
      </c>
      <c r="GC1" s="206" t="s">
        <v>354</v>
      </c>
      <c r="GD1" s="206" t="s">
        <v>355</v>
      </c>
      <c r="GE1" s="206" t="s">
        <v>356</v>
      </c>
      <c r="GF1" s="206" t="s">
        <v>357</v>
      </c>
      <c r="GG1" s="206" t="s">
        <v>358</v>
      </c>
      <c r="GH1" s="206" t="s">
        <v>359</v>
      </c>
      <c r="GI1" s="206" t="s">
        <v>360</v>
      </c>
      <c r="GJ1" s="206" t="s">
        <v>361</v>
      </c>
      <c r="GK1" s="206" t="s">
        <v>362</v>
      </c>
      <c r="GL1" s="206" t="s">
        <v>363</v>
      </c>
      <c r="GM1" s="206" t="s">
        <v>427</v>
      </c>
      <c r="GN1" s="206" t="s">
        <v>364</v>
      </c>
      <c r="GO1" s="206" t="s">
        <v>365</v>
      </c>
      <c r="GP1" s="206" t="s">
        <v>366</v>
      </c>
      <c r="GQ1" s="206" t="s">
        <v>367</v>
      </c>
      <c r="GR1" s="206" t="s">
        <v>368</v>
      </c>
      <c r="GS1" s="206" t="s">
        <v>369</v>
      </c>
      <c r="GT1" s="206" t="s">
        <v>516</v>
      </c>
      <c r="GU1" s="206" t="s">
        <v>515</v>
      </c>
      <c r="GV1" s="206" t="s">
        <v>514</v>
      </c>
      <c r="GW1" s="206" t="s">
        <v>513</v>
      </c>
      <c r="GX1" s="206" t="s">
        <v>512</v>
      </c>
      <c r="GY1" s="206" t="s">
        <v>511</v>
      </c>
      <c r="GZ1" s="206" t="s">
        <v>510</v>
      </c>
      <c r="HA1" s="206" t="s">
        <v>509</v>
      </c>
      <c r="HB1" s="206" t="s">
        <v>508</v>
      </c>
      <c r="HC1" s="206" t="s">
        <v>507</v>
      </c>
      <c r="HD1" s="206" t="s">
        <v>506</v>
      </c>
      <c r="HE1" s="206" t="s">
        <v>505</v>
      </c>
      <c r="HF1" s="206" t="s">
        <v>504</v>
      </c>
      <c r="HG1" s="206" t="s">
        <v>503</v>
      </c>
      <c r="HH1" s="206" t="s">
        <v>502</v>
      </c>
      <c r="HI1" s="206" t="s">
        <v>370</v>
      </c>
      <c r="HJ1" s="206" t="s">
        <v>371</v>
      </c>
      <c r="HK1" s="206" t="s">
        <v>372</v>
      </c>
      <c r="HL1" s="206" t="s">
        <v>373</v>
      </c>
      <c r="HM1" s="206" t="s">
        <v>136</v>
      </c>
      <c r="HN1" s="206" t="s">
        <v>374</v>
      </c>
      <c r="HO1" s="206" t="s">
        <v>375</v>
      </c>
      <c r="HP1" s="207" t="s">
        <v>376</v>
      </c>
      <c r="HQ1" s="207" t="s">
        <v>24</v>
      </c>
      <c r="HR1" s="207" t="s">
        <v>36</v>
      </c>
      <c r="HS1" s="207" t="s">
        <v>377</v>
      </c>
      <c r="HT1" s="207" t="s">
        <v>37</v>
      </c>
      <c r="HU1" s="207" t="s">
        <v>378</v>
      </c>
      <c r="HV1" s="207" t="s">
        <v>428</v>
      </c>
      <c r="HW1" s="207" t="s">
        <v>379</v>
      </c>
      <c r="HX1" s="207" t="s">
        <v>380</v>
      </c>
      <c r="HY1" s="207" t="s">
        <v>381</v>
      </c>
      <c r="HZ1" s="207" t="s">
        <v>382</v>
      </c>
      <c r="IA1" s="207" t="s">
        <v>383</v>
      </c>
      <c r="IB1" s="207" t="s">
        <v>484</v>
      </c>
    </row>
    <row r="2" spans="1:236" x14ac:dyDescent="0.2">
      <c r="A2" s="201" t="s">
        <v>201</v>
      </c>
      <c r="B2" s="201" t="str">
        <f>IF('Data Questions Part 1'!F14="","",'Data Questions Part 1'!F14)</f>
        <v/>
      </c>
      <c r="C2" s="201" t="str">
        <f>IF('Data Questions Part 1'!F15="","",'Data Questions Part 1'!F15)</f>
        <v/>
      </c>
      <c r="D2" s="201" t="str">
        <f>IF('Data Questions Part 1'!F16="","",'Data Questions Part 1'!F16)</f>
        <v/>
      </c>
      <c r="E2" s="201" t="str">
        <f>IF('Data Questions Part 1'!F18="","",'Data Questions Part 1'!F18)</f>
        <v/>
      </c>
      <c r="F2" s="204" t="str">
        <f>'Part 1 Output'!G2</f>
        <v>Programme complete</v>
      </c>
      <c r="G2" s="201">
        <f>'Data Questions Part 2'!E12</f>
        <v>0</v>
      </c>
      <c r="H2" s="201">
        <f>'Data Questions Part 2'!F12</f>
        <v>0</v>
      </c>
      <c r="I2" s="201">
        <f>'Data Questions Part 2'!G12</f>
        <v>0</v>
      </c>
      <c r="J2" s="201">
        <f>'Data Questions Part 2'!H12</f>
        <v>0</v>
      </c>
      <c r="K2" s="201">
        <f>'Data Questions Part 2'!I12</f>
        <v>0</v>
      </c>
      <c r="L2" s="201">
        <f>'Data Questions Part 2'!J12</f>
        <v>0</v>
      </c>
      <c r="M2" s="201">
        <f>'Data Questions Part 2'!K12</f>
        <v>0</v>
      </c>
      <c r="N2" s="201">
        <f>'Data Questions Part 2'!L12</f>
        <v>0</v>
      </c>
      <c r="O2" s="201">
        <f>'Data Questions Part 2'!M12</f>
        <v>0</v>
      </c>
      <c r="P2" s="201">
        <f>'Data Questions Part 2'!N12</f>
        <v>0</v>
      </c>
      <c r="Q2" s="204" t="s">
        <v>199</v>
      </c>
      <c r="R2" s="204" t="s">
        <v>199</v>
      </c>
      <c r="S2" s="201">
        <f>'Data Questions Part 2'!P12</f>
        <v>0</v>
      </c>
      <c r="T2" s="201">
        <f>'Data Questions Part 2'!Q12</f>
        <v>0</v>
      </c>
      <c r="U2" s="201">
        <f>'Data Questions Part 2'!R12</f>
        <v>0</v>
      </c>
      <c r="V2" s="201">
        <f>'Data Questions Part 2'!E13</f>
        <v>0</v>
      </c>
      <c r="W2" s="201">
        <f>'Data Questions Part 2'!F13</f>
        <v>0</v>
      </c>
      <c r="X2" s="201">
        <f>'Data Questions Part 2'!G13</f>
        <v>0</v>
      </c>
      <c r="Y2" s="201">
        <f>'Data Questions Part 2'!H13</f>
        <v>0</v>
      </c>
      <c r="Z2" s="201">
        <f>'Data Questions Part 2'!I13</f>
        <v>0</v>
      </c>
      <c r="AA2" s="201">
        <f>'Data Questions Part 2'!J13</f>
        <v>0</v>
      </c>
      <c r="AB2" s="201">
        <f>'Data Questions Part 2'!K13</f>
        <v>0</v>
      </c>
      <c r="AC2" s="201">
        <f>'Data Questions Part 2'!L13</f>
        <v>0</v>
      </c>
      <c r="AD2" s="201">
        <f>'Data Questions Part 2'!M13</f>
        <v>0</v>
      </c>
      <c r="AE2" s="201">
        <f>'Data Questions Part 2'!N13</f>
        <v>0</v>
      </c>
      <c r="AF2" s="204" t="s">
        <v>199</v>
      </c>
      <c r="AG2" s="204" t="s">
        <v>199</v>
      </c>
      <c r="AH2" s="201">
        <f>'Data Questions Part 2'!P13</f>
        <v>0</v>
      </c>
      <c r="AI2" s="201">
        <f>'Data Questions Part 2'!Q13</f>
        <v>0</v>
      </c>
      <c r="AJ2" s="201">
        <f>'Data Questions Part 2'!R13</f>
        <v>0</v>
      </c>
      <c r="AK2" s="201">
        <f>'Data Questions Part 2'!E14</f>
        <v>0</v>
      </c>
      <c r="AL2" s="201">
        <f>'Data Questions Part 2'!F14</f>
        <v>0</v>
      </c>
      <c r="AM2" s="201">
        <f>'Data Questions Part 2'!G14</f>
        <v>0</v>
      </c>
      <c r="AN2" s="201">
        <f>'Data Questions Part 2'!H14</f>
        <v>0</v>
      </c>
      <c r="AO2" s="201">
        <f>'Data Questions Part 2'!I14</f>
        <v>0</v>
      </c>
      <c r="AP2" s="201">
        <f>'Data Questions Part 2'!J14</f>
        <v>0</v>
      </c>
      <c r="AQ2" s="201">
        <f>'Data Questions Part 2'!K14</f>
        <v>0</v>
      </c>
      <c r="AR2" s="201">
        <f>'Data Questions Part 2'!L14</f>
        <v>0</v>
      </c>
      <c r="AS2" s="201">
        <f>'Data Questions Part 2'!M14</f>
        <v>0</v>
      </c>
      <c r="AT2" s="201">
        <f>'Data Questions Part 2'!N14</f>
        <v>0</v>
      </c>
      <c r="AU2" s="204" t="s">
        <v>199</v>
      </c>
      <c r="AV2" s="204" t="s">
        <v>199</v>
      </c>
      <c r="AW2" s="201">
        <f>'Data Questions Part 2'!P14</f>
        <v>0</v>
      </c>
      <c r="AX2" s="201">
        <f>'Data Questions Part 2'!Q14</f>
        <v>0</v>
      </c>
      <c r="AY2" s="201">
        <f>'Data Questions Part 2'!R14</f>
        <v>0</v>
      </c>
      <c r="AZ2" s="201">
        <f>'Data Questions Part 2'!E15</f>
        <v>0</v>
      </c>
      <c r="BA2" s="201">
        <f>'Data Questions Part 2'!F15</f>
        <v>0</v>
      </c>
      <c r="BB2" s="201">
        <f>'Data Questions Part 2'!G15</f>
        <v>0</v>
      </c>
      <c r="BC2" s="201">
        <f>'Data Questions Part 2'!H15</f>
        <v>0</v>
      </c>
      <c r="BD2" s="201">
        <f>'Data Questions Part 2'!I15</f>
        <v>0</v>
      </c>
      <c r="BE2" s="201">
        <f>'Data Questions Part 2'!J15</f>
        <v>0</v>
      </c>
      <c r="BF2" s="201">
        <f>'Data Questions Part 2'!K15</f>
        <v>0</v>
      </c>
      <c r="BG2" s="201">
        <f>'Data Questions Part 2'!L15</f>
        <v>0</v>
      </c>
      <c r="BH2" s="201">
        <f>'Data Questions Part 2'!M15</f>
        <v>0</v>
      </c>
      <c r="BI2" s="201">
        <f>'Data Questions Part 2'!N15</f>
        <v>0</v>
      </c>
      <c r="BJ2" s="204" t="s">
        <v>199</v>
      </c>
      <c r="BK2" s="204" t="s">
        <v>199</v>
      </c>
      <c r="BL2" s="201">
        <f>'Data Questions Part 2'!P15</f>
        <v>0</v>
      </c>
      <c r="BM2" s="201">
        <f>'Data Questions Part 2'!Q15</f>
        <v>0</v>
      </c>
      <c r="BN2" s="201">
        <f>'Data Questions Part 2'!R15</f>
        <v>0</v>
      </c>
      <c r="BO2" s="201">
        <f>'Data Questions Part 2'!E16</f>
        <v>0</v>
      </c>
      <c r="BP2" s="201">
        <f>'Data Questions Part 2'!F16</f>
        <v>0</v>
      </c>
      <c r="BQ2" s="201">
        <f>'Data Questions Part 2'!G16</f>
        <v>0</v>
      </c>
      <c r="BR2" s="201">
        <f>'Data Questions Part 2'!H16</f>
        <v>0</v>
      </c>
      <c r="BS2" s="201">
        <f>'Data Questions Part 2'!I16</f>
        <v>0</v>
      </c>
      <c r="BT2" s="201">
        <f>'Data Questions Part 2'!J16</f>
        <v>0</v>
      </c>
      <c r="BU2" s="201">
        <f>'Data Questions Part 2'!K16</f>
        <v>0</v>
      </c>
      <c r="BV2" s="201">
        <f>'Data Questions Part 2'!L16</f>
        <v>0</v>
      </c>
      <c r="BW2" s="201">
        <f>'Data Questions Part 2'!M16</f>
        <v>0</v>
      </c>
      <c r="BX2" s="201">
        <f>'Data Questions Part 2'!N16</f>
        <v>0</v>
      </c>
      <c r="BY2" s="204" t="s">
        <v>199</v>
      </c>
      <c r="BZ2" s="204" t="s">
        <v>199</v>
      </c>
      <c r="CA2" s="201">
        <f>'Data Questions Part 2'!P16</f>
        <v>0</v>
      </c>
      <c r="CB2" s="201">
        <f>'Data Questions Part 2'!Q16</f>
        <v>0</v>
      </c>
      <c r="CC2" s="201">
        <f>'Data Questions Part 2'!R16</f>
        <v>0</v>
      </c>
      <c r="CD2" s="201">
        <f>'Data Questions Part 2'!E17</f>
        <v>0</v>
      </c>
      <c r="CE2" s="201">
        <f>'Data Questions Part 2'!F17</f>
        <v>0</v>
      </c>
      <c r="CF2" s="201">
        <f>'Data Questions Part 2'!G17</f>
        <v>0</v>
      </c>
      <c r="CG2" s="201">
        <f>'Data Questions Part 2'!H17</f>
        <v>0</v>
      </c>
      <c r="CH2" s="201">
        <f>'Data Questions Part 2'!I17</f>
        <v>0</v>
      </c>
      <c r="CI2" s="201">
        <f>'Data Questions Part 2'!J17</f>
        <v>0</v>
      </c>
      <c r="CJ2" s="201">
        <f>'Data Questions Part 2'!K17</f>
        <v>0</v>
      </c>
      <c r="CK2" s="201">
        <f>'Data Questions Part 2'!L17</f>
        <v>0</v>
      </c>
      <c r="CL2" s="201">
        <f>'Data Questions Part 2'!M17</f>
        <v>0</v>
      </c>
      <c r="CM2" s="201">
        <f>'Data Questions Part 2'!N17</f>
        <v>0</v>
      </c>
      <c r="CN2" s="204" t="s">
        <v>199</v>
      </c>
      <c r="CO2" s="204" t="s">
        <v>199</v>
      </c>
      <c r="CP2" s="201">
        <f>'Data Questions Part 2'!P17</f>
        <v>0</v>
      </c>
      <c r="CQ2" s="201">
        <f>'Data Questions Part 2'!Q17</f>
        <v>0</v>
      </c>
      <c r="CR2" s="201">
        <f>'Data Questions Part 2'!R17</f>
        <v>0</v>
      </c>
      <c r="CS2" s="201">
        <f>'Data Questions Part 2'!E18</f>
        <v>0</v>
      </c>
      <c r="CT2" s="201">
        <f>'Data Questions Part 2'!F18</f>
        <v>0</v>
      </c>
      <c r="CU2" s="201">
        <f>'Data Questions Part 2'!G18</f>
        <v>0</v>
      </c>
      <c r="CV2" s="201">
        <f>'Data Questions Part 2'!H18</f>
        <v>0</v>
      </c>
      <c r="CW2" s="201">
        <f>'Data Questions Part 2'!I18</f>
        <v>0</v>
      </c>
      <c r="CX2" s="201">
        <f>'Data Questions Part 2'!J18</f>
        <v>0</v>
      </c>
      <c r="CY2" s="201">
        <f>'Data Questions Part 2'!K18</f>
        <v>0</v>
      </c>
      <c r="CZ2" s="201">
        <f>'Data Questions Part 2'!L18</f>
        <v>0</v>
      </c>
      <c r="DA2" s="201">
        <f>'Data Questions Part 2'!M18</f>
        <v>0</v>
      </c>
      <c r="DB2" s="201">
        <f>'Data Questions Part 2'!N18</f>
        <v>0</v>
      </c>
      <c r="DC2" s="204" t="s">
        <v>199</v>
      </c>
      <c r="DD2" s="204" t="s">
        <v>199</v>
      </c>
      <c r="DE2" s="201">
        <f>'Data Questions Part 2'!P18</f>
        <v>0</v>
      </c>
      <c r="DF2" s="201">
        <f>'Data Questions Part 2'!Q18</f>
        <v>0</v>
      </c>
      <c r="DG2" s="201">
        <f>'Data Questions Part 2'!R18</f>
        <v>0</v>
      </c>
      <c r="DH2" s="201">
        <f>'Data Questions Part 2'!E19</f>
        <v>0</v>
      </c>
      <c r="DI2" s="201">
        <f>'Data Questions Part 2'!F19</f>
        <v>0</v>
      </c>
      <c r="DJ2" s="201">
        <f>'Data Questions Part 2'!G19</f>
        <v>0</v>
      </c>
      <c r="DK2" s="201">
        <f>'Data Questions Part 2'!H19</f>
        <v>0</v>
      </c>
      <c r="DL2" s="201">
        <f>'Data Questions Part 2'!I19</f>
        <v>0</v>
      </c>
      <c r="DM2" s="201">
        <f>'Data Questions Part 2'!J19</f>
        <v>0</v>
      </c>
      <c r="DN2" s="201">
        <f>'Data Questions Part 2'!K19</f>
        <v>0</v>
      </c>
      <c r="DO2" s="201">
        <f>'Data Questions Part 2'!L19</f>
        <v>0</v>
      </c>
      <c r="DP2" s="201">
        <f>'Data Questions Part 2'!M19</f>
        <v>0</v>
      </c>
      <c r="DQ2" s="201">
        <f>'Data Questions Part 2'!N19</f>
        <v>0</v>
      </c>
      <c r="DR2" s="204" t="s">
        <v>199</v>
      </c>
      <c r="DS2" s="204" t="s">
        <v>199</v>
      </c>
      <c r="DT2" s="201">
        <f>'Data Questions Part 2'!P19</f>
        <v>0</v>
      </c>
      <c r="DU2" s="201">
        <f>'Data Questions Part 2'!Q19</f>
        <v>0</v>
      </c>
      <c r="DV2" s="201">
        <f>'Data Questions Part 2'!R19</f>
        <v>0</v>
      </c>
      <c r="DW2" s="201">
        <f>'Data Questions Part 2'!E20</f>
        <v>0</v>
      </c>
      <c r="DX2" s="201">
        <f>'Data Questions Part 2'!F20</f>
        <v>0</v>
      </c>
      <c r="DY2" s="201">
        <f>'Data Questions Part 2'!G20</f>
        <v>0</v>
      </c>
      <c r="DZ2" s="201">
        <f>'Data Questions Part 2'!H20</f>
        <v>0</v>
      </c>
      <c r="EA2" s="201">
        <f>'Data Questions Part 2'!I20</f>
        <v>0</v>
      </c>
      <c r="EB2" s="201">
        <f>'Data Questions Part 2'!J20</f>
        <v>0</v>
      </c>
      <c r="EC2" s="201">
        <f>'Data Questions Part 2'!K20</f>
        <v>0</v>
      </c>
      <c r="ED2" s="201">
        <f>'Data Questions Part 2'!L20</f>
        <v>0</v>
      </c>
      <c r="EE2" s="201">
        <f>'Data Questions Part 2'!M20</f>
        <v>0</v>
      </c>
      <c r="EF2" s="201">
        <f>'Data Questions Part 2'!N20</f>
        <v>0</v>
      </c>
      <c r="EG2" s="204" t="s">
        <v>199</v>
      </c>
      <c r="EH2" s="204" t="s">
        <v>199</v>
      </c>
      <c r="EI2" s="201">
        <f>'Data Questions Part 2'!P20</f>
        <v>0</v>
      </c>
      <c r="EJ2" s="201">
        <f>'Data Questions Part 2'!Q20</f>
        <v>0</v>
      </c>
      <c r="EK2" s="201">
        <f>'Data Questions Part 2'!R20</f>
        <v>0</v>
      </c>
      <c r="EL2" s="201">
        <f>'Data Questions Part 2'!E21</f>
        <v>0</v>
      </c>
      <c r="EM2" s="201">
        <f>'Data Questions Part 2'!F21</f>
        <v>0</v>
      </c>
      <c r="EN2" s="201">
        <f>'Data Questions Part 2'!G21</f>
        <v>0</v>
      </c>
      <c r="EO2" s="201">
        <f>'Data Questions Part 2'!H21</f>
        <v>0</v>
      </c>
      <c r="EP2" s="201">
        <f>'Data Questions Part 2'!I21</f>
        <v>0</v>
      </c>
      <c r="EQ2" s="201">
        <f>'Data Questions Part 2'!J21</f>
        <v>0</v>
      </c>
      <c r="ER2" s="201">
        <f>'Data Questions Part 2'!K21</f>
        <v>0</v>
      </c>
      <c r="ES2" s="201">
        <f>'Data Questions Part 2'!L21</f>
        <v>0</v>
      </c>
      <c r="ET2" s="201">
        <f>'Data Questions Part 2'!M21</f>
        <v>0</v>
      </c>
      <c r="EU2" s="201">
        <f>'Data Questions Part 2'!N21</f>
        <v>0</v>
      </c>
      <c r="EV2" s="204" t="s">
        <v>199</v>
      </c>
      <c r="EW2" s="204" t="s">
        <v>199</v>
      </c>
      <c r="EX2" s="201">
        <f>'Data Questions Part 2'!P21</f>
        <v>0</v>
      </c>
      <c r="EY2" s="201">
        <f>'Data Questions Part 2'!Q21</f>
        <v>0</v>
      </c>
      <c r="EZ2" s="201">
        <f>'Data Questions Part 2'!R21</f>
        <v>0</v>
      </c>
      <c r="FA2" s="204" t="s">
        <v>199</v>
      </c>
      <c r="FB2" s="204" t="s">
        <v>199</v>
      </c>
      <c r="FC2" s="204" t="s">
        <v>199</v>
      </c>
      <c r="FD2" s="204" t="s">
        <v>199</v>
      </c>
      <c r="FE2" s="204" t="s">
        <v>199</v>
      </c>
      <c r="FF2" s="204" t="s">
        <v>199</v>
      </c>
      <c r="FG2" s="204" t="s">
        <v>199</v>
      </c>
      <c r="FH2" s="204" t="s">
        <v>199</v>
      </c>
      <c r="FI2" s="204" t="s">
        <v>199</v>
      </c>
      <c r="FJ2" s="204" t="s">
        <v>199</v>
      </c>
      <c r="FK2" s="204" t="s">
        <v>199</v>
      </c>
      <c r="FL2" s="204" t="s">
        <v>199</v>
      </c>
      <c r="FM2" s="204" t="s">
        <v>199</v>
      </c>
      <c r="FN2" s="204" t="s">
        <v>199</v>
      </c>
      <c r="FO2" s="204" t="s">
        <v>199</v>
      </c>
      <c r="FP2" s="204" t="s">
        <v>199</v>
      </c>
      <c r="FQ2" s="204" t="s">
        <v>199</v>
      </c>
      <c r="FR2" s="204" t="s">
        <v>199</v>
      </c>
      <c r="FS2" s="204" t="s">
        <v>199</v>
      </c>
      <c r="FT2" s="204" t="s">
        <v>199</v>
      </c>
      <c r="FU2" s="204" t="s">
        <v>199</v>
      </c>
      <c r="FV2" s="204" t="s">
        <v>199</v>
      </c>
      <c r="FW2" s="204" t="s">
        <v>199</v>
      </c>
      <c r="FX2" s="204" t="s">
        <v>199</v>
      </c>
      <c r="FY2" s="204" t="s">
        <v>199</v>
      </c>
      <c r="FZ2" s="204" t="s">
        <v>199</v>
      </c>
      <c r="GA2" s="204" t="s">
        <v>199</v>
      </c>
      <c r="GB2" s="204" t="s">
        <v>199</v>
      </c>
      <c r="GC2" s="204" t="s">
        <v>199</v>
      </c>
      <c r="GD2" s="204" t="s">
        <v>199</v>
      </c>
      <c r="GE2" s="201">
        <f>'Data Questions Part 2'!E23</f>
        <v>0</v>
      </c>
      <c r="GF2" s="201">
        <f>'Data Questions Part 2'!F23</f>
        <v>0</v>
      </c>
      <c r="GG2" s="201">
        <f>'Data Questions Part 2'!G23</f>
        <v>0</v>
      </c>
      <c r="GH2" s="201">
        <f>'Data Questions Part 2'!H23</f>
        <v>0</v>
      </c>
      <c r="GI2" s="201">
        <f>'Data Questions Part 2'!I23</f>
        <v>0</v>
      </c>
      <c r="GJ2" s="201">
        <f>'Data Questions Part 2'!J23</f>
        <v>0</v>
      </c>
      <c r="GK2" s="201">
        <f>'Data Questions Part 2'!K23</f>
        <v>0</v>
      </c>
      <c r="GL2" s="201">
        <f>'Data Questions Part 2'!L23</f>
        <v>0</v>
      </c>
      <c r="GM2" s="201">
        <f>'Data Questions Part 2'!M23</f>
        <v>0</v>
      </c>
      <c r="GN2" s="201">
        <f>'Data Questions Part 2'!N23</f>
        <v>0</v>
      </c>
      <c r="GO2" s="204" t="s">
        <v>199</v>
      </c>
      <c r="GP2" s="204" t="s">
        <v>199</v>
      </c>
      <c r="GQ2" s="201">
        <f>'Data Questions Part 2'!P23</f>
        <v>0</v>
      </c>
      <c r="GR2" s="201">
        <f>'Data Questions Part 2'!Q23</f>
        <v>0</v>
      </c>
      <c r="GS2" s="201">
        <f>'Data Questions Part 2'!R23</f>
        <v>0</v>
      </c>
      <c r="GT2" s="201">
        <f>'Data Questions Part 2'!E24</f>
        <v>0</v>
      </c>
      <c r="GU2" s="201">
        <f>'Data Questions Part 2'!F24</f>
        <v>0</v>
      </c>
      <c r="GV2" s="201">
        <f>'Data Questions Part 2'!G24</f>
        <v>0</v>
      </c>
      <c r="GW2" s="201">
        <f>'Data Questions Part 2'!H24</f>
        <v>0</v>
      </c>
      <c r="GX2" s="201">
        <f>'Data Questions Part 2'!I24</f>
        <v>0</v>
      </c>
      <c r="GY2" s="201">
        <f>'Data Questions Part 2'!J24</f>
        <v>0</v>
      </c>
      <c r="GZ2" s="201">
        <f>'Data Questions Part 2'!K24</f>
        <v>0</v>
      </c>
      <c r="HA2" s="201">
        <f>'Data Questions Part 2'!L24</f>
        <v>0</v>
      </c>
      <c r="HB2" s="201">
        <f>'Data Questions Part 2'!M24</f>
        <v>0</v>
      </c>
      <c r="HC2" s="201">
        <f>'Data Questions Part 2'!N24</f>
        <v>0</v>
      </c>
      <c r="HD2" s="204" t="s">
        <v>199</v>
      </c>
      <c r="HE2" s="204" t="s">
        <v>199</v>
      </c>
      <c r="HF2" s="201">
        <f>'Data Questions Part 2'!P24</f>
        <v>0</v>
      </c>
      <c r="HG2" s="201">
        <f>'Data Questions Part 2'!Q24</f>
        <v>0</v>
      </c>
      <c r="HH2" s="201">
        <f>'Data Questions Part 2'!R24</f>
        <v>0</v>
      </c>
      <c r="HI2" s="201" t="str">
        <f>IF('Data Questions Part 2'!D27="","",'Data Questions Part 2'!D27)</f>
        <v/>
      </c>
      <c r="HJ2" s="201" t="str">
        <f>IF('Data Questions Part 2'!D30="","",'Data Questions Part 2'!D30)</f>
        <v/>
      </c>
      <c r="HK2" s="201" t="str">
        <f>IF('Data Questions Part 2'!D34="","",'Data Questions Part 2'!D34)</f>
        <v/>
      </c>
      <c r="HL2" s="201" t="str">
        <f>IF('Data Questions Part 2'!D36="","",'Data Questions Part 2'!D36)</f>
        <v/>
      </c>
      <c r="HM2" s="201" t="str">
        <f>IF('Data Questions Part 2'!D40="","",'Data Questions Part 2'!D40)</f>
        <v/>
      </c>
      <c r="HN2" s="201" t="str">
        <f>IF('Data Questions Part 2'!M32="","",'Data Questions Part 2'!M32)</f>
        <v/>
      </c>
      <c r="HO2" s="201">
        <f>'Data Questions Part 2'!P27</f>
        <v>0</v>
      </c>
      <c r="HP2" s="201">
        <f>'Data Questions Part 2'!P29</f>
        <v>0</v>
      </c>
      <c r="HQ2" s="201">
        <f>'Data Questions Part 2'!P30</f>
        <v>0</v>
      </c>
      <c r="HR2" s="201">
        <f>'Data Questions Part 2'!P31</f>
        <v>0</v>
      </c>
      <c r="HS2" s="201">
        <f>'Data Questions Part 2'!R27</f>
        <v>0</v>
      </c>
      <c r="HT2" s="201">
        <f>'Data Questions Part 2'!R28</f>
        <v>0</v>
      </c>
      <c r="HU2" s="201">
        <f>'Data Questions Part 2'!R29</f>
        <v>0</v>
      </c>
      <c r="HV2" s="201">
        <f>'Data Questions Part 2'!R30</f>
        <v>0</v>
      </c>
      <c r="HW2" s="201">
        <f>'Data Questions Part 2'!R31</f>
        <v>0</v>
      </c>
      <c r="HX2" s="201">
        <f>SUM('Data Questions Part 2'!E12:R24)</f>
        <v>0</v>
      </c>
      <c r="HY2" s="201">
        <f>'Data Questions Part 2'!R32</f>
        <v>0</v>
      </c>
      <c r="HZ2" s="201">
        <f>SUM('Data Questions Part 2'!E12:R22)</f>
        <v>0</v>
      </c>
      <c r="IA2" s="201">
        <f>SUM('Data Questions Part 2'!E12:Q24)</f>
        <v>0</v>
      </c>
      <c r="IB2" s="204"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C147"/>
  <sheetViews>
    <sheetView topLeftCell="A109" workbookViewId="0">
      <selection activeCell="C8" sqref="C8"/>
    </sheetView>
  </sheetViews>
  <sheetFormatPr defaultRowHeight="12.75" x14ac:dyDescent="0.2"/>
  <cols>
    <col min="1" max="1" width="28.140625" customWidth="1"/>
    <col min="3" max="3" width="51.5703125" bestFit="1" customWidth="1"/>
  </cols>
  <sheetData>
    <row r="1" spans="1:3" x14ac:dyDescent="0.2">
      <c r="A1" t="s">
        <v>57</v>
      </c>
      <c r="C1" t="s">
        <v>518</v>
      </c>
    </row>
    <row r="3" spans="1:3" x14ac:dyDescent="0.2">
      <c r="A3" s="39" t="s">
        <v>67</v>
      </c>
      <c r="C3" s="39" t="s">
        <v>67</v>
      </c>
    </row>
    <row r="4" spans="1:3" x14ac:dyDescent="0.2">
      <c r="A4" s="39"/>
      <c r="C4" s="49"/>
    </row>
    <row r="5" spans="1:3" x14ac:dyDescent="0.2">
      <c r="A5" s="38" t="s">
        <v>50</v>
      </c>
      <c r="C5" s="49" t="s">
        <v>519</v>
      </c>
    </row>
    <row r="6" spans="1:3" x14ac:dyDescent="0.2">
      <c r="A6" t="s">
        <v>48</v>
      </c>
      <c r="C6" t="s">
        <v>520</v>
      </c>
    </row>
    <row r="7" spans="1:3" x14ac:dyDescent="0.2">
      <c r="A7" t="s">
        <v>49</v>
      </c>
      <c r="C7" t="s">
        <v>521</v>
      </c>
    </row>
    <row r="8" spans="1:3" x14ac:dyDescent="0.2">
      <c r="A8" t="s">
        <v>53</v>
      </c>
      <c r="C8" t="s">
        <v>522</v>
      </c>
    </row>
    <row r="9" spans="1:3" x14ac:dyDescent="0.2">
      <c r="A9" t="s">
        <v>47</v>
      </c>
      <c r="C9" t="s">
        <v>523</v>
      </c>
    </row>
    <row r="10" spans="1:3" x14ac:dyDescent="0.2">
      <c r="A10" t="s">
        <v>54</v>
      </c>
      <c r="C10" t="s">
        <v>524</v>
      </c>
    </row>
    <row r="11" spans="1:3" x14ac:dyDescent="0.2">
      <c r="A11" t="s">
        <v>55</v>
      </c>
      <c r="C11" s="38" t="s">
        <v>525</v>
      </c>
    </row>
    <row r="12" spans="1:3" x14ac:dyDescent="0.2">
      <c r="A12" t="s">
        <v>51</v>
      </c>
      <c r="C12" t="s">
        <v>526</v>
      </c>
    </row>
    <row r="13" spans="1:3" x14ac:dyDescent="0.2">
      <c r="A13" t="s">
        <v>52</v>
      </c>
      <c r="C13" t="s">
        <v>527</v>
      </c>
    </row>
    <row r="14" spans="1:3" x14ac:dyDescent="0.2">
      <c r="A14" t="s">
        <v>56</v>
      </c>
      <c r="C14" t="s">
        <v>528</v>
      </c>
    </row>
    <row r="15" spans="1:3" x14ac:dyDescent="0.2">
      <c r="C15" t="s">
        <v>529</v>
      </c>
    </row>
    <row r="16" spans="1:3" x14ac:dyDescent="0.2">
      <c r="C16" t="s">
        <v>530</v>
      </c>
    </row>
    <row r="17" spans="3:3" x14ac:dyDescent="0.2">
      <c r="C17" t="s">
        <v>531</v>
      </c>
    </row>
    <row r="18" spans="3:3" x14ac:dyDescent="0.2">
      <c r="C18" t="s">
        <v>532</v>
      </c>
    </row>
    <row r="19" spans="3:3" x14ac:dyDescent="0.2">
      <c r="C19" t="s">
        <v>533</v>
      </c>
    </row>
    <row r="20" spans="3:3" x14ac:dyDescent="0.2">
      <c r="C20" t="s">
        <v>534</v>
      </c>
    </row>
    <row r="21" spans="3:3" x14ac:dyDescent="0.2">
      <c r="C21" t="s">
        <v>535</v>
      </c>
    </row>
    <row r="22" spans="3:3" x14ac:dyDescent="0.2">
      <c r="C22" t="s">
        <v>536</v>
      </c>
    </row>
    <row r="23" spans="3:3" x14ac:dyDescent="0.2">
      <c r="C23" t="s">
        <v>537</v>
      </c>
    </row>
    <row r="24" spans="3:3" x14ac:dyDescent="0.2">
      <c r="C24" t="s">
        <v>538</v>
      </c>
    </row>
    <row r="25" spans="3:3" x14ac:dyDescent="0.2">
      <c r="C25" t="s">
        <v>539</v>
      </c>
    </row>
    <row r="26" spans="3:3" x14ac:dyDescent="0.2">
      <c r="C26" t="s">
        <v>540</v>
      </c>
    </row>
    <row r="27" spans="3:3" x14ac:dyDescent="0.2">
      <c r="C27" t="s">
        <v>541</v>
      </c>
    </row>
    <row r="28" spans="3:3" x14ac:dyDescent="0.2">
      <c r="C28" t="s">
        <v>542</v>
      </c>
    </row>
    <row r="29" spans="3:3" x14ac:dyDescent="0.2">
      <c r="C29" t="s">
        <v>543</v>
      </c>
    </row>
    <row r="30" spans="3:3" x14ac:dyDescent="0.2">
      <c r="C30" t="s">
        <v>544</v>
      </c>
    </row>
    <row r="31" spans="3:3" x14ac:dyDescent="0.2">
      <c r="C31" t="s">
        <v>545</v>
      </c>
    </row>
    <row r="32" spans="3:3" x14ac:dyDescent="0.2">
      <c r="C32" t="s">
        <v>546</v>
      </c>
    </row>
    <row r="33" spans="3:3" x14ac:dyDescent="0.2">
      <c r="C33" t="s">
        <v>547</v>
      </c>
    </row>
    <row r="34" spans="3:3" x14ac:dyDescent="0.2">
      <c r="C34" t="s">
        <v>548</v>
      </c>
    </row>
    <row r="35" spans="3:3" x14ac:dyDescent="0.2">
      <c r="C35" t="s">
        <v>549</v>
      </c>
    </row>
    <row r="36" spans="3:3" x14ac:dyDescent="0.2">
      <c r="C36" t="s">
        <v>550</v>
      </c>
    </row>
    <row r="37" spans="3:3" x14ac:dyDescent="0.2">
      <c r="C37" t="s">
        <v>551</v>
      </c>
    </row>
    <row r="38" spans="3:3" x14ac:dyDescent="0.2">
      <c r="C38" t="s">
        <v>552</v>
      </c>
    </row>
    <row r="39" spans="3:3" x14ac:dyDescent="0.2">
      <c r="C39" t="s">
        <v>553</v>
      </c>
    </row>
    <row r="40" spans="3:3" x14ac:dyDescent="0.2">
      <c r="C40" t="s">
        <v>554</v>
      </c>
    </row>
    <row r="41" spans="3:3" x14ac:dyDescent="0.2">
      <c r="C41" t="s">
        <v>555</v>
      </c>
    </row>
    <row r="42" spans="3:3" x14ac:dyDescent="0.2">
      <c r="C42" t="s">
        <v>556</v>
      </c>
    </row>
    <row r="43" spans="3:3" x14ac:dyDescent="0.2">
      <c r="C43" t="s">
        <v>557</v>
      </c>
    </row>
    <row r="44" spans="3:3" x14ac:dyDescent="0.2">
      <c r="C44" t="s">
        <v>558</v>
      </c>
    </row>
    <row r="45" spans="3:3" x14ac:dyDescent="0.2">
      <c r="C45" t="s">
        <v>559</v>
      </c>
    </row>
    <row r="46" spans="3:3" x14ac:dyDescent="0.2">
      <c r="C46" t="s">
        <v>560</v>
      </c>
    </row>
    <row r="47" spans="3:3" x14ac:dyDescent="0.2">
      <c r="C47" t="s">
        <v>561</v>
      </c>
    </row>
    <row r="48" spans="3:3" x14ac:dyDescent="0.2">
      <c r="C48" t="s">
        <v>562</v>
      </c>
    </row>
    <row r="49" spans="3:3" x14ac:dyDescent="0.2">
      <c r="C49" t="s">
        <v>563</v>
      </c>
    </row>
    <row r="50" spans="3:3" x14ac:dyDescent="0.2">
      <c r="C50" t="s">
        <v>564</v>
      </c>
    </row>
    <row r="51" spans="3:3" x14ac:dyDescent="0.2">
      <c r="C51" t="s">
        <v>565</v>
      </c>
    </row>
    <row r="52" spans="3:3" x14ac:dyDescent="0.2">
      <c r="C52" t="s">
        <v>566</v>
      </c>
    </row>
    <row r="53" spans="3:3" x14ac:dyDescent="0.2">
      <c r="C53" t="s">
        <v>567</v>
      </c>
    </row>
    <row r="54" spans="3:3" x14ac:dyDescent="0.2">
      <c r="C54" t="s">
        <v>568</v>
      </c>
    </row>
    <row r="55" spans="3:3" x14ac:dyDescent="0.2">
      <c r="C55" t="s">
        <v>569</v>
      </c>
    </row>
    <row r="56" spans="3:3" x14ac:dyDescent="0.2">
      <c r="C56" t="s">
        <v>570</v>
      </c>
    </row>
    <row r="57" spans="3:3" x14ac:dyDescent="0.2">
      <c r="C57" t="s">
        <v>571</v>
      </c>
    </row>
    <row r="58" spans="3:3" x14ac:dyDescent="0.2">
      <c r="C58" t="s">
        <v>572</v>
      </c>
    </row>
    <row r="59" spans="3:3" x14ac:dyDescent="0.2">
      <c r="C59" t="s">
        <v>573</v>
      </c>
    </row>
    <row r="60" spans="3:3" x14ac:dyDescent="0.2">
      <c r="C60" t="s">
        <v>574</v>
      </c>
    </row>
    <row r="61" spans="3:3" x14ac:dyDescent="0.2">
      <c r="C61" t="s">
        <v>575</v>
      </c>
    </row>
    <row r="62" spans="3:3" x14ac:dyDescent="0.2">
      <c r="C62" t="s">
        <v>576</v>
      </c>
    </row>
    <row r="63" spans="3:3" x14ac:dyDescent="0.2">
      <c r="C63" t="s">
        <v>577</v>
      </c>
    </row>
    <row r="64" spans="3:3" x14ac:dyDescent="0.2">
      <c r="C64" t="s">
        <v>578</v>
      </c>
    </row>
    <row r="65" spans="3:3" x14ac:dyDescent="0.2">
      <c r="C65" t="s">
        <v>579</v>
      </c>
    </row>
    <row r="66" spans="3:3" x14ac:dyDescent="0.2">
      <c r="C66" t="s">
        <v>580</v>
      </c>
    </row>
    <row r="67" spans="3:3" x14ac:dyDescent="0.2">
      <c r="C67" t="s">
        <v>581</v>
      </c>
    </row>
    <row r="68" spans="3:3" x14ac:dyDescent="0.2">
      <c r="C68" t="s">
        <v>582</v>
      </c>
    </row>
    <row r="69" spans="3:3" x14ac:dyDescent="0.2">
      <c r="C69" t="s">
        <v>583</v>
      </c>
    </row>
    <row r="70" spans="3:3" x14ac:dyDescent="0.2">
      <c r="C70" t="s">
        <v>584</v>
      </c>
    </row>
    <row r="71" spans="3:3" x14ac:dyDescent="0.2">
      <c r="C71" t="s">
        <v>585</v>
      </c>
    </row>
    <row r="72" spans="3:3" x14ac:dyDescent="0.2">
      <c r="C72" t="s">
        <v>586</v>
      </c>
    </row>
    <row r="73" spans="3:3" x14ac:dyDescent="0.2">
      <c r="C73" t="s">
        <v>587</v>
      </c>
    </row>
    <row r="74" spans="3:3" x14ac:dyDescent="0.2">
      <c r="C74" t="s">
        <v>588</v>
      </c>
    </row>
    <row r="75" spans="3:3" x14ac:dyDescent="0.2">
      <c r="C75" t="s">
        <v>589</v>
      </c>
    </row>
    <row r="76" spans="3:3" x14ac:dyDescent="0.2">
      <c r="C76" t="s">
        <v>590</v>
      </c>
    </row>
    <row r="77" spans="3:3" x14ac:dyDescent="0.2">
      <c r="C77" t="s">
        <v>591</v>
      </c>
    </row>
    <row r="78" spans="3:3" x14ac:dyDescent="0.2">
      <c r="C78" t="s">
        <v>592</v>
      </c>
    </row>
    <row r="79" spans="3:3" x14ac:dyDescent="0.2">
      <c r="C79" t="s">
        <v>593</v>
      </c>
    </row>
    <row r="80" spans="3:3" x14ac:dyDescent="0.2">
      <c r="C80" t="s">
        <v>594</v>
      </c>
    </row>
    <row r="81" spans="3:3" x14ac:dyDescent="0.2">
      <c r="C81" t="s">
        <v>595</v>
      </c>
    </row>
    <row r="82" spans="3:3" x14ac:dyDescent="0.2">
      <c r="C82" t="s">
        <v>596</v>
      </c>
    </row>
    <row r="83" spans="3:3" x14ac:dyDescent="0.2">
      <c r="C83" t="s">
        <v>597</v>
      </c>
    </row>
    <row r="84" spans="3:3" x14ac:dyDescent="0.2">
      <c r="C84" t="s">
        <v>598</v>
      </c>
    </row>
    <row r="85" spans="3:3" x14ac:dyDescent="0.2">
      <c r="C85" t="s">
        <v>599</v>
      </c>
    </row>
    <row r="86" spans="3:3" x14ac:dyDescent="0.2">
      <c r="C86" t="s">
        <v>600</v>
      </c>
    </row>
    <row r="87" spans="3:3" x14ac:dyDescent="0.2">
      <c r="C87" t="s">
        <v>601</v>
      </c>
    </row>
    <row r="88" spans="3:3" x14ac:dyDescent="0.2">
      <c r="C88" t="s">
        <v>602</v>
      </c>
    </row>
    <row r="89" spans="3:3" x14ac:dyDescent="0.2">
      <c r="C89" t="s">
        <v>603</v>
      </c>
    </row>
    <row r="90" spans="3:3" x14ac:dyDescent="0.2">
      <c r="C90" t="s">
        <v>604</v>
      </c>
    </row>
    <row r="91" spans="3:3" x14ac:dyDescent="0.2">
      <c r="C91" t="s">
        <v>605</v>
      </c>
    </row>
    <row r="92" spans="3:3" x14ac:dyDescent="0.2">
      <c r="C92" t="s">
        <v>606</v>
      </c>
    </row>
    <row r="93" spans="3:3" x14ac:dyDescent="0.2">
      <c r="C93" t="s">
        <v>607</v>
      </c>
    </row>
    <row r="94" spans="3:3" x14ac:dyDescent="0.2">
      <c r="C94" t="s">
        <v>608</v>
      </c>
    </row>
    <row r="95" spans="3:3" x14ac:dyDescent="0.2">
      <c r="C95" t="s">
        <v>609</v>
      </c>
    </row>
    <row r="96" spans="3:3" x14ac:dyDescent="0.2">
      <c r="C96" t="s">
        <v>610</v>
      </c>
    </row>
    <row r="97" spans="3:3" x14ac:dyDescent="0.2">
      <c r="C97" t="s">
        <v>611</v>
      </c>
    </row>
    <row r="98" spans="3:3" x14ac:dyDescent="0.2">
      <c r="C98" t="s">
        <v>612</v>
      </c>
    </row>
    <row r="99" spans="3:3" x14ac:dyDescent="0.2">
      <c r="C99" t="s">
        <v>613</v>
      </c>
    </row>
    <row r="100" spans="3:3" x14ac:dyDescent="0.2">
      <c r="C100" t="s">
        <v>614</v>
      </c>
    </row>
    <row r="101" spans="3:3" x14ac:dyDescent="0.2">
      <c r="C101" t="s">
        <v>615</v>
      </c>
    </row>
    <row r="102" spans="3:3" x14ac:dyDescent="0.2">
      <c r="C102" t="s">
        <v>616</v>
      </c>
    </row>
    <row r="103" spans="3:3" x14ac:dyDescent="0.2">
      <c r="C103" t="s">
        <v>617</v>
      </c>
    </row>
    <row r="104" spans="3:3" x14ac:dyDescent="0.2">
      <c r="C104" t="s">
        <v>618</v>
      </c>
    </row>
    <row r="105" spans="3:3" x14ac:dyDescent="0.2">
      <c r="C105" t="s">
        <v>619</v>
      </c>
    </row>
    <row r="106" spans="3:3" x14ac:dyDescent="0.2">
      <c r="C106" t="s">
        <v>620</v>
      </c>
    </row>
    <row r="107" spans="3:3" x14ac:dyDescent="0.2">
      <c r="C107" t="s">
        <v>621</v>
      </c>
    </row>
    <row r="108" spans="3:3" x14ac:dyDescent="0.2">
      <c r="C108" t="s">
        <v>622</v>
      </c>
    </row>
    <row r="109" spans="3:3" x14ac:dyDescent="0.2">
      <c r="C109" t="s">
        <v>623</v>
      </c>
    </row>
    <row r="110" spans="3:3" x14ac:dyDescent="0.2">
      <c r="C110" t="s">
        <v>624</v>
      </c>
    </row>
    <row r="111" spans="3:3" x14ac:dyDescent="0.2">
      <c r="C111" t="s">
        <v>625</v>
      </c>
    </row>
    <row r="112" spans="3:3" x14ac:dyDescent="0.2">
      <c r="C112" t="s">
        <v>626</v>
      </c>
    </row>
    <row r="113" spans="3:3" x14ac:dyDescent="0.2">
      <c r="C113" t="s">
        <v>627</v>
      </c>
    </row>
    <row r="114" spans="3:3" x14ac:dyDescent="0.2">
      <c r="C114" t="s">
        <v>628</v>
      </c>
    </row>
    <row r="115" spans="3:3" x14ac:dyDescent="0.2">
      <c r="C115" t="s">
        <v>629</v>
      </c>
    </row>
    <row r="116" spans="3:3" x14ac:dyDescent="0.2">
      <c r="C116" t="s">
        <v>630</v>
      </c>
    </row>
    <row r="117" spans="3:3" x14ac:dyDescent="0.2">
      <c r="C117" t="s">
        <v>631</v>
      </c>
    </row>
    <row r="118" spans="3:3" x14ac:dyDescent="0.2">
      <c r="C118" t="s">
        <v>632</v>
      </c>
    </row>
    <row r="119" spans="3:3" x14ac:dyDescent="0.2">
      <c r="C119" t="s">
        <v>633</v>
      </c>
    </row>
    <row r="120" spans="3:3" x14ac:dyDescent="0.2">
      <c r="C120" t="s">
        <v>634</v>
      </c>
    </row>
    <row r="121" spans="3:3" x14ac:dyDescent="0.2">
      <c r="C121" t="s">
        <v>635</v>
      </c>
    </row>
    <row r="122" spans="3:3" x14ac:dyDescent="0.2">
      <c r="C122" t="s">
        <v>636</v>
      </c>
    </row>
    <row r="123" spans="3:3" x14ac:dyDescent="0.2">
      <c r="C123" t="s">
        <v>637</v>
      </c>
    </row>
    <row r="124" spans="3:3" x14ac:dyDescent="0.2">
      <c r="C124" t="s">
        <v>638</v>
      </c>
    </row>
    <row r="125" spans="3:3" x14ac:dyDescent="0.2">
      <c r="C125" t="s">
        <v>639</v>
      </c>
    </row>
    <row r="126" spans="3:3" x14ac:dyDescent="0.2">
      <c r="C126" t="s">
        <v>640</v>
      </c>
    </row>
    <row r="127" spans="3:3" x14ac:dyDescent="0.2">
      <c r="C127" t="s">
        <v>641</v>
      </c>
    </row>
    <row r="128" spans="3:3" x14ac:dyDescent="0.2">
      <c r="C128" t="s">
        <v>642</v>
      </c>
    </row>
    <row r="129" spans="3:3" x14ac:dyDescent="0.2">
      <c r="C129" t="s">
        <v>643</v>
      </c>
    </row>
    <row r="130" spans="3:3" x14ac:dyDescent="0.2">
      <c r="C130" t="s">
        <v>644</v>
      </c>
    </row>
    <row r="131" spans="3:3" x14ac:dyDescent="0.2">
      <c r="C131" t="s">
        <v>645</v>
      </c>
    </row>
    <row r="132" spans="3:3" x14ac:dyDescent="0.2">
      <c r="C132" t="s">
        <v>646</v>
      </c>
    </row>
    <row r="133" spans="3:3" x14ac:dyDescent="0.2">
      <c r="C133" t="s">
        <v>647</v>
      </c>
    </row>
    <row r="134" spans="3:3" x14ac:dyDescent="0.2">
      <c r="C134" t="s">
        <v>648</v>
      </c>
    </row>
    <row r="135" spans="3:3" x14ac:dyDescent="0.2">
      <c r="C135" t="s">
        <v>649</v>
      </c>
    </row>
    <row r="136" spans="3:3" x14ac:dyDescent="0.2">
      <c r="C136" t="s">
        <v>650</v>
      </c>
    </row>
    <row r="137" spans="3:3" x14ac:dyDescent="0.2">
      <c r="C137" t="s">
        <v>651</v>
      </c>
    </row>
    <row r="138" spans="3:3" x14ac:dyDescent="0.2">
      <c r="C138" t="s">
        <v>652</v>
      </c>
    </row>
    <row r="139" spans="3:3" x14ac:dyDescent="0.2">
      <c r="C139" t="s">
        <v>653</v>
      </c>
    </row>
    <row r="140" spans="3:3" x14ac:dyDescent="0.2">
      <c r="C140" t="s">
        <v>654</v>
      </c>
    </row>
    <row r="141" spans="3:3" x14ac:dyDescent="0.2">
      <c r="C141" t="s">
        <v>655</v>
      </c>
    </row>
    <row r="142" spans="3:3" x14ac:dyDescent="0.2">
      <c r="C142" t="s">
        <v>656</v>
      </c>
    </row>
    <row r="143" spans="3:3" x14ac:dyDescent="0.2">
      <c r="C143" t="s">
        <v>657</v>
      </c>
    </row>
    <row r="144" spans="3:3" x14ac:dyDescent="0.2">
      <c r="C144" t="s">
        <v>658</v>
      </c>
    </row>
    <row r="145" spans="3:3" x14ac:dyDescent="0.2">
      <c r="C145" t="s">
        <v>659</v>
      </c>
    </row>
    <row r="146" spans="3:3" x14ac:dyDescent="0.2">
      <c r="C146" t="s">
        <v>660</v>
      </c>
    </row>
    <row r="147" spans="3:3" x14ac:dyDescent="0.2">
      <c r="C147" t="s">
        <v>661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5F3213-230A-43E5-8113-4FD4A99F57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406BC4-EDB1-40E2-9AD3-F869934E89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Data Questions Part 1</vt:lpstr>
      <vt:lpstr>Data Questions Part 2</vt:lpstr>
      <vt:lpstr>Guidance 1 - Intro</vt:lpstr>
      <vt:lpstr>Guidance 2 - Data Items</vt:lpstr>
      <vt:lpstr>Report Formats</vt:lpstr>
      <vt:lpstr>Part 1 Output</vt:lpstr>
      <vt:lpstr>Part 2 Output</vt:lpstr>
      <vt:lpstr>MethodsList</vt:lpstr>
      <vt:lpstr>'Guidance 1 - Intro'!Print_Area</vt:lpstr>
      <vt:lpstr>'Guidance 2 - Data Items'!Print_Area</vt:lpstr>
    </vt:vector>
  </TitlesOfParts>
  <Company>Kings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phs</dc:creator>
  <cp:lastModifiedBy>Michael Wilding</cp:lastModifiedBy>
  <cp:lastPrinted>2014-04-08T09:40:16Z</cp:lastPrinted>
  <dcterms:created xsi:type="dcterms:W3CDTF">2007-01-29T09:49:38Z</dcterms:created>
  <dcterms:modified xsi:type="dcterms:W3CDTF">2023-03-31T14:53:48Z</dcterms:modified>
</cp:coreProperties>
</file>