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efra-my.sharepoint.com/personal/doug_whitfield_environment-agency_gov_uk/Documents/Temp - reviews/SC110008/"/>
    </mc:Choice>
  </mc:AlternateContent>
  <xr:revisionPtr revIDLastSave="0" documentId="8_{FBA92606-BD97-447A-A2C7-B06F533876D3}" xr6:coauthVersionLast="47" xr6:coauthVersionMax="47" xr10:uidLastSave="{00000000-0000-0000-0000-000000000000}"/>
  <bookViews>
    <workbookView xWindow="-120" yWindow="-120" windowWidth="29040" windowHeight="15840" firstSheet="1" activeTab="1"/>
  </bookViews>
  <sheets>
    <sheet name="Read me" sheetId="12" r:id="rId1"/>
    <sheet name="Weightings" sheetId="7" r:id="rId2"/>
    <sheet name="Inspect. alert" sheetId="1" r:id="rId3"/>
    <sheet name="Trigger decision" sheetId="4" r:id="rId4"/>
    <sheet name="Consequences of failure" sheetId="5" r:id="rId5"/>
    <sheet name="Probability of failure" sheetId="11" r:id="rId6"/>
    <sheet name="Recommendations picklist" sheetId="8" r:id="rId7"/>
    <sheet name="Defect report" sheetId="9" r:id="rId8"/>
    <sheet name="Data Quality" sheetId="13" r:id="rId9"/>
    <sheet name="Do not change" sheetId="2" r:id="rId10"/>
  </sheets>
  <definedNames>
    <definedName name="HM1M2L">'Do not change'!$A$5:$A$8</definedName>
    <definedName name="HML">'Do not change'!$A$10:$A$12</definedName>
    <definedName name="override">Weightings!$I$12</definedName>
    <definedName name="Target">Weightings!$D$2</definedName>
    <definedName name="yesno">'Do not change'!$A$1:$A$2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7" l="1"/>
  <c r="F5" i="7"/>
  <c r="G5" i="7"/>
  <c r="I5" i="7"/>
  <c r="E6" i="7"/>
  <c r="F6" i="7"/>
  <c r="G6" i="7"/>
  <c r="I6" i="7"/>
  <c r="E7" i="7"/>
  <c r="F7" i="7"/>
  <c r="G7" i="7"/>
  <c r="I7" i="7"/>
  <c r="E8" i="7"/>
  <c r="F8" i="7"/>
  <c r="G8" i="7"/>
  <c r="I8" i="7"/>
  <c r="E9" i="7"/>
  <c r="F9" i="7"/>
  <c r="G9" i="7"/>
  <c r="I9" i="7"/>
  <c r="E10" i="7"/>
  <c r="F10" i="7"/>
  <c r="G10" i="7"/>
  <c r="I10" i="7"/>
  <c r="G11" i="7"/>
  <c r="I11" i="7"/>
  <c r="B12" i="7"/>
  <c r="C12" i="7"/>
  <c r="D12" i="7"/>
  <c r="E12" i="7"/>
  <c r="E15" i="7"/>
  <c r="F15" i="7"/>
  <c r="F12" i="7"/>
  <c r="E18" i="7"/>
  <c r="F18" i="7"/>
  <c r="I12" i="7"/>
  <c r="F20" i="7"/>
</calcChain>
</file>

<file path=xl/sharedStrings.xml><?xml version="1.0" encoding="utf-8"?>
<sst xmlns="http://schemas.openxmlformats.org/spreadsheetml/2006/main" count="304" uniqueCount="233">
  <si>
    <t>Reason</t>
  </si>
  <si>
    <t>Applies?</t>
  </si>
  <si>
    <t>Asset below target condition</t>
  </si>
  <si>
    <t>From tier 1 inspection, including override where appropriate where a critical element is below target.</t>
  </si>
  <si>
    <t>Element or asset not able to be inspected</t>
  </si>
  <si>
    <t>This may prompt a return visit (for example following vegetation clearance) or a trigger to a tier 2 inspection (e.g. CCTV of a culvert)</t>
  </si>
  <si>
    <t>Possible engineering integrity issues</t>
  </si>
  <si>
    <t>Identified as a possible issue at a tier 1 inspection or alerts from others (e.g. stakeholders or operational staff)</t>
  </si>
  <si>
    <t>Channel or culvert conveyance restrictions or issues</t>
  </si>
  <si>
    <t>Critical asset in high consequence system</t>
  </si>
  <si>
    <t>There may be a need for further inspections to assess the risks that may exist, rather than relying on the results of visual inspections alone, particularly where there are other concerns about the state of the asset.</t>
  </si>
  <si>
    <t>Concerns from operational staff</t>
  </si>
  <si>
    <t>Concerns about the condition of some assets or threats to them. These will often be outside the normal inspection programme for the asset.</t>
  </si>
  <si>
    <t>Legal, national, regional or local drivers</t>
  </si>
  <si>
    <t>May drive the need to obtain more information on assets to answer particular concerns or to obtain a better understanding of the status of assets.</t>
  </si>
  <si>
    <t>Expressed public and stakeholder concerns</t>
  </si>
  <si>
    <t>These may drive a need to collect more detailed information under tier 2 or 3 inspections.</t>
  </si>
  <si>
    <t>Recent flood or storm events</t>
  </si>
  <si>
    <t>Recent flood or storm events may prompt the need for a visual inspection outside the normal programme or more detailed investigations under tier 2 or 3, particularly where there have been unexpected effects on receptors or suspected damage to assets.</t>
  </si>
  <si>
    <t>Proactive planning</t>
  </si>
  <si>
    <t>There may be a need to obtain more information on assets in a tier 2 or tier 3 investigation. This is more likely to be applied to assets for which there are high consequences of failure.</t>
  </si>
  <si>
    <t>No</t>
  </si>
  <si>
    <t>Yes</t>
  </si>
  <si>
    <t>Decision</t>
  </si>
  <si>
    <t>Possible need for tier 2 or 3 inspection?</t>
  </si>
  <si>
    <t>Performance factor</t>
  </si>
  <si>
    <t>Considerations required in a performance assessment</t>
  </si>
  <si>
    <t>Assessed condition grade of the asset and elements</t>
  </si>
  <si>
    <t>Materials and adequacy of construction</t>
  </si>
  <si>
    <t>Consequences of failure including health and safety</t>
  </si>
  <si>
    <t>Consequences of delayed improvements</t>
  </si>
  <si>
    <t>Expected and actual standard of protection and freeboard</t>
  </si>
  <si>
    <t>Other drivers, legal obligations, public concerns, recent events</t>
  </si>
  <si>
    <t>There may be other influences of this type which could prompt the need for tier 2 or tier 3 investigations and these were detailed in table 3.1. These will need to be considered in deciding how to proceed. It will be important to demonstrate that decisions are being taken with an appropriate level of understanding, particularly when demands for increased investments are being rejected.</t>
  </si>
  <si>
    <t>Reliability of data used to assess risks and standard of protection. Information missing to complete an assessment or for proactive  asset planning.</t>
  </si>
  <si>
    <t xml:space="preserve">The condition grade from the visual inspection may  not be influenced by the materials making up the asset. Are there issues with the materials used which could affect the probability of failure? Are further investigations required to collect further information? </t>
  </si>
  <si>
    <t>Is there a likelihood that the asset could deteriorate further or problem areas becoming more extensive? If so, would this lead to more expensive remedial work in the future. Should this prompt an urgent repair or the need for the collection of further information in tier 2 or 3 investigations?</t>
  </si>
  <si>
    <t>Is the asset likely to be loaded (high wave or water levels) regularly enough to prompt the need for further action or investigations?</t>
  </si>
  <si>
    <t>Can the data used to assess risks and the standard of protection be relied on? Does the data come from high level studies not applicable to the asset under consideration? Is there a need for further collection of data to improve this?</t>
  </si>
  <si>
    <t>Consider above alerts and confirm reason to recommend (yes/no) consideration of tier 2 or 3 inspections in box below</t>
  </si>
  <si>
    <t>Consider above alerts and confirm reason for yes/no decision in box below and type of further inspections recommended. Also record if decision is to repair without the need for further inspections or investigations.</t>
  </si>
  <si>
    <t>Element description</t>
  </si>
  <si>
    <t>Condition grade (CG)</t>
  </si>
  <si>
    <t>Weighting (W)</t>
  </si>
  <si>
    <t>Sum</t>
  </si>
  <si>
    <t>divided by sum of weightings</t>
  </si>
  <si>
    <t xml:space="preserve">Overall CG </t>
  </si>
  <si>
    <t xml:space="preserve"> = Sum of (weightings x condition grades)</t>
  </si>
  <si>
    <t>Override weighting</t>
  </si>
  <si>
    <t>Rounded</t>
  </si>
  <si>
    <t>Calculated</t>
  </si>
  <si>
    <t>Asset description/ref</t>
  </si>
  <si>
    <t xml:space="preserve">Target = </t>
  </si>
  <si>
    <t>With weighting override</t>
  </si>
  <si>
    <t>Override for critical element</t>
  </si>
  <si>
    <t>Enter element type</t>
  </si>
  <si>
    <t>Name/number here</t>
  </si>
  <si>
    <t>Comment here</t>
  </si>
  <si>
    <t>Decision here</t>
  </si>
  <si>
    <t>Consider the results of the tier 1 visual inspection. Were the overall condition grade and/or the condition of one or more critical elements below target?</t>
  </si>
  <si>
    <t>Alert type</t>
  </si>
  <si>
    <t>Form can be used to record the reason to move to tier 2 or 3.
Use drop down menus</t>
  </si>
  <si>
    <t>Form can be used to record reason for alert
Use drop down menus</t>
  </si>
  <si>
    <t>Consequences of failure consideration</t>
  </si>
  <si>
    <t>High</t>
  </si>
  <si>
    <t>Low</t>
  </si>
  <si>
    <t>Medium</t>
  </si>
  <si>
    <t xml:space="preserve">Impact on property </t>
  </si>
  <si>
    <t>Impact on environment</t>
  </si>
  <si>
    <t>Medium density housing, commercial and/or industrial property (LU band C</t>
  </si>
  <si>
    <t>High density housing, commercial and/or industrial property (LU band A/B)</t>
  </si>
  <si>
    <t>Little or no housing, commercial or industrial property (LU band D &amp; others)</t>
  </si>
  <si>
    <t>Inter-nationally designated sites</t>
  </si>
  <si>
    <t>Nationally designated sites</t>
  </si>
  <si>
    <t>No designations</t>
  </si>
  <si>
    <t>Impact on people</t>
  </si>
  <si>
    <t>Negligible risk to life</t>
  </si>
  <si>
    <t>Good warning (adequate evacuation time)</t>
  </si>
  <si>
    <t>Medium 2</t>
  </si>
  <si>
    <t xml:space="preserve">Little warning (limited evacuation time) </t>
  </si>
  <si>
    <t>Little/no warning (no evacuation time)</t>
  </si>
  <si>
    <t>Vulnerable groups at risk?</t>
  </si>
  <si>
    <t>Additional areas that might benefit from the asset’s performance</t>
  </si>
  <si>
    <t>Adjoining reaches</t>
  </si>
  <si>
    <t>Population</t>
  </si>
  <si>
    <t>Clusters of dwellings?</t>
  </si>
  <si>
    <t>Topography?</t>
  </si>
  <si>
    <t>Social/political/legal obligations</t>
  </si>
  <si>
    <t>Environmental designation (where flooding would damage the interests)</t>
  </si>
  <si>
    <t>Development proposals</t>
  </si>
  <si>
    <t>Better information</t>
  </si>
  <si>
    <t>H</t>
  </si>
  <si>
    <t>M1</t>
  </si>
  <si>
    <t>M2</t>
  </si>
  <si>
    <t>L</t>
  </si>
  <si>
    <t>M</t>
  </si>
  <si>
    <t>leave blank</t>
  </si>
  <si>
    <t>H,M,L choice here</t>
  </si>
  <si>
    <t>Reason for Decision</t>
  </si>
  <si>
    <t>Form can be used to record the choice of Consequence of failure
Use drop down menus</t>
  </si>
  <si>
    <t>Consider above impacts and confirm reason for choice of consequences of failure  - high, medium or low in box below. Refer to Consequences of failure matrix (Appendix 1)</t>
  </si>
  <si>
    <t>Probability of failure consideration</t>
  </si>
  <si>
    <t>Criteria which may increase or reduce probability of failure</t>
  </si>
  <si>
    <t>Probability of failure (for this row)</t>
  </si>
  <si>
    <t>The expected loading of an asset in flood or storm events</t>
  </si>
  <si>
    <t>Findings of previous inspection, reports from operational staff or other monitoring</t>
  </si>
  <si>
    <t>Type of flood defence</t>
  </si>
  <si>
    <t>Other factors affecting fragility of an asset</t>
  </si>
  <si>
    <t>Previously assigned probability of failure</t>
  </si>
  <si>
    <t xml:space="preserve">The freeboard (crest level exceeding extreme flood levels)
Asset critical to the integrity of a group of assets </t>
  </si>
  <si>
    <t>Condition below target
Gaps, breaches or low spots
Flood or storm event damage
Presence of vermin
Concern on engineering integrity
Susceptibility to blockages
Channel conveyance issues</t>
  </si>
  <si>
    <t xml:space="preserve">Whether or not purpose built
Hard or soft defences
Construction type, materials, presence of resilient core, wide berm etc. </t>
  </si>
  <si>
    <t>Age
Maintenance regime
Expected deterioration rate and residual life (combination of age, defence type and maintenance regime)
History of problems
Susceptibility to erosion
History of vandalism</t>
  </si>
  <si>
    <t>Form can be used to record the choice of Probability of failure
Use drop down menus</t>
  </si>
  <si>
    <t xml:space="preserve">They are part of the implementation phase following the preparation of this guidance </t>
  </si>
  <si>
    <t>and will be subject to change based on comments received.</t>
  </si>
  <si>
    <t>The tabs on this sheet have been prepared with the following objectives:</t>
  </si>
  <si>
    <t>Tabs on this workbook are:</t>
  </si>
  <si>
    <t>Weightings -  to calculate condition grade from grade of elements</t>
  </si>
  <si>
    <t>Inspection alert - to record reasons for raising an alert from tier 1 inspections</t>
  </si>
  <si>
    <t>Consequences of failure - to record the reasons for the choice for use in the frequency of inspection matrix</t>
  </si>
  <si>
    <t>Probability of failure - to record the reasons for the choice for use in the frequency of inspection matrix</t>
  </si>
  <si>
    <t>Defect report - examples of defect reports from tier 1 inspections</t>
  </si>
  <si>
    <r>
      <rPr>
        <sz val="9"/>
        <color indexed="8"/>
        <rFont val="Calibri"/>
        <family val="2"/>
      </rPr>
      <t>o</t>
    </r>
    <r>
      <rPr>
        <sz val="12"/>
        <color indexed="8"/>
        <rFont val="Calibri"/>
        <family val="2"/>
      </rPr>
      <t xml:space="preserve">  To ensure consistency in reporting and decision making</t>
    </r>
  </si>
  <si>
    <r>
      <rPr>
        <sz val="9"/>
        <color indexed="8"/>
        <rFont val="Calibri"/>
        <family val="2"/>
      </rPr>
      <t>o</t>
    </r>
    <r>
      <rPr>
        <sz val="12"/>
        <color indexed="8"/>
        <rFont val="Calibri"/>
        <family val="2"/>
      </rPr>
      <t xml:space="preserve">  To record the reasons for decisions made</t>
    </r>
  </si>
  <si>
    <t>Trigger decision - to record the reasons for triggering tier 2 or 3 inspections</t>
  </si>
  <si>
    <t xml:space="preserve">Currently there are many different ways used to make what is essentially the same recommendation. </t>
  </si>
  <si>
    <t>Continue to Monitor through visual inspection</t>
  </si>
  <si>
    <t>Comment</t>
  </si>
  <si>
    <t>Use only if no obvious defects are seen and asset sub-type and all the elements meet Target grade</t>
  </si>
  <si>
    <t>Primary recommendation</t>
  </si>
  <si>
    <t>Maintenance/remedial action is required</t>
  </si>
  <si>
    <t>Defect note raised</t>
  </si>
  <si>
    <t>In progress</t>
  </si>
  <si>
    <t>Completed</t>
  </si>
  <si>
    <t>Postponed</t>
  </si>
  <si>
    <t>Deleted</t>
  </si>
  <si>
    <t>Engineering integrity alert (amber)</t>
  </si>
  <si>
    <t>Slope stability</t>
  </si>
  <si>
    <t>Instability of structures</t>
  </si>
  <si>
    <t>Leakage and piping</t>
  </si>
  <si>
    <t>Backfill washout</t>
  </si>
  <si>
    <t>Crest height degradation</t>
  </si>
  <si>
    <t>Animal burrowing</t>
  </si>
  <si>
    <t>Cracking or fissuring</t>
  </si>
  <si>
    <t>Undermining or scour</t>
  </si>
  <si>
    <t>Engineering integrity alert (red)</t>
  </si>
  <si>
    <r>
      <t xml:space="preserve">Use if asset type and/or asset sub-type are incorrectly recorded and/or elements and/or their weightings do not conform with </t>
    </r>
    <r>
      <rPr>
        <i/>
        <sz val="10"/>
        <rFont val="Arial"/>
        <family val="2"/>
      </rPr>
      <t>Asset Templates and Weighting Guidance</t>
    </r>
  </si>
  <si>
    <t>Incorrect Asset sub-type</t>
  </si>
  <si>
    <t>Incorrect element configuration</t>
  </si>
  <si>
    <t>Incorrect weighting</t>
  </si>
  <si>
    <t>Defence length needs splitting</t>
  </si>
  <si>
    <t>Vegetation growth obscures asset</t>
  </si>
  <si>
    <t>High Water Levels Obscure asset</t>
  </si>
  <si>
    <t>Access denied</t>
  </si>
  <si>
    <t>Use if asset cannot be inspected either because of excess vegetation growth, access issues, High Water levels or any other logistical reasons</t>
  </si>
  <si>
    <t>Inspection no longer required</t>
  </si>
  <si>
    <t>Use if asset is no longer associated with Main River or is the subject of inspection by a  3rd party e.g. LLFA</t>
  </si>
  <si>
    <t>Asset no longer on Main River</t>
  </si>
  <si>
    <t>No FRM interest or low risk</t>
  </si>
  <si>
    <t>Change inspection frequency</t>
  </si>
  <si>
    <t>Use if risk assessment (consequence or probability) does not match inspection frequency allocated</t>
  </si>
  <si>
    <t>36 months</t>
  </si>
  <si>
    <t>60 months</t>
  </si>
  <si>
    <t>Less frequent than 60 months</t>
  </si>
  <si>
    <t>Access or PSRA issues</t>
  </si>
  <si>
    <t>Use if Public and or Operational Safety is compromised</t>
  </si>
  <si>
    <t>Public safety compromised</t>
  </si>
  <si>
    <t>Operational safety compromised</t>
  </si>
  <si>
    <t>Inform enforcement</t>
  </si>
  <si>
    <t>Use if any remedial action requires enforcement</t>
  </si>
  <si>
    <t>Urgent</t>
  </si>
  <si>
    <t>non Urgent</t>
  </si>
  <si>
    <t>Inform LA or third party</t>
  </si>
  <si>
    <t>Pass to LLFA</t>
  </si>
  <si>
    <t>Pass to Water Company</t>
  </si>
  <si>
    <t>Pass to Highways Authority</t>
  </si>
  <si>
    <t>Pass to riparian owner</t>
  </si>
  <si>
    <t>Pass to Environment Agency (for other RMAs)</t>
  </si>
  <si>
    <t>Use if remedial action following asset inspection is NOT the EA's (or this body's) responsibility</t>
  </si>
  <si>
    <t>Change Target Condition</t>
  </si>
  <si>
    <t>Use if Target is inappropriate to the asset functionality</t>
  </si>
  <si>
    <t>Target 2</t>
  </si>
  <si>
    <t>Target 4</t>
  </si>
  <si>
    <t>Target 4 plus</t>
  </si>
  <si>
    <t>Recommended tier 2 or 3 inspections</t>
  </si>
  <si>
    <t>non urgent</t>
  </si>
  <si>
    <t>Add details in comments</t>
  </si>
  <si>
    <t>Give supporting reasons with decision tables (from Appendices 3 to 10) and additional comments</t>
  </si>
  <si>
    <t xml:space="preserve">An important output from asset inspections is any alerts to asset defects. </t>
  </si>
  <si>
    <t xml:space="preserve">This should be completed to complement any reccommendations. </t>
  </si>
  <si>
    <t>Data quality flag</t>
  </si>
  <si>
    <t>Condition Grade</t>
  </si>
  <si>
    <t>Data quality flag definition</t>
  </si>
  <si>
    <t>1 - good</t>
  </si>
  <si>
    <t>All elements visually assessed and graded</t>
  </si>
  <si>
    <t>2 - adequate</t>
  </si>
  <si>
    <t>One or more elements were not inspected, but a recent detailed or engineering survey has been undertaken and a manual override has been used to change the calculated asset condition</t>
  </si>
  <si>
    <t>3 - suspect</t>
  </si>
  <si>
    <t>A single element that was inspected satisfactorily on the last inspection is not visible at the current inspection.</t>
  </si>
  <si>
    <t>4 - poor</t>
  </si>
  <si>
    <t>Two or more elements that were inspected satisfactorily on the last inspection are not visible at the current inspection.</t>
  </si>
  <si>
    <t>5 - missing</t>
  </si>
  <si>
    <t>One or more elements are not visible for 2 or more consecutive inspections since the last satisfactory inspection.</t>
  </si>
  <si>
    <t>A form to record the choice of data quality flag for an asset inspection</t>
  </si>
  <si>
    <t>Comments</t>
  </si>
  <si>
    <t>Choice of DQF (select one)</t>
  </si>
  <si>
    <t>Data quality flag - record of choice for data quality flag</t>
  </si>
  <si>
    <t>Secondary recommendation</t>
  </si>
  <si>
    <t>Use recommendations from primary picklist with one associated secondary recommendation</t>
  </si>
  <si>
    <t>Use more than one recommendation if required.</t>
  </si>
  <si>
    <r>
      <t xml:space="preserve">Use if either the asset is below target or any element is graded below target </t>
    </r>
    <r>
      <rPr>
        <b/>
        <sz val="11"/>
        <color indexed="8"/>
        <rFont val="Calibri"/>
        <family val="2"/>
      </rPr>
      <t>RAISE ASSET DEFECT NOTE</t>
    </r>
    <r>
      <rPr>
        <sz val="11"/>
        <color theme="1"/>
        <rFont val="Calibri"/>
        <family val="2"/>
        <scheme val="minor"/>
      </rPr>
      <t xml:space="preserve"> for remedial action. Use for potential minor or major schemes (make assessment in Asset Defect Note) </t>
    </r>
  </si>
  <si>
    <t>Applies? 
(Use drop down menus)</t>
  </si>
  <si>
    <t>Choice for Consequences
(Use drop down menus)</t>
  </si>
  <si>
    <t>(Similar forms should accompany performance and risk data quality flags (crest levels and standard of protection)</t>
  </si>
  <si>
    <t>Two examples for comment are shown.</t>
  </si>
  <si>
    <t>Recommendation picklist - to ensure consistent reporting from inspections</t>
  </si>
  <si>
    <t>AIMS data cleansing required (EA process)</t>
  </si>
  <si>
    <t>Alert to issues at transition(s)</t>
  </si>
  <si>
    <t>Amber alert to downstream transition</t>
  </si>
  <si>
    <t>Red alert to upstream transition</t>
  </si>
  <si>
    <t>Red alert to downstream transition</t>
  </si>
  <si>
    <t>Amber alert to upstream transition</t>
  </si>
  <si>
    <t>For coastal assets add direction of adjacent asset for clarity. Use amber to alert to possible future problem and red alert where structural issues  requiring urgent attention are already visible. Add comments and photographs to clarify.</t>
  </si>
  <si>
    <t>W x CG</t>
  </si>
  <si>
    <t>Override W x CG</t>
  </si>
  <si>
    <t xml:space="preserve">This is an example form to illustrate the principles </t>
  </si>
  <si>
    <t>Are there high consequences if the asset fails, particularly if there are health and safety risks? is there any risk of loss of life? Are further investigations required to answer this?</t>
  </si>
  <si>
    <t>These relate to blockages, man-made or natural (e.g. shoals or siltation) and vegetation. Ideally a clear baseline will be available to compare with an acceptable channel or conveyance. In the absence of this an alert can be raised for consideration of further action.</t>
  </si>
  <si>
    <t>Re-inspect asset</t>
  </si>
  <si>
    <t>Other logistical reasons/access by boat etc.</t>
  </si>
  <si>
    <t>Asset is the responsibility of a 3rd party</t>
  </si>
  <si>
    <t>The objective of the following list is to improve the consistency of recommendations from tier 1 inspections.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</si>
</sst>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1"/>
      <color indexed="8"/>
      <name val="Calibri"/>
      <family val="2"/>
    </font>
    <font>
      <sz val="12"/>
      <color indexed="8"/>
      <name val="Calibri"/>
      <family val="2"/>
    </font>
    <font>
      <sz val="9"/>
      <color indexed="8"/>
      <name val="Calibri"/>
      <family val="2"/>
    </font>
    <font>
      <sz val="10"/>
      <name val="Arial"/>
      <family val="2"/>
    </font>
    <font>
      <i/>
      <sz val="10"/>
      <name val="Arial"/>
      <family val="2"/>
    </font>
    <font>
      <u/>
      <sz val="11"/>
      <color theme="10"/>
      <name val="Calibri"/>
      <family val="2"/>
      <scheme val="minor"/>
    </font>
    <font>
      <b/>
      <sz val="11"/>
      <color theme="1"/>
      <name val="Calibri"/>
      <family val="2"/>
      <scheme val="minor"/>
    </font>
    <font>
      <sz val="11"/>
      <color rgb="FFFF0000"/>
      <name val="Calibri"/>
      <family val="2"/>
      <scheme val="minor"/>
    </font>
    <font>
      <b/>
      <sz val="11"/>
      <color theme="1"/>
      <name val="Arial"/>
      <family val="2"/>
    </font>
    <font>
      <sz val="11"/>
      <color theme="1"/>
      <name val="Arial"/>
      <family val="2"/>
    </font>
    <font>
      <b/>
      <sz val="14"/>
      <color theme="1"/>
      <name val="Arial"/>
      <family val="2"/>
    </font>
    <font>
      <b/>
      <sz val="14"/>
      <color theme="1"/>
      <name val="Calibri"/>
      <family val="2"/>
      <scheme val="minor"/>
    </font>
    <font>
      <sz val="20"/>
      <color rgb="FFFF0000"/>
      <name val="Calibri"/>
      <family val="2"/>
      <scheme val="minor"/>
    </font>
    <font>
      <sz val="16"/>
      <color theme="1"/>
      <name val="Calibri"/>
      <family val="2"/>
      <scheme val="minor"/>
    </font>
    <font>
      <b/>
      <sz val="11"/>
      <color rgb="FFFF0000"/>
      <name val="Calibri"/>
      <family val="2"/>
      <scheme val="minor"/>
    </font>
    <font>
      <sz val="12"/>
      <color theme="1"/>
      <name val="Calibri"/>
      <family val="2"/>
      <scheme val="minor"/>
    </font>
    <font>
      <u/>
      <sz val="11"/>
      <color rgb="FF0070C0"/>
      <name val="Calibri"/>
      <family val="2"/>
      <scheme val="minor"/>
    </font>
    <font>
      <u/>
      <sz val="11"/>
      <name val="Calibri"/>
      <family val="2"/>
      <scheme val="minor"/>
    </font>
    <font>
      <sz val="11"/>
      <name val="Calibri"/>
      <family val="2"/>
      <scheme val="minor"/>
    </font>
    <font>
      <sz val="12"/>
      <name val="Calibri"/>
      <family val="2"/>
      <scheme val="minor"/>
    </font>
    <font>
      <b/>
      <sz val="12"/>
      <color theme="1"/>
      <name val="Calibri"/>
      <family val="2"/>
      <scheme val="minor"/>
    </font>
  </fonts>
  <fills count="6">
    <fill>
      <patternFill patternType="none"/>
    </fill>
    <fill>
      <patternFill patternType="gray125"/>
    </fill>
    <fill>
      <patternFill patternType="solid">
        <fgColor rgb="FFC2D69B"/>
        <bgColor indexed="64"/>
      </patternFill>
    </fill>
    <fill>
      <patternFill patternType="solid">
        <fgColor rgb="FFDAEEF3"/>
        <bgColor indexed="64"/>
      </patternFill>
    </fill>
    <fill>
      <patternFill patternType="solid">
        <fgColor rgb="FF92D050"/>
        <bgColor indexed="64"/>
      </patternFill>
    </fill>
    <fill>
      <patternFill patternType="solid">
        <fgColor rgb="FFC6E6A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right style="medium">
        <color indexed="64"/>
      </right>
      <top style="medium">
        <color indexed="64"/>
      </top>
      <bottom/>
      <diagonal/>
    </border>
    <border>
      <left style="double">
        <color rgb="FFFF0000"/>
      </left>
      <right style="double">
        <color rgb="FFFF0000"/>
      </right>
      <top style="double">
        <color rgb="FFFF0000"/>
      </top>
      <bottom style="double">
        <color rgb="FFFF0000"/>
      </bottom>
      <diagonal/>
    </border>
    <border>
      <left/>
      <right/>
      <top/>
      <bottom style="double">
        <color rgb="FFFF0000"/>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s>
  <cellStyleXfs count="2">
    <xf numFmtId="0" fontId="0" fillId="0" borderId="0"/>
    <xf numFmtId="0" fontId="6" fillId="0" borderId="0" applyNumberFormat="0" applyFill="0" applyBorder="0" applyAlignment="0" applyProtection="0"/>
  </cellStyleXfs>
  <cellXfs count="104">
    <xf numFmtId="0" fontId="0" fillId="0" borderId="0" xfId="0"/>
    <xf numFmtId="0" fontId="9" fillId="2" borderId="1" xfId="0" applyFont="1" applyFill="1" applyBorder="1" applyAlignment="1">
      <alignment horizontal="center" vertical="top" wrapText="1"/>
    </xf>
    <xf numFmtId="0" fontId="9" fillId="2" borderId="2" xfId="0" applyFont="1" applyFill="1" applyBorder="1" applyAlignment="1">
      <alignment horizontal="center"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9" fillId="0" borderId="4" xfId="0" applyFont="1" applyBorder="1" applyAlignment="1">
      <alignment horizontal="center" vertical="center" wrapText="1"/>
    </xf>
    <xf numFmtId="0" fontId="11" fillId="0" borderId="0" xfId="0" applyFont="1" applyFill="1" applyBorder="1" applyAlignment="1">
      <alignment vertical="top" wrapText="1"/>
    </xf>
    <xf numFmtId="0" fontId="9" fillId="3" borderId="1" xfId="0" applyFont="1" applyFill="1" applyBorder="1" applyAlignment="1">
      <alignment horizontal="center" vertical="top" wrapText="1"/>
    </xf>
    <xf numFmtId="0" fontId="9" fillId="3" borderId="2" xfId="0" applyFont="1" applyFill="1" applyBorder="1" applyAlignment="1">
      <alignment horizontal="center" vertical="top" wrapText="1"/>
    </xf>
    <xf numFmtId="0" fontId="9" fillId="0" borderId="1" xfId="0" applyFont="1" applyBorder="1" applyAlignment="1">
      <alignment horizontal="center" vertical="center" wrapText="1"/>
    </xf>
    <xf numFmtId="0" fontId="0" fillId="0" borderId="13" xfId="0" applyBorder="1"/>
    <xf numFmtId="0" fontId="0" fillId="0" borderId="0" xfId="0" applyAlignment="1">
      <alignment wrapText="1"/>
    </xf>
    <xf numFmtId="0" fontId="0" fillId="0" borderId="0" xfId="0" applyAlignment="1">
      <alignment horizontal="center" vertical="center"/>
    </xf>
    <xf numFmtId="0" fontId="7" fillId="0" borderId="0" xfId="0" applyFont="1"/>
    <xf numFmtId="2" fontId="0" fillId="0" borderId="0" xfId="0" applyNumberFormat="1"/>
    <xf numFmtId="0" fontId="7" fillId="0" borderId="0" xfId="0" applyFont="1" applyAlignment="1">
      <alignment horizontal="center" vertical="center"/>
    </xf>
    <xf numFmtId="0" fontId="8" fillId="0" borderId="0" xfId="0" applyFont="1"/>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3" fillId="0" borderId="0" xfId="0" applyFont="1"/>
    <xf numFmtId="0" fontId="0" fillId="4" borderId="0" xfId="0" applyFill="1" applyAlignment="1">
      <alignment horizontal="center" vertical="center" wrapText="1"/>
    </xf>
    <xf numFmtId="0" fontId="7" fillId="0" borderId="0" xfId="0" applyFont="1" applyBorder="1" applyAlignment="1">
      <alignment horizontal="center" vertical="center"/>
    </xf>
    <xf numFmtId="0" fontId="14" fillId="0" borderId="0" xfId="0" applyFont="1"/>
    <xf numFmtId="0" fontId="10" fillId="0" borderId="0" xfId="0" applyFont="1" applyFill="1" applyBorder="1" applyAlignment="1">
      <alignment horizontal="center" vertical="center" wrapText="1"/>
    </xf>
    <xf numFmtId="0" fontId="7" fillId="0" borderId="0" xfId="0" applyFont="1" applyAlignment="1">
      <alignment horizontal="center" vertical="center" wrapText="1"/>
    </xf>
    <xf numFmtId="0" fontId="10" fillId="0" borderId="4" xfId="0" applyFont="1" applyFill="1" applyBorder="1" applyAlignment="1">
      <alignment vertical="top" wrapText="1"/>
    </xf>
    <xf numFmtId="0" fontId="9"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0" fillId="0" borderId="0" xfId="0"/>
    <xf numFmtId="0" fontId="9" fillId="0" borderId="4" xfId="0" applyFont="1" applyBorder="1" applyAlignment="1">
      <alignment horizontal="center" vertical="center" wrapText="1"/>
    </xf>
    <xf numFmtId="0" fontId="9" fillId="3" borderId="2" xfId="0" applyFont="1" applyFill="1" applyBorder="1" applyAlignment="1">
      <alignment horizontal="center" vertical="top" wrapText="1"/>
    </xf>
    <xf numFmtId="0" fontId="0" fillId="0" borderId="0" xfId="0" applyAlignment="1">
      <alignment horizontal="center" vertical="center"/>
    </xf>
    <xf numFmtId="0" fontId="7" fillId="0" borderId="0" xfId="0" applyFont="1" applyAlignment="1">
      <alignment horizontal="center" vertical="center" wrapText="1"/>
    </xf>
    <xf numFmtId="0" fontId="10" fillId="0" borderId="4" xfId="0" applyFont="1" applyFill="1" applyBorder="1" applyAlignment="1">
      <alignment vertical="top" wrapText="1"/>
    </xf>
    <xf numFmtId="0" fontId="9"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0" fillId="0" borderId="13" xfId="0" applyBorder="1" applyAlignment="1">
      <alignment horizontal="center"/>
    </xf>
    <xf numFmtId="0" fontId="11" fillId="0" borderId="0"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1" fillId="0" borderId="14"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15" fillId="0" borderId="0" xfId="0" applyFont="1"/>
    <xf numFmtId="0" fontId="0" fillId="5" borderId="0" xfId="0" applyFill="1"/>
    <xf numFmtId="0" fontId="16" fillId="5" borderId="0" xfId="0" applyFont="1" applyFill="1"/>
    <xf numFmtId="0" fontId="17" fillId="5" borderId="0" xfId="1" applyFont="1" applyFill="1"/>
    <xf numFmtId="0" fontId="18" fillId="5" borderId="0" xfId="1" applyFont="1" applyFill="1"/>
    <xf numFmtId="0" fontId="19" fillId="5" borderId="0" xfId="0" applyFont="1" applyFill="1"/>
    <xf numFmtId="0" fontId="20" fillId="5" borderId="0" xfId="0" applyFont="1" applyFill="1"/>
    <xf numFmtId="0" fontId="21" fillId="5" borderId="0" xfId="0" applyFont="1" applyFill="1"/>
    <xf numFmtId="0" fontId="7" fillId="5" borderId="0" xfId="0" applyFont="1" applyFill="1"/>
    <xf numFmtId="0" fontId="16" fillId="5" borderId="0" xfId="0" applyFont="1" applyFill="1" applyAlignment="1">
      <alignment horizontal="left" indent="1"/>
    </xf>
    <xf numFmtId="0" fontId="0" fillId="0" borderId="1" xfId="0" applyBorder="1" applyAlignment="1">
      <alignment wrapText="1"/>
    </xf>
    <xf numFmtId="0" fontId="0" fillId="0" borderId="7" xfId="0" applyBorder="1"/>
    <xf numFmtId="0" fontId="0" fillId="0" borderId="8" xfId="0" applyBorder="1"/>
    <xf numFmtId="0" fontId="0" fillId="0" borderId="3" xfId="0" applyBorder="1"/>
    <xf numFmtId="0" fontId="0" fillId="0" borderId="8" xfId="0" applyFill="1" applyBorder="1"/>
    <xf numFmtId="0" fontId="0" fillId="0" borderId="7" xfId="0" applyFill="1" applyBorder="1"/>
    <xf numFmtId="0" fontId="0" fillId="0" borderId="3" xfId="0" applyFill="1" applyBorder="1"/>
    <xf numFmtId="0" fontId="4" fillId="0" borderId="7" xfId="0" applyFont="1" applyBorder="1" applyAlignment="1">
      <alignment wrapText="1"/>
    </xf>
    <xf numFmtId="0" fontId="4" fillId="0" borderId="8" xfId="0" applyFont="1" applyBorder="1" applyAlignment="1">
      <alignment wrapText="1"/>
    </xf>
    <xf numFmtId="0" fontId="4" fillId="0" borderId="3" xfId="0" applyFont="1" applyBorder="1" applyAlignment="1">
      <alignment wrapText="1"/>
    </xf>
    <xf numFmtId="0" fontId="0" fillId="0" borderId="0" xfId="0"/>
    <xf numFmtId="0" fontId="9" fillId="2" borderId="7"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vertical="center" wrapText="1"/>
    </xf>
    <xf numFmtId="0" fontId="7" fillId="5" borderId="1" xfId="0" applyFont="1" applyFill="1" applyBorder="1" applyAlignment="1">
      <alignment horizontal="center"/>
    </xf>
    <xf numFmtId="0" fontId="6" fillId="5" borderId="0" xfId="1" applyFill="1"/>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2" fillId="0" borderId="11" xfId="0" applyFont="1" applyBorder="1" applyAlignment="1">
      <alignment horizontal="center" wrapText="1"/>
    </xf>
    <xf numFmtId="0" fontId="12" fillId="0" borderId="0" xfId="0" applyFont="1" applyAlignment="1">
      <alignment horizontal="center" wrapText="1"/>
    </xf>
    <xf numFmtId="0" fontId="11" fillId="0" borderId="14" xfId="0" applyFont="1" applyFill="1" applyBorder="1" applyAlignment="1">
      <alignment horizontal="center" vertical="top" wrapText="1"/>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3" xfId="0" applyFont="1" applyBorder="1" applyAlignment="1">
      <alignment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wrapText="1"/>
    </xf>
    <xf numFmtId="0" fontId="0" fillId="0" borderId="3" xfId="0" applyBorder="1" applyAlignment="1">
      <alignment horizontal="center" wrapText="1"/>
    </xf>
    <xf numFmtId="0" fontId="9" fillId="2" borderId="7" xfId="0" applyFont="1" applyFill="1" applyBorder="1" applyAlignment="1">
      <alignment horizontal="center" vertical="center" wrapText="1"/>
    </xf>
    <xf numFmtId="0" fontId="9" fillId="2" borderId="3" xfId="0" applyFont="1" applyFill="1" applyBorder="1" applyAlignment="1">
      <alignment horizontal="center" vertical="center" wrapText="1"/>
    </xf>
  </cellXfs>
  <cellStyles count="2">
    <cellStyle name="Hyperlink" xfId="1" builtinId="8"/>
    <cellStyle name="Normal" xfId="0" builtinId="0"/>
  </cellStyles>
  <dxfs count="56">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FFC7CE"/>
        </patternFill>
      </fill>
    </dxf>
    <dxf>
      <fill>
        <patternFill>
          <bgColor rgb="FFFF0000"/>
        </patternFill>
      </fill>
    </dxf>
    <dxf>
      <fill>
        <patternFill>
          <bgColor rgb="FF92D050"/>
        </patternFill>
      </fill>
    </dxf>
    <dxf>
      <fill>
        <patternFill>
          <bgColor rgb="FFFFC7CE"/>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C7CE"/>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00B050"/>
        </patternFill>
      </fill>
    </dxf>
    <dxf>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95250</xdr:rowOff>
    </xdr:from>
    <xdr:to>
      <xdr:col>5</xdr:col>
      <xdr:colOff>495300</xdr:colOff>
      <xdr:row>34</xdr:row>
      <xdr:rowOff>123825</xdr:rowOff>
    </xdr:to>
    <xdr:pic>
      <xdr:nvPicPr>
        <xdr:cNvPr id="1041" name="Picture 2">
          <a:extLst>
            <a:ext uri="{FF2B5EF4-FFF2-40B4-BE49-F238E27FC236}">
              <a16:creationId xmlns:a16="http://schemas.microsoft.com/office/drawing/2014/main" id="{D0FDD1B7-2D39-D86D-4C9E-2BF9CABB16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7750"/>
          <a:ext cx="3543300" cy="555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xdr:row>
      <xdr:rowOff>0</xdr:rowOff>
    </xdr:from>
    <xdr:to>
      <xdr:col>20</xdr:col>
      <xdr:colOff>114300</xdr:colOff>
      <xdr:row>152</xdr:row>
      <xdr:rowOff>38100</xdr:rowOff>
    </xdr:to>
    <xdr:pic>
      <xdr:nvPicPr>
        <xdr:cNvPr id="1042" name="Picture 14">
          <a:extLst>
            <a:ext uri="{FF2B5EF4-FFF2-40B4-BE49-F238E27FC236}">
              <a16:creationId xmlns:a16="http://schemas.microsoft.com/office/drawing/2014/main" id="{1538D58C-3BCD-3938-4D1A-3F218D724E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67200" y="952500"/>
          <a:ext cx="8039100" cy="2804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B11" sqref="B11"/>
    </sheetView>
  </sheetViews>
  <sheetFormatPr defaultRowHeight="15" x14ac:dyDescent="0.25"/>
  <sheetData>
    <row r="1" spans="1:12" x14ac:dyDescent="0.25">
      <c r="A1" s="47"/>
      <c r="B1" s="47"/>
      <c r="C1" s="47"/>
      <c r="D1" s="47"/>
      <c r="E1" s="47"/>
      <c r="F1" s="47"/>
      <c r="G1" s="47"/>
      <c r="H1" s="47"/>
      <c r="I1" s="47"/>
      <c r="J1" s="47"/>
      <c r="K1" s="47"/>
      <c r="L1" s="47"/>
    </row>
    <row r="2" spans="1:12" ht="15.75" x14ac:dyDescent="0.25">
      <c r="A2" s="53" t="s">
        <v>116</v>
      </c>
      <c r="B2" s="48"/>
      <c r="C2" s="48"/>
      <c r="D2" s="48"/>
      <c r="E2" s="48"/>
      <c r="F2" s="48"/>
      <c r="G2" s="48"/>
      <c r="H2" s="48"/>
      <c r="I2" s="47"/>
      <c r="J2" s="47"/>
      <c r="K2" s="47"/>
      <c r="L2" s="47"/>
    </row>
    <row r="3" spans="1:12" ht="15.75" x14ac:dyDescent="0.25">
      <c r="A3" s="55" t="s">
        <v>123</v>
      </c>
      <c r="B3" s="48"/>
      <c r="C3" s="48"/>
      <c r="D3" s="48"/>
      <c r="E3" s="48"/>
      <c r="F3" s="48"/>
      <c r="G3" s="48"/>
      <c r="H3" s="48"/>
      <c r="I3" s="47"/>
      <c r="J3" s="47"/>
      <c r="K3" s="47"/>
      <c r="L3" s="47"/>
    </row>
    <row r="4" spans="1:12" ht="15.75" x14ac:dyDescent="0.25">
      <c r="A4" s="55" t="s">
        <v>124</v>
      </c>
      <c r="B4" s="48"/>
      <c r="C4" s="48"/>
      <c r="D4" s="48"/>
      <c r="E4" s="48"/>
      <c r="F4" s="48"/>
      <c r="G4" s="48"/>
      <c r="H4" s="48"/>
      <c r="I4" s="47"/>
      <c r="J4" s="47"/>
      <c r="K4" s="47"/>
      <c r="L4" s="47"/>
    </row>
    <row r="5" spans="1:12" ht="15.75" x14ac:dyDescent="0.25">
      <c r="A5" s="48" t="s">
        <v>117</v>
      </c>
      <c r="B5" s="48"/>
      <c r="C5" s="48"/>
      <c r="D5" s="48"/>
      <c r="E5" s="48"/>
      <c r="F5" s="48"/>
      <c r="G5" s="48"/>
      <c r="H5" s="48"/>
      <c r="I5" s="47"/>
      <c r="J5" s="47"/>
      <c r="K5" s="47"/>
      <c r="L5" s="47"/>
    </row>
    <row r="6" spans="1:12" s="31" customFormat="1" ht="15.75" x14ac:dyDescent="0.25">
      <c r="A6" s="48"/>
      <c r="B6" s="49" t="s">
        <v>118</v>
      </c>
      <c r="C6" s="50"/>
      <c r="D6" s="50"/>
      <c r="E6" s="50"/>
      <c r="F6" s="50"/>
      <c r="G6" s="50"/>
      <c r="H6" s="50"/>
      <c r="I6" s="51"/>
      <c r="J6" s="51"/>
      <c r="K6" s="51"/>
      <c r="L6" s="47"/>
    </row>
    <row r="7" spans="1:12" s="31" customFormat="1" ht="15.75" x14ac:dyDescent="0.25">
      <c r="A7" s="48"/>
      <c r="B7" s="49" t="s">
        <v>119</v>
      </c>
      <c r="C7" s="52"/>
      <c r="D7" s="52"/>
      <c r="E7" s="52"/>
      <c r="F7" s="52"/>
      <c r="G7" s="52"/>
      <c r="H7" s="52"/>
      <c r="I7" s="51"/>
      <c r="J7" s="51"/>
      <c r="K7" s="51"/>
      <c r="L7" s="47"/>
    </row>
    <row r="8" spans="1:12" s="31" customFormat="1" ht="15.75" x14ac:dyDescent="0.25">
      <c r="A8" s="48"/>
      <c r="B8" s="49" t="s">
        <v>125</v>
      </c>
      <c r="C8" s="52"/>
      <c r="D8" s="52"/>
      <c r="E8" s="52"/>
      <c r="F8" s="52"/>
      <c r="G8" s="52"/>
      <c r="H8" s="52"/>
      <c r="I8" s="51"/>
      <c r="J8" s="51"/>
      <c r="K8" s="51"/>
      <c r="L8" s="47"/>
    </row>
    <row r="9" spans="1:12" s="31" customFormat="1" ht="15.75" x14ac:dyDescent="0.25">
      <c r="A9" s="48"/>
      <c r="B9" s="49" t="s">
        <v>120</v>
      </c>
      <c r="C9" s="52"/>
      <c r="D9" s="52"/>
      <c r="E9" s="52"/>
      <c r="F9" s="52"/>
      <c r="G9" s="52"/>
      <c r="H9" s="52"/>
      <c r="I9" s="51"/>
      <c r="J9" s="51"/>
      <c r="K9" s="51"/>
      <c r="L9" s="47"/>
    </row>
    <row r="10" spans="1:12" s="31" customFormat="1" ht="15.75" x14ac:dyDescent="0.25">
      <c r="A10" s="48"/>
      <c r="B10" s="49" t="s">
        <v>121</v>
      </c>
      <c r="C10" s="52"/>
      <c r="D10" s="52"/>
      <c r="E10" s="52"/>
      <c r="F10" s="52"/>
      <c r="G10" s="52"/>
      <c r="H10" s="52"/>
      <c r="I10" s="51"/>
      <c r="J10" s="51"/>
      <c r="K10" s="51"/>
      <c r="L10" s="47"/>
    </row>
    <row r="11" spans="1:12" s="31" customFormat="1" ht="15.75" x14ac:dyDescent="0.25">
      <c r="A11" s="48"/>
      <c r="B11" s="72" t="s">
        <v>216</v>
      </c>
      <c r="C11" s="52"/>
      <c r="D11" s="52"/>
      <c r="E11" s="52"/>
      <c r="F11" s="52"/>
      <c r="G11" s="52"/>
      <c r="H11" s="52"/>
      <c r="I11" s="51"/>
      <c r="J11" s="51"/>
      <c r="K11" s="51"/>
      <c r="L11" s="47"/>
    </row>
    <row r="12" spans="1:12" s="31" customFormat="1" ht="15.75" x14ac:dyDescent="0.25">
      <c r="A12" s="48"/>
      <c r="B12" s="49" t="s">
        <v>122</v>
      </c>
      <c r="C12" s="52"/>
      <c r="D12" s="52"/>
      <c r="E12" s="52"/>
      <c r="F12" s="52"/>
      <c r="G12" s="52"/>
      <c r="H12" s="52"/>
      <c r="I12" s="51"/>
      <c r="J12" s="51"/>
      <c r="K12" s="51"/>
      <c r="L12" s="47"/>
    </row>
    <row r="13" spans="1:12" s="66" customFormat="1" ht="15.75" x14ac:dyDescent="0.25">
      <c r="A13" s="48"/>
      <c r="B13" s="49" t="s">
        <v>207</v>
      </c>
      <c r="C13" s="52"/>
      <c r="D13" s="52"/>
      <c r="E13" s="52"/>
      <c r="F13" s="52"/>
      <c r="G13" s="52"/>
      <c r="H13" s="52"/>
      <c r="I13" s="51"/>
      <c r="J13" s="51"/>
      <c r="K13" s="51"/>
      <c r="L13" s="47"/>
    </row>
    <row r="14" spans="1:12" s="31" customFormat="1" ht="15.75" x14ac:dyDescent="0.25">
      <c r="A14" s="48"/>
      <c r="B14" s="48"/>
      <c r="C14" s="48"/>
      <c r="D14" s="48"/>
      <c r="E14" s="48"/>
      <c r="F14" s="48"/>
      <c r="G14" s="48"/>
      <c r="H14" s="48"/>
      <c r="I14" s="47"/>
      <c r="J14" s="47"/>
      <c r="K14" s="47"/>
      <c r="L14" s="47"/>
    </row>
    <row r="15" spans="1:12" ht="15.75" x14ac:dyDescent="0.25">
      <c r="A15" s="53" t="s">
        <v>114</v>
      </c>
      <c r="B15" s="53"/>
      <c r="C15" s="53"/>
      <c r="D15" s="53"/>
      <c r="E15" s="53"/>
      <c r="F15" s="53"/>
      <c r="G15" s="53"/>
      <c r="H15" s="53"/>
      <c r="I15" s="54"/>
      <c r="J15" s="47"/>
      <c r="K15" s="47"/>
      <c r="L15" s="47"/>
    </row>
    <row r="16" spans="1:12" ht="15.75" x14ac:dyDescent="0.25">
      <c r="A16" s="53" t="s">
        <v>115</v>
      </c>
      <c r="B16" s="53"/>
      <c r="C16" s="53"/>
      <c r="D16" s="53"/>
      <c r="E16" s="53"/>
      <c r="F16" s="53"/>
      <c r="G16" s="53"/>
      <c r="H16" s="53"/>
      <c r="I16" s="54"/>
      <c r="J16" s="47"/>
      <c r="K16" s="47"/>
      <c r="L16" s="47"/>
    </row>
    <row r="17" spans="1:12" ht="15.75" x14ac:dyDescent="0.25">
      <c r="A17" s="48"/>
      <c r="B17" s="48"/>
      <c r="C17" s="48"/>
      <c r="D17" s="48"/>
      <c r="E17" s="48"/>
      <c r="F17" s="48"/>
      <c r="G17" s="48"/>
      <c r="H17" s="48"/>
      <c r="I17" s="47"/>
      <c r="J17" s="47"/>
      <c r="K17" s="47"/>
      <c r="L17" s="47"/>
    </row>
    <row r="18" spans="1:12" ht="15.75" x14ac:dyDescent="0.25">
      <c r="A18" s="48"/>
      <c r="B18" s="48"/>
      <c r="C18" s="48"/>
      <c r="D18" s="48"/>
      <c r="E18" s="48"/>
      <c r="F18" s="48"/>
      <c r="G18" s="48"/>
      <c r="H18" s="48"/>
      <c r="I18" s="47"/>
      <c r="J18" s="47"/>
      <c r="K18" s="47"/>
      <c r="L18" s="47"/>
    </row>
    <row r="19" spans="1:12" x14ac:dyDescent="0.25">
      <c r="A19" s="47"/>
      <c r="B19" s="47"/>
      <c r="C19" s="47"/>
      <c r="D19" s="47"/>
      <c r="E19" s="47"/>
      <c r="F19" s="47"/>
      <c r="G19" s="47"/>
      <c r="H19" s="47"/>
      <c r="I19" s="47"/>
      <c r="J19" s="47"/>
      <c r="K19" s="47"/>
      <c r="L19" s="47"/>
    </row>
  </sheetData>
  <hyperlinks>
    <hyperlink ref="B6:H6" location="Weightings!A1" display="Weightings -  to calculate condition grade from grade of elements"/>
    <hyperlink ref="B7" location="'Inspect. alert'!A1" display="Inspection alert - to record reasons for raising an alert from tier 1 inspections"/>
    <hyperlink ref="B8" location="'Trigger decision'!A1" display="Trigger decision - to record the reasons for triggering tier 2 or 3 inspections"/>
    <hyperlink ref="B9" location="'Consequences of failure'!A1" display="Consequences of failure - to record the reasons for the choice for use in the frequency of inspection matrix"/>
    <hyperlink ref="B10" location="'Probability of failure'!A1" display="Probability of failure - to record the reasons for the choice for use in the frequency of inspection matrix"/>
    <hyperlink ref="B11" location="'Recommendations picklist'!A1" display="Recommendation picklist - to ensure consistent reporting from inspections"/>
    <hyperlink ref="B12" location="'Defect report'!A1" display="Defect report - examples of defect reports from tier 1 inspections"/>
    <hyperlink ref="B13" location="'Data Quality'!A1" display="Data quality flag - record of choice for data quality flag"/>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5716"/>
  </sheetPr>
  <dimension ref="A1:A12"/>
  <sheetViews>
    <sheetView workbookViewId="0">
      <selection activeCell="K21" sqref="K21"/>
    </sheetView>
  </sheetViews>
  <sheetFormatPr defaultRowHeight="15" x14ac:dyDescent="0.25"/>
  <sheetData>
    <row r="1" spans="1:1" x14ac:dyDescent="0.25">
      <c r="A1" t="s">
        <v>22</v>
      </c>
    </row>
    <row r="2" spans="1:1" x14ac:dyDescent="0.25">
      <c r="A2" t="s">
        <v>21</v>
      </c>
    </row>
    <row r="5" spans="1:1" x14ac:dyDescent="0.25">
      <c r="A5" t="s">
        <v>91</v>
      </c>
    </row>
    <row r="6" spans="1:1" x14ac:dyDescent="0.25">
      <c r="A6" t="s">
        <v>92</v>
      </c>
    </row>
    <row r="7" spans="1:1" x14ac:dyDescent="0.25">
      <c r="A7" t="s">
        <v>93</v>
      </c>
    </row>
    <row r="8" spans="1:1" x14ac:dyDescent="0.25">
      <c r="A8" t="s">
        <v>94</v>
      </c>
    </row>
    <row r="10" spans="1:1" x14ac:dyDescent="0.25">
      <c r="A10" t="s">
        <v>91</v>
      </c>
    </row>
    <row r="11" spans="1:1" x14ac:dyDescent="0.25">
      <c r="A11" t="s">
        <v>95</v>
      </c>
    </row>
    <row r="12" spans="1:1" x14ac:dyDescent="0.25">
      <c r="A12" t="s">
        <v>94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zoomScaleNormal="100" workbookViewId="0">
      <selection activeCell="D20" sqref="D20"/>
    </sheetView>
  </sheetViews>
  <sheetFormatPr defaultRowHeight="15" x14ac:dyDescent="0.25"/>
  <cols>
    <col min="1" max="1" width="18" customWidth="1"/>
    <col min="2" max="2" width="10.42578125" customWidth="1"/>
    <col min="3" max="3" width="11.85546875" customWidth="1"/>
    <col min="4" max="4" width="10.85546875" customWidth="1"/>
    <col min="6" max="6" width="9.85546875" bestFit="1" customWidth="1"/>
    <col min="7" max="7" width="13.140625" customWidth="1"/>
    <col min="9" max="9" width="0" hidden="1" customWidth="1"/>
  </cols>
  <sheetData>
    <row r="1" spans="1:9" x14ac:dyDescent="0.25">
      <c r="A1" s="46" t="s">
        <v>226</v>
      </c>
    </row>
    <row r="2" spans="1:9" ht="41.45" customHeight="1" thickBot="1" x14ac:dyDescent="0.3">
      <c r="A2" s="15" t="s">
        <v>51</v>
      </c>
      <c r="B2" s="15"/>
      <c r="C2" s="15" t="s">
        <v>52</v>
      </c>
      <c r="D2" s="15">
        <v>3</v>
      </c>
    </row>
    <row r="3" spans="1:9" ht="41.45" customHeight="1" thickTop="1" thickBot="1" x14ac:dyDescent="0.3">
      <c r="A3" s="73" t="s">
        <v>56</v>
      </c>
      <c r="B3" s="74"/>
      <c r="C3" s="21"/>
      <c r="D3" s="15"/>
    </row>
    <row r="4" spans="1:9" ht="30.75" thickTop="1" x14ac:dyDescent="0.25">
      <c r="A4" s="20" t="s">
        <v>41</v>
      </c>
      <c r="B4" s="20" t="s">
        <v>43</v>
      </c>
      <c r="C4" s="20" t="s">
        <v>48</v>
      </c>
      <c r="D4" s="20" t="s">
        <v>42</v>
      </c>
      <c r="E4" s="20" t="s">
        <v>224</v>
      </c>
      <c r="F4" s="20" t="s">
        <v>225</v>
      </c>
    </row>
    <row r="5" spans="1:9" x14ac:dyDescent="0.25">
      <c r="A5" t="s">
        <v>55</v>
      </c>
      <c r="B5" s="12">
        <v>3</v>
      </c>
      <c r="C5" s="12">
        <v>7</v>
      </c>
      <c r="D5" s="12">
        <v>4</v>
      </c>
      <c r="E5" s="12">
        <f t="shared" ref="E5:E10" si="0">B5*D5</f>
        <v>12</v>
      </c>
      <c r="F5">
        <f t="shared" ref="F5:F10" si="1">C5*D5</f>
        <v>28</v>
      </c>
      <c r="G5" s="16" t="str">
        <f t="shared" ref="G5:G11" si="2">IF(AND(D5&gt;Target,C5=9),"OVERRIDE REQUIRED","")</f>
        <v/>
      </c>
      <c r="I5">
        <f t="shared" ref="I5:I11" si="3">IF(G5="override required",1,0)</f>
        <v>0</v>
      </c>
    </row>
    <row r="6" spans="1:9" x14ac:dyDescent="0.25">
      <c r="A6" t="s">
        <v>55</v>
      </c>
      <c r="B6" s="12">
        <v>5</v>
      </c>
      <c r="C6" s="12">
        <v>5</v>
      </c>
      <c r="D6" s="12">
        <v>3</v>
      </c>
      <c r="E6" s="12">
        <f t="shared" si="0"/>
        <v>15</v>
      </c>
      <c r="F6">
        <f t="shared" si="1"/>
        <v>15</v>
      </c>
      <c r="G6" s="16" t="str">
        <f t="shared" si="2"/>
        <v/>
      </c>
      <c r="I6">
        <f t="shared" si="3"/>
        <v>0</v>
      </c>
    </row>
    <row r="7" spans="1:9" x14ac:dyDescent="0.25">
      <c r="A7" t="s">
        <v>55</v>
      </c>
      <c r="B7" s="12">
        <v>8</v>
      </c>
      <c r="C7" s="12">
        <v>9</v>
      </c>
      <c r="D7" s="12">
        <v>4</v>
      </c>
      <c r="E7" s="12">
        <f t="shared" si="0"/>
        <v>32</v>
      </c>
      <c r="F7">
        <f t="shared" si="1"/>
        <v>36</v>
      </c>
      <c r="G7" s="16" t="str">
        <f t="shared" si="2"/>
        <v>OVERRIDE REQUIRED</v>
      </c>
      <c r="H7" s="16"/>
      <c r="I7">
        <f t="shared" si="3"/>
        <v>1</v>
      </c>
    </row>
    <row r="8" spans="1:9" x14ac:dyDescent="0.25">
      <c r="A8" t="s">
        <v>55</v>
      </c>
      <c r="B8" s="12">
        <v>8</v>
      </c>
      <c r="C8" s="12">
        <v>8</v>
      </c>
      <c r="D8" s="12">
        <v>3</v>
      </c>
      <c r="E8" s="12">
        <f t="shared" si="0"/>
        <v>24</v>
      </c>
      <c r="F8">
        <f t="shared" si="1"/>
        <v>24</v>
      </c>
      <c r="G8" s="16" t="str">
        <f t="shared" si="2"/>
        <v/>
      </c>
      <c r="I8">
        <f t="shared" si="3"/>
        <v>0</v>
      </c>
    </row>
    <row r="9" spans="1:9" x14ac:dyDescent="0.25">
      <c r="A9" t="s">
        <v>55</v>
      </c>
      <c r="B9" s="12">
        <v>8</v>
      </c>
      <c r="C9" s="12">
        <v>8</v>
      </c>
      <c r="D9" s="12">
        <v>3</v>
      </c>
      <c r="E9" s="12">
        <f t="shared" si="0"/>
        <v>24</v>
      </c>
      <c r="F9">
        <f t="shared" si="1"/>
        <v>24</v>
      </c>
      <c r="G9" s="16" t="str">
        <f t="shared" si="2"/>
        <v/>
      </c>
      <c r="I9">
        <f t="shared" si="3"/>
        <v>0</v>
      </c>
    </row>
    <row r="10" spans="1:9" x14ac:dyDescent="0.25">
      <c r="A10" t="s">
        <v>55</v>
      </c>
      <c r="B10" s="12">
        <v>7</v>
      </c>
      <c r="C10" s="12">
        <v>7</v>
      </c>
      <c r="D10" s="12">
        <v>3</v>
      </c>
      <c r="E10" s="12">
        <f t="shared" si="0"/>
        <v>21</v>
      </c>
      <c r="F10">
        <f t="shared" si="1"/>
        <v>21</v>
      </c>
      <c r="G10" s="16" t="str">
        <f t="shared" si="2"/>
        <v/>
      </c>
      <c r="I10">
        <f t="shared" si="3"/>
        <v>0</v>
      </c>
    </row>
    <row r="11" spans="1:9" x14ac:dyDescent="0.25">
      <c r="A11" t="s">
        <v>55</v>
      </c>
      <c r="B11" s="12"/>
      <c r="C11" s="12"/>
      <c r="D11" s="12"/>
      <c r="E11" s="12"/>
      <c r="G11" s="16" t="str">
        <f t="shared" si="2"/>
        <v/>
      </c>
      <c r="I11">
        <f t="shared" si="3"/>
        <v>0</v>
      </c>
    </row>
    <row r="12" spans="1:9" x14ac:dyDescent="0.25">
      <c r="A12" t="s">
        <v>44</v>
      </c>
      <c r="B12" s="12">
        <f>SUM(B5:B11)</f>
        <v>39</v>
      </c>
      <c r="C12" s="12">
        <f>SUM(C5:C11)</f>
        <v>44</v>
      </c>
      <c r="D12" s="12">
        <f>SUM(D5:D11)</f>
        <v>20</v>
      </c>
      <c r="E12" s="12">
        <f>SUM(E5:E11)</f>
        <v>128</v>
      </c>
      <c r="F12" s="12">
        <f>SUM(F5:F11)</f>
        <v>148</v>
      </c>
      <c r="I12">
        <f>SUM(I5:I11)</f>
        <v>1</v>
      </c>
    </row>
    <row r="14" spans="1:9" x14ac:dyDescent="0.25">
      <c r="A14" s="13" t="s">
        <v>46</v>
      </c>
      <c r="E14" t="s">
        <v>50</v>
      </c>
      <c r="F14" t="s">
        <v>49</v>
      </c>
    </row>
    <row r="15" spans="1:9" ht="21" x14ac:dyDescent="0.35">
      <c r="A15" t="s">
        <v>47</v>
      </c>
      <c r="E15" s="14">
        <f>E12/C12</f>
        <v>2.9090909090909092</v>
      </c>
      <c r="F15" s="22">
        <f>ROUND(E15,0)</f>
        <v>3</v>
      </c>
    </row>
    <row r="16" spans="1:9" x14ac:dyDescent="0.25">
      <c r="A16" t="s">
        <v>45</v>
      </c>
    </row>
    <row r="18" spans="1:6" ht="21" x14ac:dyDescent="0.35">
      <c r="A18" t="s">
        <v>53</v>
      </c>
      <c r="E18" s="14">
        <f>F12/C12</f>
        <v>3.3636363636363638</v>
      </c>
      <c r="F18" s="22">
        <f>ROUND(E18,0)</f>
        <v>3</v>
      </c>
    </row>
    <row r="20" spans="1:6" ht="26.25" x14ac:dyDescent="0.4">
      <c r="A20" t="s">
        <v>54</v>
      </c>
      <c r="F20" s="19">
        <f>IF(AND(override&gt;0,F18&lt;(Target+0.01)),(Target+1),"")</f>
        <v>4</v>
      </c>
    </row>
  </sheetData>
  <mergeCells count="1">
    <mergeCell ref="A3:B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opLeftCell="A4" zoomScaleNormal="100" workbookViewId="0">
      <selection activeCell="B5" sqref="B5"/>
    </sheetView>
  </sheetViews>
  <sheetFormatPr defaultRowHeight="15" x14ac:dyDescent="0.25"/>
  <cols>
    <col min="1" max="1" width="13.5703125" customWidth="1"/>
    <col min="2" max="2" width="34" customWidth="1"/>
    <col min="4" max="4" width="11.7109375" customWidth="1"/>
  </cols>
  <sheetData>
    <row r="1" spans="1:8" ht="75" customHeight="1" thickBot="1" x14ac:dyDescent="0.3">
      <c r="A1" s="1" t="s">
        <v>60</v>
      </c>
      <c r="B1" s="2" t="s">
        <v>0</v>
      </c>
      <c r="C1" s="2" t="s">
        <v>1</v>
      </c>
      <c r="D1" s="2" t="s">
        <v>24</v>
      </c>
      <c r="E1" s="11"/>
    </row>
    <row r="2" spans="1:8" ht="78.599999999999994" customHeight="1" thickBot="1" x14ac:dyDescent="0.35">
      <c r="A2" s="3" t="s">
        <v>2</v>
      </c>
      <c r="B2" s="4" t="s">
        <v>3</v>
      </c>
      <c r="C2" s="5"/>
      <c r="D2" s="5"/>
      <c r="E2" s="75" t="s">
        <v>62</v>
      </c>
      <c r="F2" s="76"/>
      <c r="G2" s="76"/>
      <c r="H2" s="76"/>
    </row>
    <row r="3" spans="1:8" ht="94.9" customHeight="1" thickBot="1" x14ac:dyDescent="0.3">
      <c r="A3" s="3" t="s">
        <v>4</v>
      </c>
      <c r="B3" s="4" t="s">
        <v>5</v>
      </c>
      <c r="C3" s="5"/>
      <c r="D3" s="5"/>
    </row>
    <row r="4" spans="1:8" ht="80.45" customHeight="1" thickBot="1" x14ac:dyDescent="0.3">
      <c r="A4" s="3" t="s">
        <v>6</v>
      </c>
      <c r="B4" s="4" t="s">
        <v>7</v>
      </c>
      <c r="C4" s="5"/>
      <c r="D4" s="5"/>
    </row>
    <row r="5" spans="1:8" ht="187.9" customHeight="1" thickBot="1" x14ac:dyDescent="0.3">
      <c r="A5" s="3" t="s">
        <v>8</v>
      </c>
      <c r="B5" s="4" t="s">
        <v>228</v>
      </c>
      <c r="C5" s="5"/>
      <c r="D5" s="5"/>
    </row>
    <row r="6" spans="1:8" ht="149.44999999999999" customHeight="1" thickBot="1" x14ac:dyDescent="0.3">
      <c r="A6" s="3" t="s">
        <v>9</v>
      </c>
      <c r="B6" s="4" t="s">
        <v>10</v>
      </c>
      <c r="C6" s="5"/>
      <c r="D6" s="5"/>
    </row>
    <row r="7" spans="1:8" ht="102" customHeight="1" thickBot="1" x14ac:dyDescent="0.3">
      <c r="A7" s="3" t="s">
        <v>11</v>
      </c>
      <c r="B7" s="4" t="s">
        <v>12</v>
      </c>
      <c r="C7" s="5"/>
      <c r="D7" s="5"/>
    </row>
    <row r="8" spans="1:8" ht="99" customHeight="1" thickBot="1" x14ac:dyDescent="0.3">
      <c r="A8" s="3" t="s">
        <v>13</v>
      </c>
      <c r="B8" s="4" t="s">
        <v>14</v>
      </c>
      <c r="C8" s="5"/>
      <c r="D8" s="5"/>
    </row>
    <row r="9" spans="1:8" ht="69" customHeight="1" thickBot="1" x14ac:dyDescent="0.3">
      <c r="A9" s="3" t="s">
        <v>15</v>
      </c>
      <c r="B9" s="4" t="s">
        <v>16</v>
      </c>
      <c r="C9" s="5"/>
      <c r="D9" s="5"/>
    </row>
    <row r="10" spans="1:8" ht="173.45" customHeight="1" thickBot="1" x14ac:dyDescent="0.3">
      <c r="A10" s="3" t="s">
        <v>17</v>
      </c>
      <c r="B10" s="4" t="s">
        <v>18</v>
      </c>
      <c r="C10" s="5"/>
      <c r="D10" s="5"/>
    </row>
    <row r="11" spans="1:8" ht="117" customHeight="1" thickBot="1" x14ac:dyDescent="0.3">
      <c r="A11" s="3" t="s">
        <v>19</v>
      </c>
      <c r="B11" s="4" t="s">
        <v>20</v>
      </c>
      <c r="C11" s="5"/>
      <c r="D11" s="5"/>
    </row>
    <row r="13" spans="1:8" ht="105.6" customHeight="1" thickBot="1" x14ac:dyDescent="0.3">
      <c r="A13" s="6" t="s">
        <v>23</v>
      </c>
      <c r="B13" s="6" t="s">
        <v>39</v>
      </c>
      <c r="D13" s="66"/>
    </row>
    <row r="14" spans="1:8" ht="105.6" customHeight="1" thickTop="1" thickBot="1" x14ac:dyDescent="0.3">
      <c r="A14" s="23" t="s">
        <v>57</v>
      </c>
      <c r="B14" s="10"/>
      <c r="C14" s="24" t="s">
        <v>58</v>
      </c>
      <c r="D14" s="18"/>
    </row>
    <row r="15" spans="1:8" ht="15.75" thickTop="1" x14ac:dyDescent="0.25"/>
  </sheetData>
  <mergeCells count="1">
    <mergeCell ref="E2:H2"/>
  </mergeCells>
  <conditionalFormatting sqref="D2:D11">
    <cfRule type="containsText" dxfId="55" priority="10" operator="containsText" text="Yes">
      <formula>NOT(ISERROR(SEARCH("Yes",D2)))</formula>
    </cfRule>
  </conditionalFormatting>
  <conditionalFormatting sqref="D15">
    <cfRule type="containsText" dxfId="54" priority="4" operator="containsText" text="No">
      <formula>NOT(ISERROR(SEARCH("No",D15)))</formula>
    </cfRule>
    <cfRule type="containsText" dxfId="53" priority="5" operator="containsText" text="yes">
      <formula>NOT(ISERROR(SEARCH("yes",D15)))</formula>
    </cfRule>
  </conditionalFormatting>
  <conditionalFormatting sqref="D2:D12 D14">
    <cfRule type="containsText" dxfId="52" priority="9" operator="containsText" text="yes">
      <formula>NOT(ISERROR(SEARCH("yes",D2)))</formula>
    </cfRule>
    <cfRule type="containsText" dxfId="51" priority="11" operator="containsText" text="No">
      <formula>NOT(ISERROR(SEARCH("No",D2)))</formula>
    </cfRule>
  </conditionalFormatting>
  <dataValidations count="1">
    <dataValidation type="list" errorStyle="warning" showInputMessage="1" showErrorMessage="1" error="Enter yes or no" sqref="C2:D11 D14">
      <formula1>yesno</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Normal="100" workbookViewId="0">
      <selection activeCell="B4" sqref="B4"/>
    </sheetView>
  </sheetViews>
  <sheetFormatPr defaultRowHeight="15" x14ac:dyDescent="0.25"/>
  <cols>
    <col min="1" max="1" width="21.7109375" customWidth="1"/>
    <col min="2" max="2" width="45.85546875" customWidth="1"/>
    <col min="4" max="4" width="11.7109375" customWidth="1"/>
  </cols>
  <sheetData>
    <row r="1" spans="1:8" ht="75" customHeight="1" thickBot="1" x14ac:dyDescent="0.3">
      <c r="A1" s="7" t="s">
        <v>25</v>
      </c>
      <c r="B1" s="8" t="s">
        <v>26</v>
      </c>
      <c r="C1" s="8" t="s">
        <v>1</v>
      </c>
      <c r="D1" s="8" t="s">
        <v>24</v>
      </c>
    </row>
    <row r="2" spans="1:8" ht="80.45" customHeight="1" thickBot="1" x14ac:dyDescent="0.35">
      <c r="A2" s="3" t="s">
        <v>27</v>
      </c>
      <c r="B2" s="25" t="s">
        <v>59</v>
      </c>
      <c r="C2" s="5"/>
      <c r="D2" s="5"/>
      <c r="E2" s="75" t="s">
        <v>61</v>
      </c>
      <c r="F2" s="76"/>
      <c r="G2" s="76"/>
      <c r="H2" s="76"/>
    </row>
    <row r="3" spans="1:8" ht="87" customHeight="1" thickBot="1" x14ac:dyDescent="0.3">
      <c r="A3" s="3" t="s">
        <v>28</v>
      </c>
      <c r="B3" s="4" t="s">
        <v>35</v>
      </c>
      <c r="C3" s="5"/>
      <c r="D3" s="5"/>
    </row>
    <row r="4" spans="1:8" ht="69" customHeight="1" thickBot="1" x14ac:dyDescent="0.3">
      <c r="A4" s="3" t="s">
        <v>29</v>
      </c>
      <c r="B4" s="4" t="s">
        <v>227</v>
      </c>
      <c r="C4" s="5"/>
      <c r="D4" s="5"/>
    </row>
    <row r="5" spans="1:8" ht="93.6" customHeight="1" thickBot="1" x14ac:dyDescent="0.3">
      <c r="A5" s="3" t="s">
        <v>30</v>
      </c>
      <c r="B5" s="4" t="s">
        <v>36</v>
      </c>
      <c r="C5" s="5"/>
      <c r="D5" s="5"/>
    </row>
    <row r="6" spans="1:8" ht="56.45" customHeight="1" thickBot="1" x14ac:dyDescent="0.3">
      <c r="A6" s="3" t="s">
        <v>31</v>
      </c>
      <c r="B6" s="4" t="s">
        <v>37</v>
      </c>
      <c r="C6" s="5"/>
      <c r="D6" s="5"/>
    </row>
    <row r="7" spans="1:8" ht="121.9" customHeight="1" thickBot="1" x14ac:dyDescent="0.3">
      <c r="A7" s="3" t="s">
        <v>34</v>
      </c>
      <c r="B7" s="4" t="s">
        <v>38</v>
      </c>
      <c r="C7" s="5"/>
      <c r="D7" s="5"/>
    </row>
    <row r="8" spans="1:8" ht="133.15" customHeight="1" thickBot="1" x14ac:dyDescent="0.3">
      <c r="A8" s="3" t="s">
        <v>32</v>
      </c>
      <c r="B8" s="4" t="s">
        <v>33</v>
      </c>
      <c r="C8" s="5"/>
      <c r="D8" s="5"/>
    </row>
    <row r="9" spans="1:8" ht="15.75" thickBot="1" x14ac:dyDescent="0.3"/>
    <row r="10" spans="1:8" ht="144.75" thickBot="1" x14ac:dyDescent="0.3">
      <c r="A10" s="6" t="s">
        <v>23</v>
      </c>
      <c r="B10" s="6" t="s">
        <v>40</v>
      </c>
      <c r="D10" s="9"/>
    </row>
    <row r="11" spans="1:8" ht="141.6" customHeight="1" thickTop="1" thickBot="1" x14ac:dyDescent="0.3">
      <c r="A11" s="23" t="s">
        <v>57</v>
      </c>
      <c r="B11" s="10"/>
      <c r="C11" s="24" t="s">
        <v>58</v>
      </c>
      <c r="D11" s="17"/>
    </row>
    <row r="12" spans="1:8" ht="15.75" thickTop="1" x14ac:dyDescent="0.25"/>
  </sheetData>
  <mergeCells count="1">
    <mergeCell ref="E2:H2"/>
  </mergeCells>
  <conditionalFormatting sqref="D10">
    <cfRule type="containsText" dxfId="50" priority="9" operator="containsText" text="yes">
      <formula>NOT(ISERROR(SEARCH("yes",D10)))</formula>
    </cfRule>
    <cfRule type="containsText" dxfId="49" priority="10" operator="containsText" text="Yes">
      <formula>NOT(ISERROR(SEARCH("Yes",D10)))</formula>
    </cfRule>
    <cfRule type="containsText" dxfId="48" priority="11" operator="containsText" text="No">
      <formula>NOT(ISERROR(SEARCH("No",D10)))</formula>
    </cfRule>
  </conditionalFormatting>
  <conditionalFormatting sqref="D12">
    <cfRule type="containsText" dxfId="47" priority="7" operator="containsText" text="No">
      <formula>NOT(ISERROR(SEARCH("No",D12)))</formula>
    </cfRule>
    <cfRule type="containsText" dxfId="46" priority="8" operator="containsText" text="yes">
      <formula>NOT(ISERROR(SEARCH("yes",D12)))</formula>
    </cfRule>
  </conditionalFormatting>
  <conditionalFormatting sqref="D10">
    <cfRule type="containsText" dxfId="45" priority="4" operator="containsText" text="yes">
      <formula>NOT(ISERROR(SEARCH("yes",D10)))</formula>
    </cfRule>
    <cfRule type="containsText" dxfId="44" priority="5" operator="containsText" text="Yes">
      <formula>NOT(ISERROR(SEARCH("Yes",D10)))</formula>
    </cfRule>
    <cfRule type="containsText" dxfId="43" priority="6" operator="containsText" text="No">
      <formula>NOT(ISERROR(SEARCH("No",D10)))</formula>
    </cfRule>
  </conditionalFormatting>
  <conditionalFormatting sqref="D2:D11">
    <cfRule type="containsText" dxfId="42" priority="12" operator="containsText" text="yes">
      <formula>NOT(ISERROR(SEARCH("yes",D2)))</formula>
    </cfRule>
    <cfRule type="containsText" dxfId="41" priority="13" operator="containsText" text="Yes">
      <formula>NOT(ISERROR(SEARCH("Yes",D2)))</formula>
    </cfRule>
    <cfRule type="containsText" dxfId="40" priority="14" operator="containsText" text="No">
      <formula>NOT(ISERROR(SEARCH("No",D2)))</formula>
    </cfRule>
  </conditionalFormatting>
  <dataValidations count="1">
    <dataValidation type="list" errorStyle="warning" showInputMessage="1" showErrorMessage="1" error="Enter yes or no" sqref="C2:D8 D10:D11">
      <formula1>yesno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topLeftCell="A13" zoomScale="65" zoomScaleNormal="65" workbookViewId="0">
      <selection activeCell="I3" sqref="I3"/>
    </sheetView>
  </sheetViews>
  <sheetFormatPr defaultRowHeight="15" x14ac:dyDescent="0.25"/>
  <cols>
    <col min="1" max="1" width="21.7109375" customWidth="1"/>
    <col min="2" max="2" width="28.85546875" customWidth="1"/>
    <col min="3" max="3" width="31.28515625" customWidth="1"/>
    <col min="4" max="4" width="28.7109375" customWidth="1"/>
    <col min="5" max="5" width="33" customWidth="1"/>
    <col min="6" max="6" width="8.85546875" style="31" customWidth="1"/>
    <col min="7" max="7" width="18.28515625" customWidth="1"/>
  </cols>
  <sheetData>
    <row r="1" spans="1:11" ht="96.6" customHeight="1" thickBot="1" x14ac:dyDescent="0.3">
      <c r="A1" s="27" t="s">
        <v>63</v>
      </c>
      <c r="B1" s="26" t="s">
        <v>64</v>
      </c>
      <c r="C1" s="26" t="s">
        <v>66</v>
      </c>
      <c r="D1" s="26" t="s">
        <v>78</v>
      </c>
      <c r="E1" s="26" t="s">
        <v>65</v>
      </c>
      <c r="F1" s="33" t="s">
        <v>212</v>
      </c>
      <c r="G1" s="30" t="s">
        <v>213</v>
      </c>
    </row>
    <row r="2" spans="1:11" ht="80.45" customHeight="1" thickBot="1" x14ac:dyDescent="0.35">
      <c r="A2" s="26" t="s">
        <v>67</v>
      </c>
      <c r="B2" s="28" t="s">
        <v>70</v>
      </c>
      <c r="C2" s="28" t="s">
        <v>69</v>
      </c>
      <c r="D2" s="28"/>
      <c r="E2" s="28" t="s">
        <v>71</v>
      </c>
      <c r="F2" s="32" t="s">
        <v>22</v>
      </c>
      <c r="G2" s="45"/>
      <c r="H2" s="75" t="s">
        <v>99</v>
      </c>
      <c r="I2" s="76"/>
      <c r="J2" s="76"/>
      <c r="K2" s="76"/>
    </row>
    <row r="3" spans="1:11" ht="87" customHeight="1" thickBot="1" x14ac:dyDescent="0.3">
      <c r="A3" s="26" t="s">
        <v>68</v>
      </c>
      <c r="B3" s="28" t="s">
        <v>72</v>
      </c>
      <c r="C3" s="28" t="s">
        <v>73</v>
      </c>
      <c r="D3" s="28"/>
      <c r="E3" s="28" t="s">
        <v>74</v>
      </c>
      <c r="F3" s="32" t="s">
        <v>22</v>
      </c>
      <c r="G3" s="45"/>
    </row>
    <row r="4" spans="1:11" ht="69" customHeight="1" thickBot="1" x14ac:dyDescent="0.3">
      <c r="A4" s="26" t="s">
        <v>75</v>
      </c>
      <c r="B4" s="28" t="s">
        <v>76</v>
      </c>
      <c r="C4" s="28" t="s">
        <v>77</v>
      </c>
      <c r="D4" s="28" t="s">
        <v>79</v>
      </c>
      <c r="E4" s="28" t="s">
        <v>80</v>
      </c>
      <c r="F4" s="32" t="s">
        <v>22</v>
      </c>
      <c r="G4" s="45"/>
    </row>
    <row r="5" spans="1:11" ht="93.6" customHeight="1" thickBot="1" x14ac:dyDescent="0.3">
      <c r="A5" s="26" t="s">
        <v>81</v>
      </c>
      <c r="B5" s="39" t="s">
        <v>96</v>
      </c>
      <c r="C5" s="39" t="s">
        <v>96</v>
      </c>
      <c r="D5" s="39" t="s">
        <v>96</v>
      </c>
      <c r="E5" s="39" t="s">
        <v>96</v>
      </c>
      <c r="F5" s="32"/>
      <c r="G5" s="34"/>
    </row>
    <row r="6" spans="1:11" ht="56.45" customHeight="1" thickBot="1" x14ac:dyDescent="0.3">
      <c r="A6" s="26" t="s">
        <v>82</v>
      </c>
      <c r="B6" s="39" t="s">
        <v>96</v>
      </c>
      <c r="C6" s="39" t="s">
        <v>96</v>
      </c>
      <c r="D6" s="39" t="s">
        <v>96</v>
      </c>
      <c r="E6" s="39" t="s">
        <v>96</v>
      </c>
      <c r="F6" s="32"/>
      <c r="G6" s="34"/>
    </row>
    <row r="7" spans="1:11" ht="53.45" customHeight="1" thickBot="1" x14ac:dyDescent="0.3">
      <c r="A7" s="26" t="s">
        <v>83</v>
      </c>
      <c r="B7" s="39" t="s">
        <v>96</v>
      </c>
      <c r="C7" s="39" t="s">
        <v>96</v>
      </c>
      <c r="D7" s="39" t="s">
        <v>96</v>
      </c>
      <c r="E7" s="39" t="s">
        <v>96</v>
      </c>
      <c r="F7" s="32"/>
      <c r="G7" s="34"/>
    </row>
    <row r="8" spans="1:11" ht="53.45" customHeight="1" thickBot="1" x14ac:dyDescent="0.3">
      <c r="A8" s="29" t="s">
        <v>85</v>
      </c>
      <c r="B8" s="39" t="s">
        <v>96</v>
      </c>
      <c r="C8" s="39" t="s">
        <v>96</v>
      </c>
      <c r="D8" s="39" t="s">
        <v>96</v>
      </c>
      <c r="E8" s="39" t="s">
        <v>96</v>
      </c>
      <c r="F8" s="32"/>
      <c r="G8" s="34"/>
    </row>
    <row r="9" spans="1:11" ht="53.45" customHeight="1" thickBot="1" x14ac:dyDescent="0.3">
      <c r="A9" s="29" t="s">
        <v>86</v>
      </c>
      <c r="B9" s="39" t="s">
        <v>96</v>
      </c>
      <c r="C9" s="39" t="s">
        <v>96</v>
      </c>
      <c r="D9" s="39" t="s">
        <v>96</v>
      </c>
      <c r="E9" s="39" t="s">
        <v>96</v>
      </c>
      <c r="F9" s="32"/>
      <c r="G9" s="34"/>
    </row>
    <row r="10" spans="1:11" ht="53.45" customHeight="1" thickBot="1" x14ac:dyDescent="0.3">
      <c r="A10" s="29" t="s">
        <v>84</v>
      </c>
      <c r="B10" s="39" t="s">
        <v>96</v>
      </c>
      <c r="C10" s="39" t="s">
        <v>96</v>
      </c>
      <c r="D10" s="39" t="s">
        <v>96</v>
      </c>
      <c r="E10" s="39" t="s">
        <v>96</v>
      </c>
      <c r="F10" s="32"/>
      <c r="G10" s="34"/>
    </row>
    <row r="11" spans="1:11" s="31" customFormat="1" ht="53.45" customHeight="1" thickBot="1" x14ac:dyDescent="0.3">
      <c r="A11" s="40" t="s">
        <v>87</v>
      </c>
      <c r="B11" s="39" t="s">
        <v>96</v>
      </c>
      <c r="C11" s="39" t="s">
        <v>96</v>
      </c>
      <c r="D11" s="39" t="s">
        <v>96</v>
      </c>
      <c r="E11" s="39" t="s">
        <v>96</v>
      </c>
      <c r="F11" s="32"/>
      <c r="G11" s="34"/>
    </row>
    <row r="12" spans="1:11" s="31" customFormat="1" ht="71.45" customHeight="1" thickBot="1" x14ac:dyDescent="0.3">
      <c r="A12" s="40" t="s">
        <v>88</v>
      </c>
      <c r="B12" s="39" t="s">
        <v>96</v>
      </c>
      <c r="C12" s="39" t="s">
        <v>96</v>
      </c>
      <c r="D12" s="39" t="s">
        <v>96</v>
      </c>
      <c r="E12" s="39" t="s">
        <v>96</v>
      </c>
      <c r="F12" s="32"/>
      <c r="G12" s="34"/>
    </row>
    <row r="13" spans="1:11" s="31" customFormat="1" ht="71.45" customHeight="1" thickBot="1" x14ac:dyDescent="0.3">
      <c r="A13" s="40" t="s">
        <v>89</v>
      </c>
      <c r="B13" s="39" t="s">
        <v>96</v>
      </c>
      <c r="C13" s="39" t="s">
        <v>96</v>
      </c>
      <c r="D13" s="39" t="s">
        <v>96</v>
      </c>
      <c r="E13" s="39" t="s">
        <v>96</v>
      </c>
      <c r="F13" s="32"/>
      <c r="G13" s="34"/>
    </row>
    <row r="14" spans="1:11" s="31" customFormat="1" ht="71.45" customHeight="1" thickBot="1" x14ac:dyDescent="0.3">
      <c r="A14" s="40" t="s">
        <v>90</v>
      </c>
      <c r="B14" s="39" t="s">
        <v>96</v>
      </c>
      <c r="C14" s="39" t="s">
        <v>96</v>
      </c>
      <c r="D14" s="39" t="s">
        <v>96</v>
      </c>
      <c r="E14" s="39" t="s">
        <v>96</v>
      </c>
      <c r="F14" s="32"/>
      <c r="G14" s="34"/>
    </row>
    <row r="15" spans="1:11" s="31" customFormat="1" ht="53.45" customHeight="1" thickBot="1" x14ac:dyDescent="0.3">
      <c r="A15" s="40"/>
      <c r="B15" s="36"/>
      <c r="C15" s="36"/>
      <c r="D15" s="36"/>
      <c r="E15" s="36"/>
      <c r="F15" s="32"/>
    </row>
    <row r="17" spans="1:7" ht="51" customHeight="1" thickBot="1" x14ac:dyDescent="0.3">
      <c r="B17" s="77" t="s">
        <v>100</v>
      </c>
      <c r="C17" s="77"/>
      <c r="D17" s="77"/>
      <c r="E17" s="77"/>
    </row>
    <row r="18" spans="1:7" ht="141.6" customHeight="1" thickTop="1" thickBot="1" x14ac:dyDescent="0.3">
      <c r="A18" s="42" t="s">
        <v>98</v>
      </c>
      <c r="B18" s="78"/>
      <c r="C18" s="79"/>
      <c r="D18" s="79"/>
      <c r="E18" s="80"/>
      <c r="F18" s="35" t="s">
        <v>97</v>
      </c>
      <c r="G18" s="43"/>
    </row>
    <row r="19" spans="1:7" ht="15.75" thickTop="1" x14ac:dyDescent="0.25"/>
  </sheetData>
  <mergeCells count="3">
    <mergeCell ref="B17:E17"/>
    <mergeCell ref="B18:E18"/>
    <mergeCell ref="H2:K2"/>
  </mergeCells>
  <conditionalFormatting sqref="F2">
    <cfRule type="cellIs" dxfId="39" priority="16" operator="equal">
      <formula>"No"</formula>
    </cfRule>
    <cfRule type="cellIs" dxfId="38" priority="17" operator="equal">
      <formula>"Yes"</formula>
    </cfRule>
  </conditionalFormatting>
  <conditionalFormatting sqref="F3:F14">
    <cfRule type="cellIs" dxfId="37" priority="14" operator="equal">
      <formula>"No"</formula>
    </cfRule>
    <cfRule type="cellIs" dxfId="36" priority="15" operator="equal">
      <formula>"Yes"</formula>
    </cfRule>
  </conditionalFormatting>
  <conditionalFormatting sqref="G2">
    <cfRule type="cellIs" dxfId="35" priority="11" operator="equal">
      <formula>"L"</formula>
    </cfRule>
    <cfRule type="cellIs" dxfId="34" priority="12" operator="equal">
      <formula>"M"</formula>
    </cfRule>
    <cfRule type="cellIs" dxfId="33" priority="13" operator="equal">
      <formula>"H"</formula>
    </cfRule>
  </conditionalFormatting>
  <conditionalFormatting sqref="G3">
    <cfRule type="cellIs" dxfId="32" priority="8" operator="equal">
      <formula>"L"</formula>
    </cfRule>
    <cfRule type="cellIs" dxfId="31" priority="9" operator="equal">
      <formula>"M"</formula>
    </cfRule>
    <cfRule type="cellIs" dxfId="30" priority="10" operator="equal">
      <formula>"H"</formula>
    </cfRule>
  </conditionalFormatting>
  <conditionalFormatting sqref="G4">
    <cfRule type="cellIs" dxfId="29" priority="4" operator="equal">
      <formula>"M2"</formula>
    </cfRule>
    <cfRule type="cellIs" dxfId="28" priority="5" operator="equal">
      <formula>"L"</formula>
    </cfRule>
    <cfRule type="cellIs" dxfId="27" priority="6" operator="equal">
      <formula>"M1"</formula>
    </cfRule>
    <cfRule type="cellIs" dxfId="23" priority="7" operator="equal">
      <formula>"H"</formula>
    </cfRule>
  </conditionalFormatting>
  <conditionalFormatting sqref="G18">
    <cfRule type="cellIs" dxfId="26" priority="1" operator="equal">
      <formula>"L"</formula>
    </cfRule>
    <cfRule type="cellIs" dxfId="25" priority="2" operator="equal">
      <formula>"M"</formula>
    </cfRule>
    <cfRule type="cellIs" dxfId="24" priority="3" operator="equal">
      <formula>"H"</formula>
    </cfRule>
  </conditionalFormatting>
  <dataValidations count="3">
    <dataValidation type="list" errorStyle="warning" showInputMessage="1" showErrorMessage="1" error="Enter yes or no" sqref="F2:F15">
      <formula1>yesno</formula1>
    </dataValidation>
    <dataValidation type="list" allowBlank="1" showInputMessage="1" showErrorMessage="1" sqref="G2:G3 G18">
      <formula1>HML</formula1>
    </dataValidation>
    <dataValidation type="list" allowBlank="1" showInputMessage="1" showErrorMessage="1" sqref="G4">
      <formula1>HM1M2L</formula1>
    </dataValidation>
  </dataValidations>
  <pageMargins left="0.70866141732283472" right="0.70866141732283472" top="0.74803149606299213" bottom="0.74803149606299213" header="0.31496062992125984" footer="0.31496062992125984"/>
  <pageSetup paperSize="9" scale="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zoomScale="85" zoomScaleNormal="85" workbookViewId="0">
      <selection activeCell="C3" sqref="C3"/>
    </sheetView>
  </sheetViews>
  <sheetFormatPr defaultColWidth="8.85546875" defaultRowHeight="15" x14ac:dyDescent="0.25"/>
  <cols>
    <col min="1" max="1" width="21.7109375" style="31" customWidth="1"/>
    <col min="2" max="2" width="59.85546875" style="31" customWidth="1"/>
    <col min="3" max="3" width="8.85546875" style="31"/>
    <col min="4" max="4" width="18.28515625" style="31" customWidth="1"/>
    <col min="5" max="16384" width="8.85546875" style="31"/>
  </cols>
  <sheetData>
    <row r="1" spans="1:8" ht="75" customHeight="1" thickBot="1" x14ac:dyDescent="0.3">
      <c r="A1" s="38" t="s">
        <v>101</v>
      </c>
      <c r="B1" s="37" t="s">
        <v>102</v>
      </c>
      <c r="C1" s="33" t="s">
        <v>1</v>
      </c>
      <c r="D1" s="30" t="s">
        <v>103</v>
      </c>
    </row>
    <row r="2" spans="1:8" ht="80.45" customHeight="1" thickBot="1" x14ac:dyDescent="0.3">
      <c r="A2" s="37" t="s">
        <v>108</v>
      </c>
      <c r="B2" s="39" t="s">
        <v>96</v>
      </c>
      <c r="C2" s="32" t="s">
        <v>22</v>
      </c>
      <c r="D2" s="45"/>
      <c r="E2" s="81" t="s">
        <v>113</v>
      </c>
      <c r="F2" s="82"/>
      <c r="G2" s="82"/>
      <c r="H2" s="82"/>
    </row>
    <row r="3" spans="1:8" ht="87" customHeight="1" thickBot="1" x14ac:dyDescent="0.3">
      <c r="A3" s="37" t="s">
        <v>104</v>
      </c>
      <c r="B3" s="39" t="s">
        <v>109</v>
      </c>
      <c r="C3" s="32"/>
      <c r="D3" s="45"/>
    </row>
    <row r="4" spans="1:8" ht="107.45" customHeight="1" thickBot="1" x14ac:dyDescent="0.3">
      <c r="A4" s="37" t="s">
        <v>105</v>
      </c>
      <c r="B4" s="39" t="s">
        <v>110</v>
      </c>
      <c r="C4" s="32"/>
      <c r="D4" s="45"/>
    </row>
    <row r="5" spans="1:8" ht="93.6" customHeight="1" thickBot="1" x14ac:dyDescent="0.3">
      <c r="A5" s="37" t="s">
        <v>106</v>
      </c>
      <c r="B5" s="39" t="s">
        <v>111</v>
      </c>
      <c r="C5" s="32"/>
      <c r="D5" s="45"/>
    </row>
    <row r="6" spans="1:8" ht="97.15" customHeight="1" thickBot="1" x14ac:dyDescent="0.3">
      <c r="A6" s="37" t="s">
        <v>107</v>
      </c>
      <c r="B6" s="39" t="s">
        <v>112</v>
      </c>
      <c r="C6" s="32"/>
      <c r="D6" s="45"/>
    </row>
    <row r="7" spans="1:8" ht="51" customHeight="1" thickBot="1" x14ac:dyDescent="0.3">
      <c r="B7" s="44"/>
    </row>
    <row r="8" spans="1:8" ht="141.6" customHeight="1" thickTop="1" thickBot="1" x14ac:dyDescent="0.3">
      <c r="A8" s="42" t="s">
        <v>98</v>
      </c>
      <c r="B8" s="41"/>
      <c r="C8" s="35" t="s">
        <v>97</v>
      </c>
      <c r="D8" s="43" t="s">
        <v>91</v>
      </c>
    </row>
    <row r="9" spans="1:8" ht="15.75" thickTop="1" x14ac:dyDescent="0.25"/>
  </sheetData>
  <mergeCells count="1">
    <mergeCell ref="E2:H2"/>
  </mergeCells>
  <conditionalFormatting sqref="C2:C6">
    <cfRule type="cellIs" dxfId="22" priority="23" operator="equal">
      <formula>"No"</formula>
    </cfRule>
    <cfRule type="cellIs" dxfId="21" priority="24" operator="equal">
      <formula>"Yes"</formula>
    </cfRule>
  </conditionalFormatting>
  <conditionalFormatting sqref="D2">
    <cfRule type="cellIs" dxfId="20" priority="18" operator="equal">
      <formula>"L"</formula>
    </cfRule>
    <cfRule type="cellIs" dxfId="19" priority="19" operator="equal">
      <formula>"M"</formula>
    </cfRule>
    <cfRule type="cellIs" dxfId="18" priority="20" operator="equal">
      <formula>"H"</formula>
    </cfRule>
  </conditionalFormatting>
  <conditionalFormatting sqref="D3">
    <cfRule type="cellIs" dxfId="17" priority="15" operator="equal">
      <formula>"L"</formula>
    </cfRule>
    <cfRule type="cellIs" dxfId="16" priority="16" operator="equal">
      <formula>"M"</formula>
    </cfRule>
    <cfRule type="cellIs" dxfId="15" priority="17" operator="equal">
      <formula>"H"</formula>
    </cfRule>
  </conditionalFormatting>
  <conditionalFormatting sqref="D4">
    <cfRule type="cellIs" dxfId="14" priority="11" operator="equal">
      <formula>"M2"</formula>
    </cfRule>
    <cfRule type="cellIs" dxfId="13" priority="12" operator="equal">
      <formula>"L"</formula>
    </cfRule>
    <cfRule type="cellIs" dxfId="12" priority="13" operator="equal">
      <formula>"M1"</formula>
    </cfRule>
    <cfRule type="cellIs" dxfId="5" priority="14" operator="equal">
      <formula>"H"</formula>
    </cfRule>
  </conditionalFormatting>
  <conditionalFormatting sqref="D8">
    <cfRule type="cellIs" dxfId="11" priority="5" operator="equal">
      <formula>"L"</formula>
    </cfRule>
    <cfRule type="cellIs" dxfId="10" priority="6" operator="equal">
      <formula>"M"</formula>
    </cfRule>
    <cfRule type="cellIs" dxfId="9" priority="7" operator="equal">
      <formula>"H"</formula>
    </cfRule>
  </conditionalFormatting>
  <conditionalFormatting sqref="D5:D6">
    <cfRule type="cellIs" dxfId="8" priority="1" operator="equal">
      <formula>"M2"</formula>
    </cfRule>
    <cfRule type="cellIs" dxfId="7" priority="2" operator="equal">
      <formula>"L"</formula>
    </cfRule>
    <cfRule type="cellIs" dxfId="6" priority="3" operator="equal">
      <formula>"M1"</formula>
    </cfRule>
    <cfRule type="cellIs" dxfId="4" priority="4" operator="equal">
      <formula>"H"</formula>
    </cfRule>
  </conditionalFormatting>
  <dataValidations count="3">
    <dataValidation type="list" allowBlank="1" showInputMessage="1" showErrorMessage="1" sqref="D4:D6">
      <formula1>HM1M2L</formula1>
    </dataValidation>
    <dataValidation type="list" allowBlank="1" showInputMessage="1" showErrorMessage="1" sqref="D2:D3 D8">
      <formula1>HML</formula1>
    </dataValidation>
    <dataValidation type="list" errorStyle="warning" showInputMessage="1" showErrorMessage="1" error="Enter yes or no" sqref="C2:C6">
      <formula1>yesno</formula1>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topLeftCell="A19" workbookViewId="0">
      <selection activeCell="A3" sqref="A3"/>
    </sheetView>
  </sheetViews>
  <sheetFormatPr defaultRowHeight="15" x14ac:dyDescent="0.25"/>
  <cols>
    <col min="1" max="1" width="24.28515625" customWidth="1"/>
    <col min="2" max="2" width="40.7109375" customWidth="1"/>
    <col min="3" max="3" width="43.7109375" customWidth="1"/>
  </cols>
  <sheetData>
    <row r="1" spans="1:3" x14ac:dyDescent="0.25">
      <c r="A1" s="13" t="s">
        <v>232</v>
      </c>
    </row>
    <row r="2" spans="1:3" x14ac:dyDescent="0.25">
      <c r="A2" s="13" t="s">
        <v>126</v>
      </c>
    </row>
    <row r="3" spans="1:3" s="66" customFormat="1" x14ac:dyDescent="0.25">
      <c r="A3" s="13" t="s">
        <v>209</v>
      </c>
    </row>
    <row r="4" spans="1:3" s="66" customFormat="1" x14ac:dyDescent="0.25">
      <c r="A4" s="13" t="s">
        <v>210</v>
      </c>
    </row>
    <row r="5" spans="1:3" ht="15.75" thickBot="1" x14ac:dyDescent="0.3"/>
    <row r="6" spans="1:3" ht="15.75" thickBot="1" x14ac:dyDescent="0.3">
      <c r="A6" s="71" t="s">
        <v>130</v>
      </c>
      <c r="B6" s="71" t="s">
        <v>208</v>
      </c>
      <c r="C6" s="71" t="s">
        <v>128</v>
      </c>
    </row>
    <row r="7" spans="1:3" ht="45.75" thickBot="1" x14ac:dyDescent="0.3">
      <c r="A7" s="56" t="s">
        <v>127</v>
      </c>
      <c r="B7" s="57"/>
      <c r="C7" s="56" t="s">
        <v>129</v>
      </c>
    </row>
    <row r="8" spans="1:3" ht="16.149999999999999" customHeight="1" x14ac:dyDescent="0.25">
      <c r="A8" s="83" t="s">
        <v>131</v>
      </c>
      <c r="B8" s="57" t="s">
        <v>132</v>
      </c>
      <c r="C8" s="86" t="s">
        <v>211</v>
      </c>
    </row>
    <row r="9" spans="1:3" x14ac:dyDescent="0.25">
      <c r="A9" s="84"/>
      <c r="B9" s="58" t="s">
        <v>133</v>
      </c>
      <c r="C9" s="87"/>
    </row>
    <row r="10" spans="1:3" x14ac:dyDescent="0.25">
      <c r="A10" s="84"/>
      <c r="B10" s="58" t="s">
        <v>134</v>
      </c>
      <c r="C10" s="87"/>
    </row>
    <row r="11" spans="1:3" x14ac:dyDescent="0.25">
      <c r="A11" s="84"/>
      <c r="B11" s="58" t="s">
        <v>135</v>
      </c>
      <c r="C11" s="87"/>
    </row>
    <row r="12" spans="1:3" ht="15.75" thickBot="1" x14ac:dyDescent="0.3">
      <c r="A12" s="85"/>
      <c r="B12" s="59" t="s">
        <v>136</v>
      </c>
      <c r="C12" s="88"/>
    </row>
    <row r="13" spans="1:3" ht="15" customHeight="1" x14ac:dyDescent="0.25">
      <c r="A13" s="83" t="s">
        <v>137</v>
      </c>
      <c r="B13" s="61" t="s">
        <v>138</v>
      </c>
      <c r="C13" s="92" t="s">
        <v>188</v>
      </c>
    </row>
    <row r="14" spans="1:3" x14ac:dyDescent="0.25">
      <c r="A14" s="84"/>
      <c r="B14" s="60" t="s">
        <v>139</v>
      </c>
      <c r="C14" s="93"/>
    </row>
    <row r="15" spans="1:3" x14ac:dyDescent="0.25">
      <c r="A15" s="84"/>
      <c r="B15" s="60" t="s">
        <v>140</v>
      </c>
      <c r="C15" s="93"/>
    </row>
    <row r="16" spans="1:3" x14ac:dyDescent="0.25">
      <c r="A16" s="84"/>
      <c r="B16" s="60" t="s">
        <v>141</v>
      </c>
      <c r="C16" s="93"/>
    </row>
    <row r="17" spans="1:3" x14ac:dyDescent="0.25">
      <c r="A17" s="84"/>
      <c r="B17" s="60" t="s">
        <v>142</v>
      </c>
      <c r="C17" s="93"/>
    </row>
    <row r="18" spans="1:3" x14ac:dyDescent="0.25">
      <c r="A18" s="84"/>
      <c r="B18" s="60" t="s">
        <v>143</v>
      </c>
      <c r="C18" s="93"/>
    </row>
    <row r="19" spans="1:3" x14ac:dyDescent="0.25">
      <c r="A19" s="84"/>
      <c r="B19" s="60" t="s">
        <v>144</v>
      </c>
      <c r="C19" s="93"/>
    </row>
    <row r="20" spans="1:3" ht="15.75" thickBot="1" x14ac:dyDescent="0.3">
      <c r="A20" s="85"/>
      <c r="B20" s="62" t="s">
        <v>145</v>
      </c>
      <c r="C20" s="94"/>
    </row>
    <row r="21" spans="1:3" ht="14.45" customHeight="1" x14ac:dyDescent="0.25">
      <c r="A21" s="83" t="s">
        <v>146</v>
      </c>
      <c r="B21" s="61" t="s">
        <v>138</v>
      </c>
      <c r="C21" s="92" t="s">
        <v>188</v>
      </c>
    </row>
    <row r="22" spans="1:3" x14ac:dyDescent="0.25">
      <c r="A22" s="84"/>
      <c r="B22" s="60" t="s">
        <v>139</v>
      </c>
      <c r="C22" s="93"/>
    </row>
    <row r="23" spans="1:3" x14ac:dyDescent="0.25">
      <c r="A23" s="84"/>
      <c r="B23" s="60" t="s">
        <v>140</v>
      </c>
      <c r="C23" s="93"/>
    </row>
    <row r="24" spans="1:3" x14ac:dyDescent="0.25">
      <c r="A24" s="84"/>
      <c r="B24" s="60" t="s">
        <v>141</v>
      </c>
      <c r="C24" s="93"/>
    </row>
    <row r="25" spans="1:3" x14ac:dyDescent="0.25">
      <c r="A25" s="84"/>
      <c r="B25" s="60" t="s">
        <v>142</v>
      </c>
      <c r="C25" s="93"/>
    </row>
    <row r="26" spans="1:3" x14ac:dyDescent="0.25">
      <c r="A26" s="84"/>
      <c r="B26" s="60" t="s">
        <v>143</v>
      </c>
      <c r="C26" s="93"/>
    </row>
    <row r="27" spans="1:3" x14ac:dyDescent="0.25">
      <c r="A27" s="84"/>
      <c r="B27" s="60" t="s">
        <v>144</v>
      </c>
      <c r="C27" s="93"/>
    </row>
    <row r="28" spans="1:3" ht="15.75" thickBot="1" x14ac:dyDescent="0.3">
      <c r="A28" s="85"/>
      <c r="B28" s="62" t="s">
        <v>145</v>
      </c>
      <c r="C28" s="94"/>
    </row>
    <row r="29" spans="1:3" s="66" customFormat="1" ht="18" customHeight="1" x14ac:dyDescent="0.25">
      <c r="A29" s="83" t="s">
        <v>218</v>
      </c>
      <c r="B29" s="60" t="s">
        <v>219</v>
      </c>
      <c r="C29" s="92" t="s">
        <v>223</v>
      </c>
    </row>
    <row r="30" spans="1:3" s="66" customFormat="1" ht="18" customHeight="1" x14ac:dyDescent="0.25">
      <c r="A30" s="84"/>
      <c r="B30" s="60" t="s">
        <v>221</v>
      </c>
      <c r="C30" s="93"/>
    </row>
    <row r="31" spans="1:3" s="66" customFormat="1" ht="18" customHeight="1" x14ac:dyDescent="0.25">
      <c r="A31" s="84"/>
      <c r="B31" s="60" t="s">
        <v>222</v>
      </c>
      <c r="C31" s="93"/>
    </row>
    <row r="32" spans="1:3" s="66" customFormat="1" ht="18" customHeight="1" thickBot="1" x14ac:dyDescent="0.3">
      <c r="A32" s="85"/>
      <c r="B32" s="60" t="s">
        <v>220</v>
      </c>
      <c r="C32" s="94"/>
    </row>
    <row r="33" spans="1:3" ht="15" customHeight="1" x14ac:dyDescent="0.25">
      <c r="A33" s="83" t="s">
        <v>217</v>
      </c>
      <c r="B33" s="63" t="s">
        <v>148</v>
      </c>
      <c r="C33" s="89" t="s">
        <v>147</v>
      </c>
    </row>
    <row r="34" spans="1:3" x14ac:dyDescent="0.25">
      <c r="A34" s="84"/>
      <c r="B34" s="64" t="s">
        <v>149</v>
      </c>
      <c r="C34" s="90"/>
    </row>
    <row r="35" spans="1:3" x14ac:dyDescent="0.25">
      <c r="A35" s="84"/>
      <c r="B35" s="64" t="s">
        <v>150</v>
      </c>
      <c r="C35" s="90"/>
    </row>
    <row r="36" spans="1:3" ht="15.75" thickBot="1" x14ac:dyDescent="0.3">
      <c r="A36" s="85"/>
      <c r="B36" s="65" t="s">
        <v>151</v>
      </c>
      <c r="C36" s="91"/>
    </row>
    <row r="37" spans="1:3" ht="15" customHeight="1" x14ac:dyDescent="0.25">
      <c r="A37" s="83" t="s">
        <v>229</v>
      </c>
      <c r="B37" s="57" t="s">
        <v>152</v>
      </c>
      <c r="C37" s="92" t="s">
        <v>155</v>
      </c>
    </row>
    <row r="38" spans="1:3" x14ac:dyDescent="0.25">
      <c r="A38" s="84"/>
      <c r="B38" s="58" t="s">
        <v>153</v>
      </c>
      <c r="C38" s="93"/>
    </row>
    <row r="39" spans="1:3" x14ac:dyDescent="0.25">
      <c r="A39" s="84"/>
      <c r="B39" s="58" t="s">
        <v>154</v>
      </c>
      <c r="C39" s="93"/>
    </row>
    <row r="40" spans="1:3" ht="15.75" thickBot="1" x14ac:dyDescent="0.3">
      <c r="A40" s="85"/>
      <c r="B40" s="59" t="s">
        <v>230</v>
      </c>
      <c r="C40" s="94"/>
    </row>
    <row r="41" spans="1:3" x14ac:dyDescent="0.25">
      <c r="A41" s="83" t="s">
        <v>156</v>
      </c>
      <c r="B41" s="57" t="s">
        <v>158</v>
      </c>
      <c r="C41" s="92" t="s">
        <v>157</v>
      </c>
    </row>
    <row r="42" spans="1:3" x14ac:dyDescent="0.25">
      <c r="A42" s="84"/>
      <c r="B42" s="58" t="s">
        <v>231</v>
      </c>
      <c r="C42" s="93"/>
    </row>
    <row r="43" spans="1:3" ht="15.75" thickBot="1" x14ac:dyDescent="0.3">
      <c r="A43" s="85"/>
      <c r="B43" s="59" t="s">
        <v>159</v>
      </c>
      <c r="C43" s="94"/>
    </row>
    <row r="44" spans="1:3" x14ac:dyDescent="0.25">
      <c r="A44" s="83" t="s">
        <v>160</v>
      </c>
      <c r="B44" s="57" t="s">
        <v>162</v>
      </c>
      <c r="C44" s="92" t="s">
        <v>161</v>
      </c>
    </row>
    <row r="45" spans="1:3" x14ac:dyDescent="0.25">
      <c r="A45" s="84"/>
      <c r="B45" s="58" t="s">
        <v>163</v>
      </c>
      <c r="C45" s="93"/>
    </row>
    <row r="46" spans="1:3" ht="15.75" thickBot="1" x14ac:dyDescent="0.3">
      <c r="A46" s="85"/>
      <c r="B46" s="59" t="s">
        <v>164</v>
      </c>
      <c r="C46" s="94"/>
    </row>
    <row r="47" spans="1:3" x14ac:dyDescent="0.25">
      <c r="A47" s="83" t="s">
        <v>165</v>
      </c>
      <c r="B47" s="57" t="s">
        <v>167</v>
      </c>
      <c r="C47" s="100" t="s">
        <v>166</v>
      </c>
    </row>
    <row r="48" spans="1:3" ht="15.75" thickBot="1" x14ac:dyDescent="0.3">
      <c r="A48" s="85"/>
      <c r="B48" s="59" t="s">
        <v>168</v>
      </c>
      <c r="C48" s="101"/>
    </row>
    <row r="49" spans="1:3" x14ac:dyDescent="0.25">
      <c r="A49" s="83" t="s">
        <v>169</v>
      </c>
      <c r="B49" s="57" t="s">
        <v>171</v>
      </c>
      <c r="C49" s="98" t="s">
        <v>170</v>
      </c>
    </row>
    <row r="50" spans="1:3" ht="15.75" thickBot="1" x14ac:dyDescent="0.3">
      <c r="A50" s="85"/>
      <c r="B50" s="59" t="s">
        <v>172</v>
      </c>
      <c r="C50" s="99"/>
    </row>
    <row r="51" spans="1:3" x14ac:dyDescent="0.25">
      <c r="A51" s="83" t="s">
        <v>173</v>
      </c>
      <c r="B51" s="57" t="s">
        <v>174</v>
      </c>
      <c r="C51" s="92" t="s">
        <v>179</v>
      </c>
    </row>
    <row r="52" spans="1:3" x14ac:dyDescent="0.25">
      <c r="A52" s="84"/>
      <c r="B52" s="58" t="s">
        <v>175</v>
      </c>
      <c r="C52" s="93"/>
    </row>
    <row r="53" spans="1:3" x14ac:dyDescent="0.25">
      <c r="A53" s="84"/>
      <c r="B53" s="58" t="s">
        <v>176</v>
      </c>
      <c r="C53" s="93"/>
    </row>
    <row r="54" spans="1:3" x14ac:dyDescent="0.25">
      <c r="A54" s="84"/>
      <c r="B54" s="58" t="s">
        <v>177</v>
      </c>
      <c r="C54" s="93"/>
    </row>
    <row r="55" spans="1:3" ht="15.75" thickBot="1" x14ac:dyDescent="0.3">
      <c r="A55" s="85"/>
      <c r="B55" s="62" t="s">
        <v>178</v>
      </c>
      <c r="C55" s="94"/>
    </row>
    <row r="56" spans="1:3" x14ac:dyDescent="0.25">
      <c r="A56" s="95" t="s">
        <v>180</v>
      </c>
      <c r="B56" s="57" t="s">
        <v>182</v>
      </c>
      <c r="C56" s="92" t="s">
        <v>181</v>
      </c>
    </row>
    <row r="57" spans="1:3" x14ac:dyDescent="0.25">
      <c r="A57" s="96"/>
      <c r="B57" s="58" t="s">
        <v>183</v>
      </c>
      <c r="C57" s="93"/>
    </row>
    <row r="58" spans="1:3" ht="15.75" thickBot="1" x14ac:dyDescent="0.3">
      <c r="A58" s="97"/>
      <c r="B58" s="59" t="s">
        <v>184</v>
      </c>
      <c r="C58" s="94"/>
    </row>
    <row r="59" spans="1:3" x14ac:dyDescent="0.25">
      <c r="A59" s="83" t="s">
        <v>185</v>
      </c>
      <c r="B59" s="61" t="s">
        <v>171</v>
      </c>
      <c r="C59" s="98" t="s">
        <v>187</v>
      </c>
    </row>
    <row r="60" spans="1:3" ht="15.75" thickBot="1" x14ac:dyDescent="0.3">
      <c r="A60" s="85"/>
      <c r="B60" s="62" t="s">
        <v>186</v>
      </c>
      <c r="C60" s="99"/>
    </row>
  </sheetData>
  <mergeCells count="26">
    <mergeCell ref="C51:C55"/>
    <mergeCell ref="A51:A55"/>
    <mergeCell ref="A37:A40"/>
    <mergeCell ref="C37:C40"/>
    <mergeCell ref="A41:A43"/>
    <mergeCell ref="C41:C43"/>
    <mergeCell ref="A44:A46"/>
    <mergeCell ref="C44:C46"/>
    <mergeCell ref="C56:C58"/>
    <mergeCell ref="A56:A58"/>
    <mergeCell ref="A59:A60"/>
    <mergeCell ref="C59:C60"/>
    <mergeCell ref="C13:C20"/>
    <mergeCell ref="C21:C28"/>
    <mergeCell ref="A47:A48"/>
    <mergeCell ref="C47:C48"/>
    <mergeCell ref="C49:C50"/>
    <mergeCell ref="A49:A50"/>
    <mergeCell ref="A8:A12"/>
    <mergeCell ref="C8:C12"/>
    <mergeCell ref="A13:A20"/>
    <mergeCell ref="A21:A28"/>
    <mergeCell ref="A33:A36"/>
    <mergeCell ref="C33:C36"/>
    <mergeCell ref="A29:A32"/>
    <mergeCell ref="C29:C3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zoomScale="75" zoomScaleNormal="75" workbookViewId="0"/>
  </sheetViews>
  <sheetFormatPr defaultRowHeight="15" x14ac:dyDescent="0.25"/>
  <sheetData>
    <row r="1" spans="1:8" x14ac:dyDescent="0.25">
      <c r="A1" s="54" t="s">
        <v>189</v>
      </c>
      <c r="B1" s="47"/>
      <c r="C1" s="47"/>
      <c r="D1" s="47"/>
      <c r="E1" s="47"/>
      <c r="F1" s="47"/>
      <c r="G1" s="47"/>
    </row>
    <row r="2" spans="1:8" x14ac:dyDescent="0.25">
      <c r="A2" s="54" t="s">
        <v>190</v>
      </c>
      <c r="B2" s="47"/>
      <c r="C2" s="47"/>
      <c r="D2" s="47"/>
      <c r="E2" s="47"/>
      <c r="F2" s="47"/>
      <c r="G2" s="47"/>
    </row>
    <row r="3" spans="1:8" x14ac:dyDescent="0.25">
      <c r="A3" s="54" t="s">
        <v>215</v>
      </c>
      <c r="B3" s="47"/>
      <c r="C3" s="47"/>
      <c r="D3" s="47"/>
      <c r="E3" s="47"/>
      <c r="F3" s="47"/>
      <c r="G3" s="47"/>
    </row>
    <row r="4" spans="1:8" s="66" customFormat="1" x14ac:dyDescent="0.25">
      <c r="A4" s="54"/>
      <c r="B4" s="47"/>
      <c r="C4" s="47"/>
      <c r="D4" s="47"/>
      <c r="E4" s="47"/>
      <c r="F4" s="47"/>
      <c r="G4" s="47"/>
    </row>
    <row r="5" spans="1:8" x14ac:dyDescent="0.25">
      <c r="H5" s="13"/>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5" x14ac:dyDescent="0.25"/>
  <cols>
    <col min="1" max="1" width="42.28515625" customWidth="1"/>
    <col min="2" max="2" width="50" customWidth="1"/>
    <col min="3" max="3" width="13.28515625" customWidth="1"/>
    <col min="4" max="4" width="22.7109375" customWidth="1"/>
  </cols>
  <sheetData>
    <row r="1" spans="1:4" x14ac:dyDescent="0.25">
      <c r="A1" s="13" t="s">
        <v>204</v>
      </c>
    </row>
    <row r="2" spans="1:4" s="66" customFormat="1" x14ac:dyDescent="0.25">
      <c r="A2" s="13" t="s">
        <v>214</v>
      </c>
    </row>
    <row r="3" spans="1:4" ht="15.75" thickBot="1" x14ac:dyDescent="0.3"/>
    <row r="4" spans="1:4" ht="15" customHeight="1" x14ac:dyDescent="0.25">
      <c r="A4" s="67" t="s">
        <v>191</v>
      </c>
      <c r="B4" s="102" t="s">
        <v>193</v>
      </c>
      <c r="C4" s="102" t="s">
        <v>206</v>
      </c>
      <c r="D4" s="102" t="s">
        <v>205</v>
      </c>
    </row>
    <row r="5" spans="1:4" ht="37.9" customHeight="1" thickBot="1" x14ac:dyDescent="0.3">
      <c r="A5" s="68" t="s">
        <v>192</v>
      </c>
      <c r="B5" s="103"/>
      <c r="C5" s="103"/>
      <c r="D5" s="103"/>
    </row>
    <row r="6" spans="1:4" ht="41.45" customHeight="1" thickBot="1" x14ac:dyDescent="0.3">
      <c r="A6" s="69" t="s">
        <v>194</v>
      </c>
      <c r="B6" s="70" t="s">
        <v>195</v>
      </c>
      <c r="C6" s="32"/>
      <c r="D6" s="56"/>
    </row>
    <row r="7" spans="1:4" ht="62.45" customHeight="1" thickBot="1" x14ac:dyDescent="0.3">
      <c r="A7" s="69" t="s">
        <v>196</v>
      </c>
      <c r="B7" s="70" t="s">
        <v>197</v>
      </c>
      <c r="C7" s="32"/>
      <c r="D7" s="56"/>
    </row>
    <row r="8" spans="1:4" ht="48" customHeight="1" thickBot="1" x14ac:dyDescent="0.3">
      <c r="A8" s="69" t="s">
        <v>198</v>
      </c>
      <c r="B8" s="70" t="s">
        <v>199</v>
      </c>
      <c r="C8" s="32"/>
      <c r="D8" s="56"/>
    </row>
    <row r="9" spans="1:4" ht="49.15" customHeight="1" thickBot="1" x14ac:dyDescent="0.3">
      <c r="A9" s="69" t="s">
        <v>200</v>
      </c>
      <c r="B9" s="70" t="s">
        <v>201</v>
      </c>
      <c r="C9" s="32"/>
      <c r="D9" s="56"/>
    </row>
    <row r="10" spans="1:4" ht="45" customHeight="1" thickBot="1" x14ac:dyDescent="0.3">
      <c r="A10" s="69" t="s">
        <v>202</v>
      </c>
      <c r="B10" s="70" t="s">
        <v>203</v>
      </c>
      <c r="C10" s="32"/>
      <c r="D10" s="56"/>
    </row>
  </sheetData>
  <mergeCells count="3">
    <mergeCell ref="B4:B5"/>
    <mergeCell ref="C4:C5"/>
    <mergeCell ref="D4:D5"/>
  </mergeCells>
  <conditionalFormatting sqref="C7:C10">
    <cfRule type="cellIs" dxfId="3" priority="1" operator="equal">
      <formula>"No"</formula>
    </cfRule>
    <cfRule type="cellIs" dxfId="2" priority="2" operator="equal">
      <formula>"Yes"</formula>
    </cfRule>
  </conditionalFormatting>
  <conditionalFormatting sqref="C6">
    <cfRule type="cellIs" dxfId="1" priority="3" operator="equal">
      <formula>"No"</formula>
    </cfRule>
    <cfRule type="cellIs" dxfId="0" priority="4" operator="equal">
      <formula>"Yes"</formula>
    </cfRule>
  </conditionalFormatting>
  <dataValidations count="1">
    <dataValidation type="list" errorStyle="warning" showInputMessage="1" showErrorMessage="1" error="Enter yes or no" sqref="C6:C10">
      <formula1>yesno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E8AF2FDEAD5BF248B41D19456EF7520C" ma:contentTypeVersion="16" ma:contentTypeDescription="Create a new document." ma:contentTypeScope="" ma:versionID="8db04d8789b4980325fce566642b8c92">
  <xsd:schema xmlns:xsd="http://www.w3.org/2001/XMLSchema" xmlns:xs="http://www.w3.org/2001/XMLSchema" xmlns:p="http://schemas.microsoft.com/office/2006/metadata/properties" xmlns:ns2="662745e8-e224-48e8-a2e3-254862b8c2f5" xmlns:ns3="a3cad733-40cd-4f96-8aa2-3cfe3deb4e61" xmlns:ns4="1762fde3-ad07-4ef0-bbbc-0285ce931300" targetNamespace="http://schemas.microsoft.com/office/2006/metadata/properties" ma:root="true" ma:fieldsID="06ace26bf078b3a156790340616b6d15" ns2:_="" ns3:_="" ns4:_="">
    <xsd:import namespace="662745e8-e224-48e8-a2e3-254862b8c2f5"/>
    <xsd:import namespace="a3cad733-40cd-4f96-8aa2-3cfe3deb4e61"/>
    <xsd:import namespace="1762fde3-ad07-4ef0-bbbc-0285ce931300"/>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2:TaxKeywordTaxHTField"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b7e75f76-036c-4c6b-9dcd-d8f078fc9444}" ma:internalName="TaxCatchAll" ma:showField="CatchAllData" ma:web="1762fde3-ad07-4ef0-bbbc-0285ce93130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7e75f76-036c-4c6b-9dcd-d8f078fc9444}" ma:internalName="TaxCatchAllLabel" ma:readOnly="true" ma:showField="CatchAllDataLabel" ma:web="1762fde3-ad07-4ef0-bbbc-0285ce931300">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FCRM Research" ma:internalName="Team">
      <xsd:simpleType>
        <xsd:restriction base="dms:Text"/>
      </xsd:simpleType>
    </xsd:element>
    <xsd:element name="Topic" ma:index="20" nillable="true" ma:displayName="Topic" ma:default="SC11 Closed FCERM Research Project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External|1104eb68-55d8-494f-b6ba-c5473579de73"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EA|d5f78ddb-b1b6-4328-9877-d7e3ed06fdac"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element name="TaxKeywordTaxHTField" ma:index="26" nillable="true" ma:taxonomy="true" ma:internalName="TaxKeywordTaxHTField" ma:taxonomyFieldName="TaxKeyword" ma:displayName="Enterprise Keywords" ma:fieldId="{23f27201-bee3-471e-b2e7-b64fd8b7ca38}" ma:taxonomyMulti="true" ma:sspId="d1117845-93f6-4da3-abaa-fcb4fa669c78"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3cad733-40cd-4f96-8aa2-3cfe3deb4e61"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AutoTags" ma:index="29" nillable="true" ma:displayName="Tags" ma:internalName="MediaServiceAutoTags"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62fde3-ad07-4ef0-bbbc-0285ce931300" elementFormDefault="qualified">
    <xsd:import namespace="http://schemas.microsoft.com/office/2006/documentManagement/types"/>
    <xsd:import namespace="http://schemas.microsoft.com/office/infopath/2007/PartnerControls"/>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1117845-93f6-4da3-abaa-fcb4fa669c78" ContentTypeId="0x010100A5BF1C78D9F64B679A5EBDE1C6598EBC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SC11 Closed FCERM Research Projects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External</TermName>
          <TermId xmlns="http://schemas.microsoft.com/office/infopath/2007/PartnerControls">1104eb68-55d8-494f-b6ba-c5473579de73</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10</Value>
      <Value>9</Value>
      <Value>8</Value>
      <Value>7</Value>
      <Value>6</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EA</TermName>
          <TermId xmlns="http://schemas.microsoft.com/office/infopath/2007/PartnerControls">d5f78ddb-b1b6-4328-9877-d7e3ed06fdac</TermId>
        </TermInfo>
      </Terms>
    </fe59e9859d6a491389c5b03567f5dda5>
    <Team xmlns="662745e8-e224-48e8-a2e3-254862b8c2f5">FCRM Research</Team>
    <TaxKeywordTaxHTField xmlns="662745e8-e224-48e8-a2e3-254862b8c2f5">
      <Terms xmlns="http://schemas.microsoft.com/office/infopath/2007/PartnerControls"/>
    </TaxKeywordTaxHTField>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Props1.xml><?xml version="1.0" encoding="utf-8"?>
<ds:datastoreItem xmlns:ds="http://schemas.openxmlformats.org/officeDocument/2006/customXml" ds:itemID="{4172D917-9937-42EF-A9B3-3F29F6C7C2D1}"/>
</file>

<file path=customXml/itemProps2.xml><?xml version="1.0" encoding="utf-8"?>
<ds:datastoreItem xmlns:ds="http://schemas.openxmlformats.org/officeDocument/2006/customXml" ds:itemID="{DF12CFBB-B3E4-43F9-B185-FA2098AECAAC}"/>
</file>

<file path=customXml/itemProps3.xml><?xml version="1.0" encoding="utf-8"?>
<ds:datastoreItem xmlns:ds="http://schemas.openxmlformats.org/officeDocument/2006/customXml" ds:itemID="{8BBF590D-6321-4060-B0A2-F1BADDCC1B38}"/>
</file>

<file path=customXml/itemProps4.xml><?xml version="1.0" encoding="utf-8"?>
<ds:datastoreItem xmlns:ds="http://schemas.openxmlformats.org/officeDocument/2006/customXml" ds:itemID="{48065BD1-78D5-48E6-B0A8-B6E473E963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Read me</vt:lpstr>
      <vt:lpstr>Weightings</vt:lpstr>
      <vt:lpstr>Inspect. alert</vt:lpstr>
      <vt:lpstr>Trigger decision</vt:lpstr>
      <vt:lpstr>Consequences of failure</vt:lpstr>
      <vt:lpstr>Probability of failure</vt:lpstr>
      <vt:lpstr>Recommendations picklist</vt:lpstr>
      <vt:lpstr>Defect report</vt:lpstr>
      <vt:lpstr>Data Quality</vt:lpstr>
      <vt:lpstr>Do not change</vt:lpstr>
      <vt:lpstr>HM1M2L</vt:lpstr>
      <vt:lpstr>HML</vt:lpstr>
      <vt:lpstr>override</vt:lpstr>
      <vt:lpstr>Target</vt:lpstr>
      <vt:lpstr>yesno</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Bown</dc:creator>
  <cp:lastModifiedBy>Whitfield, Doug</cp:lastModifiedBy>
  <dcterms:created xsi:type="dcterms:W3CDTF">2013-10-22T08:10:21Z</dcterms:created>
  <dcterms:modified xsi:type="dcterms:W3CDTF">2023-03-24T16:52:46Z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0x010100A5BF1C78D9F64B679A5EBDE1C6598EBC0100E8AF2FDEAD5BF248B41D19456EF7520C</vt:lpwstr>
  </property>
</Properties>
</file>