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301 - March 2023/"/>
    </mc:Choice>
  </mc:AlternateContent>
  <xr:revisionPtr revIDLastSave="110" documentId="8_{92F81953-5F2B-4608-AD11-E77469FF071C}" xr6:coauthVersionLast="47" xr6:coauthVersionMax="47" xr10:uidLastSave="{B15DFEE4-683F-4DDB-AAB2-5DA3248742AD}"/>
  <bookViews>
    <workbookView xWindow="-28920" yWindow="-2850" windowWidth="29040" windowHeight="15840" xr2:uid="{520340AA-69D9-4856-89C2-17AE8EC621B5}"/>
  </bookViews>
  <sheets>
    <sheet name="Table of Contents" sheetId="90" r:id="rId1"/>
    <sheet name="Figure 1" sheetId="43" r:id="rId2"/>
    <sheet name="Figure 2" sheetId="83" r:id="rId3"/>
    <sheet name="Figure 3" sheetId="30" r:id="rId4"/>
    <sheet name="Figure 4 By Procedure" sheetId="31" r:id="rId5"/>
    <sheet name="Figure 4 by Casework Category" sheetId="89" r:id="rId6"/>
    <sheet name="Figure 5" sheetId="32" r:id="rId7"/>
    <sheet name="Figure 6" sheetId="33" r:id="rId8"/>
    <sheet name="Figure 7" sheetId="34" r:id="rId9"/>
    <sheet name="virtual events for chart" sheetId="42" state="hidden" r:id="rId10"/>
    <sheet name="Table 1" sheetId="25" r:id="rId11"/>
    <sheet name="Table 2" sheetId="24" r:id="rId12"/>
    <sheet name="Table 3" sheetId="1" r:id="rId13"/>
    <sheet name="Table 4 by Procedure" sheetId="2" r:id="rId14"/>
    <sheet name="Table 4 by Casework Type" sheetId="86" r:id="rId15"/>
    <sheet name="Table 5" sheetId="3" r:id="rId16"/>
    <sheet name="Table 6" sheetId="4" r:id="rId17"/>
    <sheet name="Table 7" sheetId="5" r:id="rId18"/>
    <sheet name="Table 8" sheetId="11" r:id="rId19"/>
    <sheet name="Table 9" sheetId="12" r:id="rId20"/>
    <sheet name="Table 10" sheetId="91" r:id="rId21"/>
    <sheet name="Table 11" sheetId="8" r:id="rId22"/>
    <sheet name="Annex A Planning" sheetId="85" r:id="rId23"/>
    <sheet name="Annex A Enforcement" sheetId="88" r:id="rId24"/>
    <sheet name="Annex A Specialist" sheetId="87" r:id="rId25"/>
    <sheet name="Annex B  | gov.uk timeliness" sheetId="18" r:id="rId26"/>
    <sheet name="Annex B | stages" sheetId="17" r:id="rId27"/>
    <sheet name="Figure 1 v2" sheetId="36" state="hidden" r:id="rId28"/>
    <sheet name="Figure 2 v2" sheetId="38" state="hidden" r:id="rId29"/>
    <sheet name="Table 12 (2)" sheetId="41" state="hidden" r:id="rId30"/>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1" i="24" l="1"/>
  <c r="M71" i="24"/>
  <c r="L71" i="24"/>
  <c r="C71" i="24"/>
  <c r="D71" i="24"/>
  <c r="E71" i="24"/>
  <c r="F71" i="24"/>
  <c r="G71" i="24"/>
  <c r="H71" i="24"/>
  <c r="I71" i="24"/>
  <c r="J71" i="24"/>
  <c r="B71"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<sst xmlns="http://schemas.openxmlformats.org/spreadsheetml/2006/main" count="521" uniqueCount="147">
  <si>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</si>
  <si>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</si>
  <si>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</si>
  <si>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</si>
  <si>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</si>
  <si>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</si>
  <si>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</si>
  <si>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</si>
  <si>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</si>
  <si>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</si>
  <si>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</si>
  <si>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</si>
  <si>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</si>
  <si>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</si>
  <si>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</si>
  <si>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</si>
  <si>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</si>
  <si>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</si>
  <si>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</si>
  <si>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</si>
  <si>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</si>
  <si>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</si>
  <si>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</si>
  <si>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</si>
  <si>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s78 Hearings</t>
  </si>
  <si>
    <t>s78 Inquiries</t>
  </si>
  <si>
    <t>Enforcement</t>
  </si>
  <si>
    <t>Local Plans</t>
  </si>
  <si>
    <t>National Infrastructure</t>
  </si>
  <si>
    <t>Other</t>
  </si>
  <si>
    <t>Total</t>
  </si>
  <si>
    <t>Source: Horizon, Picaso and Inspector Scheduling System</t>
  </si>
  <si>
    <t>Month</t>
  </si>
  <si>
    <t>Mar-22</t>
  </si>
  <si>
    <t>Apr-22</t>
  </si>
  <si>
    <t>May-22</t>
  </si>
  <si>
    <t>Jun-22</t>
  </si>
  <si>
    <t>Jul-22</t>
  </si>
  <si>
    <t>Aug-22</t>
  </si>
  <si>
    <t>Sep-22</t>
  </si>
  <si>
    <t>Oct-22</t>
  </si>
  <si>
    <t>Nov-22</t>
  </si>
  <si>
    <t>Dec-22</t>
  </si>
  <si>
    <t>Events held</t>
  </si>
  <si>
    <t>Decisions</t>
  </si>
  <si>
    <t>Median weeks</t>
  </si>
  <si>
    <t>Note: This table includes revisions to previously published data. Please see Annex C for further information.</t>
  </si>
  <si>
    <t>Received</t>
  </si>
  <si>
    <t>Closed</t>
  </si>
  <si>
    <t>Open Cases: all casework</t>
  </si>
  <si>
    <t xml:space="preserve">Source: Horizon and Picaso </t>
  </si>
  <si>
    <t>Source: Horizon and Picaso</t>
  </si>
  <si>
    <t>Note: this is the first half of table 4, the second half can be found on the tab, 'Table 4 by Casework Type'.</t>
  </si>
  <si>
    <t>Written Representations</t>
  </si>
  <si>
    <t>Hearings</t>
  </si>
  <si>
    <t>Inquiries</t>
  </si>
  <si>
    <t>Note: This is the second half of table 4.</t>
  </si>
  <si>
    <t>Planning</t>
  </si>
  <si>
    <t>Specialist</t>
  </si>
  <si>
    <t>Valid to Decision  (median weeks)</t>
  </si>
  <si>
    <t>Valid to Decision  (mean weeks)</t>
  </si>
  <si>
    <t>Standard Deviation (weeks)</t>
  </si>
  <si>
    <t xml:space="preserve">Note: where there are fewer than 20 decisions the measures, mean, median and standard deviation are less meaningful. </t>
  </si>
  <si>
    <t>Measure</t>
  </si>
  <si>
    <t>Procedure</t>
  </si>
  <si>
    <t>Valid to decision (median weeks)</t>
  </si>
  <si>
    <t>All Cases</t>
  </si>
  <si>
    <t>Valid to decision (mean weeks)</t>
  </si>
  <si>
    <t>Appeal Type</t>
  </si>
  <si>
    <t>Planning Cases</t>
  </si>
  <si>
    <t>Valid to decision (median wks)</t>
  </si>
  <si>
    <t>Valid to decision (mean wks)</t>
  </si>
  <si>
    <t>Standard deviation of decision (weeks)</t>
  </si>
  <si>
    <t>Enforcement Cases</t>
  </si>
  <si>
    <t>Specialist Cases</t>
  </si>
  <si>
    <t>Valid to Decision (median weeks)</t>
  </si>
  <si>
    <t>Valid to Decision (mean weeks)</t>
  </si>
  <si>
    <t>Source: Horizon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</si>
  <si>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</si>
  <si>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</si>
  <si>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</si>
  <si>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</si>
  <si>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</si>
  <si>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</si>
  <si>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</si>
  <si>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</si>
  <si>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Source: SAP HR</t>
  </si>
  <si>
    <t>Headcount</t>
  </si>
  <si>
    <t>FTE</t>
  </si>
  <si>
    <t>Median Average Weeks</t>
  </si>
  <si>
    <t>Mean Average Weeks</t>
  </si>
  <si>
    <t>Standard Deviation Weeks</t>
  </si>
  <si>
    <t>Note: Decision and decision time statistics for specialist casework are provisional</t>
  </si>
  <si>
    <t>Note: Where there are fewer than 20 decisions the measures, mean, median and standard deviation are less meaningful. This applies to all months for hearings and inquiries.</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</si>
  <si>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</si>
  <si>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</si>
  <si>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</si>
  <si>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</si>
  <si>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</si>
  <si>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</si>
  <si>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</si>
  <si>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</si>
  <si>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</si>
  <si>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</si>
  <si>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</si>
  <si>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</si>
  <si>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</si>
  <si>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</si>
  <si>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</si>
  <si>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r>
      <t>Weeks between</t>
    </r>
    <r>
      <rPr>
        <b/>
        <sz val="14"/>
        <color theme="0"/>
        <rFont val="Calibri"/>
        <family val="2"/>
        <scheme val="minor"/>
      </rPr>
      <t xml:space="preserve"> start date &amp; event date</t>
    </r>
  </si>
  <si>
    <r>
      <t xml:space="preserve">Weeks between </t>
    </r>
    <r>
      <rPr>
        <b/>
        <sz val="14"/>
        <color theme="0"/>
        <rFont val="Calibri"/>
        <family val="2"/>
        <scheme val="minor"/>
      </rPr>
      <t>event date &amp; decision date</t>
    </r>
  </si>
  <si>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</si>
  <si>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</si>
  <si>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</si>
  <si>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</si>
  <si>
    <t>Jan-23</t>
  </si>
  <si>
    <t>Feb-23</t>
  </si>
  <si>
    <t>Note: there are 51 cases that have no procedure type recorded (see Background Quality Report for more detail)</t>
  </si>
  <si>
    <t>Figure 1: Number of events held, decisions issued and median time between valid date &amp; decision date; March 2022 to February 2023</t>
  </si>
  <si>
    <t>Figure 2: Number of cases received, closed and open; March 2022 to February 2023</t>
  </si>
  <si>
    <t>Figure 3 – Appeal Decisions; March 2022 to February 2023</t>
  </si>
  <si>
    <t>Figure 4 (l) – Appeal Decisions by Procedure; March 2022 to February 2023</t>
  </si>
  <si>
    <t>Figure 4 (r) – Appeal Decisions by Casework Category; March 2022 to February 2023</t>
  </si>
  <si>
    <t>Figure 5: Mean and Median time to decision; March 2022 to February 2023</t>
  </si>
  <si>
    <t>Figure 6 – Median time to decision by casework area;  March 2022 to February 2023</t>
  </si>
  <si>
    <t>Figure 7: Mean, Median Time to Decision, Rosewell Inquiry Process; March 2022 to February 2023</t>
  </si>
  <si>
    <t>Table 1: Number of events held, decisions issued and median time between valid date &amp; decision date; March 2022 to February 2023</t>
  </si>
  <si>
    <t>Table 2: Number of cases received, closed and open; March 2022 to February 2023</t>
  </si>
  <si>
    <t>Table 3: Appeal Decisions; March 2022 to February 2023</t>
  </si>
  <si>
    <t>Table 4: Appeal Decisions by Procedure; March 2022 to February 2023</t>
  </si>
  <si>
    <t>Table 4: Appeal Decisions by Casework Type; March 2022 to February 2023</t>
  </si>
  <si>
    <t>Table 5: Mean, Median and Standard Deviation of time to Decision; March 2022 to February 2023</t>
  </si>
  <si>
    <t>Table 6: Mean and Median Time to Decision, with standard deviation, by procedure; March 2022 to February 2023</t>
  </si>
  <si>
    <t>Table 7: Decisions, Mean and Median Time to Decision - Planning, Enforcement &amp; Specilalist Cases;  March 2022 to February 2023</t>
  </si>
  <si>
    <t>Table 8: Decisions, Mean and Median Time to Decision, Planning Inquiry cases under Rosewell process; March 2022 to February 2023</t>
  </si>
  <si>
    <t>Table 9: Decisions, Planning Inquiry cases under non Rosewell process; March 2022 to February 2023</t>
  </si>
  <si>
    <t>Table 11: Planning Inspectorate - Inspectors; Headcount and FTE; March 2022 to February 2023</t>
  </si>
  <si>
    <t>Annex A: Mean and Median Time to Decision, with standard deviation, by procedure; March 2022 to February 2023</t>
  </si>
  <si>
    <t>Annex B, Detailed Information on timeliness: February 2023</t>
  </si>
  <si>
    <t>Cases that started in February 2023</t>
  </si>
  <si>
    <t>Cases where an event occurred during February 2023</t>
  </si>
  <si>
    <t>Cases that have been decided in February 2023</t>
  </si>
  <si>
    <t>Annex B – Detailed Information on timeliness by appeal type: February 2023</t>
  </si>
  <si>
    <t>Table 10: Open cases by procedure and stage, as of end of February 2023</t>
  </si>
  <si>
    <t>Table of Contents: March 2022 to February 2023</t>
  </si>
  <si>
    <t>Note: Where there are fewer than 20 decisions the measures, mean, median and standard deviation are less meaningful. This applies for all months to hearings and inquiries apart from: hearings April and May 2022 and November and December; inquiries in August 2022 and January and February 2023.</t>
  </si>
  <si>
    <t>Note: Where there are fewer than 20 decisions the measures, mean, median and standard deviation are less meaningful. This applies to inquiries in April, July and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</si>
</sst>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45"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4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3" xfId="0" applyNumberFormat="1" applyFont="1" applyBorder="1" applyAlignment="1">
      <alignment vertical="center"/>
    </xf>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164" fontId="4" fillId="0" borderId="4" xfId="0" applyNumberFormat="1" applyFont="1" applyBorder="1" applyAlignment="1">
      <alignment horizont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164" fontId="4" fillId="35" borderId="1" xfId="0" applyNumberFormat="1" applyFont="1" applyFill="1" applyBorder="1" applyAlignment="1">
      <alignment horizontal="center"/>
    </xf>
    <xf numFmtId="0" fontId="4" fillId="35" borderId="1" xfId="0" applyFont="1" applyFill="1" applyBorder="1" applyAlignment="1">
      <alignment horizontal="center"/>
    </xf>
    <xf numFmtId="0" fontId="4" fillId="35" borderId="0" xfId="0" applyFont="1" applyFill="1" applyAlignment="1">
      <alignment horizontal="center"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1'!$B$5:$M$5</c:f>
              <c:numCache>
                <c:formatCode>#,##0</c:formatCode>
                <c:ptCount val="12"/>
                <c:pt idx="0">
                  <c:v>1570</c:v>
                </c:pt>
                <c:pt idx="1">
                  <c:v>1035</c:v>
                </c:pt>
                <c:pt idx="2">
                  <c:v>1299</c:v>
                </c:pt>
                <c:pt idx="3">
                  <c:v>1218</c:v>
                </c:pt>
                <c:pt idx="4">
                  <c:v>1224</c:v>
                </c:pt>
                <c:pt idx="5">
                  <c:v>1431</c:v>
                </c:pt>
                <c:pt idx="6">
                  <c:v>1384</c:v>
                </c:pt>
                <c:pt idx="7">
                  <c:v>1301</c:v>
                </c:pt>
                <c:pt idx="8">
                  <c:v>1680</c:v>
                </c:pt>
                <c:pt idx="9">
                  <c:v>954</c:v>
                </c:pt>
                <c:pt idx="10">
                  <c:v>1729</c:v>
                </c:pt>
                <c:pt idx="11">
                  <c:v>1550</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1'!$B$6:$M$6</c:f>
              <c:numCache>
                <c:formatCode>#,##0</c:formatCode>
                <c:ptCount val="12"/>
                <c:pt idx="0">
                  <c:v>1912</c:v>
                </c:pt>
                <c:pt idx="1">
                  <c:v>1250</c:v>
                </c:pt>
                <c:pt idx="2">
                  <c:v>1409</c:v>
                </c:pt>
                <c:pt idx="3">
                  <c:v>1194</c:v>
                </c:pt>
                <c:pt idx="4">
                  <c:v>1425</c:v>
                </c:pt>
                <c:pt idx="5">
                  <c:v>1473</c:v>
                </c:pt>
                <c:pt idx="6">
                  <c:v>1266</c:v>
                </c:pt>
                <c:pt idx="7">
                  <c:v>1458</c:v>
                </c:pt>
                <c:pt idx="8">
                  <c:v>1577</c:v>
                </c:pt>
                <c:pt idx="9">
                  <c:v>1544</c:v>
                </c:pt>
                <c:pt idx="10">
                  <c:v>1467</c:v>
                </c:pt>
                <c:pt idx="11">
                  <c:v>1611</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1'!$B$7:$M$7</c:f>
              <c:numCache>
                <c:formatCode>#,##0.0</c:formatCode>
                <c:ptCount val="12"/>
                <c:pt idx="0">
                  <c:v>24.857142</c:v>
                </c:pt>
                <c:pt idx="1">
                  <c:v>25.714285</c:v>
                </c:pt>
                <c:pt idx="2">
                  <c:v>28</c:v>
                </c:pt>
                <c:pt idx="3">
                  <c:v>27</c:v>
                </c:pt>
                <c:pt idx="4">
                  <c:v>25.857142</c:v>
                </c:pt>
                <c:pt idx="5">
                  <c:v>26.857142</c:v>
                </c:pt>
                <c:pt idx="6">
                  <c:v>29</c:v>
                </c:pt>
                <c:pt idx="7">
                  <c:v>28.714285</c:v>
                </c:pt>
                <c:pt idx="8">
                  <c:v>30.714285</c:v>
                </c:pt>
                <c:pt idx="9">
                  <c:v>30.428571000000002</c:v>
                </c:pt>
                <c:pt idx="10">
                  <c:v>31.142856999999999</c:v>
                </c:pt>
                <c:pt idx="11">
                  <c:v>28.714285</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9326796351173647E-2"/>
          <c:y val="1.3121252982989277E-2"/>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Mar-22</c:v>
                </c:pt>
                <c:pt idx="1">
                  <c:v>Apr-22</c:v>
                </c:pt>
                <c:pt idx="2">
                  <c:v>May-22</c:v>
                </c:pt>
                <c:pt idx="3">
                  <c:v>Jun-22</c:v>
                </c:pt>
                <c:pt idx="4">
                  <c:v>Jul-22</c:v>
                </c:pt>
                <c:pt idx="5">
                  <c:v>Aug-22</c:v>
                </c:pt>
                <c:pt idx="6">
                  <c:v>Sep-22</c:v>
                </c:pt>
                <c:pt idx="7">
                  <c:v>Oct-22</c:v>
                </c:pt>
                <c:pt idx="8">
                  <c:v>Nov-22</c:v>
                </c:pt>
                <c:pt idx="9">
                  <c:v>Dec-22</c:v>
                </c:pt>
                <c:pt idx="10">
                  <c:v>Jan-23</c:v>
                </c:pt>
              </c:strCache>
            </c:strRef>
          </c:cat>
          <c:val>
            <c:numRef>
              <c:f>'Table 2'!$B$5:$K$5</c:f>
              <c:numCache>
                <c:formatCode>#,##0</c:formatCode>
                <c:ptCount val="10"/>
                <c:pt idx="0">
                  <c:v>1829</c:v>
                </c:pt>
                <c:pt idx="1">
                  <c:v>1631</c:v>
                </c:pt>
                <c:pt idx="2">
                  <c:v>1973</c:v>
                </c:pt>
                <c:pt idx="3">
                  <c:v>1712</c:v>
                </c:pt>
                <c:pt idx="4">
                  <c:v>1702</c:v>
                </c:pt>
                <c:pt idx="5">
                  <c:v>1642</c:v>
                </c:pt>
                <c:pt idx="6">
                  <c:v>1730</c:v>
                </c:pt>
                <c:pt idx="7">
                  <c:v>1791</c:v>
                </c:pt>
                <c:pt idx="8">
                  <c:v>1823</c:v>
                </c:pt>
                <c:pt idx="9">
                  <c:v>1559</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2'!$B$4:$L$4</c:f>
              <c:strCache>
                <c:ptCount val="11"/>
                <c:pt idx="0">
                  <c:v>Mar-22</c:v>
                </c:pt>
                <c:pt idx="1">
                  <c:v>Apr-22</c:v>
                </c:pt>
                <c:pt idx="2">
                  <c:v>May-22</c:v>
                </c:pt>
                <c:pt idx="3">
                  <c:v>Jun-22</c:v>
                </c:pt>
                <c:pt idx="4">
                  <c:v>Jul-22</c:v>
                </c:pt>
                <c:pt idx="5">
                  <c:v>Aug-22</c:v>
                </c:pt>
                <c:pt idx="6">
                  <c:v>Sep-22</c:v>
                </c:pt>
                <c:pt idx="7">
                  <c:v>Oct-22</c:v>
                </c:pt>
                <c:pt idx="8">
                  <c:v>Nov-22</c:v>
                </c:pt>
                <c:pt idx="9">
                  <c:v>Dec-22</c:v>
                </c:pt>
                <c:pt idx="10">
                  <c:v>Jan-23</c:v>
                </c:pt>
              </c:strCache>
            </c:strRef>
          </c:cat>
          <c:val>
            <c:numRef>
              <c:f>'Table 2'!$B$6:$K$6</c:f>
              <c:numCache>
                <c:formatCode>#,##0</c:formatCode>
                <c:ptCount val="10"/>
                <c:pt idx="0">
                  <c:v>2155</c:v>
                </c:pt>
                <c:pt idx="1">
                  <c:v>1414</c:v>
                </c:pt>
                <c:pt idx="2">
                  <c:v>1627</c:v>
                </c:pt>
                <c:pt idx="3">
                  <c:v>1386</c:v>
                </c:pt>
                <c:pt idx="4">
                  <c:v>1603</c:v>
                </c:pt>
                <c:pt idx="5">
                  <c:v>1669</c:v>
                </c:pt>
                <c:pt idx="6">
                  <c:v>1426</c:v>
                </c:pt>
                <c:pt idx="7">
                  <c:v>1661</c:v>
                </c:pt>
                <c:pt idx="8">
                  <c:v>1801</c:v>
                </c:pt>
                <c:pt idx="9">
                  <c:v>1741</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2'!$B$7:$K$7</c:f>
              <c:numCache>
                <c:formatCode>#,##0</c:formatCode>
                <c:ptCount val="10"/>
                <c:pt idx="0">
                  <c:v>12976</c:v>
                </c:pt>
                <c:pt idx="1">
                  <c:v>13182</c:v>
                </c:pt>
                <c:pt idx="2">
                  <c:v>13496</c:v>
                </c:pt>
                <c:pt idx="3">
                  <c:v>13878</c:v>
                </c:pt>
                <c:pt idx="4">
                  <c:v>13975</c:v>
                </c:pt>
                <c:pt idx="5">
                  <c:v>13964</c:v>
                </c:pt>
                <c:pt idx="6">
                  <c:v>14238</c:v>
                </c:pt>
                <c:pt idx="7">
                  <c:v>14438</c:v>
                </c:pt>
                <c:pt idx="8">
                  <c:v>14455</c:v>
                </c:pt>
                <c:pt idx="9">
                  <c:v>14343</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838785019713937E-2"/>
          <c:y val="1.7545959621289377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2'!$B$5:$M$5</c:f>
              <c:numCache>
                <c:formatCode>#,##0</c:formatCode>
                <c:ptCount val="12"/>
                <c:pt idx="0">
                  <c:v>1829</c:v>
                </c:pt>
                <c:pt idx="1">
                  <c:v>1631</c:v>
                </c:pt>
                <c:pt idx="2">
                  <c:v>1973</c:v>
                </c:pt>
                <c:pt idx="3">
                  <c:v>1712</c:v>
                </c:pt>
                <c:pt idx="4">
                  <c:v>1702</c:v>
                </c:pt>
                <c:pt idx="5">
                  <c:v>1642</c:v>
                </c:pt>
                <c:pt idx="6">
                  <c:v>1730</c:v>
                </c:pt>
                <c:pt idx="7">
                  <c:v>1791</c:v>
                </c:pt>
                <c:pt idx="8">
                  <c:v>1823</c:v>
                </c:pt>
                <c:pt idx="9">
                  <c:v>1559</c:v>
                </c:pt>
                <c:pt idx="10">
                  <c:v>1629</c:v>
                </c:pt>
                <c:pt idx="11">
                  <c:v>1540</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2'!$B$6:$M$6</c:f>
              <c:numCache>
                <c:formatCode>#,##0</c:formatCode>
                <c:ptCount val="12"/>
                <c:pt idx="0">
                  <c:v>2155</c:v>
                </c:pt>
                <c:pt idx="1">
                  <c:v>1414</c:v>
                </c:pt>
                <c:pt idx="2">
                  <c:v>1627</c:v>
                </c:pt>
                <c:pt idx="3">
                  <c:v>1386</c:v>
                </c:pt>
                <c:pt idx="4">
                  <c:v>1603</c:v>
                </c:pt>
                <c:pt idx="5">
                  <c:v>1669</c:v>
                </c:pt>
                <c:pt idx="6">
                  <c:v>1426</c:v>
                </c:pt>
                <c:pt idx="7">
                  <c:v>1661</c:v>
                </c:pt>
                <c:pt idx="8">
                  <c:v>1801</c:v>
                </c:pt>
                <c:pt idx="9">
                  <c:v>1741</c:v>
                </c:pt>
                <c:pt idx="10">
                  <c:v>1702</c:v>
                </c:pt>
                <c:pt idx="11">
                  <c:v>1781</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2'!$A$7</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val>
            <c:numRef>
              <c:f>'Table 2'!$B$7:$M$7</c:f>
              <c:numCache>
                <c:formatCode>#,##0</c:formatCode>
                <c:ptCount val="12"/>
                <c:pt idx="0">
                  <c:v>12976</c:v>
                </c:pt>
                <c:pt idx="1">
                  <c:v>13182</c:v>
                </c:pt>
                <c:pt idx="2">
                  <c:v>13496</c:v>
                </c:pt>
                <c:pt idx="3">
                  <c:v>13878</c:v>
                </c:pt>
                <c:pt idx="4">
                  <c:v>13975</c:v>
                </c:pt>
                <c:pt idx="5">
                  <c:v>13964</c:v>
                </c:pt>
                <c:pt idx="6">
                  <c:v>14238</c:v>
                </c:pt>
                <c:pt idx="7">
                  <c:v>14438</c:v>
                </c:pt>
                <c:pt idx="8">
                  <c:v>14455</c:v>
                </c:pt>
                <c:pt idx="9">
                  <c:v>14343</c:v>
                </c:pt>
                <c:pt idx="10">
                  <c:v>14330</c:v>
                </c:pt>
                <c:pt idx="11">
                  <c:v>14062</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3'!$A$4</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3'!$B$3:$M$3</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3'!$B$4:$M$4</c:f>
              <c:numCache>
                <c:formatCode>#,##0</c:formatCode>
                <c:ptCount val="12"/>
                <c:pt idx="0">
                  <c:v>1912</c:v>
                </c:pt>
                <c:pt idx="1">
                  <c:v>1250</c:v>
                </c:pt>
                <c:pt idx="2">
                  <c:v>1409</c:v>
                </c:pt>
                <c:pt idx="3">
                  <c:v>1194</c:v>
                </c:pt>
                <c:pt idx="4">
                  <c:v>1425</c:v>
                </c:pt>
                <c:pt idx="5">
                  <c:v>1473</c:v>
                </c:pt>
                <c:pt idx="6">
                  <c:v>1266</c:v>
                </c:pt>
                <c:pt idx="7">
                  <c:v>1458</c:v>
                </c:pt>
                <c:pt idx="8">
                  <c:v>1577</c:v>
                </c:pt>
                <c:pt idx="9">
                  <c:v>1544</c:v>
                </c:pt>
                <c:pt idx="10">
                  <c:v>1467</c:v>
                </c:pt>
                <c:pt idx="11">
                  <c:v>1611</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Procedure'!$A$5:$A$7</c:f>
              <c:strCache>
                <c:ptCount val="3"/>
                <c:pt idx="0">
                  <c:v>Written Representations</c:v>
                </c:pt>
                <c:pt idx="1">
                  <c:v>Hearings</c:v>
                </c:pt>
                <c:pt idx="2">
                  <c:v>Inquiries</c:v>
                </c:pt>
              </c:strCache>
            </c:strRef>
          </c:cat>
          <c:val>
            <c:numRef>
              <c:f>'Table 4 by Procedure'!$N$5:$N$7</c:f>
              <c:numCache>
                <c:formatCode>#,##0</c:formatCode>
                <c:ptCount val="3"/>
                <c:pt idx="0">
                  <c:v>16213</c:v>
                </c:pt>
                <c:pt idx="1">
                  <c:v>866</c:v>
                </c:pt>
                <c:pt idx="2">
                  <c:v>507</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Type'!$A$5:$A$7</c:f>
              <c:strCache>
                <c:ptCount val="3"/>
                <c:pt idx="0">
                  <c:v>Planning</c:v>
                </c:pt>
                <c:pt idx="1">
                  <c:v>Enforcement</c:v>
                </c:pt>
                <c:pt idx="2">
                  <c:v>Specialist</c:v>
                </c:pt>
              </c:strCache>
            </c:strRef>
          </c:cat>
          <c:val>
            <c:numRef>
              <c:f>'Table 4 by Casework Type'!$N$5:$N$7</c:f>
              <c:numCache>
                <c:formatCode>#,##0</c:formatCode>
                <c:ptCount val="3"/>
                <c:pt idx="0">
                  <c:v>14591</c:v>
                </c:pt>
                <c:pt idx="1">
                  <c:v>2217</c:v>
                </c:pt>
                <c:pt idx="2">
                  <c:v>778</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5'!$B$5:$M$5</c:f>
              <c:numCache>
                <c:formatCode>0.0</c:formatCode>
                <c:ptCount val="12"/>
                <c:pt idx="0">
                  <c:v>30.739042224083605</c:v>
                </c:pt>
                <c:pt idx="1">
                  <c:v>31.295207190552265</c:v>
                </c:pt>
                <c:pt idx="2">
                  <c:v>36.265914923951421</c:v>
                </c:pt>
                <c:pt idx="3">
                  <c:v>32.87034774369733</c:v>
                </c:pt>
                <c:pt idx="4">
                  <c:v>33.246989968398722</c:v>
                </c:pt>
                <c:pt idx="5">
                  <c:v>33.656773902919085</c:v>
                </c:pt>
                <c:pt idx="6">
                  <c:v>34.391897605845024</c:v>
                </c:pt>
                <c:pt idx="7">
                  <c:v>33.194003108367504</c:v>
                </c:pt>
                <c:pt idx="8">
                  <c:v>36.531937729936168</c:v>
                </c:pt>
                <c:pt idx="9">
                  <c:v>35.710667529869916</c:v>
                </c:pt>
                <c:pt idx="10">
                  <c:v>36.696160193042196</c:v>
                </c:pt>
                <c:pt idx="11">
                  <c:v>34.186485366852715</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5'!$B$4:$M$4</c:f>
              <c:numCache>
                <c:formatCode>0.0</c:formatCode>
                <c:ptCount val="12"/>
                <c:pt idx="0">
                  <c:v>24.857142</c:v>
                </c:pt>
                <c:pt idx="1">
                  <c:v>25.714285</c:v>
                </c:pt>
                <c:pt idx="2">
                  <c:v>28</c:v>
                </c:pt>
                <c:pt idx="3">
                  <c:v>27</c:v>
                </c:pt>
                <c:pt idx="4">
                  <c:v>25.857142</c:v>
                </c:pt>
                <c:pt idx="5">
                  <c:v>26.857142</c:v>
                </c:pt>
                <c:pt idx="6">
                  <c:v>29</c:v>
                </c:pt>
                <c:pt idx="7">
                  <c:v>28.714285</c:v>
                </c:pt>
                <c:pt idx="8">
                  <c:v>30.714285</c:v>
                </c:pt>
                <c:pt idx="9">
                  <c:v>30.428571000000002</c:v>
                </c:pt>
                <c:pt idx="10">
                  <c:v>31.142856999999999</c:v>
                </c:pt>
                <c:pt idx="11">
                  <c:v>28.714285</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7'!$C$5:$N$5</c:f>
              <c:numCache>
                <c:formatCode>0.0</c:formatCode>
                <c:ptCount val="12"/>
                <c:pt idx="0">
                  <c:v>23.571428000000001</c:v>
                </c:pt>
                <c:pt idx="1">
                  <c:v>24.857142</c:v>
                </c:pt>
                <c:pt idx="2">
                  <c:v>27</c:v>
                </c:pt>
                <c:pt idx="3">
                  <c:v>26</c:v>
                </c:pt>
                <c:pt idx="4">
                  <c:v>25</c:v>
                </c:pt>
                <c:pt idx="5">
                  <c:v>25.142856999999999</c:v>
                </c:pt>
                <c:pt idx="6">
                  <c:v>27</c:v>
                </c:pt>
                <c:pt idx="7">
                  <c:v>27.428571000000002</c:v>
                </c:pt>
                <c:pt idx="8">
                  <c:v>29.142856999999999</c:v>
                </c:pt>
                <c:pt idx="9">
                  <c:v>28.928570999999998</c:v>
                </c:pt>
                <c:pt idx="10">
                  <c:v>28.285713999999999</c:v>
                </c:pt>
                <c:pt idx="11">
                  <c:v>26.142856999999999</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7'!$C$8:$N$8</c:f>
              <c:numCache>
                <c:formatCode>0.0</c:formatCode>
                <c:ptCount val="12"/>
                <c:pt idx="0">
                  <c:v>44.571427999999997</c:v>
                </c:pt>
                <c:pt idx="1">
                  <c:v>48</c:v>
                </c:pt>
                <c:pt idx="2">
                  <c:v>56.142856999999999</c:v>
                </c:pt>
                <c:pt idx="3">
                  <c:v>40.928570999999998</c:v>
                </c:pt>
                <c:pt idx="4">
                  <c:v>42.214285500000003</c:v>
                </c:pt>
                <c:pt idx="5">
                  <c:v>58.571428499999996</c:v>
                </c:pt>
                <c:pt idx="6">
                  <c:v>44.714285500000003</c:v>
                </c:pt>
                <c:pt idx="7">
                  <c:v>44.142856999999999</c:v>
                </c:pt>
                <c:pt idx="8">
                  <c:v>52.142856999999999</c:v>
                </c:pt>
                <c:pt idx="9">
                  <c:v>62.428570999999998</c:v>
                </c:pt>
                <c:pt idx="10">
                  <c:v>63.357142499999995</c:v>
                </c:pt>
                <c:pt idx="11">
                  <c:v>53.285713999999999</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7'!$C$11:$N$11</c:f>
              <c:numCache>
                <c:formatCode>0.0</c:formatCode>
                <c:ptCount val="12"/>
                <c:pt idx="0">
                  <c:v>33.714285000000004</c:v>
                </c:pt>
                <c:pt idx="1">
                  <c:v>12.714285</c:v>
                </c:pt>
                <c:pt idx="2">
                  <c:v>28.428570999999998</c:v>
                </c:pt>
                <c:pt idx="3">
                  <c:v>29.785713999999999</c:v>
                </c:pt>
                <c:pt idx="4">
                  <c:v>24.714285</c:v>
                </c:pt>
                <c:pt idx="5">
                  <c:v>30.928570999999998</c:v>
                </c:pt>
                <c:pt idx="6">
                  <c:v>29.428571000000002</c:v>
                </c:pt>
                <c:pt idx="7">
                  <c:v>34.714284999999997</c:v>
                </c:pt>
                <c:pt idx="8">
                  <c:v>35.2857135</c:v>
                </c:pt>
                <c:pt idx="9">
                  <c:v>27</c:v>
                </c:pt>
                <c:pt idx="10">
                  <c:v>36.857142000000003</c:v>
                </c:pt>
                <c:pt idx="11">
                  <c:v>41.714284999999997</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8'!$A$6</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8'!$B$7:$M$7</c:f>
              <c:numCache>
                <c:formatCode>_-* #,##0.0_-;\-* #,##0.0_-;_-* "-"??_-;_-@_-</c:formatCode>
                <c:ptCount val="12"/>
                <c:pt idx="0">
                  <c:v>35.499999590909084</c:v>
                </c:pt>
                <c:pt idx="1">
                  <c:v>35.499999571428575</c:v>
                </c:pt>
                <c:pt idx="2">
                  <c:v>41.589285291666663</c:v>
                </c:pt>
                <c:pt idx="3">
                  <c:v>32.97278871428572</c:v>
                </c:pt>
                <c:pt idx="4">
                  <c:v>23.90109853846154</c:v>
                </c:pt>
                <c:pt idx="5">
                  <c:v>30.896825111111113</c:v>
                </c:pt>
                <c:pt idx="6">
                  <c:v>29.493506090909083</c:v>
                </c:pt>
                <c:pt idx="7">
                  <c:v>29.058441090909096</c:v>
                </c:pt>
                <c:pt idx="8">
                  <c:v>37.999999736842113</c:v>
                </c:pt>
                <c:pt idx="9">
                  <c:v>36.906014552631561</c:v>
                </c:pt>
                <c:pt idx="10">
                  <c:v>31.038960636363637</c:v>
                </c:pt>
                <c:pt idx="11">
                  <c:v>40.209523333333337</c:v>
                </c:pt>
              </c:numCache>
            </c:numRef>
          </c:val>
          <c:smooth val="0"/>
          <c:extLst>
            <c:ext xmlns:c16="http://schemas.microsoft.com/office/drawing/2014/chart" uri="{C3380CC4-5D6E-409C-BE32-E72D297353CC}">
              <c16:uniqueId val="{00000000-F29F-4296-8607-93C524733D96}"/>
            </c:ext>
          </c:extLst>
        </c:ser>
        <c:ser>
          <c:idx val="1"/>
          <c:order val="1"/>
          <c:tx>
            <c:strRef>
              <c:f>'Table 8'!$A$7</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8'!$B$6:$M$6</c:f>
              <c:numCache>
                <c:formatCode>_-* #,##0.0_-;\-* #,##0.0_-;_-* "-"??_-;_-@_-</c:formatCode>
                <c:ptCount val="12"/>
                <c:pt idx="0">
                  <c:v>30</c:v>
                </c:pt>
                <c:pt idx="1">
                  <c:v>30.214284999999997</c:v>
                </c:pt>
                <c:pt idx="2">
                  <c:v>32.071427999999997</c:v>
                </c:pt>
                <c:pt idx="3">
                  <c:v>31</c:v>
                </c:pt>
                <c:pt idx="4">
                  <c:v>23.285713999999999</c:v>
                </c:pt>
                <c:pt idx="5">
                  <c:v>26</c:v>
                </c:pt>
                <c:pt idx="6">
                  <c:v>28.571428000000001</c:v>
                </c:pt>
                <c:pt idx="7">
                  <c:v>25.928570999999998</c:v>
                </c:pt>
                <c:pt idx="8">
                  <c:v>29.428571000000002</c:v>
                </c:pt>
                <c:pt idx="9">
                  <c:v>38.571427999999997</c:v>
                </c:pt>
                <c:pt idx="10">
                  <c:v>28.642856500000001</c:v>
                </c:pt>
                <c:pt idx="11">
                  <c:v>31.714285</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1'!$B$5:$L$5</c:f>
              <c:numCache>
                <c:formatCode>#,##0</c:formatCode>
                <c:ptCount val="11"/>
                <c:pt idx="0">
                  <c:v>1570</c:v>
                </c:pt>
                <c:pt idx="1">
                  <c:v>1035</c:v>
                </c:pt>
                <c:pt idx="2">
                  <c:v>1299</c:v>
                </c:pt>
                <c:pt idx="3">
                  <c:v>1218</c:v>
                </c:pt>
                <c:pt idx="4">
                  <c:v>1224</c:v>
                </c:pt>
                <c:pt idx="5">
                  <c:v>1431</c:v>
                </c:pt>
                <c:pt idx="6">
                  <c:v>1384</c:v>
                </c:pt>
                <c:pt idx="7">
                  <c:v>1301</c:v>
                </c:pt>
                <c:pt idx="8">
                  <c:v>1680</c:v>
                </c:pt>
                <c:pt idx="9">
                  <c:v>954</c:v>
                </c:pt>
                <c:pt idx="10">
                  <c:v>1729</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1'!$B$6:$M$6</c:f>
              <c:numCache>
                <c:formatCode>#,##0</c:formatCode>
                <c:ptCount val="12"/>
                <c:pt idx="0">
                  <c:v>1912</c:v>
                </c:pt>
                <c:pt idx="1">
                  <c:v>1250</c:v>
                </c:pt>
                <c:pt idx="2">
                  <c:v>1409</c:v>
                </c:pt>
                <c:pt idx="3">
                  <c:v>1194</c:v>
                </c:pt>
                <c:pt idx="4">
                  <c:v>1425</c:v>
                </c:pt>
                <c:pt idx="5">
                  <c:v>1473</c:v>
                </c:pt>
                <c:pt idx="6">
                  <c:v>1266</c:v>
                </c:pt>
                <c:pt idx="7">
                  <c:v>1458</c:v>
                </c:pt>
                <c:pt idx="8">
                  <c:v>1577</c:v>
                </c:pt>
                <c:pt idx="9">
                  <c:v>1544</c:v>
                </c:pt>
                <c:pt idx="10">
                  <c:v>1467</c:v>
                </c:pt>
                <c:pt idx="11">
                  <c:v>1611</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1'!$A$7</c:f>
              <c:strCache>
                <c:ptCount val="1"/>
                <c:pt idx="0">
                  <c:v>Median weeks</c:v>
                </c:pt>
              </c:strCache>
            </c:strRef>
          </c:tx>
          <c:spPr>
            <a:ln w="28575" cap="rnd">
              <a:solidFill>
                <a:schemeClr val="accent2"/>
              </a:solidFill>
              <a:round/>
            </a:ln>
            <a:effectLst/>
          </c:spPr>
          <c:marker>
            <c:symbol val="none"/>
          </c:marker>
          <c:cat>
            <c:strRef>
              <c:f>'Table 1'!$B$4:$M$4</c:f>
              <c:strCache>
                <c:ptCount val="12"/>
                <c:pt idx="0">
                  <c:v>Mar-22</c:v>
                </c:pt>
                <c:pt idx="1">
                  <c:v>Apr-22</c:v>
                </c:pt>
                <c:pt idx="2">
                  <c:v>May-22</c:v>
                </c:pt>
                <c:pt idx="3">
                  <c:v>Jun-22</c:v>
                </c:pt>
                <c:pt idx="4">
                  <c:v>Jul-22</c:v>
                </c:pt>
                <c:pt idx="5">
                  <c:v>Aug-22</c:v>
                </c:pt>
                <c:pt idx="6">
                  <c:v>Sep-22</c:v>
                </c:pt>
                <c:pt idx="7">
                  <c:v>Oct-22</c:v>
                </c:pt>
                <c:pt idx="8">
                  <c:v>Nov-22</c:v>
                </c:pt>
                <c:pt idx="9">
                  <c:v>Dec-22</c:v>
                </c:pt>
                <c:pt idx="10">
                  <c:v>Jan-23</c:v>
                </c:pt>
                <c:pt idx="11">
                  <c:v>Feb-23</c:v>
                </c:pt>
              </c:strCache>
            </c:strRef>
          </c:cat>
          <c:val>
            <c:numRef>
              <c:f>'Table 1'!$B$7:$M$7</c:f>
              <c:numCache>
                <c:formatCode>#,##0.0</c:formatCode>
                <c:ptCount val="12"/>
                <c:pt idx="0">
                  <c:v>24.857142</c:v>
                </c:pt>
                <c:pt idx="1">
                  <c:v>25.714285</c:v>
                </c:pt>
                <c:pt idx="2">
                  <c:v>28</c:v>
                </c:pt>
                <c:pt idx="3">
                  <c:v>27</c:v>
                </c:pt>
                <c:pt idx="4">
                  <c:v>25.857142</c:v>
                </c:pt>
                <c:pt idx="5">
                  <c:v>26.857142</c:v>
                </c:pt>
                <c:pt idx="6">
                  <c:v>29</c:v>
                </c:pt>
                <c:pt idx="7">
                  <c:v>28.714285</c:v>
                </c:pt>
                <c:pt idx="8">
                  <c:v>30.714285</c:v>
                </c:pt>
                <c:pt idx="9">
                  <c:v>30.428571000000002</c:v>
                </c:pt>
                <c:pt idx="10">
                  <c:v>31.142856999999999</c:v>
                </c:pt>
                <c:pt idx="11">
                  <c:v>28.714285</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246945</xdr:colOff>
      <xdr:row>3</xdr:row>
      <xdr:rowOff>119945</xdr:rowOff>
    </xdr:from>
    <xdr:to>
      <xdr:col>15</xdr:col>
      <xdr:colOff>261055</xdr:colOff>
      <xdr:row>33</xdr:row>
      <xdr:rowOff>35278</xdr:rowOff>
    </xdr:to>
    <xdr:cxnSp macro="">
      <xdr:nvCxnSpPr>
        <xdr:cNvPr id="3" name="Straight Connector 2">
          <a:extLst>
            <a:ext uri="{FF2B5EF4-FFF2-40B4-BE49-F238E27FC236}">
              <a16:creationId xmlns:a16="http://schemas.microsoft.com/office/drawing/2014/main" id="{E47F307C-9893-433C-9C1D-90A1E1F7AEC1}"/>
            </a:ext>
          </a:extLst>
        </xdr:cNvPr>
        <xdr:cNvCxnSpPr/>
      </xdr:nvCxnSpPr>
      <xdr:spPr>
        <a:xfrm flipH="1">
          <a:off x="10872612" y="896056"/>
          <a:ext cx="14110" cy="5418666"/>
        </a:xfrm>
        <a:prstGeom prst="line">
          <a:avLst/>
        </a:prstGeom>
        <a:ln w="285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2</xdr:row>
      <xdr:rowOff>152400</xdr:rowOff>
    </xdr:from>
    <xdr:to>
      <xdr:col>18</xdr:col>
      <xdr:colOff>79023</xdr:colOff>
      <xdr:row>37</xdr:row>
      <xdr:rowOff>91192</xdr:rowOff>
    </xdr:to>
    <xdr:grpSp>
      <xdr:nvGrpSpPr>
        <xdr:cNvPr id="4" name="Group 3">
          <a:extLst>
            <a:ext uri="{FF2B5EF4-FFF2-40B4-BE49-F238E27FC236}">
              <a16:creationId xmlns:a16="http://schemas.microsoft.com/office/drawing/2014/main" id="{612D38C5-1545-40A2-A007-774F5522BB89}"/>
            </a:ext>
          </a:extLst>
        </xdr:cNvPr>
        <xdr:cNvGrpSpPr/>
      </xdr:nvGrpSpPr>
      <xdr:grpSpPr>
        <a:xfrm>
          <a:off x="152400" y="742950"/>
          <a:ext cx="12385323" cy="6269742"/>
          <a:chOff x="152400" y="745067"/>
          <a:chExt cx="12372623" cy="6359347"/>
        </a:xfrm>
      </xdr:grpSpPr>
      <xdr:graphicFrame macro="">
        <xdr:nvGraphicFramePr>
          <xdr:cNvPr id="9"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a:extLst>
              <a:ext uri="{FF2B5EF4-FFF2-40B4-BE49-F238E27FC236}">
                <a16:creationId xmlns:a16="http://schemas.microsoft.com/office/drawing/2014/main" id="{79B82B88-CEA3-4B13-8BF8-D5B2B16A1D95}"/>
              </a:ext>
            </a:extLst>
          </xdr:cNvPr>
          <xdr:cNvSpPr txBox="1"/>
        </xdr:nvSpPr>
        <xdr:spPr>
          <a:xfrm>
            <a:off x="6678753" y="100361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sp macro="" textlink="">
        <xdr:nvSpPr>
          <xdr:cNvPr id="2" name="TextBox 1">
            <a:extLst>
              <a:ext uri="{FF2B5EF4-FFF2-40B4-BE49-F238E27FC236}">
                <a16:creationId xmlns:a16="http://schemas.microsoft.com/office/drawing/2014/main" id="{35B99494-8216-4687-8D10-72547C7D8E8D}"/>
              </a:ext>
            </a:extLst>
          </xdr:cNvPr>
          <xdr:cNvSpPr txBox="1"/>
        </xdr:nvSpPr>
        <xdr:spPr>
          <a:xfrm>
            <a:off x="4533587" y="1446635"/>
            <a:ext cx="1192389" cy="8325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process to record events changed in April 2022</a:t>
            </a:r>
            <a:endParaRPr lang="en-GB"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0.05619</cdr:y>
    </cdr:from>
    <cdr:to>
      <cdr:x>0.95449</cdr:x>
      <cdr:y>0.10762</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11976" y="374666"/>
          <a:ext cx="2876587"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0.66751</cdr:x>
      <cdr:y>0.41524</cdr:y>
    </cdr:from>
    <cdr:to>
      <cdr:x>0.95576</cdr:x>
      <cdr:y>0.46667</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05563" y="2768619"/>
          <a:ext cx="2895673" cy="342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273049</xdr:rowOff>
    </xdr:from>
    <xdr:to>
      <xdr:col>18</xdr:col>
      <xdr:colOff>606427</xdr:colOff>
      <xdr:row>35</xdr:row>
      <xdr:rowOff>79371</xdr:rowOff>
    </xdr:to>
    <xdr:grpSp>
      <xdr:nvGrpSpPr>
        <xdr:cNvPr id="2" name="Group 3">
          <a:extLst>
            <a:ext uri="{FF2B5EF4-FFF2-40B4-BE49-F238E27FC236}">
              <a16:creationId xmlns:a16="http://schemas.microsoft.com/office/drawing/2014/main" id="{113CF9CD-E302-4DC9-937A-C9F00DE42676}"/>
            </a:ext>
          </a:extLst>
        </xdr:cNvPr>
        <xdr:cNvGrpSpPr/>
      </xdr:nvGrpSpPr>
      <xdr:grpSpPr>
        <a:xfrm>
          <a:off x="0" y="523874"/>
          <a:ext cx="11579227" cy="6051547"/>
          <a:chOff x="0" y="519993"/>
          <a:chExt cx="11528427" cy="6135156"/>
        </a:xfrm>
      </xdr:grpSpPr>
      <xdr:graphicFrame macro="">
        <xdr:nvGraphicFramePr>
          <xdr:cNvPr id="5"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0" y="519993"/>
          <a:ext cx="11528427" cy="613515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Box 2">
            <a:extLst>
              <a:ext uri="{FF2B5EF4-FFF2-40B4-BE49-F238E27FC236}">
                <a16:creationId xmlns:a16="http://schemas.microsoft.com/office/drawing/2014/main" id="{A1386BD4-8ED8-4F83-8130-DE59FF51403E}"/>
              </a:ext>
            </a:extLst>
          </xdr:cNvPr>
          <xdr:cNvSpPr txBox="1"/>
        </xdr:nvSpPr>
        <xdr:spPr>
          <a:xfrm>
            <a:off x="4465595" y="600568"/>
            <a:ext cx="1114528" cy="361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2</xdr:row>
      <xdr:rowOff>138111</xdr:rowOff>
    </xdr:from>
    <xdr:to>
      <xdr:col>16</xdr:col>
      <xdr:colOff>409575</xdr:colOff>
      <xdr:row>32</xdr:row>
      <xdr:rowOff>161925</xdr:rowOff>
    </xdr:to>
    <xdr:graphicFrame macro="">
      <xdr:nvGraphicFramePr>
        <xdr:cNvPr id="2"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180975" y="1188508"/>
    <xdr:ext cx="10134600" cy="6071152"/>
    <xdr:graphicFrame macro="">
      <xdr:nvGraphicFramePr>
        <xdr:cNvPr id="2"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11</xdr:col>
      <xdr:colOff>463550</xdr:colOff>
      <xdr:row>6</xdr:row>
      <xdr:rowOff>6350</xdr:rowOff>
    </xdr:from>
    <xdr:to>
      <xdr:col>11</xdr:col>
      <xdr:colOff>476250</xdr:colOff>
      <xdr:row>9</xdr:row>
      <xdr:rowOff>146050</xdr:rowOff>
    </xdr:to>
    <xdr:cxnSp macro="">
      <xdr:nvCxnSpPr>
        <xdr:cNvPr id="5" name="Straight Connector 4">
          <a:extLst>
            <a:ext uri="{FF2B5EF4-FFF2-40B4-BE49-F238E27FC236}">
              <a16:creationId xmlns:a16="http://schemas.microsoft.com/office/drawing/2014/main" id="{DE133817-CF00-4B73-B496-22888881E441}"/>
            </a:ext>
          </a:extLst>
        </xdr:cNvPr>
        <xdr:cNvCxnSpPr/>
      </xdr:nvCxnSpPr>
      <xdr:spPr>
        <a:xfrm>
          <a:off x="7169150" y="1435100"/>
          <a:ext cx="12700" cy="69215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367393</xdr:colOff>
      <xdr:row>13</xdr:row>
      <xdr:rowOff>38100</xdr:rowOff>
    </xdr:from>
    <xdr:to>
      <xdr:col>13</xdr:col>
      <xdr:colOff>368300</xdr:colOff>
      <xdr:row>16</xdr:row>
      <xdr:rowOff>107950</xdr:rowOff>
    </xdr:to>
    <xdr:cxnSp macro="">
      <xdr:nvCxnSpPr>
        <xdr:cNvPr id="8" name="Straight Connector 7">
          <a:extLst>
            <a:ext uri="{FF2B5EF4-FFF2-40B4-BE49-F238E27FC236}">
              <a16:creationId xmlns:a16="http://schemas.microsoft.com/office/drawing/2014/main" id="{DB2A1D3D-BE8B-430F-B148-1D92ACC49C5B}"/>
            </a:ext>
          </a:extLst>
        </xdr:cNvPr>
        <xdr:cNvCxnSpPr/>
      </xdr:nvCxnSpPr>
      <xdr:spPr>
        <a:xfrm>
          <a:off x="8292193" y="2755900"/>
          <a:ext cx="907" cy="622300"/>
        </a:xfrm>
        <a:prstGeom prst="line">
          <a:avLst/>
        </a:prstGeom>
        <a:ln w="28575">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590550</xdr:colOff>
      <xdr:row>18</xdr:row>
      <xdr:rowOff>95250</xdr:rowOff>
    </xdr:from>
    <xdr:to>
      <xdr:col>14</xdr:col>
      <xdr:colOff>592364</xdr:colOff>
      <xdr:row>22</xdr:row>
      <xdr:rowOff>38100</xdr:rowOff>
    </xdr:to>
    <xdr:cxnSp macro="">
      <xdr:nvCxnSpPr>
        <xdr:cNvPr id="10" name="Straight Connector 9">
          <a:extLst>
            <a:ext uri="{FF2B5EF4-FFF2-40B4-BE49-F238E27FC236}">
              <a16:creationId xmlns:a16="http://schemas.microsoft.com/office/drawing/2014/main" id="{49ED9CD8-FAFC-4A64-A436-71D5EDA913F2}"/>
            </a:ext>
          </a:extLst>
        </xdr:cNvPr>
        <xdr:cNvCxnSpPr/>
      </xdr:nvCxnSpPr>
      <xdr:spPr>
        <a:xfrm flipH="1" flipV="1">
          <a:off x="9124950" y="3733800"/>
          <a:ext cx="1814" cy="67945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0.75398</cdr:x>
      <cdr:y>0.27408</cdr:y>
    </cdr:from>
    <cdr:to>
      <cdr:x>0.86499</cdr:x>
      <cdr:y>0.34132</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763332" y="1664006"/>
          <a:ext cx="1143017"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0.62684</cdr:x>
      <cdr:y>0.06611</cdr:y>
    </cdr:from>
    <cdr:to>
      <cdr:x>0.76974</cdr:x>
      <cdr:y>0.13335</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454317" y="401375"/>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0.82755</cdr:x>
      <cdr:y>0.60253</cdr:y>
    </cdr:from>
    <cdr:to>
      <cdr:x>0.93856</cdr:x>
      <cdr:y>0.66976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520889" y="3658065"/>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5" totalsRowShown="0" headerRowDxfId="279" dataDxfId="277" headerRowBorderDxfId="278" tableBorderDxfId="276" headerRowCellStyle="Heading 1" dataCellStyle="Hyperlink">
  <tableColumns count="1">
    <tableColumn id="1" xr3:uid="{8E97147E-DE32-47ED-B22F-2FFE2A664068}" name="Table of Contents: March 2022 to February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4:N10" totalsRowShown="0" headerRowDxfId="119" dataDxfId="117" headerRowBorderDxfId="118">
  <tableColumns count="14">
    <tableColumn id="1" xr3:uid="{53637C71-46D7-42A8-AF26-9D74BBAA94F2}" name="Month" dataDxfId="116"/>
    <tableColumn id="2" xr3:uid="{F5DAC76D-17C0-4F74-A360-5EDC418A61D8}" name="Mar-22" dataDxfId="115"/>
    <tableColumn id="3" xr3:uid="{EB3B5C2E-93F9-4B6A-A6F3-B72D23470FD5}" name="Apr-22" dataDxfId="114"/>
    <tableColumn id="4" xr3:uid="{250AE1BB-B0DF-4B22-9A84-EC92748335C5}" name="May-22" dataDxfId="113"/>
    <tableColumn id="5" xr3:uid="{6400C277-E25C-4106-9908-393492D897B5}" name="Jun-22" dataDxfId="112"/>
    <tableColumn id="6" xr3:uid="{07B3DE21-CFA0-445B-84F5-19E19D996524}" name="Jul-22" dataDxfId="111"/>
    <tableColumn id="7" xr3:uid="{37ECFC43-D712-4202-91B5-E99D71B26F8D}" name="Aug-22" dataDxfId="110"/>
    <tableColumn id="8" xr3:uid="{3341A1C1-065C-40D4-BE0B-CC653CFEEFE8}" name="Sep-22" dataDxfId="109"/>
    <tableColumn id="9" xr3:uid="{BD53BF0D-FB13-4728-976F-BC90678F6544}" name="Oct-22" dataDxfId="108"/>
    <tableColumn id="10" xr3:uid="{0665EAE1-6DB6-474F-A729-90C8719FD863}" name="Nov-22" dataDxfId="107"/>
    <tableColumn id="11" xr3:uid="{2360F925-A9F4-490E-A2B1-90C17429AD80}" name="Dec-22" dataDxfId="106"/>
    <tableColumn id="12" xr3:uid="{49D07E3C-1A3B-4690-A873-BF4A89FE05F6}" name="Jan-23" dataDxfId="105"/>
    <tableColumn id="13" xr3:uid="{2C53A2C0-76CF-476F-B403-D6723BD01924}" name="Feb-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3:N7" totalsRowShown="0" headerRowDxfId="102" dataDxfId="100" headerRowBorderDxfId="101">
  <tableColumns count="14">
    <tableColumn id="1" xr3:uid="{41F3C4CD-C7B6-46C6-A507-6B08B9C0ECA3}" name="Month" dataDxfId="99"/>
    <tableColumn id="2" xr3:uid="{BEDBD507-D777-4488-A33E-21DA20673D5D}" name="Mar-22" dataDxfId="98"/>
    <tableColumn id="3" xr3:uid="{0F4A4B1F-D306-4B08-9C42-59C11AA143F8}" name="Apr-22" dataDxfId="97"/>
    <tableColumn id="4" xr3:uid="{7682D00A-BC3F-476C-8A91-B58E2BA1A917}" name="May-22" dataDxfId="96"/>
    <tableColumn id="5" xr3:uid="{D4CA1825-157C-4EED-8EE2-E23A596B9C4E}" name="Jun-22" dataDxfId="95"/>
    <tableColumn id="6" xr3:uid="{FE0F8AE6-61DB-453D-A6E4-4FB16D4865EA}" name="Jul-22" dataDxfId="94"/>
    <tableColumn id="7" xr3:uid="{D134194D-CE44-4240-A153-E4B197620EBD}" name="Aug-22" dataDxfId="93"/>
    <tableColumn id="8" xr3:uid="{BE4A4DCC-03A0-4507-BDA4-628E7EDC1552}" name="Sep-22" dataDxfId="92"/>
    <tableColumn id="9" xr3:uid="{09657A5C-901F-4899-9619-4890FD00F518}" name="Oct-22" dataDxfId="91"/>
    <tableColumn id="10" xr3:uid="{E7B549DB-222F-482D-B833-247F1466653E}" name="Nov-22" dataDxfId="90"/>
    <tableColumn id="11" xr3:uid="{21AE1B0A-4417-47FF-A70A-A78AFC9EEE9B}" name="Dec-22" dataDxfId="89"/>
    <tableColumn id="12" xr3:uid="{2023EA5E-4CDF-4FBA-97E2-0B60540AA9E6}" name="Jan-23" dataDxfId="88"/>
    <tableColumn id="13" xr3:uid="{F888BBCA-C29E-4F82-B185-83746C95FEF3}" name="Feb-23" dataDxfId="87"/>
    <tableColumn id="14" xr3:uid="{5E8A02AE-D3EC-4A41-9077-F162A349465D}" name="Total" dataDxfId="86">
      <calculatedColumnFormula>SUM(B4:M4)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4:E9"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Mar-22" dataDxfId="74"/>
    <tableColumn id="3" xr3:uid="{F9208335-3CF1-461C-AA13-CEF52F4D00B5}" name="Apr-22" dataDxfId="73"/>
    <tableColumn id="4" xr3:uid="{A82A8F37-F8AA-44C8-90CB-D94A45A44413}" name="May-22" dataDxfId="72"/>
    <tableColumn id="5" xr3:uid="{3D2F42C2-B7DA-4A44-9141-37918FC68D28}" name="Jun-22" dataDxfId="71"/>
    <tableColumn id="6" xr3:uid="{850AB6F7-80AA-4FF2-A090-04EECCF10231}" name="Jul-22" dataDxfId="70"/>
    <tableColumn id="7" xr3:uid="{3F90CC6E-BE08-4693-82F8-22C2910C3657}" name="Aug-22" dataDxfId="69"/>
    <tableColumn id="8" xr3:uid="{A9C144AA-8486-43BF-904F-0E9B9A9D8B1C}" name="Sep-22" dataDxfId="68"/>
    <tableColumn id="9" xr3:uid="{3824FB03-DA97-4374-A24A-5551E08B63A2}" name="Oct-22" dataDxfId="67"/>
    <tableColumn id="10" xr3:uid="{C5F7795B-683E-40D3-BB33-11A604DFD4BA}" name="Nov-22" dataDxfId="66"/>
    <tableColumn id="11" xr3:uid="{D37FEA0A-6F27-49D4-9905-5B79DBC9F0A5}" name="Dec-22" dataDxfId="65"/>
    <tableColumn id="12" xr3:uid="{75EFD98A-BE03-433C-9993-EC8D5B30FCAB}" name="Jan-23" dataDxfId="64"/>
    <tableColumn id="13" xr3:uid="{184D18B5-661C-4969-8116-3BAA3364DDD9}" name="Feb-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Mar-22" dataDxfId="57"/>
    <tableColumn id="3" xr3:uid="{3A9D082E-A1E7-464B-9EC4-9F26BE297009}" name="Apr-22" dataDxfId="56"/>
    <tableColumn id="4" xr3:uid="{488C5069-07A1-44C3-A5D8-AC76A19D6814}" name="May-22" dataDxfId="55"/>
    <tableColumn id="5" xr3:uid="{8D106345-4703-4445-986F-45BA2716DA1C}" name="Jun-22" dataDxfId="54"/>
    <tableColumn id="6" xr3:uid="{029171A7-75F4-48DB-B481-B4E50E7CF7E5}" name="Jul-22" dataDxfId="53"/>
    <tableColumn id="7" xr3:uid="{996F6D00-DB62-4474-943D-9212241708C2}" name="Aug-22" dataDxfId="52"/>
    <tableColumn id="8" xr3:uid="{F193D8BF-8514-4917-A8ED-70C04CA9803D}" name="Sep-22" dataDxfId="51"/>
    <tableColumn id="9" xr3:uid="{63066829-B952-4EFE-8741-404A3864993A}" name="Oct-22" dataDxfId="50"/>
    <tableColumn id="10" xr3:uid="{23917F60-4B66-4950-836E-428649B4FDDD}" name="Nov-22" dataDxfId="49"/>
    <tableColumn id="11" xr3:uid="{DC176750-0145-4B21-B8BC-B55C7A0E97E1}" name="Dec-22" dataDxfId="48"/>
    <tableColumn id="12" xr3:uid="{1B294C1E-26D9-4FD1-BD16-7478EA965119}" name="Jan-23" dataDxfId="47"/>
    <tableColumn id="13" xr3:uid="{E9D3A406-3E53-4A9A-80C3-48C6EF3C2555}" name="Feb-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Mar-22" dataDxfId="39"/>
    <tableColumn id="4" xr3:uid="{287E2868-7F97-4442-A627-578389E44E81}" name="Apr-22" dataDxfId="38"/>
    <tableColumn id="5" xr3:uid="{DD6AEC0A-45B1-4D1A-A866-EE0988668E58}" name="May-22" dataDxfId="37"/>
    <tableColumn id="6" xr3:uid="{5AFFF802-90A1-4E19-8FFE-1D45E34D77A6}" name="Jun-22" dataDxfId="36"/>
    <tableColumn id="7" xr3:uid="{C3245A20-FF5E-4A7A-896A-4D0D491761D9}" name="Jul-22" dataDxfId="35"/>
    <tableColumn id="8" xr3:uid="{ADEDFAAD-FC66-445A-A63A-2A55D472C417}" name="Aug-22" dataDxfId="34"/>
    <tableColumn id="9" xr3:uid="{04723D77-0F74-42DA-959F-8B8CA9C018B7}" name="Sep-22" dataDxfId="33"/>
    <tableColumn id="10" xr3:uid="{FB6115B9-BD24-45B6-8DBA-7905DB2DF406}" name="Oct-22" dataDxfId="32"/>
    <tableColumn id="11" xr3:uid="{7C674B5C-98A0-4792-96E9-04C09894A969}" name="Nov-22" dataDxfId="31"/>
    <tableColumn id="12" xr3:uid="{1AC71EF9-3A32-4007-82FE-2B8E149347CC}" name="Dec-22" dataDxfId="30"/>
    <tableColumn id="13" xr3:uid="{1D6AD224-9037-477E-9ABD-44D5AF380229}" name="Jan-23" dataDxfId="29"/>
    <tableColumn id="14" xr3:uid="{5BFDD6B1-16F7-4FD9-A4F0-0FB059A4D72D}" name="Feb-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6:O23" totalsRowShown="0" headerRowDxfId="26" dataDxfId="24" headerRowBorderDxfId="25">
  <autoFilter ref="A6:O23"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Mar-22" dataDxfId="21"/>
    <tableColumn id="4" xr3:uid="{D013D7D1-3D03-4BC3-A416-C4F4AEE7B226}" name="Apr-22" dataDxfId="20"/>
    <tableColumn id="5" xr3:uid="{BB251D7D-24D8-4479-B576-CC7BE337607D}" name="May-22" dataDxfId="19"/>
    <tableColumn id="6" xr3:uid="{6C4DEF1E-E644-4CC2-90C8-DCBEB18F4BBA}" name="Jun-22" dataDxfId="18"/>
    <tableColumn id="7" xr3:uid="{B7EC1730-DC73-4E5B-8E48-1DA767C51623}" name="Jul-22" dataDxfId="17"/>
    <tableColumn id="8" xr3:uid="{B456F1C5-0BFD-4759-A0B5-D7A79689C2FA}" name="Aug-22" dataDxfId="16"/>
    <tableColumn id="9" xr3:uid="{8C94CE09-2B39-4AF7-9664-81DDB572D508}" name="Sep-22" dataDxfId="15"/>
    <tableColumn id="10" xr3:uid="{3229E923-BB35-4BA7-9349-0BA85544599D}" name="Oct-22" dataDxfId="14"/>
    <tableColumn id="11" xr3:uid="{E14995EA-80F1-42FD-BB86-9FA58849B549}" name="Nov-22" dataDxfId="13"/>
    <tableColumn id="12" xr3:uid="{86910D19-F569-4A75-9CBC-29FA0011AAE6}" name="Dec-22" dataDxfId="12"/>
    <tableColumn id="13" xr3:uid="{C4F6DCC6-12AB-4348-BD1F-9F409A8E5E9F}" name="Jan-23" dataDxfId="11"/>
    <tableColumn id="14" xr3:uid="{0E1DADD8-06C8-4E1B-B7BE-5D66604BDA6D}" name="Feb-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4:N7" totalsRowShown="0" headerRowDxfId="274" dataDxfId="272" headerRowBorderDxfId="273">
  <tableColumns count="14">
    <tableColumn id="1" xr3:uid="{1C605DA2-8808-4678-BCC2-8C129D7E850B}" name="Month" dataDxfId="271"/>
    <tableColumn id="2" xr3:uid="{3C9C2732-E020-4030-8992-37353FEB9586}" name="Mar-22" dataDxfId="270"/>
    <tableColumn id="3" xr3:uid="{961F98A1-62DE-45A5-BAB0-46D7E0CB70EF}" name="Apr-22" dataDxfId="269"/>
    <tableColumn id="4" xr3:uid="{2A6CFED0-E65D-4E4B-919F-0777F4696904}" name="May-22" dataDxfId="268"/>
    <tableColumn id="5" xr3:uid="{EDE2F7E3-66BB-4D4F-932F-4B76BBC79F26}" name="Jun-22" dataDxfId="267"/>
    <tableColumn id="6" xr3:uid="{1BD42DA7-74C1-4CAA-9865-78A469115A72}" name="Jul-22" dataDxfId="266"/>
    <tableColumn id="7" xr3:uid="{13AE0562-DF16-4BC5-B27C-BC6F2304752C}" name="Aug-22" dataDxfId="265"/>
    <tableColumn id="8" xr3:uid="{9C607119-25BF-4D24-9224-578D2F875E63}" name="Sep-22" dataDxfId="264"/>
    <tableColumn id="9" xr3:uid="{A9FFCBE1-A0BF-435D-A17E-3C495103C1F7}" name="Oct-22" dataDxfId="263"/>
    <tableColumn id="10" xr3:uid="{12104BEF-1A43-4794-8995-F1B2C2200D20}" name="Nov-22" dataDxfId="262"/>
    <tableColumn id="11" xr3:uid="{F52AC712-DC9F-4ADA-BABD-047CB374427F}" name="Dec-22" dataDxfId="261"/>
    <tableColumn id="12" xr3:uid="{AD3FBF82-7DF4-43EF-9E3E-9E20B20F5B9A}" name="Jan-23" dataDxfId="260"/>
    <tableColumn id="13" xr3:uid="{2575950E-84DA-4831-8EA8-B944D1E144D5}" name="Feb-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4:N9" totalsRowCount="1" headerRowDxfId="257" dataDxfId="255" headerRowBorderDxfId="256">
  <tableColumns count="14">
    <tableColumn id="1" xr3:uid="{B91F7E6B-2853-494A-83AA-4110E628F421}" name="Month" dataDxfId="254" totalsRowDxfId="253"/>
    <tableColumn id="3" xr3:uid="{062BA956-2A5A-4D9F-84CF-3F05CE8A5C7E}" name="Mar-22" dataDxfId="252" totalsRowDxfId="251"/>
    <tableColumn id="4" xr3:uid="{D8F7A960-6D28-4CD2-BCB4-B809615306F8}" name="Apr-22" dataDxfId="250" totalsRowDxfId="249"/>
    <tableColumn id="5" xr3:uid="{BF677B9B-C579-4CD1-9098-40857D0C5061}" name="May-22" dataDxfId="248" totalsRowDxfId="247"/>
    <tableColumn id="6" xr3:uid="{78FE49A6-BCF6-40E2-9064-80B209085B8E}" name="Jun-22" dataDxfId="246" totalsRowDxfId="245"/>
    <tableColumn id="7" xr3:uid="{3621C2DC-E74C-47FD-A178-8C4A3ED9FE32}" name="Jul-22" dataDxfId="244" totalsRowDxfId="243"/>
    <tableColumn id="8" xr3:uid="{1B93932B-8BEF-4B19-BED5-66C46130E426}" name="Aug-22" dataDxfId="242" totalsRowDxfId="241"/>
    <tableColumn id="9" xr3:uid="{CDCE29AA-F202-4037-8C79-254DC7F3DE27}" name="Sep-22" dataDxfId="240" totalsRowDxfId="239"/>
    <tableColumn id="10" xr3:uid="{F85757CE-651D-436A-AEF1-E82823F88ADA}" name="Oct-22" dataDxfId="238" totalsRowDxfId="237"/>
    <tableColumn id="11" xr3:uid="{D2CCB206-2C1E-424B-ABD1-137FDD09CA58}" name="Nov-22" dataDxfId="236" totalsRowDxfId="235"/>
    <tableColumn id="12" xr3:uid="{97C73507-6661-4DAB-8E47-4A95D01AB18F}" name="Dec-22" dataDxfId="234" totalsRowDxfId="233"/>
    <tableColumn id="13" xr3:uid="{2DB1DBF5-9C37-4CD1-908F-D22848AE1C46}" name="Jan-23" dataDxfId="232" totalsRowDxfId="231"/>
    <tableColumn id="14" xr3:uid="{197F2A7E-3704-4AF3-8C09-196FF51BB9A1}" name="Feb-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3:N4" totalsRowShown="0" headerRowDxfId="226" dataDxfId="224" headerRowBorderDxfId="225">
  <tableColumns count="14">
    <tableColumn id="1" xr3:uid="{8D4AD037-4369-4C7A-B618-93F373A20FD7}" name="Month" dataDxfId="223"/>
    <tableColumn id="2" xr3:uid="{D5FD91F1-D6F8-49D0-9C9B-B86EC98CEF5E}" name="Mar-22" dataDxfId="222"/>
    <tableColumn id="3" xr3:uid="{54129DAF-FE81-4517-B6A4-237A123F564F}" name="Apr-22" dataDxfId="221"/>
    <tableColumn id="4" xr3:uid="{C99D6B75-A2D2-41CD-9199-4A356C7AA152}" name="May-22" dataDxfId="220"/>
    <tableColumn id="5" xr3:uid="{60FA6454-68A2-40A9-BA0E-93FBF7720981}" name="Jun-22" dataDxfId="219"/>
    <tableColumn id="6" xr3:uid="{090103BD-145C-4F85-8607-6421EE22E47A}" name="Jul-22" dataDxfId="218"/>
    <tableColumn id="7" xr3:uid="{BDCCACBD-9292-4468-8843-A413BAEBC449}" name="Aug-22" dataDxfId="217"/>
    <tableColumn id="8" xr3:uid="{EFA2CB61-14CB-4E69-9207-A24AD7AC62C0}" name="Sep-22" dataDxfId="216"/>
    <tableColumn id="9" xr3:uid="{CE567438-4CF8-4FBB-B218-38225EFCE72D}" name="Oct-22" dataDxfId="215"/>
    <tableColumn id="10" xr3:uid="{7504316C-0125-4306-A7BE-9D0754A4D0AA}" name="Nov-22" dataDxfId="214"/>
    <tableColumn id="11" xr3:uid="{7047CD42-932A-43B8-9589-A441C2E2EE47}" name="Dec-22" dataDxfId="213"/>
    <tableColumn id="12" xr3:uid="{86B7FF4C-4D6B-4646-A3AC-40D2113D8429}" name="Jan-23" dataDxfId="212"/>
    <tableColumn id="13" xr3:uid="{CA2009B0-D960-4D71-88E7-48EF27F7CDEA}" name="Feb-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4:N8" totalsRowShown="0" headerRowDxfId="209" dataDxfId="207" headerRowBorderDxfId="208">
  <tableColumns count="14">
    <tableColumn id="1" xr3:uid="{65CFE8CF-D5F9-4866-A58F-84EA52C66604}" name="Month" dataDxfId="206"/>
    <tableColumn id="2" xr3:uid="{E6E39961-CC7A-4C46-862F-43FBA48E480F}" name="Mar-22" dataDxfId="205"/>
    <tableColumn id="3" xr3:uid="{02CC4C15-B69C-4DEB-A445-F8191BC160AB}" name="Apr-22" dataDxfId="204"/>
    <tableColumn id="4" xr3:uid="{C499F026-C7C9-44EE-93A5-A2D11FBED457}" name="May-22" dataDxfId="203"/>
    <tableColumn id="5" xr3:uid="{79B98161-EA4B-42BD-BE38-0B12BE8DED95}" name="Jun-22" dataDxfId="202"/>
    <tableColumn id="6" xr3:uid="{5E821EFA-80BF-4AAA-A166-64082DD9B248}" name="Jul-22" dataDxfId="201"/>
    <tableColumn id="7" xr3:uid="{71B3E7A8-3BAC-4A74-909E-97759B84844A}" name="Aug-22" dataDxfId="200"/>
    <tableColumn id="8" xr3:uid="{EFA93372-AB53-4232-8AD6-88F73F2494BA}" name="Sep-22" dataDxfId="199"/>
    <tableColumn id="9" xr3:uid="{E7358D0A-064D-4C39-BD53-4036C46259AB}" name="Oct-22" dataDxfId="198"/>
    <tableColumn id="10" xr3:uid="{AAFBBBFB-83BC-4A6E-8D48-9F523104C6A7}" name="Nov-22" dataDxfId="197"/>
    <tableColumn id="11" xr3:uid="{34ACC8A6-01C6-43FC-A918-C16CF34A81EA}" name="Dec-22" dataDxfId="196"/>
    <tableColumn id="12" xr3:uid="{E0B5D339-219B-43F4-8125-BCD113FAA52C}" name="Jan-23" dataDxfId="195"/>
    <tableColumn id="13" xr3:uid="{9C41CE08-E436-49EF-85CF-1B6AD20618FA}" name="Feb-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4:N8" totalsRowShown="0" headerRowDxfId="192" dataDxfId="190" headerRowBorderDxfId="191">
  <tableColumns count="14">
    <tableColumn id="1" xr3:uid="{8F7217FE-54FB-40C9-997B-EBF8D16D4B4A}" name="Month" dataDxfId="189"/>
    <tableColumn id="2" xr3:uid="{86597C14-BF32-4BBC-88B4-CBAE73BF7AEB}" name="Mar-22" dataDxfId="188"/>
    <tableColumn id="3" xr3:uid="{F69446E0-B337-49D6-B1F6-F728EF5BC26D}" name="Apr-22" dataDxfId="187"/>
    <tableColumn id="4" xr3:uid="{E6AA23B5-05B4-474B-9A8D-743D4151EF87}" name="May-22" dataDxfId="186"/>
    <tableColumn id="5" xr3:uid="{FF14DE91-C3D7-4B27-AFA3-CC76C6AB97D0}" name="Jun-22" dataDxfId="185"/>
    <tableColumn id="6" xr3:uid="{5C988662-ADD4-4E3E-AA3F-B320A686F868}" name="Jul-22" dataDxfId="184"/>
    <tableColumn id="7" xr3:uid="{7135AB97-63A7-4063-86CC-EA8996135513}" name="Aug-22" dataDxfId="183"/>
    <tableColumn id="8" xr3:uid="{1C378635-5CCA-4055-9583-47F911DB8F9D}" name="Sep-22" dataDxfId="182"/>
    <tableColumn id="9" xr3:uid="{BC0A3AA8-6E93-496B-9F4D-AF094F16966A}" name="Oct-22" dataDxfId="181"/>
    <tableColumn id="10" xr3:uid="{6EC5540B-06F6-4A21-B32A-3485AC755D31}" name="Nov-22" dataDxfId="180"/>
    <tableColumn id="11" xr3:uid="{E9EFA41F-D330-4F77-B021-9B30F42A43B7}" name="Dec-22" dataDxfId="179"/>
    <tableColumn id="12" xr3:uid="{E97BDE8B-2CE0-4C2F-8733-85C069F1C25A}" name="Jan-23" dataDxfId="178"/>
    <tableColumn id="13" xr3:uid="{99066036-0717-4D79-839E-65E89AC75E60}" name="Feb-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Mar-22" dataDxfId="170"/>
    <tableColumn id="3" xr3:uid="{2B5197FF-BE67-4176-9DF0-828D69B7309A}" name="Apr-22" dataDxfId="169"/>
    <tableColumn id="4" xr3:uid="{B319E14E-F609-4B6D-99C5-F0DFB04C8B76}" name="May-22" dataDxfId="168"/>
    <tableColumn id="5" xr3:uid="{1BD95A50-AC5C-4F7B-9F43-FE322DC84A4D}" name="Jun-22" dataDxfId="167"/>
    <tableColumn id="6" xr3:uid="{B90E2978-8592-48EB-9955-4E29B495F092}" name="Jul-22" dataDxfId="166"/>
    <tableColumn id="7" xr3:uid="{4341348B-4890-4864-82D4-C0D57FEEA29B}" name="Aug-22" dataDxfId="165"/>
    <tableColumn id="8" xr3:uid="{340CC027-51A2-478A-BD58-C52871A6CCBB}" name="Sep-22" dataDxfId="164"/>
    <tableColumn id="9" xr3:uid="{51458ECD-545B-4B4B-AFA4-361E4E3FF27B}" name="Oct-22" dataDxfId="163"/>
    <tableColumn id="10" xr3:uid="{0529C051-E1F4-41CD-81B5-EF42A849BF18}" name="Nov-22" dataDxfId="162"/>
    <tableColumn id="11" xr3:uid="{AFB03175-6040-419A-9E67-12D3600FF8A3}" name="Dec-22" dataDxfId="161"/>
    <tableColumn id="12" xr3:uid="{E3476464-8B1E-419A-AA80-B435F1CE3149}" name="Jan-23" dataDxfId="160"/>
    <tableColumn id="13" xr3:uid="{004A2D27-78CA-4E6B-AA69-DE2352E2BED6}" name="Feb-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5:O17"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Mar-22" dataDxfId="151"/>
    <tableColumn id="4" xr3:uid="{590241A3-DC21-4B34-96E1-2AB7095C13FE}" name="Apr-22" dataDxfId="150"/>
    <tableColumn id="5" xr3:uid="{9977CBF7-61E5-40C1-9A04-1C2597CB7177}" name="May-22" dataDxfId="149"/>
    <tableColumn id="6" xr3:uid="{B8474989-8290-467C-BC14-56CF181D3146}" name="Jun-22" dataDxfId="148"/>
    <tableColumn id="7" xr3:uid="{2D743D20-1D5D-48B4-BF7A-0364D019D85C}" name="Jul-22" dataDxfId="147"/>
    <tableColumn id="8" xr3:uid="{744C41C6-F9F2-483A-9B33-6881A2D55F31}" name="Aug-22" dataDxfId="146"/>
    <tableColumn id="9" xr3:uid="{45F398AF-B1CF-4BDD-A019-EF6DF0F11182}" name="Sep-22" dataDxfId="145"/>
    <tableColumn id="10" xr3:uid="{A723C605-BB0B-42CA-B1C0-07C225606137}" name="Oct-22" dataDxfId="144"/>
    <tableColumn id="11" xr3:uid="{F35143E9-DF2C-4650-9874-EA46DACE457F}" name="Nov-22" dataDxfId="143"/>
    <tableColumn id="12" xr3:uid="{8BA24E82-CEBB-4F30-9EBB-CBA9BC700D84}" name="Dec-22" dataDxfId="142"/>
    <tableColumn id="13" xr3:uid="{1349C4E6-5ED5-42E4-A74F-A64E61E93D49}" name="Jan-23" dataDxfId="141"/>
    <tableColumn id="14" xr3:uid="{E15D0571-5535-410A-9D4C-2BA90EEB6917}" name="Feb-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Mar-22" dataDxfId="132"/>
    <tableColumn id="4" xr3:uid="{2F2EA2A2-6682-4D10-B767-15F62093B635}" name="Apr-22" dataDxfId="131"/>
    <tableColumn id="5" xr3:uid="{C58127C0-F998-4E3C-85AB-09EE4721C5F2}" name="May-22" dataDxfId="130"/>
    <tableColumn id="6" xr3:uid="{B845DE22-9766-44E0-98FE-605F8BB90BBF}" name="Jun-22" dataDxfId="129"/>
    <tableColumn id="7" xr3:uid="{8E2A24DF-9993-4F45-B504-CB636EF6D73A}" name="Jul-22" dataDxfId="128"/>
    <tableColumn id="8" xr3:uid="{CC408B08-9540-4472-9F82-671AAC5EA700}" name="Aug-22" dataDxfId="127"/>
    <tableColumn id="9" xr3:uid="{AA0A8217-888B-4861-A9FA-0EC9CD6CF069}" name="Sep-22" dataDxfId="126"/>
    <tableColumn id="10" xr3:uid="{5A8534B3-9802-43E6-B1C3-F411A4BBB340}" name="Oct-22" dataDxfId="125"/>
    <tableColumn id="11" xr3:uid="{1D1D16E6-36AA-4760-B7F0-3FB0CFB8C87D}" name="Nov-22" dataDxfId="124"/>
    <tableColumn id="12" xr3:uid="{F3D0F2AD-6445-4F19-A07B-9B2F21460DA7}" name="Dec-22" dataDxfId="123"/>
    <tableColumn id="13" xr3:uid="{85EFD495-4357-4EA6-A404-F26FB39B026F}" name="Jan-23" dataDxfId="122"/>
    <tableColumn id="14" xr3:uid="{21FC21FE-2C17-4707-975F-A4FD7245F2CD}" name="Feb-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8"/>
  <sheetViews>
    <sheetView showGridLines="0" tabSelected="1" workbookViewId="0">
      <selection activeCell="A10" sqref="A10"/>
    </sheetView>
  </sheetViews>
  <sheetFormatPr defaultColWidth="8.7265625" defaultRowHeight="14.5" x14ac:dyDescent="0.35"/>
  <cols>
    <col min="1" max="1" width="103.81640625" style="105" bestFit="1" customWidth="1"/>
    <col min="2" max="16384" width="8.7265625" style="105"/>
  </cols>
  <sheetData>
    <row r="1" spans="1:1" ht="30" customHeight="1" thickBot="1" x14ac:dyDescent="0.4">
      <c r="A1" s="132" t="s">
        <v>144</v>
      </c>
    </row>
    <row r="2" spans="1:1" s="106" customFormat="1" ht="23.15" customHeight="1" x14ac:dyDescent="0.35">
      <c r="A2" s="96" t="s">
        <v>0</v>
      </c>
    </row>
    <row r="3" spans="1:1" s="106" customFormat="1" ht="23.15" customHeight="1" x14ac:dyDescent="0.35">
      <c r="A3" s="96" t="s">
        <v>1</v>
      </c>
    </row>
    <row r="4" spans="1:1" s="106" customFormat="1" ht="23.15" customHeight="1" x14ac:dyDescent="0.35">
      <c r="A4" s="96" t="s">
        <v>2</v>
      </c>
    </row>
    <row r="5" spans="1:1" s="106" customFormat="1" ht="23.15" customHeight="1" x14ac:dyDescent="0.35">
      <c r="A5" s="96" t="s">
        <v>3</v>
      </c>
    </row>
    <row r="6" spans="1:1" s="106" customFormat="1" ht="23.15" customHeight="1" x14ac:dyDescent="0.35">
      <c r="A6" s="96" t="s">
        <v>4</v>
      </c>
    </row>
    <row r="7" spans="1:1" s="106" customFormat="1" ht="23.15" customHeight="1" x14ac:dyDescent="0.35">
      <c r="A7" s="96" t="s">
        <v>5</v>
      </c>
    </row>
    <row r="8" spans="1:1" s="106" customFormat="1" ht="23.15" customHeight="1" x14ac:dyDescent="0.35">
      <c r="A8" s="96" t="s">
        <v>6</v>
      </c>
    </row>
    <row r="9" spans="1:1" s="106" customFormat="1" ht="23.15" customHeight="1" x14ac:dyDescent="0.35">
      <c r="A9" s="96" t="s">
        <v>7</v>
      </c>
    </row>
    <row r="10" spans="1:1" s="106" customFormat="1" ht="23.15" customHeight="1" x14ac:dyDescent="0.35">
      <c r="A10" s="96" t="s">
        <v>8</v>
      </c>
    </row>
    <row r="11" spans="1:1" s="106" customFormat="1" ht="23.15" customHeight="1" x14ac:dyDescent="0.35">
      <c r="A11" s="96" t="s">
        <v>9</v>
      </c>
    </row>
    <row r="12" spans="1:1" s="106" customFormat="1" ht="23.15" customHeight="1" x14ac:dyDescent="0.35">
      <c r="A12" s="96" t="s">
        <v>10</v>
      </c>
    </row>
    <row r="13" spans="1:1" s="106" customFormat="1" ht="23.15" customHeight="1" x14ac:dyDescent="0.35">
      <c r="A13" s="96" t="s">
        <v>11</v>
      </c>
    </row>
    <row r="14" spans="1:1" s="106" customFormat="1" ht="23.15" customHeight="1" x14ac:dyDescent="0.35">
      <c r="A14" s="96" t="s">
        <v>12</v>
      </c>
    </row>
    <row r="15" spans="1:1" s="106" customFormat="1" ht="23.15" customHeight="1" x14ac:dyDescent="0.35">
      <c r="A15" s="96" t="s">
        <v>13</v>
      </c>
    </row>
    <row r="16" spans="1:1" s="106" customFormat="1" ht="23.15" customHeight="1" x14ac:dyDescent="0.35">
      <c r="A16" s="96" t="s">
        <v>14</v>
      </c>
    </row>
    <row r="17" spans="1:5" s="106" customFormat="1" ht="23.15" customHeight="1" x14ac:dyDescent="0.35">
      <c r="A17" s="96" t="s">
        <v>15</v>
      </c>
    </row>
    <row r="18" spans="1:5" s="106" customFormat="1" ht="23.15" customHeight="1" x14ac:dyDescent="0.35">
      <c r="A18" s="96" t="s">
        <v>16</v>
      </c>
    </row>
    <row r="19" spans="1:5" s="106" customFormat="1" ht="23.15" customHeight="1" x14ac:dyDescent="0.35">
      <c r="A19" s="96" t="s">
        <v>17</v>
      </c>
    </row>
    <row r="20" spans="1:5" s="106" customFormat="1" ht="23.15" customHeight="1" x14ac:dyDescent="0.35">
      <c r="A20" s="96" t="s">
        <v>18</v>
      </c>
    </row>
    <row r="21" spans="1:5" s="106" customFormat="1" ht="23.15" customHeight="1" x14ac:dyDescent="0.35">
      <c r="A21" s="96" t="s">
        <v>19</v>
      </c>
    </row>
    <row r="22" spans="1:5" s="106" customFormat="1" ht="23.15" customHeight="1" x14ac:dyDescent="0.35">
      <c r="A22" s="96" t="s">
        <v>20</v>
      </c>
    </row>
    <row r="23" spans="1:5" s="106" customFormat="1" ht="23.15" customHeight="1" x14ac:dyDescent="0.35">
      <c r="A23" s="96" t="s">
        <v>21</v>
      </c>
    </row>
    <row r="24" spans="1:5" s="106" customFormat="1" ht="23.15" customHeight="1" x14ac:dyDescent="0.35">
      <c r="A24" s="96" t="s">
        <v>22</v>
      </c>
    </row>
    <row r="25" spans="1:5" s="106" customFormat="1" ht="23.15" customHeight="1" x14ac:dyDescent="0.35">
      <c r="A25" s="96" t="s">
        <v>23</v>
      </c>
    </row>
    <row r="26" spans="1:5" x14ac:dyDescent="0.35">
      <c r="A26" s="106"/>
      <c r="B26" s="133"/>
      <c r="C26" s="133"/>
      <c r="D26" s="133"/>
      <c r="E26" s="133"/>
    </row>
    <row r="27" spans="1:5" x14ac:dyDescent="0.35">
      <c r="A27" s="106"/>
      <c r="B27" s="133"/>
      <c r="C27" s="133"/>
      <c r="D27" s="133"/>
      <c r="E27" s="133"/>
    </row>
    <row r="28" spans="1:5" ht="42" customHeight="1" x14ac:dyDescent="0.35">
      <c r="A28" s="133"/>
      <c r="B28" s="133"/>
      <c r="C28" s="133"/>
      <c r="D28" s="133"/>
      <c r="E28" s="133"/>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Appeal Type'!A1" display="Figure 4 (r) – Appeal Decisions by Casework Category; Nov 20 to Oct 21" xr:uid="{A7AB218F-C18C-4E7A-AAF3-88FBB6444066}"/>
    <hyperlink ref="A7" location="'Figure 5'!A1" display="Figure 5: Mean and Median time to decision; Nov 20 to Oct 21" xr:uid="{7E3DCA9C-71DF-4222-A272-5FAFB9B259A0}"/>
    <hyperlink ref="A8" location="'Figure 5'!A1" display="Figure 6 – Median time to decision by casework area; Nov 20 to Oct 21"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19" location="'Table 10'!A1" display="Table 10: Open cases by procedure and stage, as of end of October 2021" xr:uid="{60C09477-A612-40CF-9A95-FB7E200185F0}"/>
    <hyperlink ref="A20" location="'Table 11'!A1" display="Table 11: Planning Inspectors – Headcount and FTE" xr:uid="{DCDAF478-4712-432B-9162-DACDFC615C72}"/>
    <hyperlink ref="A21" location="'Annex A Planning'!A1" display="Annex A: Planning, Mean and Median Time to Decision, with standard deviation, by procedure" xr:uid="{6643F8FB-6193-4F24-9312-303DD8349FCC}"/>
    <hyperlink ref="A22" location="'Annex A Enforcement'!A1" display="Annex A: Enforcement, Mean and Median Time to Decision, with standard deviation, by procedure" xr:uid="{48202FD1-2701-4888-98BF-DC9C778B2758}"/>
    <hyperlink ref="A23" location="'Annex A Specialist'!A1" display="Annex A: Specialist, Mean and Median Time to Decision, with standard deviation, by procedure" xr:uid="{35FEB3A0-7094-4C40-A536-E1E175425408}"/>
    <hyperlink ref="A24" location="'Annex B  | gov.uk timeliness'!A1" display="Annex B: Detailed Information on timeliness by appeal type" xr:uid="{AAACE371-AE3F-497A-AC66-B171ABB63DF6}"/>
    <hyperlink ref="A25" location="'Annex B | stages'!A1" display="Annex B: Detailed Information on timeline" xr:uid="{9A6FB2D6-D632-46DB-AD8E-47D36C5C8253}"/>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4" t="e">
        <f>#REF!</f>
        <v>#REF!</v>
      </c>
      <c r="C4" s="24" t="e">
        <f>#REF!</f>
        <v>#REF!</v>
      </c>
      <c r="D4" s="24" t="e">
        <f>#REF!</f>
        <v>#REF!</v>
      </c>
      <c r="E4" s="24" t="e">
        <f>#REF!</f>
        <v>#REF!</v>
      </c>
      <c r="F4" s="24" t="e">
        <f>#REF!</f>
        <v>#REF!</v>
      </c>
      <c r="G4" s="24" t="e">
        <f>#REF!</f>
        <v>#REF!</v>
      </c>
      <c r="H4" s="24" t="e">
        <f>#REF!</f>
        <v>#REF!</v>
      </c>
      <c r="I4" s="24" t="e">
        <f>#REF!</f>
        <v>#REF!</v>
      </c>
      <c r="J4" s="24" t="e">
        <f>#REF!</f>
        <v>#REF!</v>
      </c>
      <c r="K4" s="24" t="e">
        <f>#REF!</f>
        <v>#REF!</v>
      </c>
      <c r="L4" s="24" t="e">
        <f>#REF!</f>
        <v>#REF!</v>
      </c>
      <c r="M4" s="24" t="e">
        <f>#REF!</f>
        <v>#REF!</v>
      </c>
    </row>
    <row r="5" spans="1:13" ht="18.5" x14ac:dyDescent="0.45">
      <c r="A5" s="4" t="s">
        <v>24</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25</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26</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27</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28</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29</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30</v>
      </c>
      <c r="B11" s="25" t="e">
        <f>#REF!</f>
        <v>#REF!</v>
      </c>
      <c r="C11" s="25" t="e">
        <f>#REF!</f>
        <v>#REF!</v>
      </c>
      <c r="D11" s="25" t="e">
        <f>#REF!</f>
        <v>#REF!</v>
      </c>
      <c r="E11" s="25" t="e">
        <f>#REF!</f>
        <v>#REF!</v>
      </c>
      <c r="F11" s="25" t="e">
        <f>#REF!</f>
        <v>#REF!</v>
      </c>
      <c r="G11" s="25" t="e">
        <f>#REF!</f>
        <v>#REF!</v>
      </c>
      <c r="H11" s="25" t="e">
        <f>#REF!</f>
        <v>#REF!</v>
      </c>
      <c r="I11" s="25" t="e">
        <f>#REF!</f>
        <v>#REF!</v>
      </c>
      <c r="J11" s="4" t="e">
        <f>#REF!</f>
        <v>#REF!</v>
      </c>
      <c r="K11" s="4" t="e">
        <f>#REF!</f>
        <v>#REF!</v>
      </c>
      <c r="L11" s="4" t="e">
        <f>#REF!</f>
        <v>#REF!</v>
      </c>
      <c r="M11" s="4"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0"/>
  <sheetViews>
    <sheetView showGridLines="0" workbookViewId="0"/>
  </sheetViews>
  <sheetFormatPr defaultColWidth="8.7265625" defaultRowHeight="18.5" x14ac:dyDescent="0.45"/>
  <cols>
    <col min="1" max="1" width="23.453125" style="4" customWidth="1"/>
    <col min="2" max="2" width="13.26953125" style="4" bestFit="1" customWidth="1"/>
    <col min="3" max="13" width="12.26953125" style="4" customWidth="1"/>
    <col min="14" max="14" width="11" style="4" customWidth="1"/>
    <col min="15" max="16384" width="8.7265625" style="4"/>
  </cols>
  <sheetData>
    <row r="1" spans="1:14" ht="35.15" customHeight="1" x14ac:dyDescent="0.45">
      <c r="A1" s="45" t="s">
        <v>126</v>
      </c>
      <c r="B1" s="46"/>
      <c r="C1" s="46"/>
      <c r="D1" s="46"/>
      <c r="E1" s="46"/>
      <c r="F1" s="46"/>
      <c r="G1" s="46"/>
      <c r="H1" s="46"/>
      <c r="I1" s="46"/>
      <c r="J1" s="46"/>
      <c r="K1" s="46"/>
      <c r="L1" s="46"/>
    </row>
    <row r="2" spans="1:14" ht="15.65" customHeight="1" x14ac:dyDescent="0.45">
      <c r="A2" s="83" t="s">
        <v>31</v>
      </c>
      <c r="B2" s="46"/>
      <c r="C2" s="46"/>
      <c r="D2" s="46"/>
      <c r="E2" s="46"/>
      <c r="F2" s="46"/>
      <c r="G2" s="46"/>
      <c r="H2" s="46"/>
      <c r="I2" s="46"/>
      <c r="J2" s="46"/>
      <c r="K2" s="46"/>
      <c r="L2" s="46"/>
    </row>
    <row r="3" spans="1:14" s="91" customFormat="1" x14ac:dyDescent="0.35">
      <c r="A3" s="83" t="s">
        <v>46</v>
      </c>
      <c r="B3" s="46"/>
      <c r="C3" s="46"/>
      <c r="D3" s="46"/>
      <c r="E3" s="46"/>
      <c r="F3" s="46"/>
      <c r="G3" s="46"/>
      <c r="H3" s="46"/>
      <c r="I3" s="46"/>
      <c r="J3" s="46"/>
      <c r="K3" s="46"/>
      <c r="L3" s="46"/>
    </row>
    <row r="4" spans="1:14" x14ac:dyDescent="0.45">
      <c r="A4" s="10" t="s">
        <v>32</v>
      </c>
      <c r="B4" s="17" t="s">
        <v>33</v>
      </c>
      <c r="C4" s="17" t="s">
        <v>34</v>
      </c>
      <c r="D4" s="17" t="s">
        <v>35</v>
      </c>
      <c r="E4" s="17" t="s">
        <v>36</v>
      </c>
      <c r="F4" s="17" t="s">
        <v>37</v>
      </c>
      <c r="G4" s="17" t="s">
        <v>38</v>
      </c>
      <c r="H4" s="17" t="s">
        <v>39</v>
      </c>
      <c r="I4" s="17" t="s">
        <v>40</v>
      </c>
      <c r="J4" s="17" t="s">
        <v>41</v>
      </c>
      <c r="K4" s="17" t="s">
        <v>42</v>
      </c>
      <c r="L4" s="17" t="s">
        <v>115</v>
      </c>
      <c r="M4" s="17" t="s">
        <v>116</v>
      </c>
      <c r="N4" s="17" t="s">
        <v>30</v>
      </c>
    </row>
    <row r="5" spans="1:14" x14ac:dyDescent="0.45">
      <c r="A5" s="7" t="s">
        <v>43</v>
      </c>
      <c r="B5" s="110">
        <v>1570</v>
      </c>
      <c r="C5" s="110">
        <v>1035</v>
      </c>
      <c r="D5" s="110">
        <v>1299</v>
      </c>
      <c r="E5" s="110">
        <v>1218</v>
      </c>
      <c r="F5" s="110">
        <v>1224</v>
      </c>
      <c r="G5" s="110">
        <v>1431</v>
      </c>
      <c r="H5" s="110">
        <v>1384</v>
      </c>
      <c r="I5" s="110">
        <v>1301</v>
      </c>
      <c r="J5" s="110">
        <v>1680</v>
      </c>
      <c r="K5" s="110">
        <v>954</v>
      </c>
      <c r="L5" s="110">
        <v>1729</v>
      </c>
      <c r="M5" s="110">
        <v>1550</v>
      </c>
      <c r="N5" s="110">
        <v>16375</v>
      </c>
    </row>
    <row r="6" spans="1:14" x14ac:dyDescent="0.45">
      <c r="A6" s="7" t="s">
        <v>44</v>
      </c>
      <c r="B6" s="110">
        <v>1912</v>
      </c>
      <c r="C6" s="110">
        <v>1250</v>
      </c>
      <c r="D6" s="110">
        <v>1409</v>
      </c>
      <c r="E6" s="110">
        <v>1194</v>
      </c>
      <c r="F6" s="110">
        <v>1425</v>
      </c>
      <c r="G6" s="110">
        <v>1473</v>
      </c>
      <c r="H6" s="110">
        <v>1266</v>
      </c>
      <c r="I6" s="110">
        <v>1458</v>
      </c>
      <c r="J6" s="110">
        <v>1577</v>
      </c>
      <c r="K6" s="110">
        <v>1544</v>
      </c>
      <c r="L6" s="110">
        <v>1467</v>
      </c>
      <c r="M6" s="110">
        <v>1611</v>
      </c>
      <c r="N6" s="110">
        <v>17586</v>
      </c>
    </row>
    <row r="7" spans="1:14" x14ac:dyDescent="0.45">
      <c r="A7" s="7" t="s">
        <v>45</v>
      </c>
      <c r="B7" s="109">
        <v>24.857142</v>
      </c>
      <c r="C7" s="109">
        <v>25.714285</v>
      </c>
      <c r="D7" s="109">
        <v>28</v>
      </c>
      <c r="E7" s="109">
        <v>27</v>
      </c>
      <c r="F7" s="109">
        <v>25.857142</v>
      </c>
      <c r="G7" s="109">
        <v>26.857142</v>
      </c>
      <c r="H7" s="109">
        <v>29</v>
      </c>
      <c r="I7" s="109">
        <v>28.714285</v>
      </c>
      <c r="J7" s="109">
        <v>30.714285</v>
      </c>
      <c r="K7" s="109">
        <v>30.428571000000002</v>
      </c>
      <c r="L7" s="109">
        <v>31.142856999999999</v>
      </c>
      <c r="M7" s="109">
        <v>28.714285</v>
      </c>
      <c r="N7" s="109">
        <v>28</v>
      </c>
    </row>
    <row r="8" spans="1:14" x14ac:dyDescent="0.45">
      <c r="A8" s="74"/>
      <c r="B8" s="75"/>
      <c r="C8" s="75"/>
      <c r="D8" s="75"/>
      <c r="E8" s="75"/>
      <c r="F8" s="75"/>
      <c r="G8" s="75"/>
      <c r="H8" s="75"/>
      <c r="I8" s="75"/>
      <c r="J8" s="75"/>
      <c r="K8" s="75"/>
      <c r="L8" s="75"/>
      <c r="M8" s="75"/>
      <c r="N8" s="75"/>
    </row>
    <row r="9" spans="1:14" x14ac:dyDescent="0.45">
      <c r="B9" s="117"/>
      <c r="C9" s="117"/>
      <c r="D9" s="117"/>
      <c r="E9" s="117"/>
      <c r="F9" s="117"/>
      <c r="G9" s="117"/>
      <c r="H9" s="117"/>
      <c r="I9" s="117"/>
      <c r="J9" s="117"/>
      <c r="K9" s="117"/>
      <c r="L9" s="117"/>
      <c r="M9" s="117"/>
    </row>
    <row r="10" spans="1:14" x14ac:dyDescent="0.45">
      <c r="C10" s="117"/>
    </row>
  </sheetData>
  <phoneticPr fontId="29"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1"/>
  <sheetViews>
    <sheetView showGridLines="0" zoomScale="90" zoomScaleNormal="90" workbookViewId="0"/>
  </sheetViews>
  <sheetFormatPr defaultColWidth="8.7265625" defaultRowHeight="18.5" x14ac:dyDescent="0.45"/>
  <cols>
    <col min="1" max="1" width="45.7265625" style="4" customWidth="1"/>
    <col min="2" max="12" width="14.26953125" style="36" customWidth="1"/>
    <col min="13" max="13" width="14.26953125" style="4" customWidth="1"/>
    <col min="14" max="14" width="11.81640625" style="4" customWidth="1"/>
    <col min="15" max="16384" width="8.7265625" style="4"/>
  </cols>
  <sheetData>
    <row r="1" spans="1:14" ht="35.15" customHeight="1" x14ac:dyDescent="0.45">
      <c r="A1" s="45" t="s">
        <v>127</v>
      </c>
    </row>
    <row r="2" spans="1:14" s="81" customFormat="1" ht="18.649999999999999" customHeight="1" x14ac:dyDescent="0.3">
      <c r="A2" s="83" t="s">
        <v>31</v>
      </c>
      <c r="B2" s="79"/>
      <c r="C2" s="79"/>
      <c r="D2" s="79"/>
      <c r="E2" s="79"/>
      <c r="F2" s="79"/>
      <c r="G2" s="79"/>
      <c r="H2" s="79"/>
      <c r="I2" s="79"/>
      <c r="J2" s="79"/>
      <c r="K2" s="79"/>
      <c r="L2" s="79"/>
    </row>
    <row r="3" spans="1:14" s="81" customFormat="1" ht="18.649999999999999" customHeight="1" x14ac:dyDescent="0.3">
      <c r="A3" s="83" t="s">
        <v>46</v>
      </c>
      <c r="B3" s="79"/>
      <c r="C3" s="79"/>
      <c r="D3" s="79"/>
      <c r="E3" s="79"/>
      <c r="F3" s="79"/>
      <c r="G3" s="79"/>
      <c r="H3" s="79"/>
      <c r="I3" s="79"/>
      <c r="J3" s="79"/>
      <c r="K3" s="79"/>
      <c r="L3" s="79"/>
    </row>
    <row r="4" spans="1:14" x14ac:dyDescent="0.45">
      <c r="A4" s="5" t="s">
        <v>32</v>
      </c>
      <c r="B4" s="17" t="s">
        <v>33</v>
      </c>
      <c r="C4" s="17" t="s">
        <v>34</v>
      </c>
      <c r="D4" s="17" t="s">
        <v>35</v>
      </c>
      <c r="E4" s="17" t="s">
        <v>36</v>
      </c>
      <c r="F4" s="17" t="s">
        <v>37</v>
      </c>
      <c r="G4" s="17" t="s">
        <v>38</v>
      </c>
      <c r="H4" s="17" t="s">
        <v>39</v>
      </c>
      <c r="I4" s="17" t="s">
        <v>40</v>
      </c>
      <c r="J4" s="17" t="s">
        <v>41</v>
      </c>
      <c r="K4" s="17" t="s">
        <v>42</v>
      </c>
      <c r="L4" s="17" t="s">
        <v>115</v>
      </c>
      <c r="M4" s="17" t="s">
        <v>116</v>
      </c>
      <c r="N4" s="17" t="s">
        <v>30</v>
      </c>
    </row>
    <row r="5" spans="1:14" x14ac:dyDescent="0.45">
      <c r="A5" s="7" t="s">
        <v>47</v>
      </c>
      <c r="B5" s="110">
        <v>1829</v>
      </c>
      <c r="C5" s="110">
        <v>1631</v>
      </c>
      <c r="D5" s="110">
        <v>1973</v>
      </c>
      <c r="E5" s="110">
        <v>1712</v>
      </c>
      <c r="F5" s="110">
        <v>1702</v>
      </c>
      <c r="G5" s="110">
        <v>1642</v>
      </c>
      <c r="H5" s="110">
        <v>1730</v>
      </c>
      <c r="I5" s="110">
        <v>1791</v>
      </c>
      <c r="J5" s="110">
        <v>1823</v>
      </c>
      <c r="K5" s="110">
        <v>1559</v>
      </c>
      <c r="L5" s="110">
        <v>1629</v>
      </c>
      <c r="M5" s="110">
        <v>1540</v>
      </c>
      <c r="N5" s="110">
        <v>20561</v>
      </c>
    </row>
    <row r="6" spans="1:14" x14ac:dyDescent="0.45">
      <c r="A6" s="7" t="s">
        <v>48</v>
      </c>
      <c r="B6" s="110">
        <v>2155</v>
      </c>
      <c r="C6" s="110">
        <v>1414</v>
      </c>
      <c r="D6" s="110">
        <v>1627</v>
      </c>
      <c r="E6" s="110">
        <v>1386</v>
      </c>
      <c r="F6" s="110">
        <v>1603</v>
      </c>
      <c r="G6" s="110">
        <v>1669</v>
      </c>
      <c r="H6" s="110">
        <v>1426</v>
      </c>
      <c r="I6" s="110">
        <v>1661</v>
      </c>
      <c r="J6" s="110">
        <v>1801</v>
      </c>
      <c r="K6" s="110">
        <v>1741</v>
      </c>
      <c r="L6" s="110">
        <v>1702</v>
      </c>
      <c r="M6" s="110">
        <v>1781</v>
      </c>
      <c r="N6" s="110">
        <v>19966</v>
      </c>
    </row>
    <row r="7" spans="1:14" x14ac:dyDescent="0.45">
      <c r="A7" s="7" t="s">
        <v>49</v>
      </c>
      <c r="B7" s="59">
        <v>12976</v>
      </c>
      <c r="C7" s="59">
        <v>13182</v>
      </c>
      <c r="D7" s="59">
        <v>13496</v>
      </c>
      <c r="E7" s="59">
        <v>13878</v>
      </c>
      <c r="F7" s="59">
        <v>13975</v>
      </c>
      <c r="G7" s="59">
        <v>13964</v>
      </c>
      <c r="H7" s="59">
        <v>14238</v>
      </c>
      <c r="I7" s="59">
        <v>14438</v>
      </c>
      <c r="J7" s="59">
        <v>14455</v>
      </c>
      <c r="K7" s="59">
        <v>14343</v>
      </c>
      <c r="L7" s="59">
        <v>14330</v>
      </c>
      <c r="M7" s="59">
        <v>14062</v>
      </c>
      <c r="N7" s="110"/>
    </row>
    <row r="8" spans="1:14" x14ac:dyDescent="0.45">
      <c r="A8" s="7"/>
      <c r="B8" s="18"/>
      <c r="C8" s="18"/>
      <c r="D8" s="18"/>
      <c r="E8" s="18"/>
      <c r="F8" s="18"/>
      <c r="G8" s="18"/>
      <c r="H8" s="18"/>
      <c r="I8" s="18"/>
      <c r="J8" s="18"/>
      <c r="K8" s="18"/>
      <c r="L8" s="18"/>
      <c r="M8" s="18"/>
      <c r="N8" s="18"/>
    </row>
    <row r="9" spans="1:14" x14ac:dyDescent="0.45">
      <c r="A9" s="7"/>
      <c r="B9" s="18"/>
      <c r="C9" s="18"/>
      <c r="D9" s="18"/>
      <c r="E9" s="18"/>
      <c r="F9" s="18"/>
      <c r="G9" s="18"/>
      <c r="H9" s="18"/>
      <c r="I9" s="18"/>
      <c r="J9" s="18"/>
      <c r="K9" s="18"/>
      <c r="L9" s="18"/>
      <c r="M9" s="18"/>
      <c r="N9" s="18"/>
    </row>
    <row r="10" spans="1:14" x14ac:dyDescent="0.45">
      <c r="B10" s="135"/>
      <c r="C10" s="135"/>
      <c r="D10" s="135"/>
      <c r="E10" s="135"/>
      <c r="F10" s="135"/>
      <c r="G10" s="135"/>
      <c r="H10" s="135"/>
      <c r="I10" s="135"/>
      <c r="J10" s="135"/>
      <c r="K10" s="135"/>
      <c r="L10" s="135"/>
      <c r="M10" s="135"/>
    </row>
    <row r="12" spans="1:14" x14ac:dyDescent="0.45">
      <c r="B12" s="58"/>
      <c r="C12" s="58"/>
      <c r="D12" s="58"/>
      <c r="E12" s="58"/>
      <c r="F12" s="58"/>
      <c r="G12" s="58"/>
      <c r="H12" s="58"/>
      <c r="I12" s="58"/>
      <c r="J12" s="58"/>
      <c r="K12" s="58"/>
      <c r="L12" s="58"/>
    </row>
    <row r="13" spans="1:14" x14ac:dyDescent="0.45">
      <c r="L13" s="58"/>
    </row>
    <row r="19" spans="2:2" x14ac:dyDescent="0.45">
      <c r="B19" s="58"/>
    </row>
    <row r="71" spans="2:14" x14ac:dyDescent="0.45">
      <c r="B71" s="130">
        <f>B7</f>
        <v>12976</v>
      </c>
      <c r="C71" s="130">
        <f t="shared" ref="C71:J71" si="0">C7</f>
        <v>13182</v>
      </c>
      <c r="D71" s="130">
        <f t="shared" si="0"/>
        <v>13496</v>
      </c>
      <c r="E71" s="130">
        <f t="shared" si="0"/>
        <v>13878</v>
      </c>
      <c r="F71" s="130">
        <f t="shared" si="0"/>
        <v>13975</v>
      </c>
      <c r="G71" s="130">
        <f t="shared" si="0"/>
        <v>13964</v>
      </c>
      <c r="H71" s="130">
        <f t="shared" si="0"/>
        <v>14238</v>
      </c>
      <c r="I71" s="130">
        <f t="shared" si="0"/>
        <v>14438</v>
      </c>
      <c r="J71" s="130">
        <f t="shared" si="0"/>
        <v>14455</v>
      </c>
      <c r="K71" s="130"/>
      <c r="L71" s="130">
        <f>L7</f>
        <v>14330</v>
      </c>
      <c r="M71" s="130">
        <f>M7</f>
        <v>14062</v>
      </c>
      <c r="N71" s="58">
        <f>N7</f>
        <v>0</v>
      </c>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5"/>
  <sheetViews>
    <sheetView showGridLines="0" workbookViewId="0"/>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5" t="s">
        <v>128</v>
      </c>
    </row>
    <row r="2" spans="1:14" ht="17.5" customHeight="1" x14ac:dyDescent="0.45">
      <c r="A2" s="83" t="s">
        <v>50</v>
      </c>
    </row>
    <row r="3" spans="1:14" x14ac:dyDescent="0.45">
      <c r="A3" s="5" t="s">
        <v>32</v>
      </c>
      <c r="B3" s="17" t="s">
        <v>33</v>
      </c>
      <c r="C3" s="17" t="s">
        <v>34</v>
      </c>
      <c r="D3" s="17" t="s">
        <v>35</v>
      </c>
      <c r="E3" s="17" t="s">
        <v>36</v>
      </c>
      <c r="F3" s="17" t="s">
        <v>37</v>
      </c>
      <c r="G3" s="17" t="s">
        <v>38</v>
      </c>
      <c r="H3" s="17" t="s">
        <v>39</v>
      </c>
      <c r="I3" s="17" t="s">
        <v>40</v>
      </c>
      <c r="J3" s="17" t="s">
        <v>41</v>
      </c>
      <c r="K3" s="17" t="s">
        <v>42</v>
      </c>
      <c r="L3" s="17" t="s">
        <v>115</v>
      </c>
      <c r="M3" s="17" t="s">
        <v>116</v>
      </c>
      <c r="N3" s="57" t="s">
        <v>30</v>
      </c>
    </row>
    <row r="4" spans="1:14" x14ac:dyDescent="0.45">
      <c r="A4" s="36" t="s">
        <v>44</v>
      </c>
      <c r="B4" s="58">
        <v>1912</v>
      </c>
      <c r="C4" s="58">
        <v>1250</v>
      </c>
      <c r="D4" s="58">
        <v>1409</v>
      </c>
      <c r="E4" s="58">
        <v>1194</v>
      </c>
      <c r="F4" s="58">
        <v>1425</v>
      </c>
      <c r="G4" s="58">
        <v>1473</v>
      </c>
      <c r="H4" s="58">
        <v>1266</v>
      </c>
      <c r="I4" s="58">
        <v>1458</v>
      </c>
      <c r="J4" s="58">
        <v>1577</v>
      </c>
      <c r="K4" s="58">
        <v>1544</v>
      </c>
      <c r="L4" s="58">
        <v>1467</v>
      </c>
      <c r="M4" s="58">
        <v>1611</v>
      </c>
      <c r="N4" s="58">
        <v>17586</v>
      </c>
    </row>
    <row r="5" spans="1:14" x14ac:dyDescent="0.45">
      <c r="A5" s="75"/>
      <c r="B5" s="76"/>
      <c r="C5" s="76"/>
      <c r="D5" s="76"/>
      <c r="E5" s="76"/>
      <c r="F5" s="76"/>
      <c r="G5" s="76"/>
      <c r="H5" s="76"/>
      <c r="I5" s="76"/>
      <c r="J5" s="76"/>
      <c r="K5" s="76"/>
      <c r="L5" s="76"/>
      <c r="M5" s="76"/>
      <c r="N5" s="76"/>
    </row>
  </sheetData>
  <pageMargins left="0.7" right="0.7" top="0.75" bottom="0.75" header="0.3" footer="0.3"/>
  <pageSetup paperSize="9" orientation="portrait" horizontalDpi="300" verticalDpi="3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1"/>
  <sheetViews>
    <sheetView showGridLines="0" workbookViewId="0"/>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45" t="s">
        <v>129</v>
      </c>
    </row>
    <row r="2" spans="1:16" ht="35.15" customHeight="1" x14ac:dyDescent="0.45">
      <c r="A2" s="90" t="s">
        <v>51</v>
      </c>
    </row>
    <row r="3" spans="1:16" ht="24" customHeight="1" x14ac:dyDescent="0.45">
      <c r="A3" s="84" t="s">
        <v>52</v>
      </c>
    </row>
    <row r="4" spans="1:16" x14ac:dyDescent="0.45">
      <c r="A4" s="5" t="s">
        <v>32</v>
      </c>
      <c r="B4" s="17" t="s">
        <v>33</v>
      </c>
      <c r="C4" s="17" t="s">
        <v>34</v>
      </c>
      <c r="D4" s="17" t="s">
        <v>35</v>
      </c>
      <c r="E4" s="17" t="s">
        <v>36</v>
      </c>
      <c r="F4" s="17" t="s">
        <v>37</v>
      </c>
      <c r="G4" s="17" t="s">
        <v>38</v>
      </c>
      <c r="H4" s="17" t="s">
        <v>39</v>
      </c>
      <c r="I4" s="17" t="s">
        <v>40</v>
      </c>
      <c r="J4" s="17" t="s">
        <v>41</v>
      </c>
      <c r="K4" s="17" t="s">
        <v>42</v>
      </c>
      <c r="L4" s="17" t="s">
        <v>115</v>
      </c>
      <c r="M4" s="17" t="s">
        <v>116</v>
      </c>
      <c r="N4" s="6" t="s">
        <v>30</v>
      </c>
    </row>
    <row r="5" spans="1:16" x14ac:dyDescent="0.45">
      <c r="A5" s="8" t="s">
        <v>53</v>
      </c>
      <c r="B5" s="18">
        <v>1815</v>
      </c>
      <c r="C5" s="18">
        <v>1154</v>
      </c>
      <c r="D5" s="18">
        <v>1285</v>
      </c>
      <c r="E5" s="18">
        <v>1106</v>
      </c>
      <c r="F5" s="18">
        <v>1337</v>
      </c>
      <c r="G5" s="18">
        <v>1354</v>
      </c>
      <c r="H5" s="18">
        <v>1173</v>
      </c>
      <c r="I5" s="18">
        <v>1374</v>
      </c>
      <c r="J5" s="18">
        <v>1456</v>
      </c>
      <c r="K5" s="18">
        <v>1341</v>
      </c>
      <c r="L5" s="18">
        <v>1328</v>
      </c>
      <c r="M5" s="18">
        <v>1490</v>
      </c>
      <c r="N5" s="18">
        <v>16213</v>
      </c>
      <c r="P5" s="55"/>
    </row>
    <row r="6" spans="1:16" x14ac:dyDescent="0.45">
      <c r="A6" s="7" t="s">
        <v>54</v>
      </c>
      <c r="B6" s="18">
        <v>51</v>
      </c>
      <c r="C6" s="18">
        <v>65</v>
      </c>
      <c r="D6" s="18">
        <v>89</v>
      </c>
      <c r="E6" s="18">
        <v>54</v>
      </c>
      <c r="F6" s="18">
        <v>62</v>
      </c>
      <c r="G6" s="18">
        <v>39</v>
      </c>
      <c r="H6" s="18">
        <v>69</v>
      </c>
      <c r="I6" s="18">
        <v>53</v>
      </c>
      <c r="J6" s="18">
        <v>89</v>
      </c>
      <c r="K6" s="18">
        <v>157</v>
      </c>
      <c r="L6" s="18">
        <v>63</v>
      </c>
      <c r="M6" s="18">
        <v>75</v>
      </c>
      <c r="N6" s="18">
        <v>866</v>
      </c>
      <c r="P6" s="55"/>
    </row>
    <row r="7" spans="1:16" x14ac:dyDescent="0.45">
      <c r="A7" s="5" t="s">
        <v>55</v>
      </c>
      <c r="B7" s="99">
        <v>46</v>
      </c>
      <c r="C7" s="99">
        <v>31</v>
      </c>
      <c r="D7" s="99">
        <v>35</v>
      </c>
      <c r="E7" s="99">
        <v>34</v>
      </c>
      <c r="F7" s="99">
        <v>26</v>
      </c>
      <c r="G7" s="99">
        <v>80</v>
      </c>
      <c r="H7" s="99">
        <v>24</v>
      </c>
      <c r="I7" s="99">
        <v>31</v>
      </c>
      <c r="J7" s="99">
        <v>32</v>
      </c>
      <c r="K7" s="99">
        <v>46</v>
      </c>
      <c r="L7" s="99">
        <v>76</v>
      </c>
      <c r="M7" s="99">
        <v>46</v>
      </c>
      <c r="N7" s="99">
        <v>507</v>
      </c>
      <c r="P7" s="55"/>
    </row>
    <row r="8" spans="1:16" x14ac:dyDescent="0.45">
      <c r="A8" s="7" t="s">
        <v>30</v>
      </c>
      <c r="B8" s="18">
        <v>1912</v>
      </c>
      <c r="C8" s="18">
        <v>1250</v>
      </c>
      <c r="D8" s="18">
        <v>1409</v>
      </c>
      <c r="E8" s="18">
        <v>1194</v>
      </c>
      <c r="F8" s="18">
        <v>1425</v>
      </c>
      <c r="G8" s="18">
        <v>1473</v>
      </c>
      <c r="H8" s="18">
        <v>1266</v>
      </c>
      <c r="I8" s="18">
        <v>1458</v>
      </c>
      <c r="J8" s="18">
        <v>1577</v>
      </c>
      <c r="K8" s="18">
        <v>1544</v>
      </c>
      <c r="L8" s="18">
        <v>1467</v>
      </c>
      <c r="M8" s="18">
        <v>1611</v>
      </c>
      <c r="N8" s="18">
        <v>17586</v>
      </c>
    </row>
    <row r="9" spans="1:16" x14ac:dyDescent="0.45">
      <c r="A9" s="7"/>
    </row>
    <row r="11" spans="1:16" x14ac:dyDescent="0.45">
      <c r="B11" s="55"/>
      <c r="C11" s="55"/>
      <c r="D11" s="55"/>
      <c r="E11" s="55"/>
      <c r="F11" s="55"/>
      <c r="G11" s="55"/>
      <c r="H11" s="55"/>
      <c r="I11" s="55"/>
      <c r="J11" s="55"/>
      <c r="K11" s="55"/>
      <c r="L11" s="55"/>
      <c r="M11" s="55"/>
    </row>
    <row r="12" spans="1:16" x14ac:dyDescent="0.45">
      <c r="B12" s="59"/>
      <c r="C12" s="59"/>
      <c r="D12" s="59"/>
      <c r="E12" s="59"/>
      <c r="F12" s="59"/>
      <c r="G12" s="59"/>
      <c r="H12" s="59"/>
      <c r="I12" s="59"/>
      <c r="J12" s="59"/>
      <c r="K12" s="59"/>
      <c r="L12" s="59"/>
      <c r="M12" s="59"/>
      <c r="P12" s="38"/>
    </row>
    <row r="13" spans="1:16" x14ac:dyDescent="0.45">
      <c r="P13" s="38"/>
    </row>
    <row r="14" spans="1:16" x14ac:dyDescent="0.45">
      <c r="F14" s="59"/>
      <c r="P14" s="38"/>
    </row>
    <row r="21" spans="8:8" x14ac:dyDescent="0.45">
      <c r="H21" s="56"/>
    </row>
  </sheetData>
  <pageMargins left="0.7" right="0.7" top="0.75" bottom="0.75" header="0.3" footer="0.3"/>
  <pageSetup paperSize="9"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9"/>
  <sheetViews>
    <sheetView showGridLines="0" workbookViewId="0"/>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5" t="s">
        <v>130</v>
      </c>
    </row>
    <row r="2" spans="1:14" s="89" customFormat="1" ht="16" customHeight="1" x14ac:dyDescent="0.35">
      <c r="A2" s="83" t="s">
        <v>51</v>
      </c>
    </row>
    <row r="3" spans="1:14" s="89" customFormat="1" ht="16" customHeight="1" x14ac:dyDescent="0.35">
      <c r="A3" s="84" t="s">
        <v>56</v>
      </c>
    </row>
    <row r="4" spans="1:14" x14ac:dyDescent="0.45">
      <c r="A4" s="5" t="s">
        <v>32</v>
      </c>
      <c r="B4" s="17" t="s">
        <v>33</v>
      </c>
      <c r="C4" s="17" t="s">
        <v>34</v>
      </c>
      <c r="D4" s="17" t="s">
        <v>35</v>
      </c>
      <c r="E4" s="17" t="s">
        <v>36</v>
      </c>
      <c r="F4" s="17" t="s">
        <v>37</v>
      </c>
      <c r="G4" s="17" t="s">
        <v>38</v>
      </c>
      <c r="H4" s="17" t="s">
        <v>39</v>
      </c>
      <c r="I4" s="17" t="s">
        <v>40</v>
      </c>
      <c r="J4" s="17" t="s">
        <v>41</v>
      </c>
      <c r="K4" s="17" t="s">
        <v>42</v>
      </c>
      <c r="L4" s="17" t="s">
        <v>115</v>
      </c>
      <c r="M4" s="17" t="s">
        <v>116</v>
      </c>
      <c r="N4" s="6" t="s">
        <v>30</v>
      </c>
    </row>
    <row r="5" spans="1:14" x14ac:dyDescent="0.45">
      <c r="A5" s="8" t="s">
        <v>57</v>
      </c>
      <c r="B5" s="18">
        <v>1603</v>
      </c>
      <c r="C5" s="18">
        <v>980</v>
      </c>
      <c r="D5" s="18">
        <v>1142</v>
      </c>
      <c r="E5" s="18">
        <v>1004</v>
      </c>
      <c r="F5" s="18">
        <v>1171</v>
      </c>
      <c r="G5" s="18">
        <v>1157</v>
      </c>
      <c r="H5" s="18">
        <v>1016</v>
      </c>
      <c r="I5" s="18">
        <v>1261</v>
      </c>
      <c r="J5" s="18">
        <v>1337</v>
      </c>
      <c r="K5" s="18">
        <v>1294</v>
      </c>
      <c r="L5" s="18">
        <v>1226</v>
      </c>
      <c r="M5" s="18">
        <v>1400</v>
      </c>
      <c r="N5" s="18">
        <v>14591</v>
      </c>
    </row>
    <row r="6" spans="1:14" x14ac:dyDescent="0.45">
      <c r="A6" s="7" t="s">
        <v>26</v>
      </c>
      <c r="B6" s="18">
        <v>253</v>
      </c>
      <c r="C6" s="18">
        <v>174</v>
      </c>
      <c r="D6" s="18">
        <v>215</v>
      </c>
      <c r="E6" s="18">
        <v>138</v>
      </c>
      <c r="F6" s="18">
        <v>166</v>
      </c>
      <c r="G6" s="18">
        <v>224</v>
      </c>
      <c r="H6" s="18">
        <v>184</v>
      </c>
      <c r="I6" s="18">
        <v>142</v>
      </c>
      <c r="J6" s="18">
        <v>174</v>
      </c>
      <c r="K6" s="18">
        <v>193</v>
      </c>
      <c r="L6" s="18">
        <v>184</v>
      </c>
      <c r="M6" s="18">
        <v>170</v>
      </c>
      <c r="N6" s="18">
        <v>2217</v>
      </c>
    </row>
    <row r="7" spans="1:14" x14ac:dyDescent="0.45">
      <c r="A7" s="5" t="s">
        <v>58</v>
      </c>
      <c r="B7" s="99">
        <v>56</v>
      </c>
      <c r="C7" s="99">
        <v>96</v>
      </c>
      <c r="D7" s="99">
        <v>52</v>
      </c>
      <c r="E7" s="99">
        <v>52</v>
      </c>
      <c r="F7" s="99">
        <v>88</v>
      </c>
      <c r="G7" s="99">
        <v>92</v>
      </c>
      <c r="H7" s="99">
        <v>66</v>
      </c>
      <c r="I7" s="99">
        <v>55</v>
      </c>
      <c r="J7" s="99">
        <v>66</v>
      </c>
      <c r="K7" s="99">
        <v>57</v>
      </c>
      <c r="L7" s="99">
        <v>57</v>
      </c>
      <c r="M7" s="99">
        <v>41</v>
      </c>
      <c r="N7" s="99">
        <v>778</v>
      </c>
    </row>
    <row r="8" spans="1:14" x14ac:dyDescent="0.45">
      <c r="A8" s="7" t="s">
        <v>30</v>
      </c>
      <c r="B8" s="18">
        <v>1912</v>
      </c>
      <c r="C8" s="18">
        <v>1250</v>
      </c>
      <c r="D8" s="18">
        <v>1409</v>
      </c>
      <c r="E8" s="18">
        <v>1194</v>
      </c>
      <c r="F8" s="18">
        <v>1425</v>
      </c>
      <c r="G8" s="18">
        <v>1473</v>
      </c>
      <c r="H8" s="18">
        <v>1266</v>
      </c>
      <c r="I8" s="18">
        <v>1458</v>
      </c>
      <c r="J8" s="18">
        <v>1577</v>
      </c>
      <c r="K8" s="18">
        <v>1544</v>
      </c>
      <c r="L8" s="18">
        <v>1467</v>
      </c>
      <c r="M8" s="18">
        <v>1611</v>
      </c>
      <c r="N8" s="18">
        <v>17586</v>
      </c>
    </row>
    <row r="9" spans="1:14" x14ac:dyDescent="0.45">
      <c r="A9" s="74"/>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131</v>
      </c>
    </row>
    <row r="2" spans="1:14" ht="19" customHeight="1" x14ac:dyDescent="0.45">
      <c r="A2" s="89" t="s">
        <v>51</v>
      </c>
    </row>
    <row r="3" spans="1:14" x14ac:dyDescent="0.45">
      <c r="A3" s="5" t="s">
        <v>32</v>
      </c>
      <c r="B3" s="17" t="s">
        <v>33</v>
      </c>
      <c r="C3" s="17" t="s">
        <v>34</v>
      </c>
      <c r="D3" s="17" t="s">
        <v>35</v>
      </c>
      <c r="E3" s="17" t="s">
        <v>36</v>
      </c>
      <c r="F3" s="17" t="s">
        <v>37</v>
      </c>
      <c r="G3" s="17" t="s">
        <v>38</v>
      </c>
      <c r="H3" s="17" t="s">
        <v>39</v>
      </c>
      <c r="I3" s="17" t="s">
        <v>40</v>
      </c>
      <c r="J3" s="17" t="s">
        <v>41</v>
      </c>
      <c r="K3" s="17" t="s">
        <v>42</v>
      </c>
      <c r="L3" s="17" t="s">
        <v>115</v>
      </c>
      <c r="M3" s="17" t="s">
        <v>116</v>
      </c>
      <c r="N3" s="6" t="s">
        <v>30</v>
      </c>
    </row>
    <row r="4" spans="1:14" x14ac:dyDescent="0.45">
      <c r="A4" s="7" t="s">
        <v>59</v>
      </c>
      <c r="B4" s="98">
        <v>24.857142</v>
      </c>
      <c r="C4" s="98">
        <v>25.714285</v>
      </c>
      <c r="D4" s="98">
        <v>28</v>
      </c>
      <c r="E4" s="98">
        <v>27</v>
      </c>
      <c r="F4" s="98">
        <v>25.857142</v>
      </c>
      <c r="G4" s="98">
        <v>26.857142</v>
      </c>
      <c r="H4" s="98">
        <v>29</v>
      </c>
      <c r="I4" s="98">
        <v>28.714285</v>
      </c>
      <c r="J4" s="98">
        <v>30.714285</v>
      </c>
      <c r="K4" s="98">
        <v>30.428571000000002</v>
      </c>
      <c r="L4" s="98">
        <v>31.142856999999999</v>
      </c>
      <c r="M4" s="98">
        <v>28.714285</v>
      </c>
      <c r="N4" s="98">
        <v>28</v>
      </c>
    </row>
    <row r="5" spans="1:14" x14ac:dyDescent="0.45">
      <c r="A5" s="8" t="s">
        <v>60</v>
      </c>
      <c r="B5" s="98">
        <v>30.739042224083605</v>
      </c>
      <c r="C5" s="98">
        <v>31.295207190552265</v>
      </c>
      <c r="D5" s="98">
        <v>36.265914923951421</v>
      </c>
      <c r="E5" s="98">
        <v>32.87034774369733</v>
      </c>
      <c r="F5" s="98">
        <v>33.246989968398722</v>
      </c>
      <c r="G5" s="98">
        <v>33.656773902919085</v>
      </c>
      <c r="H5" s="98">
        <v>34.391897605845024</v>
      </c>
      <c r="I5" s="98">
        <v>33.194003108367504</v>
      </c>
      <c r="J5" s="98">
        <v>36.531937729936168</v>
      </c>
      <c r="K5" s="98">
        <v>35.710667529869916</v>
      </c>
      <c r="L5" s="98">
        <v>36.696160193042196</v>
      </c>
      <c r="M5" s="98">
        <v>34.186485366852715</v>
      </c>
      <c r="N5" s="98">
        <v>34.047987367225474</v>
      </c>
    </row>
    <row r="6" spans="1:14" x14ac:dyDescent="0.45">
      <c r="A6" s="7" t="s">
        <v>61</v>
      </c>
      <c r="B6" s="98">
        <v>24.314384338557026</v>
      </c>
      <c r="C6" s="98">
        <v>24.811998777988972</v>
      </c>
      <c r="D6" s="98">
        <v>31.223323601302287</v>
      </c>
      <c r="E6" s="98">
        <v>25.100302814817393</v>
      </c>
      <c r="F6" s="98">
        <v>27.031816153775949</v>
      </c>
      <c r="G6" s="98">
        <v>23.154935121465819</v>
      </c>
      <c r="H6" s="98">
        <v>22.769618304353365</v>
      </c>
      <c r="I6" s="98">
        <v>19.769534894933159</v>
      </c>
      <c r="J6" s="98">
        <v>22.382585529107011</v>
      </c>
      <c r="K6" s="98">
        <v>22.044715155948957</v>
      </c>
      <c r="L6" s="98">
        <v>24.051357069751997</v>
      </c>
      <c r="M6" s="98">
        <v>22.627185708682692</v>
      </c>
      <c r="N6" s="98">
        <v>24.258217423410425</v>
      </c>
    </row>
    <row r="7" spans="1:14" x14ac:dyDescent="0.45">
      <c r="B7" s="54"/>
      <c r="C7" s="54"/>
      <c r="D7" s="54"/>
      <c r="E7" s="54"/>
      <c r="F7" s="54"/>
      <c r="G7" s="54"/>
      <c r="H7" s="54"/>
      <c r="I7" s="54"/>
      <c r="J7" s="54"/>
      <c r="K7" s="54"/>
      <c r="L7" s="54"/>
      <c r="M7" s="54"/>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3"/>
  <sheetViews>
    <sheetView showGridLines="0" workbookViewId="0">
      <pane xSplit="2" topLeftCell="C1" activePane="topRight" state="frozen"/>
      <selection pane="topRight"/>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5" t="s">
        <v>132</v>
      </c>
      <c r="B1" s="47"/>
    </row>
    <row r="2" spans="1:15" x14ac:dyDescent="0.45">
      <c r="A2" s="83" t="s">
        <v>51</v>
      </c>
      <c r="B2" s="47"/>
    </row>
    <row r="3" spans="1:15" x14ac:dyDescent="0.45">
      <c r="A3" s="83" t="s">
        <v>46</v>
      </c>
      <c r="B3" s="47"/>
    </row>
    <row r="4" spans="1:15" x14ac:dyDescent="0.45">
      <c r="A4" s="83" t="s">
        <v>62</v>
      </c>
      <c r="B4" s="47"/>
    </row>
    <row r="5" spans="1:15" ht="19" thickBot="1" x14ac:dyDescent="0.5">
      <c r="A5" s="31" t="s">
        <v>63</v>
      </c>
      <c r="B5" s="32" t="s">
        <v>64</v>
      </c>
      <c r="C5" s="17" t="s">
        <v>33</v>
      </c>
      <c r="D5" s="17" t="s">
        <v>34</v>
      </c>
      <c r="E5" s="17" t="s">
        <v>35</v>
      </c>
      <c r="F5" s="17" t="s">
        <v>36</v>
      </c>
      <c r="G5" s="17" t="s">
        <v>37</v>
      </c>
      <c r="H5" s="17" t="s">
        <v>38</v>
      </c>
      <c r="I5" s="17" t="s">
        <v>39</v>
      </c>
      <c r="J5" s="17" t="s">
        <v>40</v>
      </c>
      <c r="K5" s="17" t="s">
        <v>41</v>
      </c>
      <c r="L5" s="17" t="s">
        <v>42</v>
      </c>
      <c r="M5" s="17" t="s">
        <v>115</v>
      </c>
      <c r="N5" s="17" t="s">
        <v>116</v>
      </c>
      <c r="O5" s="17" t="s">
        <v>30</v>
      </c>
    </row>
    <row r="6" spans="1:15" x14ac:dyDescent="0.45">
      <c r="A6" s="35" t="s">
        <v>65</v>
      </c>
      <c r="B6" s="14" t="s">
        <v>53</v>
      </c>
      <c r="C6" s="15">
        <v>24.285713999999999</v>
      </c>
      <c r="D6" s="15">
        <v>24.357142500000002</v>
      </c>
      <c r="E6" s="15">
        <v>27</v>
      </c>
      <c r="F6" s="15">
        <v>26.142856999999999</v>
      </c>
      <c r="G6" s="15">
        <v>25.142856999999999</v>
      </c>
      <c r="H6" s="15">
        <v>26.0714285</v>
      </c>
      <c r="I6" s="15">
        <v>28.428571000000002</v>
      </c>
      <c r="J6" s="15">
        <v>28.428571000000002</v>
      </c>
      <c r="K6" s="15">
        <v>30.142856999999999</v>
      </c>
      <c r="L6" s="15">
        <v>29.142856999999999</v>
      </c>
      <c r="M6" s="15">
        <v>29.857142</v>
      </c>
      <c r="N6" s="15">
        <v>27.857142</v>
      </c>
      <c r="O6" s="15">
        <v>27</v>
      </c>
    </row>
    <row r="7" spans="1:15" x14ac:dyDescent="0.45">
      <c r="A7" s="9" t="s">
        <v>65</v>
      </c>
      <c r="B7" s="36" t="s">
        <v>54</v>
      </c>
      <c r="C7" s="12">
        <v>52.857142000000003</v>
      </c>
      <c r="D7" s="12">
        <v>108.285714</v>
      </c>
      <c r="E7" s="12">
        <v>94</v>
      </c>
      <c r="F7" s="12">
        <v>60.999999500000001</v>
      </c>
      <c r="G7" s="12">
        <v>58.214285500000003</v>
      </c>
      <c r="H7" s="12">
        <v>63</v>
      </c>
      <c r="I7" s="12">
        <v>41.142856999999999</v>
      </c>
      <c r="J7" s="12">
        <v>40.857142000000003</v>
      </c>
      <c r="K7" s="12">
        <v>51</v>
      </c>
      <c r="L7" s="12">
        <v>54.428570999999998</v>
      </c>
      <c r="M7" s="12">
        <v>59</v>
      </c>
      <c r="N7" s="12">
        <v>45</v>
      </c>
      <c r="O7" s="12">
        <v>58.071428499999996</v>
      </c>
    </row>
    <row r="8" spans="1:15" x14ac:dyDescent="0.45">
      <c r="A8" s="9" t="s">
        <v>65</v>
      </c>
      <c r="B8" s="36" t="s">
        <v>55</v>
      </c>
      <c r="C8" s="12">
        <v>42.142856999999999</v>
      </c>
      <c r="D8" s="12">
        <v>38.428570999999998</v>
      </c>
      <c r="E8" s="12">
        <v>44.285713999999999</v>
      </c>
      <c r="F8" s="12">
        <v>39.642856499999994</v>
      </c>
      <c r="G8" s="12">
        <v>29.5714285</v>
      </c>
      <c r="H8" s="12">
        <v>68.571427999999997</v>
      </c>
      <c r="I8" s="12">
        <v>36.499999500000001</v>
      </c>
      <c r="J8" s="12">
        <v>29.571428000000001</v>
      </c>
      <c r="K8" s="12">
        <v>41.142856999999999</v>
      </c>
      <c r="L8" s="12">
        <v>38.571427999999997</v>
      </c>
      <c r="M8" s="12">
        <v>74.428571000000005</v>
      </c>
      <c r="N8" s="12">
        <v>57.999999500000001</v>
      </c>
      <c r="O8" s="12">
        <v>45.142856999999999</v>
      </c>
    </row>
    <row r="9" spans="1:15" x14ac:dyDescent="0.45">
      <c r="A9" s="111" t="s">
        <v>65</v>
      </c>
      <c r="B9" s="13" t="s">
        <v>66</v>
      </c>
      <c r="C9" s="16">
        <v>24.857142</v>
      </c>
      <c r="D9" s="16">
        <v>25.714285</v>
      </c>
      <c r="E9" s="16">
        <v>28</v>
      </c>
      <c r="F9" s="16">
        <v>27</v>
      </c>
      <c r="G9" s="16">
        <v>25.857142</v>
      </c>
      <c r="H9" s="16">
        <v>26.857142</v>
      </c>
      <c r="I9" s="16">
        <v>29</v>
      </c>
      <c r="J9" s="16">
        <v>28.714285</v>
      </c>
      <c r="K9" s="16">
        <v>30.714285</v>
      </c>
      <c r="L9" s="16">
        <v>30.428571000000002</v>
      </c>
      <c r="M9" s="16">
        <v>31.142856999999999</v>
      </c>
      <c r="N9" s="16">
        <v>28.714285</v>
      </c>
      <c r="O9" s="16">
        <v>28</v>
      </c>
    </row>
    <row r="10" spans="1:15" ht="18.649999999999999" customHeight="1" x14ac:dyDescent="0.45">
      <c r="A10" s="9" t="s">
        <v>67</v>
      </c>
      <c r="B10" s="37" t="s">
        <v>53</v>
      </c>
      <c r="C10" s="33">
        <v>29.124733655818936</v>
      </c>
      <c r="D10" s="33">
        <v>27.234543031222945</v>
      </c>
      <c r="E10" s="33">
        <v>30.406747173031796</v>
      </c>
      <c r="F10" s="33">
        <v>29.665542779491776</v>
      </c>
      <c r="G10" s="33">
        <v>30.336184373502853</v>
      </c>
      <c r="H10" s="33">
        <v>30.665646349335255</v>
      </c>
      <c r="I10" s="33">
        <v>32.820727907075714</v>
      </c>
      <c r="J10" s="33">
        <v>32.485547512372527</v>
      </c>
      <c r="K10" s="33">
        <v>34.821157042097887</v>
      </c>
      <c r="L10" s="33">
        <v>32.802970019446391</v>
      </c>
      <c r="M10" s="33">
        <v>33.378404158251584</v>
      </c>
      <c r="N10" s="33">
        <v>31.905656357718026</v>
      </c>
      <c r="O10" s="33">
        <v>31.328400738493794</v>
      </c>
    </row>
    <row r="11" spans="1:15" x14ac:dyDescent="0.45">
      <c r="A11" s="9" t="s">
        <v>67</v>
      </c>
      <c r="B11" s="37" t="s">
        <v>54</v>
      </c>
      <c r="C11" s="33">
        <v>61.106442098039231</v>
      </c>
      <c r="D11" s="33">
        <v>90.75384561538462</v>
      </c>
      <c r="E11" s="33">
        <v>112.28571399999998</v>
      </c>
      <c r="F11" s="33">
        <v>86.693121185185163</v>
      </c>
      <c r="G11" s="33">
        <v>85.33179683870965</v>
      </c>
      <c r="H11" s="33">
        <v>67.802197410256426</v>
      </c>
      <c r="I11" s="33">
        <v>51.40165591304347</v>
      </c>
      <c r="J11" s="33">
        <v>45.051212547169804</v>
      </c>
      <c r="K11" s="33">
        <v>56.537720438202271</v>
      </c>
      <c r="L11" s="33">
        <v>58.602365535031836</v>
      </c>
      <c r="M11" s="33">
        <v>62.040816000000014</v>
      </c>
      <c r="N11" s="33">
        <v>53.879999613333325</v>
      </c>
      <c r="O11" s="33">
        <v>68.985647938798877</v>
      </c>
    </row>
    <row r="12" spans="1:15" x14ac:dyDescent="0.45">
      <c r="A12" s="9" t="s">
        <v>67</v>
      </c>
      <c r="B12" s="37" t="s">
        <v>55</v>
      </c>
      <c r="C12" s="33">
        <v>60.695651804347797</v>
      </c>
      <c r="D12" s="33">
        <v>57.654377451612909</v>
      </c>
      <c r="E12" s="33">
        <v>57.738775114285737</v>
      </c>
      <c r="F12" s="33">
        <v>51.260503764705902</v>
      </c>
      <c r="G12" s="33">
        <v>58.615384153846165</v>
      </c>
      <c r="H12" s="33">
        <v>67.635713787500052</v>
      </c>
      <c r="I12" s="33">
        <v>62.279761500000014</v>
      </c>
      <c r="J12" s="33">
        <v>44.322580161290325</v>
      </c>
      <c r="K12" s="33">
        <v>58.357142593749998</v>
      </c>
      <c r="L12" s="33">
        <v>42.093167195652157</v>
      </c>
      <c r="M12" s="33">
        <v>73.616541013157914</v>
      </c>
      <c r="N12" s="33">
        <v>75.956521347826083</v>
      </c>
      <c r="O12" s="33">
        <v>61.221188650887491</v>
      </c>
    </row>
    <row r="13" spans="1:15" x14ac:dyDescent="0.45">
      <c r="A13" s="9" t="s">
        <v>67</v>
      </c>
      <c r="B13" s="13" t="s">
        <v>66</v>
      </c>
      <c r="C13" s="33">
        <v>30.739042224083605</v>
      </c>
      <c r="D13" s="33">
        <v>31.295207190552265</v>
      </c>
      <c r="E13" s="33">
        <v>36.265914923951421</v>
      </c>
      <c r="F13" s="33">
        <v>32.87034774369733</v>
      </c>
      <c r="G13" s="33">
        <v>33.246989968398722</v>
      </c>
      <c r="H13" s="33">
        <v>33.656773902919085</v>
      </c>
      <c r="I13" s="33">
        <v>34.391897605845024</v>
      </c>
      <c r="J13" s="33">
        <v>33.194003108367504</v>
      </c>
      <c r="K13" s="33">
        <v>36.531937729936168</v>
      </c>
      <c r="L13" s="33">
        <v>35.710667529869916</v>
      </c>
      <c r="M13" s="33">
        <v>36.696160193042196</v>
      </c>
      <c r="N13" s="33">
        <v>34.186485366852715</v>
      </c>
      <c r="O13" s="33">
        <v>34.047987367225474</v>
      </c>
    </row>
    <row r="14" spans="1:15" x14ac:dyDescent="0.45">
      <c r="A14" s="35" t="s">
        <v>61</v>
      </c>
      <c r="B14" s="14" t="s">
        <v>53</v>
      </c>
      <c r="C14" s="11">
        <v>22.291799709677331</v>
      </c>
      <c r="D14" s="11">
        <v>17.183879411563723</v>
      </c>
      <c r="E14" s="11">
        <v>18.365700588946165</v>
      </c>
      <c r="F14" s="11">
        <v>17.119652219605058</v>
      </c>
      <c r="G14" s="11">
        <v>20.798863636532815</v>
      </c>
      <c r="H14" s="11">
        <v>19.072221057523311</v>
      </c>
      <c r="I14" s="11">
        <v>20.106480469734979</v>
      </c>
      <c r="J14" s="11">
        <v>18.564048871695398</v>
      </c>
      <c r="K14" s="11">
        <v>19.732947946233914</v>
      </c>
      <c r="L14" s="11">
        <v>18.10831159345792</v>
      </c>
      <c r="M14" s="11">
        <v>18.044477338958139</v>
      </c>
      <c r="N14" s="11">
        <v>17.530781887905565</v>
      </c>
      <c r="O14" s="11">
        <v>19.205457235448289</v>
      </c>
    </row>
    <row r="15" spans="1:15" x14ac:dyDescent="0.45">
      <c r="A15" s="9" t="s">
        <v>61</v>
      </c>
      <c r="B15" s="36" t="s">
        <v>54</v>
      </c>
      <c r="C15" s="12">
        <v>27.607389276670158</v>
      </c>
      <c r="D15" s="12">
        <v>37.624405836757212</v>
      </c>
      <c r="E15" s="12">
        <v>59.755636423261386</v>
      </c>
      <c r="F15" s="12">
        <v>61.678465488602271</v>
      </c>
      <c r="G15" s="12">
        <v>55.581560972777034</v>
      </c>
      <c r="H15" s="12">
        <v>43.129095790927792</v>
      </c>
      <c r="I15" s="12">
        <v>31.484932305511176</v>
      </c>
      <c r="J15" s="12">
        <v>24.838486205639803</v>
      </c>
      <c r="K15" s="12">
        <v>34.669508066535322</v>
      </c>
      <c r="L15" s="12">
        <v>35.598422922923568</v>
      </c>
      <c r="M15" s="12">
        <v>31.562807777199001</v>
      </c>
      <c r="N15" s="12">
        <v>38.768288042140313</v>
      </c>
      <c r="O15" s="12">
        <v>46.065237798283647</v>
      </c>
    </row>
    <row r="16" spans="1:15" x14ac:dyDescent="0.45">
      <c r="A16" s="9" t="s">
        <v>61</v>
      </c>
      <c r="B16" s="36" t="s">
        <v>55</v>
      </c>
      <c r="C16" s="12">
        <v>45.763188197299854</v>
      </c>
      <c r="D16" s="12">
        <v>46.206377599608636</v>
      </c>
      <c r="E16" s="12">
        <v>36.687196954540404</v>
      </c>
      <c r="F16" s="12">
        <v>35.406513727250591</v>
      </c>
      <c r="G16" s="12">
        <v>53.683059733972684</v>
      </c>
      <c r="H16" s="12">
        <v>30.56526880402031</v>
      </c>
      <c r="I16" s="12">
        <v>54.859831935437128</v>
      </c>
      <c r="J16" s="12">
        <v>40.816194977755927</v>
      </c>
      <c r="K16" s="12">
        <v>43.359334451942829</v>
      </c>
      <c r="L16" s="12">
        <v>18.299083181964342</v>
      </c>
      <c r="M16" s="12">
        <v>50.594586105269407</v>
      </c>
      <c r="N16" s="12">
        <v>54.588529941798463</v>
      </c>
      <c r="O16" s="12">
        <v>44.15082554728302</v>
      </c>
    </row>
    <row r="17" spans="1:15" x14ac:dyDescent="0.45">
      <c r="A17" s="9" t="s">
        <v>61</v>
      </c>
      <c r="B17" s="36" t="s">
        <v>66</v>
      </c>
      <c r="C17" s="12">
        <v>24.314384338557026</v>
      </c>
      <c r="D17" s="12">
        <v>24.811998777988972</v>
      </c>
      <c r="E17" s="12">
        <v>31.223323601302287</v>
      </c>
      <c r="F17" s="12">
        <v>25.100302814817393</v>
      </c>
      <c r="G17" s="12">
        <v>27.031816153775949</v>
      </c>
      <c r="H17" s="12">
        <v>23.154935121465819</v>
      </c>
      <c r="I17" s="12">
        <v>22.769618304353365</v>
      </c>
      <c r="J17" s="12">
        <v>19.769534894933159</v>
      </c>
      <c r="K17" s="12">
        <v>22.382585529107011</v>
      </c>
      <c r="L17" s="12">
        <v>22.044715155948957</v>
      </c>
      <c r="M17" s="12">
        <v>24.051357069751997</v>
      </c>
      <c r="N17" s="12">
        <v>22.627185708682692</v>
      </c>
      <c r="O17" s="12">
        <v>24.258217423410425</v>
      </c>
    </row>
    <row r="18" spans="1:15" x14ac:dyDescent="0.45">
      <c r="A18" s="4" t="s">
        <v>44</v>
      </c>
      <c r="B18" s="36" t="s">
        <v>53</v>
      </c>
      <c r="C18" s="42">
        <v>1815</v>
      </c>
      <c r="D18" s="42">
        <v>1154</v>
      </c>
      <c r="E18" s="42">
        <v>1285</v>
      </c>
      <c r="F18" s="42">
        <v>1106</v>
      </c>
      <c r="G18" s="42">
        <v>1337</v>
      </c>
      <c r="H18" s="42">
        <v>1354</v>
      </c>
      <c r="I18" s="42">
        <v>1173</v>
      </c>
      <c r="J18" s="42">
        <v>1374</v>
      </c>
      <c r="K18" s="42">
        <v>1456</v>
      </c>
      <c r="L18" s="42">
        <v>1341</v>
      </c>
      <c r="M18" s="42">
        <v>1328</v>
      </c>
      <c r="N18" s="42">
        <v>1490</v>
      </c>
      <c r="O18" s="42">
        <v>16213</v>
      </c>
    </row>
    <row r="19" spans="1:15" x14ac:dyDescent="0.45">
      <c r="A19" s="4" t="s">
        <v>44</v>
      </c>
      <c r="B19" s="36" t="s">
        <v>54</v>
      </c>
      <c r="C19" s="25">
        <v>51</v>
      </c>
      <c r="D19" s="25">
        <v>65</v>
      </c>
      <c r="E19" s="25">
        <v>89</v>
      </c>
      <c r="F19" s="25">
        <v>54</v>
      </c>
      <c r="G19" s="25">
        <v>62</v>
      </c>
      <c r="H19" s="25">
        <v>39</v>
      </c>
      <c r="I19" s="25">
        <v>69</v>
      </c>
      <c r="J19" s="25">
        <v>53</v>
      </c>
      <c r="K19" s="25">
        <v>89</v>
      </c>
      <c r="L19" s="25">
        <v>157</v>
      </c>
      <c r="M19" s="25">
        <v>63</v>
      </c>
      <c r="N19" s="25">
        <v>75</v>
      </c>
      <c r="O19" s="25">
        <v>866</v>
      </c>
    </row>
    <row r="20" spans="1:15" x14ac:dyDescent="0.45">
      <c r="A20" s="4" t="s">
        <v>44</v>
      </c>
      <c r="B20" s="36" t="s">
        <v>55</v>
      </c>
      <c r="C20" s="25">
        <v>46</v>
      </c>
      <c r="D20" s="25">
        <v>31</v>
      </c>
      <c r="E20" s="25">
        <v>35</v>
      </c>
      <c r="F20" s="25">
        <v>34</v>
      </c>
      <c r="G20" s="25">
        <v>26</v>
      </c>
      <c r="H20" s="25">
        <v>80</v>
      </c>
      <c r="I20" s="25">
        <v>24</v>
      </c>
      <c r="J20" s="25">
        <v>31</v>
      </c>
      <c r="K20" s="25">
        <v>32</v>
      </c>
      <c r="L20" s="25">
        <v>46</v>
      </c>
      <c r="M20" s="25">
        <v>76</v>
      </c>
      <c r="N20" s="25">
        <v>46</v>
      </c>
      <c r="O20" s="25">
        <v>507</v>
      </c>
    </row>
    <row r="21" spans="1:15" x14ac:dyDescent="0.45">
      <c r="A21" s="4" t="s">
        <v>44</v>
      </c>
      <c r="B21" s="36" t="s">
        <v>30</v>
      </c>
      <c r="C21" s="42">
        <v>1912</v>
      </c>
      <c r="D21" s="42">
        <v>1250</v>
      </c>
      <c r="E21" s="42">
        <v>1409</v>
      </c>
      <c r="F21" s="42">
        <v>1194</v>
      </c>
      <c r="G21" s="42">
        <v>1425</v>
      </c>
      <c r="H21" s="42">
        <v>1473</v>
      </c>
      <c r="I21" s="42">
        <v>1266</v>
      </c>
      <c r="J21" s="42">
        <v>1458</v>
      </c>
      <c r="K21" s="42">
        <v>1577</v>
      </c>
      <c r="L21" s="42">
        <v>1544</v>
      </c>
      <c r="M21" s="42">
        <v>1467</v>
      </c>
      <c r="N21" s="42">
        <v>1611</v>
      </c>
      <c r="O21" s="42">
        <v>17586</v>
      </c>
    </row>
    <row r="22" spans="1:15" x14ac:dyDescent="0.45">
      <c r="A22" s="74"/>
      <c r="B22" s="77"/>
      <c r="C22" s="77"/>
      <c r="D22" s="77"/>
      <c r="E22" s="77"/>
      <c r="F22" s="77"/>
      <c r="G22" s="77"/>
      <c r="H22" s="77"/>
      <c r="I22" s="77"/>
      <c r="J22" s="77"/>
      <c r="K22" s="77"/>
      <c r="L22" s="77"/>
      <c r="M22" s="77"/>
      <c r="N22" s="77"/>
    </row>
    <row r="23" spans="1:15" x14ac:dyDescent="0.45">
      <c r="A23" s="77"/>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sheetViews>
  <sheetFormatPr defaultColWidth="8.7265625" defaultRowHeight="15.5" x14ac:dyDescent="0.35"/>
  <cols>
    <col min="1" max="1" width="27.1796875" style="61" customWidth="1"/>
    <col min="2" max="2" width="35.1796875" style="61" customWidth="1"/>
    <col min="3" max="3" width="7.81640625" style="61" customWidth="1"/>
    <col min="4" max="4" width="7.54296875" style="61" customWidth="1"/>
    <col min="5" max="5" width="7.26953125" style="61" customWidth="1"/>
    <col min="6" max="6" width="7.453125" style="61" customWidth="1"/>
    <col min="7" max="7" width="7.81640625" style="61" customWidth="1"/>
    <col min="8" max="8" width="7.453125" style="61" customWidth="1"/>
    <col min="9" max="9" width="8.1796875" style="61" customWidth="1"/>
    <col min="10" max="10" width="7.453125" style="61" customWidth="1"/>
    <col min="11" max="11" width="6.81640625" style="61" customWidth="1"/>
    <col min="12" max="12" width="7.7265625" style="61" customWidth="1"/>
    <col min="13" max="13" width="7.54296875" style="61" customWidth="1"/>
    <col min="14" max="14" width="7.453125" style="61" customWidth="1"/>
    <col min="15" max="15" width="7.1796875" style="61" customWidth="1"/>
    <col min="16" max="16384" width="8.7265625" style="61"/>
  </cols>
  <sheetData>
    <row r="1" spans="1:15" ht="35.15" customHeight="1" x14ac:dyDescent="0.35">
      <c r="A1" s="60" t="s">
        <v>133</v>
      </c>
      <c r="B1" s="2"/>
    </row>
    <row r="2" spans="1:15" s="81" customFormat="1" ht="20.5" customHeight="1" x14ac:dyDescent="0.3">
      <c r="A2" s="89" t="s">
        <v>51</v>
      </c>
      <c r="B2" s="85"/>
    </row>
    <row r="3" spans="1:15" s="81" customFormat="1" ht="20.5" customHeight="1" x14ac:dyDescent="0.3">
      <c r="A3" s="83" t="s">
        <v>46</v>
      </c>
      <c r="B3" s="85"/>
    </row>
    <row r="4" spans="1:15" x14ac:dyDescent="0.35">
      <c r="A4" s="62" t="s">
        <v>68</v>
      </c>
      <c r="B4" s="62" t="s">
        <v>63</v>
      </c>
      <c r="C4" s="118" t="s">
        <v>33</v>
      </c>
      <c r="D4" s="118" t="s">
        <v>34</v>
      </c>
      <c r="E4" s="118" t="s">
        <v>35</v>
      </c>
      <c r="F4" s="118" t="s">
        <v>36</v>
      </c>
      <c r="G4" s="118" t="s">
        <v>37</v>
      </c>
      <c r="H4" s="118" t="s">
        <v>38</v>
      </c>
      <c r="I4" s="118" t="s">
        <v>39</v>
      </c>
      <c r="J4" s="118" t="s">
        <v>40</v>
      </c>
      <c r="K4" s="118" t="s">
        <v>41</v>
      </c>
      <c r="L4" s="118" t="s">
        <v>42</v>
      </c>
      <c r="M4" s="118" t="s">
        <v>115</v>
      </c>
      <c r="N4" s="118" t="s">
        <v>116</v>
      </c>
      <c r="O4" s="63" t="s">
        <v>30</v>
      </c>
    </row>
    <row r="5" spans="1:15" x14ac:dyDescent="0.35">
      <c r="A5" s="64" t="s">
        <v>69</v>
      </c>
      <c r="B5" s="65" t="s">
        <v>70</v>
      </c>
      <c r="C5" s="66">
        <v>23.571428000000001</v>
      </c>
      <c r="D5" s="66">
        <v>24.857142</v>
      </c>
      <c r="E5" s="66">
        <v>27</v>
      </c>
      <c r="F5" s="66">
        <v>26</v>
      </c>
      <c r="G5" s="66">
        <v>25</v>
      </c>
      <c r="H5" s="66">
        <v>25.142856999999999</v>
      </c>
      <c r="I5" s="66">
        <v>27</v>
      </c>
      <c r="J5" s="66">
        <v>27.428571000000002</v>
      </c>
      <c r="K5" s="66">
        <v>29.142856999999999</v>
      </c>
      <c r="L5" s="66">
        <v>28.928570999999998</v>
      </c>
      <c r="M5" s="66">
        <v>28.285713999999999</v>
      </c>
      <c r="N5" s="66">
        <v>26.142856999999999</v>
      </c>
      <c r="O5" s="66">
        <v>26.428571000000002</v>
      </c>
    </row>
    <row r="6" spans="1:15" x14ac:dyDescent="0.35">
      <c r="A6" s="104" t="s">
        <v>69</v>
      </c>
      <c r="B6" s="61" t="s">
        <v>71</v>
      </c>
      <c r="C6" s="112">
        <v>25.723999238303136</v>
      </c>
      <c r="D6" s="112">
        <v>26.623177435714268</v>
      </c>
      <c r="E6" s="112">
        <v>30.295095919439458</v>
      </c>
      <c r="F6" s="112">
        <v>29.260102051792806</v>
      </c>
      <c r="G6" s="112">
        <v>29.065511367207399</v>
      </c>
      <c r="H6" s="112">
        <v>28.678231471910014</v>
      </c>
      <c r="I6" s="112">
        <v>30.782339324803118</v>
      </c>
      <c r="J6" s="112">
        <v>30.625013747819079</v>
      </c>
      <c r="K6" s="112">
        <v>32.98685716454743</v>
      </c>
      <c r="L6" s="112">
        <v>31.420732677743317</v>
      </c>
      <c r="M6" s="112">
        <v>31.535422574225031</v>
      </c>
      <c r="N6" s="112">
        <v>30.692244497142774</v>
      </c>
      <c r="O6" s="112">
        <v>29.799416069217916</v>
      </c>
    </row>
    <row r="7" spans="1:15" x14ac:dyDescent="0.35">
      <c r="A7" s="113" t="s">
        <v>69</v>
      </c>
      <c r="B7" s="62" t="s">
        <v>72</v>
      </c>
      <c r="C7" s="67">
        <v>15.027987944724496</v>
      </c>
      <c r="D7" s="67">
        <v>15.313195902986692</v>
      </c>
      <c r="E7" s="67">
        <v>21.609004384779521</v>
      </c>
      <c r="F7" s="67">
        <v>17.854594972679976</v>
      </c>
      <c r="G7" s="67">
        <v>20.440693065394296</v>
      </c>
      <c r="H7" s="67">
        <v>17.65327922791511</v>
      </c>
      <c r="I7" s="67">
        <v>18.229884508513155</v>
      </c>
      <c r="J7" s="67">
        <v>15.898244311643973</v>
      </c>
      <c r="K7" s="67">
        <v>17.632704620277927</v>
      </c>
      <c r="L7" s="67">
        <v>16.035009209746779</v>
      </c>
      <c r="M7" s="67">
        <v>16.268458257425245</v>
      </c>
      <c r="N7" s="67">
        <v>17.773744306999216</v>
      </c>
      <c r="O7" s="67">
        <v>17.618672252986229</v>
      </c>
    </row>
    <row r="8" spans="1:15" x14ac:dyDescent="0.35">
      <c r="A8" s="68" t="s">
        <v>73</v>
      </c>
      <c r="B8" s="65" t="s">
        <v>70</v>
      </c>
      <c r="C8" s="69">
        <v>44.571427999999997</v>
      </c>
      <c r="D8" s="69">
        <v>48</v>
      </c>
      <c r="E8" s="69">
        <v>56.142856999999999</v>
      </c>
      <c r="F8" s="69">
        <v>40.928570999999998</v>
      </c>
      <c r="G8" s="69">
        <v>42.214285500000003</v>
      </c>
      <c r="H8" s="69">
        <v>58.571428499999996</v>
      </c>
      <c r="I8" s="69">
        <v>44.714285500000003</v>
      </c>
      <c r="J8" s="69">
        <v>44.142856999999999</v>
      </c>
      <c r="K8" s="69">
        <v>52.142856999999999</v>
      </c>
      <c r="L8" s="69">
        <v>62.428570999999998</v>
      </c>
      <c r="M8" s="69">
        <v>63.357142499999995</v>
      </c>
      <c r="N8" s="69">
        <v>53.285713999999999</v>
      </c>
      <c r="O8" s="69">
        <v>51.857142000000003</v>
      </c>
    </row>
    <row r="9" spans="1:15" x14ac:dyDescent="0.35">
      <c r="A9" s="114" t="s">
        <v>73</v>
      </c>
      <c r="B9" s="61" t="s">
        <v>71</v>
      </c>
      <c r="C9" s="70">
        <v>57.488424177865625</v>
      </c>
      <c r="D9" s="70">
        <v>59.732347678160941</v>
      </c>
      <c r="E9" s="70">
        <v>66.64119565116286</v>
      </c>
      <c r="F9" s="70">
        <v>56.290889876811555</v>
      </c>
      <c r="G9" s="70">
        <v>56.787435096385607</v>
      </c>
      <c r="H9" s="70">
        <v>56.105866906250142</v>
      </c>
      <c r="I9" s="70">
        <v>51.067546222826074</v>
      </c>
      <c r="J9" s="70">
        <v>50.459758098591529</v>
      </c>
      <c r="K9" s="70">
        <v>59.559933982758729</v>
      </c>
      <c r="L9" s="70">
        <v>61.995558528497476</v>
      </c>
      <c r="M9" s="70">
        <v>67.896738750000083</v>
      </c>
      <c r="N9" s="70">
        <v>59.126890370588292</v>
      </c>
      <c r="O9" s="70">
        <v>58.846768087954686</v>
      </c>
    </row>
    <row r="10" spans="1:15" x14ac:dyDescent="0.35">
      <c r="A10" s="115" t="s">
        <v>73</v>
      </c>
      <c r="B10" s="62" t="s">
        <v>72</v>
      </c>
      <c r="C10" s="71">
        <v>39.848541116403389</v>
      </c>
      <c r="D10" s="71">
        <v>40.787381680536654</v>
      </c>
      <c r="E10" s="71">
        <v>49.957515702655378</v>
      </c>
      <c r="F10" s="71">
        <v>46.95728075032941</v>
      </c>
      <c r="G10" s="71">
        <v>40.920953057744413</v>
      </c>
      <c r="H10" s="71">
        <v>29.622446475154064</v>
      </c>
      <c r="I10" s="71">
        <v>29.266058882424822</v>
      </c>
      <c r="J10" s="71">
        <v>26.707786674130801</v>
      </c>
      <c r="K10" s="71">
        <v>32.270236366907625</v>
      </c>
      <c r="L10" s="71">
        <v>31.490921051764403</v>
      </c>
      <c r="M10" s="71">
        <v>36.61438252200972</v>
      </c>
      <c r="N10" s="71">
        <v>35.277209302809553</v>
      </c>
      <c r="O10" s="71">
        <v>37.702913929401589</v>
      </c>
    </row>
    <row r="11" spans="1:15" x14ac:dyDescent="0.35">
      <c r="A11" s="64" t="s">
        <v>74</v>
      </c>
      <c r="B11" s="65" t="s">
        <v>70</v>
      </c>
      <c r="C11" s="70">
        <v>33.714285000000004</v>
      </c>
      <c r="D11" s="70">
        <v>12.714285</v>
      </c>
      <c r="E11" s="70">
        <v>28.428570999999998</v>
      </c>
      <c r="F11" s="70">
        <v>29.785713999999999</v>
      </c>
      <c r="G11" s="70">
        <v>24.714285</v>
      </c>
      <c r="H11" s="70">
        <v>30.928570999999998</v>
      </c>
      <c r="I11" s="70">
        <v>29.428571000000002</v>
      </c>
      <c r="J11" s="70">
        <v>34.714284999999997</v>
      </c>
      <c r="K11" s="70">
        <v>35.2857135</v>
      </c>
      <c r="L11" s="70">
        <v>27</v>
      </c>
      <c r="M11" s="70">
        <v>36.857142000000003</v>
      </c>
      <c r="N11" s="70">
        <v>41.714284999999997</v>
      </c>
      <c r="O11" s="70">
        <v>30.142856999999999</v>
      </c>
    </row>
    <row r="12" spans="1:15" x14ac:dyDescent="0.35">
      <c r="A12" s="104" t="s">
        <v>74</v>
      </c>
      <c r="B12" s="61" t="s">
        <v>71</v>
      </c>
      <c r="C12" s="70">
        <v>54.285713925925926</v>
      </c>
      <c r="D12" s="70">
        <v>27.406014715789489</v>
      </c>
      <c r="E12" s="70">
        <v>42.025713860000018</v>
      </c>
      <c r="F12" s="70">
        <v>41.050594833333342</v>
      </c>
      <c r="G12" s="70">
        <v>44.612479057471255</v>
      </c>
      <c r="H12" s="70">
        <v>41.60869520652173</v>
      </c>
      <c r="I12" s="70">
        <v>43.467531969696957</v>
      </c>
      <c r="J12" s="70">
        <v>47.516882654545441</v>
      </c>
      <c r="K12" s="70">
        <v>48.953994813559341</v>
      </c>
      <c r="L12" s="70">
        <v>44.733153113207578</v>
      </c>
      <c r="M12" s="70">
        <v>47.163264946428576</v>
      </c>
      <c r="N12" s="70">
        <v>50.090591878048798</v>
      </c>
      <c r="O12" s="70">
        <v>43.32312883730166</v>
      </c>
    </row>
    <row r="13" spans="1:15" x14ac:dyDescent="0.35">
      <c r="A13" s="104" t="s">
        <v>74</v>
      </c>
      <c r="B13" s="62" t="s">
        <v>72</v>
      </c>
      <c r="C13" s="71">
        <v>46.117378272596063</v>
      </c>
      <c r="D13" s="71">
        <v>30.017259266046455</v>
      </c>
      <c r="E13" s="71">
        <v>35.030778407856673</v>
      </c>
      <c r="F13" s="71">
        <v>26.969004763667119</v>
      </c>
      <c r="G13" s="71">
        <v>41.45028259494989</v>
      </c>
      <c r="H13" s="71">
        <v>30.439751461760018</v>
      </c>
      <c r="I13" s="71">
        <v>37.189627090536035</v>
      </c>
      <c r="J13" s="71">
        <v>39.974532583024221</v>
      </c>
      <c r="K13" s="71">
        <v>34.962382250525017</v>
      </c>
      <c r="L13" s="71">
        <v>34.313050881325594</v>
      </c>
      <c r="M13" s="71">
        <v>32.550981637579348</v>
      </c>
      <c r="N13" s="71">
        <v>30.354283693577035</v>
      </c>
      <c r="O13" s="71">
        <v>35.9098565480191</v>
      </c>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0"/>
  <sheetViews>
    <sheetView showGridLines="0" workbookViewId="0"/>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134</v>
      </c>
    </row>
    <row r="2" spans="1:14" s="81" customFormat="1" ht="22" customHeight="1" x14ac:dyDescent="0.3">
      <c r="A2" s="90" t="s">
        <v>51</v>
      </c>
      <c r="B2" s="86"/>
      <c r="C2" s="86"/>
      <c r="D2" s="86"/>
      <c r="E2" s="86"/>
      <c r="F2" s="86"/>
      <c r="G2" s="86"/>
      <c r="H2" s="86"/>
    </row>
    <row r="3" spans="1:14" s="81" customFormat="1" ht="22" customHeight="1" x14ac:dyDescent="0.3">
      <c r="A3" s="90" t="s">
        <v>62</v>
      </c>
      <c r="B3" s="86"/>
      <c r="C3" s="86"/>
      <c r="D3" s="86"/>
      <c r="E3" s="86"/>
      <c r="F3" s="86"/>
      <c r="G3" s="86"/>
      <c r="H3" s="86"/>
      <c r="I3" s="86"/>
      <c r="J3" s="86"/>
      <c r="K3" s="86"/>
      <c r="L3" s="86"/>
      <c r="M3" s="86"/>
      <c r="N3" s="86"/>
    </row>
    <row r="4" spans="1:14" x14ac:dyDescent="0.45">
      <c r="A4" s="5" t="s">
        <v>32</v>
      </c>
      <c r="B4" s="17" t="s">
        <v>33</v>
      </c>
      <c r="C4" s="17" t="s">
        <v>34</v>
      </c>
      <c r="D4" s="17" t="s">
        <v>35</v>
      </c>
      <c r="E4" s="17" t="s">
        <v>36</v>
      </c>
      <c r="F4" s="17" t="s">
        <v>37</v>
      </c>
      <c r="G4" s="17" t="s">
        <v>38</v>
      </c>
      <c r="H4" s="17" t="s">
        <v>39</v>
      </c>
      <c r="I4" s="17" t="s">
        <v>40</v>
      </c>
      <c r="J4" s="17" t="s">
        <v>41</v>
      </c>
      <c r="K4" s="17" t="s">
        <v>42</v>
      </c>
      <c r="L4" s="17" t="s">
        <v>115</v>
      </c>
      <c r="M4" s="17" t="s">
        <v>116</v>
      </c>
      <c r="N4" s="6" t="s">
        <v>30</v>
      </c>
    </row>
    <row r="5" spans="1:14" x14ac:dyDescent="0.45">
      <c r="A5" s="8" t="s">
        <v>44</v>
      </c>
      <c r="B5" s="107">
        <v>22</v>
      </c>
      <c r="C5" s="107">
        <v>14</v>
      </c>
      <c r="D5" s="107">
        <v>24</v>
      </c>
      <c r="E5" s="107">
        <v>21</v>
      </c>
      <c r="F5" s="107">
        <v>13</v>
      </c>
      <c r="G5" s="107">
        <v>18</v>
      </c>
      <c r="H5" s="107">
        <v>11</v>
      </c>
      <c r="I5" s="107">
        <v>22</v>
      </c>
      <c r="J5" s="107">
        <v>19</v>
      </c>
      <c r="K5" s="107">
        <v>38</v>
      </c>
      <c r="L5" s="107">
        <v>22</v>
      </c>
      <c r="M5" s="107">
        <v>15</v>
      </c>
      <c r="N5" s="107">
        <v>239</v>
      </c>
    </row>
    <row r="6" spans="1:14" x14ac:dyDescent="0.45">
      <c r="A6" s="8" t="s">
        <v>75</v>
      </c>
      <c r="B6" s="108">
        <v>30</v>
      </c>
      <c r="C6" s="108">
        <v>30.214284999999997</v>
      </c>
      <c r="D6" s="108">
        <v>32.071427999999997</v>
      </c>
      <c r="E6" s="108">
        <v>31</v>
      </c>
      <c r="F6" s="108">
        <v>23.285713999999999</v>
      </c>
      <c r="G6" s="108">
        <v>26</v>
      </c>
      <c r="H6" s="108">
        <v>28.571428000000001</v>
      </c>
      <c r="I6" s="108">
        <v>25.928570999999998</v>
      </c>
      <c r="J6" s="108">
        <v>29.428571000000002</v>
      </c>
      <c r="K6" s="108">
        <v>38.571427999999997</v>
      </c>
      <c r="L6" s="108">
        <v>28.642856500000001</v>
      </c>
      <c r="M6" s="108">
        <v>31.714285</v>
      </c>
      <c r="N6" s="108">
        <v>29.857142</v>
      </c>
    </row>
    <row r="7" spans="1:14" x14ac:dyDescent="0.45">
      <c r="A7" s="8" t="s">
        <v>76</v>
      </c>
      <c r="B7" s="108">
        <v>35.499999590909084</v>
      </c>
      <c r="C7" s="108">
        <v>35.499999571428575</v>
      </c>
      <c r="D7" s="108">
        <v>41.589285291666663</v>
      </c>
      <c r="E7" s="108">
        <v>32.97278871428572</v>
      </c>
      <c r="F7" s="108">
        <v>23.90109853846154</v>
      </c>
      <c r="G7" s="108">
        <v>30.896825111111113</v>
      </c>
      <c r="H7" s="108">
        <v>29.493506090909083</v>
      </c>
      <c r="I7" s="108">
        <v>29.058441090909096</v>
      </c>
      <c r="J7" s="108">
        <v>37.999999736842113</v>
      </c>
      <c r="K7" s="108">
        <v>36.906014552631561</v>
      </c>
      <c r="L7" s="108">
        <v>31.038960636363637</v>
      </c>
      <c r="M7" s="108">
        <v>40.209523333333337</v>
      </c>
      <c r="N7" s="108">
        <v>34.349670841004198</v>
      </c>
    </row>
    <row r="8" spans="1:14" x14ac:dyDescent="0.45">
      <c r="A8" s="8" t="s">
        <v>72</v>
      </c>
      <c r="B8" s="108">
        <v>14.155232136349895</v>
      </c>
      <c r="C8" s="108">
        <v>13.590722021014114</v>
      </c>
      <c r="D8" s="108">
        <v>19.231728309626718</v>
      </c>
      <c r="E8" s="108">
        <v>9.8055555290357876</v>
      </c>
      <c r="F8" s="108">
        <v>4.562623528716661</v>
      </c>
      <c r="G8" s="108">
        <v>13.960651229584315</v>
      </c>
      <c r="H8" s="108">
        <v>9.3557524934036138</v>
      </c>
      <c r="I8" s="108">
        <v>11.008822545459125</v>
      </c>
      <c r="J8" s="108">
        <v>20.768789976993951</v>
      </c>
      <c r="K8" s="108">
        <v>6.4875552964844498</v>
      </c>
      <c r="L8" s="108">
        <v>10.254206969867257</v>
      </c>
      <c r="M8" s="108">
        <v>29.226624049543137</v>
      </c>
      <c r="N8" s="108">
        <v>15.215473650099748</v>
      </c>
    </row>
    <row r="9" spans="1:14" x14ac:dyDescent="0.45">
      <c r="A9" s="8"/>
      <c r="B9" s="108"/>
      <c r="C9" s="108"/>
      <c r="D9" s="108"/>
      <c r="E9" s="108"/>
      <c r="F9" s="108"/>
      <c r="G9" s="108"/>
      <c r="H9" s="108"/>
      <c r="I9" s="108"/>
      <c r="J9" s="108"/>
      <c r="K9" s="108"/>
      <c r="L9" s="108"/>
      <c r="M9" s="108"/>
      <c r="N9" s="108"/>
    </row>
    <row r="10" spans="1:14" x14ac:dyDescent="0.45">
      <c r="A10" s="8"/>
      <c r="B10" s="108"/>
      <c r="C10" s="108"/>
      <c r="D10" s="108"/>
      <c r="E10" s="108"/>
      <c r="F10" s="108"/>
      <c r="G10" s="108"/>
      <c r="H10" s="108"/>
      <c r="I10" s="108"/>
      <c r="J10" s="108"/>
      <c r="K10" s="108"/>
      <c r="L10" s="108"/>
      <c r="M10" s="108"/>
      <c r="N10" s="108"/>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workbookViewId="0"/>
  </sheetViews>
  <sheetFormatPr defaultRowHeight="14.5" x14ac:dyDescent="0.35"/>
  <cols>
    <col min="1" max="12" width="10.54296875" bestFit="1" customWidth="1"/>
  </cols>
  <sheetData>
    <row r="1" spans="1:1" ht="25" customHeight="1" x14ac:dyDescent="0.35">
      <c r="A1" s="44" t="s">
        <v>118</v>
      </c>
    </row>
    <row r="2" spans="1:1" ht="21.65" customHeight="1" x14ac:dyDescent="0.35">
      <c r="A2" s="116"/>
    </row>
    <row r="39" spans="1:12" x14ac:dyDescent="0.35">
      <c r="A39" s="34"/>
      <c r="B39" s="34"/>
      <c r="C39" s="34"/>
      <c r="D39" s="34"/>
      <c r="E39" s="34"/>
      <c r="F39" s="34"/>
      <c r="G39" s="34"/>
      <c r="H39" s="34"/>
      <c r="I39" s="34"/>
      <c r="J39" s="34"/>
      <c r="K39" s="34"/>
      <c r="L39" s="3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7"/>
  <sheetViews>
    <sheetView showGridLines="0" workbookViewId="0"/>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5" t="s">
        <v>135</v>
      </c>
    </row>
    <row r="2" spans="1:14" x14ac:dyDescent="0.45">
      <c r="A2" s="95" t="s">
        <v>77</v>
      </c>
    </row>
    <row r="3" spans="1:14" x14ac:dyDescent="0.45">
      <c r="A3" s="5" t="s">
        <v>32</v>
      </c>
      <c r="B3" s="17" t="s">
        <v>33</v>
      </c>
      <c r="C3" s="17" t="s">
        <v>34</v>
      </c>
      <c r="D3" s="17" t="s">
        <v>35</v>
      </c>
      <c r="E3" s="17" t="s">
        <v>36</v>
      </c>
      <c r="F3" s="17" t="s">
        <v>37</v>
      </c>
      <c r="G3" s="17" t="s">
        <v>38</v>
      </c>
      <c r="H3" s="17" t="s">
        <v>39</v>
      </c>
      <c r="I3" s="17" t="s">
        <v>40</v>
      </c>
      <c r="J3" s="17" t="s">
        <v>41</v>
      </c>
      <c r="K3" s="17" t="s">
        <v>42</v>
      </c>
      <c r="L3" s="17" t="s">
        <v>115</v>
      </c>
      <c r="M3" s="17" t="s">
        <v>116</v>
      </c>
      <c r="N3" s="6" t="s">
        <v>30</v>
      </c>
    </row>
    <row r="4" spans="1:14" x14ac:dyDescent="0.45">
      <c r="A4" s="8" t="s">
        <v>44</v>
      </c>
      <c r="B4" s="26">
        <v>3</v>
      </c>
      <c r="C4" s="26">
        <v>3</v>
      </c>
      <c r="D4" s="26">
        <v>1</v>
      </c>
      <c r="E4" s="26">
        <v>1</v>
      </c>
      <c r="F4" s="26">
        <v>2</v>
      </c>
      <c r="G4" s="26">
        <v>3</v>
      </c>
      <c r="H4" s="26">
        <v>0</v>
      </c>
      <c r="I4" s="26">
        <v>1</v>
      </c>
      <c r="J4" s="26">
        <v>1</v>
      </c>
      <c r="K4" s="26">
        <v>1</v>
      </c>
      <c r="L4" s="26">
        <v>3</v>
      </c>
      <c r="M4" s="26">
        <v>5</v>
      </c>
      <c r="N4" s="26">
        <v>24</v>
      </c>
    </row>
    <row r="5" spans="1:14" x14ac:dyDescent="0.45">
      <c r="A5" s="8"/>
      <c r="B5" s="26"/>
      <c r="C5" s="26"/>
      <c r="D5" s="26"/>
      <c r="E5" s="26"/>
      <c r="F5" s="26"/>
      <c r="G5" s="26"/>
      <c r="H5" s="26"/>
      <c r="I5" s="26"/>
      <c r="J5" s="26"/>
      <c r="K5" s="26"/>
      <c r="L5" s="26"/>
      <c r="M5" s="26"/>
      <c r="N5" s="26"/>
    </row>
    <row r="6" spans="1:14" x14ac:dyDescent="0.45">
      <c r="A6" s="8"/>
      <c r="B6" s="26"/>
      <c r="C6" s="26"/>
      <c r="D6" s="26"/>
      <c r="E6" s="26"/>
      <c r="F6" s="26"/>
      <c r="G6" s="26"/>
      <c r="H6" s="26"/>
      <c r="I6" s="26"/>
      <c r="J6" s="26"/>
      <c r="K6" s="26"/>
      <c r="L6" s="26"/>
      <c r="M6" s="26"/>
      <c r="N6" s="26"/>
    </row>
    <row r="7" spans="1:14" x14ac:dyDescent="0.45">
      <c r="A7" s="8"/>
      <c r="B7" s="26"/>
      <c r="C7" s="26"/>
      <c r="D7" s="26"/>
      <c r="E7" s="26"/>
      <c r="F7" s="26"/>
      <c r="G7" s="26"/>
      <c r="H7" s="26"/>
      <c r="I7" s="26"/>
      <c r="J7" s="26"/>
      <c r="K7" s="26"/>
      <c r="L7" s="26"/>
      <c r="M7" s="26"/>
      <c r="N7" s="26"/>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9"/>
  <sheetViews>
    <sheetView showGridLines="0" workbookViewId="0"/>
  </sheetViews>
  <sheetFormatPr defaultRowHeight="14.5" x14ac:dyDescent="0.35"/>
  <cols>
    <col min="1" max="1" width="26" customWidth="1"/>
    <col min="2" max="5" width="12.7265625" customWidth="1"/>
  </cols>
  <sheetData>
    <row r="1" spans="1:5" ht="34" customHeight="1" x14ac:dyDescent="0.35">
      <c r="A1" s="45" t="s">
        <v>143</v>
      </c>
    </row>
    <row r="2" spans="1:5" x14ac:dyDescent="0.35">
      <c r="A2" t="s">
        <v>51</v>
      </c>
    </row>
    <row r="3" spans="1:5" x14ac:dyDescent="0.35">
      <c r="A3" t="s">
        <v>117</v>
      </c>
    </row>
    <row r="4" spans="1:5" ht="18.5" x14ac:dyDescent="0.45">
      <c r="A4" s="119" t="s">
        <v>78</v>
      </c>
      <c r="B4" s="120" t="s">
        <v>79</v>
      </c>
      <c r="C4" s="120" t="s">
        <v>80</v>
      </c>
      <c r="D4" s="120" t="s">
        <v>81</v>
      </c>
      <c r="E4" s="23" t="s">
        <v>30</v>
      </c>
    </row>
    <row r="5" spans="1:5" ht="37" x14ac:dyDescent="0.35">
      <c r="A5" s="121" t="s">
        <v>82</v>
      </c>
      <c r="B5" s="122">
        <v>1903</v>
      </c>
      <c r="C5" s="122">
        <v>42</v>
      </c>
      <c r="D5" s="122">
        <v>2</v>
      </c>
      <c r="E5" s="123">
        <v>1947</v>
      </c>
    </row>
    <row r="6" spans="1:5" ht="37" x14ac:dyDescent="0.35">
      <c r="A6" s="121" t="s">
        <v>83</v>
      </c>
      <c r="B6" s="122">
        <v>2886</v>
      </c>
      <c r="C6" s="122">
        <v>142</v>
      </c>
      <c r="D6" s="122">
        <v>68</v>
      </c>
      <c r="E6" s="123">
        <v>3131</v>
      </c>
    </row>
    <row r="7" spans="1:5" ht="74" x14ac:dyDescent="0.35">
      <c r="A7" s="121" t="s">
        <v>84</v>
      </c>
      <c r="B7" s="122">
        <v>7731</v>
      </c>
      <c r="C7" s="122">
        <v>581</v>
      </c>
      <c r="D7" s="122">
        <v>489</v>
      </c>
      <c r="E7" s="123">
        <v>8814</v>
      </c>
    </row>
    <row r="8" spans="1:5" ht="55.5" x14ac:dyDescent="0.35">
      <c r="A8" s="124" t="s">
        <v>85</v>
      </c>
      <c r="B8" s="122">
        <v>53</v>
      </c>
      <c r="C8" s="122">
        <v>43</v>
      </c>
      <c r="D8" s="122">
        <v>71</v>
      </c>
      <c r="E8" s="125">
        <v>170</v>
      </c>
    </row>
    <row r="9" spans="1:5" ht="18.5" x14ac:dyDescent="0.45">
      <c r="A9" s="126" t="s">
        <v>30</v>
      </c>
      <c r="B9" s="127">
        <v>12573</v>
      </c>
      <c r="C9" s="127">
        <v>808</v>
      </c>
      <c r="D9" s="127">
        <v>630</v>
      </c>
      <c r="E9" s="58">
        <v>14062</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2" t="s">
        <v>136</v>
      </c>
      <c r="B1" s="53"/>
      <c r="C1" s="53"/>
      <c r="D1" s="53"/>
      <c r="E1" s="53"/>
      <c r="F1" s="53"/>
      <c r="G1" s="53"/>
      <c r="H1" s="53"/>
      <c r="I1" s="53"/>
      <c r="J1" s="53"/>
      <c r="K1" s="53"/>
      <c r="L1" s="53"/>
      <c r="M1" s="53"/>
    </row>
    <row r="2" spans="1:17" s="81" customFormat="1" ht="18.649999999999999" customHeight="1" x14ac:dyDescent="0.3">
      <c r="A2" s="95" t="s">
        <v>86</v>
      </c>
      <c r="B2" s="78"/>
      <c r="C2" s="78"/>
      <c r="D2" s="78"/>
      <c r="E2" s="78"/>
      <c r="F2" s="78"/>
      <c r="G2" s="78"/>
      <c r="H2" s="78"/>
      <c r="I2" s="78"/>
      <c r="J2" s="78"/>
      <c r="K2" s="78"/>
      <c r="L2" s="78"/>
      <c r="M2" s="78"/>
    </row>
    <row r="3" spans="1:17" x14ac:dyDescent="0.45">
      <c r="A3" s="5" t="s">
        <v>32</v>
      </c>
      <c r="B3" s="17" t="s">
        <v>33</v>
      </c>
      <c r="C3" s="17" t="s">
        <v>34</v>
      </c>
      <c r="D3" s="17" t="s">
        <v>35</v>
      </c>
      <c r="E3" s="17" t="s">
        <v>36</v>
      </c>
      <c r="F3" s="17" t="s">
        <v>37</v>
      </c>
      <c r="G3" s="17" t="s">
        <v>38</v>
      </c>
      <c r="H3" s="17" t="s">
        <v>39</v>
      </c>
      <c r="I3" s="17" t="s">
        <v>40</v>
      </c>
      <c r="J3" s="17" t="s">
        <v>41</v>
      </c>
      <c r="K3" s="17" t="s">
        <v>42</v>
      </c>
      <c r="L3" s="17" t="s">
        <v>115</v>
      </c>
      <c r="M3" s="17" t="s">
        <v>116</v>
      </c>
      <c r="Q3" s="97"/>
    </row>
    <row r="4" spans="1:17" x14ac:dyDescent="0.45">
      <c r="A4" s="8" t="s">
        <v>87</v>
      </c>
      <c r="B4" s="38">
        <v>357</v>
      </c>
      <c r="C4" s="38">
        <v>355</v>
      </c>
      <c r="D4" s="38">
        <v>365</v>
      </c>
      <c r="E4" s="38">
        <v>371</v>
      </c>
      <c r="F4" s="38">
        <v>378</v>
      </c>
      <c r="G4" s="38">
        <v>376</v>
      </c>
      <c r="H4" s="38">
        <v>388</v>
      </c>
      <c r="I4" s="38">
        <v>391</v>
      </c>
      <c r="J4" s="38">
        <v>390</v>
      </c>
      <c r="K4" s="38">
        <v>390</v>
      </c>
      <c r="L4" s="38">
        <v>406</v>
      </c>
      <c r="M4" s="38">
        <v>409</v>
      </c>
      <c r="O4" s="54"/>
      <c r="Q4" s="97"/>
    </row>
    <row r="5" spans="1:17" x14ac:dyDescent="0.45">
      <c r="A5" s="8" t="s">
        <v>88</v>
      </c>
      <c r="B5" s="12">
        <v>319.10483513513515</v>
      </c>
      <c r="C5" s="12">
        <v>316.58483513513517</v>
      </c>
      <c r="D5" s="12">
        <v>325.9078081081081</v>
      </c>
      <c r="E5" s="12">
        <v>331.4678081081081</v>
      </c>
      <c r="F5" s="12">
        <v>337.6578081081081</v>
      </c>
      <c r="G5" s="12">
        <v>335.04775945945948</v>
      </c>
      <c r="H5" s="12">
        <v>346.15451621621622</v>
      </c>
      <c r="I5" s="12">
        <v>348.89451621621623</v>
      </c>
      <c r="J5" s="12">
        <v>348.28532702702705</v>
      </c>
      <c r="K5" s="12">
        <v>348.25072702702704</v>
      </c>
      <c r="L5" s="12">
        <v>363.15072702702702</v>
      </c>
      <c r="M5" s="12">
        <v>365.25072702702704</v>
      </c>
      <c r="O5" s="54"/>
      <c r="Q5" s="97"/>
    </row>
    <row r="6" spans="1:17" x14ac:dyDescent="0.45">
      <c r="A6" s="8"/>
      <c r="Q6" s="97"/>
    </row>
    <row r="7" spans="1:17" x14ac:dyDescent="0.45">
      <c r="Q7" s="97"/>
    </row>
    <row r="8" spans="1:17" x14ac:dyDescent="0.45">
      <c r="B8" s="12"/>
      <c r="C8" s="12"/>
      <c r="D8" s="12"/>
      <c r="E8" s="12"/>
      <c r="F8" s="12"/>
      <c r="G8" s="12"/>
      <c r="H8" s="12"/>
      <c r="I8" s="12"/>
      <c r="J8" s="12"/>
      <c r="K8" s="12"/>
      <c r="L8" s="12"/>
      <c r="M8" s="12"/>
      <c r="Q8" s="97"/>
    </row>
    <row r="9" spans="1:17" x14ac:dyDescent="0.45">
      <c r="Q9" s="97"/>
    </row>
    <row r="10" spans="1:17" x14ac:dyDescent="0.45">
      <c r="Q10" s="97"/>
    </row>
    <row r="11" spans="1:17" x14ac:dyDescent="0.45">
      <c r="Q11" s="97"/>
    </row>
    <row r="12" spans="1:17" x14ac:dyDescent="0.45">
      <c r="Q12" s="97"/>
    </row>
    <row r="13" spans="1:17" x14ac:dyDescent="0.45">
      <c r="Q13" s="97"/>
    </row>
    <row r="14" spans="1:17" x14ac:dyDescent="0.45">
      <c r="Q14" s="97"/>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R11" sqref="R11"/>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5" t="s">
        <v>137</v>
      </c>
    </row>
    <row r="2" spans="1:15" x14ac:dyDescent="0.45">
      <c r="A2" s="90" t="s">
        <v>51</v>
      </c>
    </row>
    <row r="3" spans="1:15" x14ac:dyDescent="0.45">
      <c r="A3" s="89" t="s">
        <v>146</v>
      </c>
    </row>
    <row r="4" spans="1:15" ht="19" thickBot="1" x14ac:dyDescent="0.5">
      <c r="A4" s="101" t="s">
        <v>57</v>
      </c>
      <c r="B4" s="40" t="s">
        <v>63</v>
      </c>
      <c r="C4" s="134" t="s">
        <v>33</v>
      </c>
      <c r="D4" s="134" t="s">
        <v>34</v>
      </c>
      <c r="E4" s="134" t="s">
        <v>35</v>
      </c>
      <c r="F4" s="134" t="s">
        <v>36</v>
      </c>
      <c r="G4" s="134" t="s">
        <v>37</v>
      </c>
      <c r="H4" s="134" t="s">
        <v>38</v>
      </c>
      <c r="I4" s="134" t="s">
        <v>39</v>
      </c>
      <c r="J4" s="134" t="s">
        <v>40</v>
      </c>
      <c r="K4" s="134" t="s">
        <v>41</v>
      </c>
      <c r="L4" s="134" t="s">
        <v>42</v>
      </c>
      <c r="M4" s="134" t="s">
        <v>115</v>
      </c>
      <c r="N4" s="134" t="s">
        <v>116</v>
      </c>
      <c r="O4" s="41" t="s">
        <v>30</v>
      </c>
    </row>
    <row r="5" spans="1:15" x14ac:dyDescent="0.45">
      <c r="A5" s="102" t="s">
        <v>53</v>
      </c>
      <c r="B5" s="12" t="s">
        <v>44</v>
      </c>
      <c r="C5" s="58">
        <v>1543</v>
      </c>
      <c r="D5" s="58">
        <v>932</v>
      </c>
      <c r="E5" s="58">
        <v>1074</v>
      </c>
      <c r="F5" s="58">
        <v>945</v>
      </c>
      <c r="G5" s="58">
        <v>1110</v>
      </c>
      <c r="H5" s="58">
        <v>1109</v>
      </c>
      <c r="I5" s="58">
        <v>958</v>
      </c>
      <c r="J5" s="58">
        <v>1197</v>
      </c>
      <c r="K5" s="58">
        <v>1254</v>
      </c>
      <c r="L5" s="58">
        <v>1172</v>
      </c>
      <c r="M5" s="58">
        <v>1162</v>
      </c>
      <c r="N5" s="58">
        <v>1326</v>
      </c>
      <c r="O5" s="58">
        <v>13782</v>
      </c>
    </row>
    <row r="6" spans="1:15" x14ac:dyDescent="0.45">
      <c r="A6" s="102" t="s">
        <v>53</v>
      </c>
      <c r="B6" s="12" t="s">
        <v>89</v>
      </c>
      <c r="C6" s="72">
        <v>23.142856999999999</v>
      </c>
      <c r="D6" s="72">
        <v>24.214285499999999</v>
      </c>
      <c r="E6" s="72">
        <v>26.285713999999999</v>
      </c>
      <c r="F6" s="72">
        <v>25.428571000000002</v>
      </c>
      <c r="G6" s="72">
        <v>24.428571000000002</v>
      </c>
      <c r="H6" s="72">
        <v>24.857142</v>
      </c>
      <c r="I6" s="72">
        <v>26.857142</v>
      </c>
      <c r="J6" s="72">
        <v>27.428571000000002</v>
      </c>
      <c r="K6" s="72">
        <v>29</v>
      </c>
      <c r="L6" s="72">
        <v>28.0714285</v>
      </c>
      <c r="M6" s="72">
        <v>28.142856999999999</v>
      </c>
      <c r="N6" s="72">
        <v>26.0714285</v>
      </c>
      <c r="O6" s="72">
        <v>26</v>
      </c>
    </row>
    <row r="7" spans="1:15" x14ac:dyDescent="0.45">
      <c r="A7" s="102" t="s">
        <v>53</v>
      </c>
      <c r="B7" s="12" t="s">
        <v>90</v>
      </c>
      <c r="C7" s="72">
        <v>24.957688699287068</v>
      </c>
      <c r="D7" s="72">
        <v>25.15680523390558</v>
      </c>
      <c r="E7" s="72">
        <v>27.557860728119167</v>
      </c>
      <c r="F7" s="72">
        <v>27.684655694179884</v>
      </c>
      <c r="G7" s="72">
        <v>26.900128295495428</v>
      </c>
      <c r="H7" s="72">
        <v>27.860491667267773</v>
      </c>
      <c r="I7" s="72">
        <v>30.059796815240063</v>
      </c>
      <c r="J7" s="72">
        <v>30.355650619047516</v>
      </c>
      <c r="K7" s="72">
        <v>32.263499244816543</v>
      </c>
      <c r="L7" s="72">
        <v>30.37055057593852</v>
      </c>
      <c r="M7" s="72">
        <v>30.878657080034341</v>
      </c>
      <c r="N7" s="72">
        <v>29.866192229260868</v>
      </c>
      <c r="O7" s="72">
        <v>28.670781363514852</v>
      </c>
    </row>
    <row r="8" spans="1:15" ht="19" thickBot="1" x14ac:dyDescent="0.5">
      <c r="A8" s="103" t="s">
        <v>53</v>
      </c>
      <c r="B8" s="40" t="s">
        <v>91</v>
      </c>
      <c r="C8" s="73">
        <v>14.258406296430818</v>
      </c>
      <c r="D8" s="73">
        <v>12.239923020431609</v>
      </c>
      <c r="E8" s="73">
        <v>13.745284727461277</v>
      </c>
      <c r="F8" s="73">
        <v>14.512628185863889</v>
      </c>
      <c r="G8" s="73">
        <v>13.915490654778026</v>
      </c>
      <c r="H8" s="73">
        <v>15.702817701174167</v>
      </c>
      <c r="I8" s="73">
        <v>17.14750606775651</v>
      </c>
      <c r="J8" s="73">
        <v>15.579075835486007</v>
      </c>
      <c r="K8" s="73">
        <v>16.36421497610532</v>
      </c>
      <c r="L8" s="73">
        <v>14.323704179870697</v>
      </c>
      <c r="M8" s="73">
        <v>15.342752684579892</v>
      </c>
      <c r="N8" s="73">
        <v>15.876988054899286</v>
      </c>
      <c r="O8" s="73">
        <v>15.169785169086531</v>
      </c>
    </row>
    <row r="9" spans="1:15" x14ac:dyDescent="0.45">
      <c r="A9" s="102" t="s">
        <v>54</v>
      </c>
      <c r="B9" s="12" t="s">
        <v>44</v>
      </c>
      <c r="C9" s="58">
        <v>35</v>
      </c>
      <c r="D9" s="58">
        <v>31</v>
      </c>
      <c r="E9" s="58">
        <v>43</v>
      </c>
      <c r="F9" s="58">
        <v>37</v>
      </c>
      <c r="G9" s="58">
        <v>46</v>
      </c>
      <c r="H9" s="58">
        <v>27</v>
      </c>
      <c r="I9" s="58">
        <v>47</v>
      </c>
      <c r="J9" s="58">
        <v>41</v>
      </c>
      <c r="K9" s="58">
        <v>63</v>
      </c>
      <c r="L9" s="58">
        <v>83</v>
      </c>
      <c r="M9" s="58">
        <v>39</v>
      </c>
      <c r="N9" s="58">
        <v>54</v>
      </c>
      <c r="O9" s="58">
        <v>546</v>
      </c>
    </row>
    <row r="10" spans="1:15" x14ac:dyDescent="0.45">
      <c r="A10" s="102" t="s">
        <v>54</v>
      </c>
      <c r="B10" s="12" t="s">
        <v>89</v>
      </c>
      <c r="C10" s="72">
        <v>48.428570999999998</v>
      </c>
      <c r="D10" s="72">
        <v>53</v>
      </c>
      <c r="E10" s="72">
        <v>61.428570999999998</v>
      </c>
      <c r="F10" s="72">
        <v>51.142856999999999</v>
      </c>
      <c r="G10" s="72">
        <v>55.857142000000003</v>
      </c>
      <c r="H10" s="72">
        <v>42.571427999999997</v>
      </c>
      <c r="I10" s="72">
        <v>38.285713999999999</v>
      </c>
      <c r="J10" s="72">
        <v>32</v>
      </c>
      <c r="K10" s="72">
        <v>39</v>
      </c>
      <c r="L10" s="72">
        <v>34.285713999999999</v>
      </c>
      <c r="M10" s="72">
        <v>44.714284999999997</v>
      </c>
      <c r="N10" s="72">
        <v>25.428570999999998</v>
      </c>
      <c r="O10" s="72">
        <v>44.214285500000003</v>
      </c>
    </row>
    <row r="11" spans="1:15" x14ac:dyDescent="0.45">
      <c r="A11" s="102" t="s">
        <v>54</v>
      </c>
      <c r="B11" s="12" t="s">
        <v>90</v>
      </c>
      <c r="C11" s="72">
        <v>52.46530562857145</v>
      </c>
      <c r="D11" s="72">
        <v>64.811059516129021</v>
      </c>
      <c r="E11" s="72">
        <v>89.953488046511609</v>
      </c>
      <c r="F11" s="72">
        <v>66.351350837837856</v>
      </c>
      <c r="G11" s="72">
        <v>81.198757347826046</v>
      </c>
      <c r="H11" s="72">
        <v>55.375661000000022</v>
      </c>
      <c r="I11" s="72">
        <v>45.811549744680867</v>
      </c>
      <c r="J11" s="72">
        <v>39.672473487804886</v>
      </c>
      <c r="K11" s="72">
        <v>44.773242333333329</v>
      </c>
      <c r="L11" s="72">
        <v>42.86574837349395</v>
      </c>
      <c r="M11" s="72">
        <v>48.523809179487181</v>
      </c>
      <c r="N11" s="72">
        <v>41.775131907407406</v>
      </c>
      <c r="O11" s="72">
        <v>54.405284813186739</v>
      </c>
    </row>
    <row r="12" spans="1:15" ht="19" thickBot="1" x14ac:dyDescent="0.5">
      <c r="A12" s="103" t="s">
        <v>54</v>
      </c>
      <c r="B12" s="40" t="s">
        <v>91</v>
      </c>
      <c r="C12" s="73">
        <v>20.163944473035709</v>
      </c>
      <c r="D12" s="73">
        <v>34.926809272906496</v>
      </c>
      <c r="E12" s="73">
        <v>58.393049297127263</v>
      </c>
      <c r="F12" s="73">
        <v>41.587825861137077</v>
      </c>
      <c r="G12" s="73">
        <v>55.330069284798583</v>
      </c>
      <c r="H12" s="73">
        <v>43.014335161993912</v>
      </c>
      <c r="I12" s="73">
        <v>30.548554165428182</v>
      </c>
      <c r="J12" s="73">
        <v>23.08059850675674</v>
      </c>
      <c r="K12" s="73">
        <v>30.079461059530477</v>
      </c>
      <c r="L12" s="73">
        <v>29.473983195215702</v>
      </c>
      <c r="M12" s="73">
        <v>27.512089120530892</v>
      </c>
      <c r="N12" s="73">
        <v>31.582363088849622</v>
      </c>
      <c r="O12" s="73">
        <v>39.848953462525081</v>
      </c>
    </row>
    <row r="13" spans="1:15" x14ac:dyDescent="0.45">
      <c r="A13" s="102" t="s">
        <v>55</v>
      </c>
      <c r="B13" s="12" t="s">
        <v>44</v>
      </c>
      <c r="C13" s="58">
        <v>25</v>
      </c>
      <c r="D13" s="58">
        <v>17</v>
      </c>
      <c r="E13" s="58">
        <v>25</v>
      </c>
      <c r="F13" s="58">
        <v>22</v>
      </c>
      <c r="G13" s="58">
        <v>15</v>
      </c>
      <c r="H13" s="58">
        <v>21</v>
      </c>
      <c r="I13" s="58">
        <v>11</v>
      </c>
      <c r="J13" s="58">
        <v>23</v>
      </c>
      <c r="K13" s="58">
        <v>20</v>
      </c>
      <c r="L13" s="58">
        <v>39</v>
      </c>
      <c r="M13" s="58">
        <v>25</v>
      </c>
      <c r="N13" s="58">
        <v>20</v>
      </c>
      <c r="O13" s="58">
        <v>263</v>
      </c>
    </row>
    <row r="14" spans="1:15" x14ac:dyDescent="0.45">
      <c r="A14" s="102" t="s">
        <v>55</v>
      </c>
      <c r="B14" s="12" t="s">
        <v>89</v>
      </c>
      <c r="C14" s="72">
        <v>28</v>
      </c>
      <c r="D14" s="72">
        <v>33.714284999999997</v>
      </c>
      <c r="E14" s="72">
        <v>33.571427999999997</v>
      </c>
      <c r="F14" s="72">
        <v>31.0714285</v>
      </c>
      <c r="G14" s="72">
        <v>24</v>
      </c>
      <c r="H14" s="72">
        <v>26</v>
      </c>
      <c r="I14" s="72">
        <v>28.571428000000001</v>
      </c>
      <c r="J14" s="72">
        <v>25.857142</v>
      </c>
      <c r="K14" s="72">
        <v>29.428571000000002</v>
      </c>
      <c r="L14" s="72">
        <v>38.571427999999997</v>
      </c>
      <c r="M14" s="72">
        <v>29.714285</v>
      </c>
      <c r="N14" s="72">
        <v>32.499999500000001</v>
      </c>
      <c r="O14" s="72">
        <v>30.571428000000001</v>
      </c>
    </row>
    <row r="15" spans="1:15" x14ac:dyDescent="0.45">
      <c r="A15" s="102" t="s">
        <v>55</v>
      </c>
      <c r="B15" s="12" t="s">
        <v>90</v>
      </c>
      <c r="C15" s="72">
        <v>35.582856759999999</v>
      </c>
      <c r="D15" s="72">
        <v>37.378150823529403</v>
      </c>
      <c r="E15" s="72">
        <v>45.274285280000001</v>
      </c>
      <c r="F15" s="72">
        <v>34.551947636363636</v>
      </c>
      <c r="G15" s="72">
        <v>29.428570999999998</v>
      </c>
      <c r="H15" s="72">
        <v>37.537414619047617</v>
      </c>
      <c r="I15" s="72">
        <v>29.493506090909083</v>
      </c>
      <c r="J15" s="72">
        <v>28.515527478260875</v>
      </c>
      <c r="K15" s="72">
        <v>41.214285450000013</v>
      </c>
      <c r="L15" s="72">
        <v>38.622710128205114</v>
      </c>
      <c r="M15" s="72">
        <v>35.559999640000001</v>
      </c>
      <c r="N15" s="72">
        <v>55.535713850000022</v>
      </c>
      <c r="O15" s="72">
        <v>37.860401543726283</v>
      </c>
    </row>
    <row r="16" spans="1:15" ht="19" thickBot="1" x14ac:dyDescent="0.5">
      <c r="A16" s="103" t="s">
        <v>55</v>
      </c>
      <c r="B16" s="40" t="s">
        <v>91</v>
      </c>
      <c r="C16" s="73">
        <v>15.142098185528319</v>
      </c>
      <c r="D16" s="73">
        <v>13.679836040461906</v>
      </c>
      <c r="E16" s="73">
        <v>26.095332853992979</v>
      </c>
      <c r="F16" s="73">
        <v>12.006128215959848</v>
      </c>
      <c r="G16" s="73">
        <v>14.773942684822547</v>
      </c>
      <c r="H16" s="73">
        <v>27.185033509007024</v>
      </c>
      <c r="I16" s="73">
        <v>9.3557524934036138</v>
      </c>
      <c r="J16" s="73">
        <v>11.06388160317197</v>
      </c>
      <c r="K16" s="73">
        <v>24.618621519562559</v>
      </c>
      <c r="L16" s="73">
        <v>12.369189351951775</v>
      </c>
      <c r="M16" s="73">
        <v>19.245987535554256</v>
      </c>
      <c r="N16" s="73">
        <v>41.393405645170212</v>
      </c>
      <c r="O16" s="73">
        <v>21.846473358599393</v>
      </c>
    </row>
    <row r="17" spans="1:15" x14ac:dyDescent="0.45">
      <c r="A17" s="102" t="s">
        <v>66</v>
      </c>
      <c r="B17" s="12" t="s">
        <v>44</v>
      </c>
      <c r="C17" s="58">
        <v>1603</v>
      </c>
      <c r="D17" s="58">
        <v>980</v>
      </c>
      <c r="E17" s="58">
        <v>1142</v>
      </c>
      <c r="F17" s="58">
        <v>1004</v>
      </c>
      <c r="G17" s="58">
        <v>1171</v>
      </c>
      <c r="H17" s="58">
        <v>1157</v>
      </c>
      <c r="I17" s="58">
        <v>1016</v>
      </c>
      <c r="J17" s="58">
        <v>1261</v>
      </c>
      <c r="K17" s="58">
        <v>1337</v>
      </c>
      <c r="L17" s="58">
        <v>1294</v>
      </c>
      <c r="M17" s="58">
        <v>1226</v>
      </c>
      <c r="N17" s="58">
        <v>1400</v>
      </c>
      <c r="O17" s="58">
        <v>14591</v>
      </c>
    </row>
    <row r="18" spans="1:15" x14ac:dyDescent="0.45">
      <c r="A18" s="102" t="s">
        <v>66</v>
      </c>
      <c r="B18" s="12" t="s">
        <v>89</v>
      </c>
      <c r="C18" s="72">
        <v>23.571428000000001</v>
      </c>
      <c r="D18" s="72">
        <v>24.857142</v>
      </c>
      <c r="E18" s="72">
        <v>27</v>
      </c>
      <c r="F18" s="72">
        <v>26</v>
      </c>
      <c r="G18" s="72">
        <v>25</v>
      </c>
      <c r="H18" s="72">
        <v>25.142856999999999</v>
      </c>
      <c r="I18" s="72">
        <v>27</v>
      </c>
      <c r="J18" s="72">
        <v>27.428571000000002</v>
      </c>
      <c r="K18" s="72">
        <v>29.142856999999999</v>
      </c>
      <c r="L18" s="72">
        <v>28.928570999999998</v>
      </c>
      <c r="M18" s="72">
        <v>28.285713999999999</v>
      </c>
      <c r="N18" s="72">
        <v>26.142856999999999</v>
      </c>
      <c r="O18" s="72">
        <v>26.428571000000002</v>
      </c>
    </row>
    <row r="19" spans="1:15" x14ac:dyDescent="0.45">
      <c r="A19" s="102" t="s">
        <v>66</v>
      </c>
      <c r="B19" s="12" t="s">
        <v>90</v>
      </c>
      <c r="C19" s="72">
        <v>25.723999238303136</v>
      </c>
      <c r="D19" s="72">
        <v>26.623177435714268</v>
      </c>
      <c r="E19" s="72">
        <v>30.295095919439458</v>
      </c>
      <c r="F19" s="72">
        <v>29.260102051792806</v>
      </c>
      <c r="G19" s="72">
        <v>29.065511367207399</v>
      </c>
      <c r="H19" s="72">
        <v>28.678231471910014</v>
      </c>
      <c r="I19" s="72">
        <v>30.782339324803118</v>
      </c>
      <c r="J19" s="72">
        <v>30.625013747819079</v>
      </c>
      <c r="K19" s="72">
        <v>32.98685716454743</v>
      </c>
      <c r="L19" s="72">
        <v>31.420732677743317</v>
      </c>
      <c r="M19" s="72">
        <v>31.535422574225031</v>
      </c>
      <c r="N19" s="72">
        <v>30.692244497142774</v>
      </c>
      <c r="O19" s="72">
        <v>29.799416069217916</v>
      </c>
    </row>
    <row r="20" spans="1:15" x14ac:dyDescent="0.45">
      <c r="A20" s="102" t="s">
        <v>66</v>
      </c>
      <c r="B20" s="12" t="s">
        <v>91</v>
      </c>
      <c r="C20" s="72">
        <v>15.027987944724496</v>
      </c>
      <c r="D20" s="72">
        <v>15.313195902986692</v>
      </c>
      <c r="E20" s="72">
        <v>21.609004384779521</v>
      </c>
      <c r="F20" s="72">
        <v>17.854594972679976</v>
      </c>
      <c r="G20" s="72">
        <v>20.440693065394296</v>
      </c>
      <c r="H20" s="72">
        <v>17.65327922791511</v>
      </c>
      <c r="I20" s="72">
        <v>18.229884508513155</v>
      </c>
      <c r="J20" s="72">
        <v>15.898244311643973</v>
      </c>
      <c r="K20" s="72">
        <v>17.632704620277927</v>
      </c>
      <c r="L20" s="72">
        <v>16.035009209746779</v>
      </c>
      <c r="M20" s="72">
        <v>16.268458257425245</v>
      </c>
      <c r="N20" s="72">
        <v>17.773744306999216</v>
      </c>
      <c r="O20" s="72">
        <v>17.618672252986229</v>
      </c>
    </row>
    <row r="21" spans="1:15" x14ac:dyDescent="0.45">
      <c r="A21" s="12"/>
      <c r="C21" s="20"/>
      <c r="D21" s="20"/>
      <c r="E21" s="20"/>
      <c r="F21" s="20"/>
      <c r="G21" s="20"/>
      <c r="H21" s="20"/>
      <c r="I21" s="20"/>
      <c r="J21" s="20"/>
      <c r="K21" s="20"/>
      <c r="L21" s="20"/>
      <c r="M21" s="20"/>
      <c r="N21" s="20"/>
      <c r="O21" s="20"/>
    </row>
    <row r="23" spans="1:15" x14ac:dyDescent="0.45">
      <c r="A23" s="83"/>
    </row>
    <row r="39" spans="1:15" x14ac:dyDescent="0.45">
      <c r="A39" s="12"/>
      <c r="B39" s="12"/>
      <c r="C39" s="20"/>
      <c r="D39" s="20"/>
      <c r="E39" s="20"/>
      <c r="F39" s="20"/>
      <c r="G39" s="20"/>
      <c r="H39" s="20"/>
      <c r="I39" s="20"/>
      <c r="J39" s="20"/>
      <c r="K39" s="20"/>
      <c r="L39" s="20"/>
      <c r="M39" s="20"/>
      <c r="N39" s="20"/>
      <c r="O39" s="20"/>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R12" sqref="R12"/>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1" t="s">
        <v>137</v>
      </c>
    </row>
    <row r="2" spans="1:15" s="91" customFormat="1" x14ac:dyDescent="0.35">
      <c r="A2" s="90" t="s">
        <v>51</v>
      </c>
    </row>
    <row r="3" spans="1:15" s="91" customFormat="1" x14ac:dyDescent="0.35">
      <c r="A3" s="83" t="s">
        <v>46</v>
      </c>
    </row>
    <row r="4" spans="1:15" s="91" customFormat="1" x14ac:dyDescent="0.35">
      <c r="A4" s="89" t="s">
        <v>145</v>
      </c>
    </row>
    <row r="5" spans="1:15" ht="19" thickBot="1" x14ac:dyDescent="0.5">
      <c r="A5" s="40" t="s">
        <v>26</v>
      </c>
      <c r="B5" s="31" t="s">
        <v>63</v>
      </c>
      <c r="C5" s="134" t="s">
        <v>33</v>
      </c>
      <c r="D5" s="134" t="s">
        <v>34</v>
      </c>
      <c r="E5" s="134" t="s">
        <v>35</v>
      </c>
      <c r="F5" s="134" t="s">
        <v>36</v>
      </c>
      <c r="G5" s="134" t="s">
        <v>37</v>
      </c>
      <c r="H5" s="134" t="s">
        <v>38</v>
      </c>
      <c r="I5" s="134" t="s">
        <v>39</v>
      </c>
      <c r="J5" s="134" t="s">
        <v>40</v>
      </c>
      <c r="K5" s="134" t="s">
        <v>41</v>
      </c>
      <c r="L5" s="134" t="s">
        <v>42</v>
      </c>
      <c r="M5" s="134" t="s">
        <v>115</v>
      </c>
      <c r="N5" s="134" t="s">
        <v>116</v>
      </c>
      <c r="O5" s="41" t="s">
        <v>30</v>
      </c>
    </row>
    <row r="6" spans="1:15" x14ac:dyDescent="0.45">
      <c r="A6" s="12" t="s">
        <v>53</v>
      </c>
      <c r="B6" s="12" t="s">
        <v>44</v>
      </c>
      <c r="C6" s="39">
        <v>225</v>
      </c>
      <c r="D6" s="39">
        <v>131</v>
      </c>
      <c r="E6" s="39">
        <v>165</v>
      </c>
      <c r="F6" s="39">
        <v>119</v>
      </c>
      <c r="G6" s="39">
        <v>153</v>
      </c>
      <c r="H6" s="39">
        <v>164</v>
      </c>
      <c r="I6" s="39">
        <v>159</v>
      </c>
      <c r="J6" s="39">
        <v>128</v>
      </c>
      <c r="K6" s="39">
        <v>145</v>
      </c>
      <c r="L6" s="39">
        <v>119</v>
      </c>
      <c r="M6" s="39">
        <v>122</v>
      </c>
      <c r="N6" s="39">
        <v>131</v>
      </c>
      <c r="O6" s="58">
        <v>1761</v>
      </c>
    </row>
    <row r="7" spans="1:15" x14ac:dyDescent="0.45">
      <c r="A7" s="12" t="s">
        <v>53</v>
      </c>
      <c r="B7" s="12" t="s">
        <v>89</v>
      </c>
      <c r="C7" s="20">
        <v>42.571427999999997</v>
      </c>
      <c r="D7" s="20">
        <v>36.714284999999997</v>
      </c>
      <c r="E7" s="20">
        <v>45.714284999999997</v>
      </c>
      <c r="F7" s="20">
        <v>37.285713999999999</v>
      </c>
      <c r="G7" s="20">
        <v>39.571427999999997</v>
      </c>
      <c r="H7" s="20">
        <v>40</v>
      </c>
      <c r="I7" s="20">
        <v>44.428570999999998</v>
      </c>
      <c r="J7" s="20">
        <v>39.714285000000004</v>
      </c>
      <c r="K7" s="20">
        <v>49.285713999999999</v>
      </c>
      <c r="L7" s="20">
        <v>53.714284999999997</v>
      </c>
      <c r="M7" s="20">
        <v>53.499999500000001</v>
      </c>
      <c r="N7" s="20">
        <v>47.714284999999997</v>
      </c>
      <c r="O7" s="20">
        <v>44.142856999999999</v>
      </c>
    </row>
    <row r="8" spans="1:15" x14ac:dyDescent="0.45">
      <c r="A8" s="12" t="s">
        <v>53</v>
      </c>
      <c r="B8" s="12" t="s">
        <v>90</v>
      </c>
      <c r="C8" s="20">
        <v>54.970793204444426</v>
      </c>
      <c r="D8" s="20">
        <v>44.776444557251878</v>
      </c>
      <c r="E8" s="20">
        <v>47.593073187878794</v>
      </c>
      <c r="F8" s="20">
        <v>43.0552217142857</v>
      </c>
      <c r="G8" s="20">
        <v>53.00933670588234</v>
      </c>
      <c r="H8" s="20">
        <v>46.283971719512174</v>
      </c>
      <c r="I8" s="20">
        <v>48.09074537106914</v>
      </c>
      <c r="J8" s="20">
        <v>48.992187046874989</v>
      </c>
      <c r="K8" s="20">
        <v>54.142856772413793</v>
      </c>
      <c r="L8" s="20">
        <v>54.088835126050405</v>
      </c>
      <c r="M8" s="20">
        <v>56.682669377049152</v>
      </c>
      <c r="N8" s="20">
        <v>50.363140297709897</v>
      </c>
      <c r="O8" s="20">
        <v>50.328871185120683</v>
      </c>
    </row>
    <row r="9" spans="1:15" ht="19" thickBot="1" x14ac:dyDescent="0.5">
      <c r="A9" s="40" t="s">
        <v>53</v>
      </c>
      <c r="B9" s="40" t="s">
        <v>91</v>
      </c>
      <c r="C9" s="41">
        <v>38.935975737722792</v>
      </c>
      <c r="D9" s="41">
        <v>29.080482000368214</v>
      </c>
      <c r="E9" s="41">
        <v>28.563780837906794</v>
      </c>
      <c r="F9" s="41">
        <v>24.172805174199674</v>
      </c>
      <c r="G9" s="41">
        <v>36.280459654538028</v>
      </c>
      <c r="H9" s="41">
        <v>25.280816973684733</v>
      </c>
      <c r="I9" s="41">
        <v>23.360354829073486</v>
      </c>
      <c r="J9" s="41">
        <v>26.894862802044564</v>
      </c>
      <c r="K9" s="41">
        <v>28.527379829980326</v>
      </c>
      <c r="L9" s="41">
        <v>27.688711138731652</v>
      </c>
      <c r="M9" s="41">
        <v>23.589777227684614</v>
      </c>
      <c r="N9" s="41">
        <v>20.516376879121808</v>
      </c>
      <c r="O9" s="41">
        <v>29.222464865717953</v>
      </c>
    </row>
    <row r="10" spans="1:15" x14ac:dyDescent="0.45">
      <c r="A10" s="12" t="s">
        <v>54</v>
      </c>
      <c r="B10" s="12" t="s">
        <v>44</v>
      </c>
      <c r="C10" s="39">
        <v>11</v>
      </c>
      <c r="D10" s="39">
        <v>31</v>
      </c>
      <c r="E10" s="39">
        <v>43</v>
      </c>
      <c r="F10" s="39">
        <v>11</v>
      </c>
      <c r="G10" s="39">
        <v>10</v>
      </c>
      <c r="H10" s="39">
        <v>6</v>
      </c>
      <c r="I10" s="39">
        <v>14</v>
      </c>
      <c r="J10" s="39">
        <v>11</v>
      </c>
      <c r="K10" s="39">
        <v>20</v>
      </c>
      <c r="L10" s="39">
        <v>71</v>
      </c>
      <c r="M10" s="39">
        <v>15</v>
      </c>
      <c r="N10" s="39">
        <v>17</v>
      </c>
      <c r="O10" s="39">
        <v>260</v>
      </c>
    </row>
    <row r="11" spans="1:15" x14ac:dyDescent="0.45">
      <c r="A11" s="12" t="s">
        <v>54</v>
      </c>
      <c r="B11" s="12" t="s">
        <v>89</v>
      </c>
      <c r="C11" s="20">
        <v>63</v>
      </c>
      <c r="D11" s="20">
        <v>118.857142</v>
      </c>
      <c r="E11" s="20">
        <v>170.28571400000001</v>
      </c>
      <c r="F11" s="20">
        <v>223.71428499999999</v>
      </c>
      <c r="G11" s="20">
        <v>75</v>
      </c>
      <c r="H11" s="20">
        <v>99.642857000000006</v>
      </c>
      <c r="I11" s="20">
        <v>39.714284999999997</v>
      </c>
      <c r="J11" s="20">
        <v>53.714284999999997</v>
      </c>
      <c r="K11" s="20">
        <v>93</v>
      </c>
      <c r="L11" s="20">
        <v>68.142857000000006</v>
      </c>
      <c r="M11" s="20">
        <v>74.714285000000004</v>
      </c>
      <c r="N11" s="20">
        <v>73.571427999999997</v>
      </c>
      <c r="O11" s="20">
        <v>83.642856999999992</v>
      </c>
    </row>
    <row r="12" spans="1:15" x14ac:dyDescent="0.45">
      <c r="A12" s="12" t="s">
        <v>54</v>
      </c>
      <c r="B12" s="12" t="s">
        <v>90</v>
      </c>
      <c r="C12" s="20">
        <v>64.883116454545444</v>
      </c>
      <c r="D12" s="20">
        <v>111.78801774193548</v>
      </c>
      <c r="E12" s="20">
        <v>136.4717605813953</v>
      </c>
      <c r="F12" s="20">
        <v>165.29870072727275</v>
      </c>
      <c r="G12" s="20">
        <v>107.12857120000001</v>
      </c>
      <c r="H12" s="20">
        <v>101.07142816666668</v>
      </c>
      <c r="I12" s="20">
        <v>57.540816</v>
      </c>
      <c r="J12" s="20">
        <v>64.610389181818178</v>
      </c>
      <c r="K12" s="20">
        <v>85.478571300000013</v>
      </c>
      <c r="L12" s="20">
        <v>75.189134647887229</v>
      </c>
      <c r="M12" s="20">
        <v>80.780952133333344</v>
      </c>
      <c r="N12" s="20">
        <v>87.949579352941186</v>
      </c>
      <c r="O12" s="20">
        <v>95.440659026922916</v>
      </c>
    </row>
    <row r="13" spans="1:15" ht="19" thickBot="1" x14ac:dyDescent="0.5">
      <c r="A13" s="40" t="s">
        <v>54</v>
      </c>
      <c r="B13" s="40" t="s">
        <v>91</v>
      </c>
      <c r="C13" s="41">
        <v>22.508363299913338</v>
      </c>
      <c r="D13" s="41">
        <v>18.997621926995421</v>
      </c>
      <c r="E13" s="41">
        <v>52.811550281070694</v>
      </c>
      <c r="F13" s="41">
        <v>70.838954819008649</v>
      </c>
      <c r="G13" s="41">
        <v>64.396490212648644</v>
      </c>
      <c r="H13" s="41">
        <v>25.394539569808828</v>
      </c>
      <c r="I13" s="41">
        <v>29.96188930236649</v>
      </c>
      <c r="J13" s="41">
        <v>22.225784465733074</v>
      </c>
      <c r="K13" s="41">
        <v>19.612796571152899</v>
      </c>
      <c r="L13" s="41">
        <v>33.121860605792854</v>
      </c>
      <c r="M13" s="41">
        <v>22.271965638034043</v>
      </c>
      <c r="N13" s="41">
        <v>40.773433060862956</v>
      </c>
      <c r="O13" s="41">
        <v>47.577884695670477</v>
      </c>
    </row>
    <row r="14" spans="1:15" x14ac:dyDescent="0.45">
      <c r="A14" s="12" t="s">
        <v>55</v>
      </c>
      <c r="B14" s="12" t="s">
        <v>44</v>
      </c>
      <c r="C14" s="39">
        <v>17</v>
      </c>
      <c r="D14" s="39">
        <v>12</v>
      </c>
      <c r="E14" s="39">
        <v>7</v>
      </c>
      <c r="F14" s="39">
        <v>8</v>
      </c>
      <c r="G14" s="39">
        <v>3</v>
      </c>
      <c r="H14" s="39">
        <v>54</v>
      </c>
      <c r="I14" s="39">
        <v>11</v>
      </c>
      <c r="J14" s="39">
        <v>3</v>
      </c>
      <c r="K14" s="39">
        <v>9</v>
      </c>
      <c r="L14" s="39">
        <v>3</v>
      </c>
      <c r="M14" s="39">
        <v>47</v>
      </c>
      <c r="N14" s="39">
        <v>22</v>
      </c>
      <c r="O14" s="39">
        <v>196</v>
      </c>
    </row>
    <row r="15" spans="1:15" x14ac:dyDescent="0.45">
      <c r="A15" s="12" t="s">
        <v>55</v>
      </c>
      <c r="B15" s="12" t="s">
        <v>89</v>
      </c>
      <c r="C15" s="20">
        <v>58.285713999999999</v>
      </c>
      <c r="D15" s="20">
        <v>49.285713999999999</v>
      </c>
      <c r="E15" s="20">
        <v>78</v>
      </c>
      <c r="F15" s="20">
        <v>96.071427999999997</v>
      </c>
      <c r="G15" s="20">
        <v>52.714284999999997</v>
      </c>
      <c r="H15" s="20">
        <v>68.571427999999997</v>
      </c>
      <c r="I15" s="20">
        <v>62.285713999999999</v>
      </c>
      <c r="J15" s="20">
        <v>67.571427999999997</v>
      </c>
      <c r="K15" s="20">
        <v>58.571427999999997</v>
      </c>
      <c r="L15" s="20">
        <v>45.142856999999999</v>
      </c>
      <c r="M15" s="20">
        <v>82</v>
      </c>
      <c r="N15" s="20">
        <v>72.571428499999996</v>
      </c>
      <c r="O15" s="20">
        <v>74.285713999999999</v>
      </c>
    </row>
    <row r="16" spans="1:15" x14ac:dyDescent="0.45">
      <c r="A16" s="12" t="s">
        <v>55</v>
      </c>
      <c r="B16" s="12" t="s">
        <v>90</v>
      </c>
      <c r="C16" s="20">
        <v>86.025209705882347</v>
      </c>
      <c r="D16" s="20">
        <v>88.523809083333347</v>
      </c>
      <c r="E16" s="20">
        <v>86.673469142857158</v>
      </c>
      <c r="F16" s="20">
        <v>103.28571387500001</v>
      </c>
      <c r="G16" s="20">
        <v>81.666666000000006</v>
      </c>
      <c r="H16" s="20">
        <v>80.939152888888984</v>
      </c>
      <c r="I16" s="20">
        <v>85.857142454545453</v>
      </c>
      <c r="J16" s="20">
        <v>61.190475666666657</v>
      </c>
      <c r="K16" s="20">
        <v>89.238095000000001</v>
      </c>
      <c r="L16" s="20">
        <v>63.380952000000001</v>
      </c>
      <c r="M16" s="20">
        <v>92.893616680851125</v>
      </c>
      <c r="N16" s="20">
        <v>89.038960681818196</v>
      </c>
      <c r="O16" s="20">
        <v>86.834547688775473</v>
      </c>
    </row>
    <row r="17" spans="1:15" ht="19" thickBot="1" x14ac:dyDescent="0.5">
      <c r="A17" s="40" t="s">
        <v>55</v>
      </c>
      <c r="B17" s="40" t="s">
        <v>91</v>
      </c>
      <c r="C17" s="41">
        <v>48.015634515771261</v>
      </c>
      <c r="D17" s="41">
        <v>60.720513298959467</v>
      </c>
      <c r="E17" s="41">
        <v>37.183393492012492</v>
      </c>
      <c r="F17" s="41">
        <v>35.932476400683996</v>
      </c>
      <c r="G17" s="41">
        <v>43.700641261140795</v>
      </c>
      <c r="H17" s="41">
        <v>22.202302851222218</v>
      </c>
      <c r="I17" s="41">
        <v>62.487846744591153</v>
      </c>
      <c r="J17" s="41">
        <v>12.180799447641924</v>
      </c>
      <c r="K17" s="41">
        <v>57.623809354952932</v>
      </c>
      <c r="L17" s="41">
        <v>28.667536432779087</v>
      </c>
      <c r="M17" s="41">
        <v>51.393778038575149</v>
      </c>
      <c r="N17" s="41">
        <v>61.898387275564254</v>
      </c>
      <c r="O17" s="41">
        <v>46.820249744263101</v>
      </c>
    </row>
    <row r="18" spans="1:15" x14ac:dyDescent="0.45">
      <c r="A18" s="12" t="s">
        <v>66</v>
      </c>
      <c r="B18" s="12" t="s">
        <v>44</v>
      </c>
      <c r="C18" s="39">
        <v>253</v>
      </c>
      <c r="D18" s="39">
        <v>174</v>
      </c>
      <c r="E18" s="39">
        <v>215</v>
      </c>
      <c r="F18" s="39">
        <v>138</v>
      </c>
      <c r="G18" s="39">
        <v>166</v>
      </c>
      <c r="H18" s="39">
        <v>224</v>
      </c>
      <c r="I18" s="39">
        <v>184</v>
      </c>
      <c r="J18" s="39">
        <v>142</v>
      </c>
      <c r="K18" s="39">
        <v>174</v>
      </c>
      <c r="L18" s="39">
        <v>193</v>
      </c>
      <c r="M18" s="39">
        <v>184</v>
      </c>
      <c r="N18" s="39">
        <v>170</v>
      </c>
      <c r="O18" s="58">
        <v>2217</v>
      </c>
    </row>
    <row r="19" spans="1:15" x14ac:dyDescent="0.45">
      <c r="A19" s="12" t="s">
        <v>66</v>
      </c>
      <c r="B19" s="12" t="s">
        <v>89</v>
      </c>
      <c r="C19" s="20">
        <v>44.571427999999997</v>
      </c>
      <c r="D19" s="20">
        <v>48</v>
      </c>
      <c r="E19" s="20">
        <v>56.142856999999999</v>
      </c>
      <c r="F19" s="20">
        <v>40.928570999999998</v>
      </c>
      <c r="G19" s="20">
        <v>42.214285500000003</v>
      </c>
      <c r="H19" s="20">
        <v>58.571428499999996</v>
      </c>
      <c r="I19" s="20">
        <v>44.714285500000003</v>
      </c>
      <c r="J19" s="20">
        <v>44.142856999999999</v>
      </c>
      <c r="K19" s="20">
        <v>52.142856999999999</v>
      </c>
      <c r="L19" s="20">
        <v>62.428570999999998</v>
      </c>
      <c r="M19" s="20">
        <v>63.357142499999995</v>
      </c>
      <c r="N19" s="20">
        <v>53.285713999999999</v>
      </c>
      <c r="O19" s="20">
        <v>51.857142000000003</v>
      </c>
    </row>
    <row r="20" spans="1:15" x14ac:dyDescent="0.45">
      <c r="A20" s="12" t="s">
        <v>66</v>
      </c>
      <c r="B20" s="12" t="s">
        <v>90</v>
      </c>
      <c r="C20" s="20">
        <v>57.488424177865625</v>
      </c>
      <c r="D20" s="20">
        <v>59.732347678160941</v>
      </c>
      <c r="E20" s="20">
        <v>66.64119565116286</v>
      </c>
      <c r="F20" s="20">
        <v>56.290889876811555</v>
      </c>
      <c r="G20" s="20">
        <v>56.787435096385607</v>
      </c>
      <c r="H20" s="20">
        <v>56.105866906250142</v>
      </c>
      <c r="I20" s="20">
        <v>51.067546222826074</v>
      </c>
      <c r="J20" s="20">
        <v>50.459758098591529</v>
      </c>
      <c r="K20" s="20">
        <v>59.559933982758729</v>
      </c>
      <c r="L20" s="20">
        <v>61.995558528497476</v>
      </c>
      <c r="M20" s="20">
        <v>67.896738750000083</v>
      </c>
      <c r="N20" s="20">
        <v>59.126890370588292</v>
      </c>
      <c r="O20" s="20">
        <v>58.846768087954686</v>
      </c>
    </row>
    <row r="21" spans="1:15" x14ac:dyDescent="0.45">
      <c r="A21" s="12" t="s">
        <v>66</v>
      </c>
      <c r="B21" s="12" t="s">
        <v>91</v>
      </c>
      <c r="C21" s="20">
        <v>39.848541116403389</v>
      </c>
      <c r="D21" s="20">
        <v>40.787381680536654</v>
      </c>
      <c r="E21" s="20">
        <v>49.957515702655378</v>
      </c>
      <c r="F21" s="20">
        <v>46.95728075032941</v>
      </c>
      <c r="G21" s="20">
        <v>40.920953057744413</v>
      </c>
      <c r="H21" s="20">
        <v>29.622446475154064</v>
      </c>
      <c r="I21" s="20">
        <v>29.266058882424822</v>
      </c>
      <c r="J21" s="20">
        <v>26.707786674130801</v>
      </c>
      <c r="K21" s="20">
        <v>32.270236366907625</v>
      </c>
      <c r="L21" s="20">
        <v>31.490921051764403</v>
      </c>
      <c r="M21" s="20">
        <v>36.61438252200972</v>
      </c>
      <c r="N21" s="20">
        <v>35.277209302809553</v>
      </c>
      <c r="O21" s="20">
        <v>37.702913929401589</v>
      </c>
    </row>
    <row r="22" spans="1:15" x14ac:dyDescent="0.4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3"/>
  <sheetViews>
    <sheetView showGridLines="0" workbookViewId="0"/>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5" t="s">
        <v>137</v>
      </c>
    </row>
    <row r="2" spans="1:15" s="81" customFormat="1" ht="18.649999999999999" customHeight="1" x14ac:dyDescent="0.3">
      <c r="A2" s="90" t="s">
        <v>51</v>
      </c>
    </row>
    <row r="3" spans="1:15" s="81" customFormat="1" ht="18.649999999999999" customHeight="1" x14ac:dyDescent="0.3">
      <c r="A3" s="83" t="s">
        <v>92</v>
      </c>
    </row>
    <row r="4" spans="1:15" s="81" customFormat="1" ht="18.649999999999999" customHeight="1" x14ac:dyDescent="0.3">
      <c r="A4" s="89" t="s">
        <v>93</v>
      </c>
    </row>
    <row r="5" spans="1:15" s="81" customFormat="1" ht="18.649999999999999" customHeight="1" x14ac:dyDescent="0.3">
      <c r="A5" s="83" t="s">
        <v>46</v>
      </c>
    </row>
    <row r="6" spans="1:15" ht="19" thickBot="1" x14ac:dyDescent="0.5">
      <c r="A6" s="40" t="s">
        <v>58</v>
      </c>
      <c r="B6" s="31" t="s">
        <v>63</v>
      </c>
      <c r="C6" s="134" t="s">
        <v>33</v>
      </c>
      <c r="D6" s="134" t="s">
        <v>34</v>
      </c>
      <c r="E6" s="134" t="s">
        <v>35</v>
      </c>
      <c r="F6" s="134" t="s">
        <v>36</v>
      </c>
      <c r="G6" s="134" t="s">
        <v>37</v>
      </c>
      <c r="H6" s="134" t="s">
        <v>38</v>
      </c>
      <c r="I6" s="134" t="s">
        <v>39</v>
      </c>
      <c r="J6" s="134" t="s">
        <v>40</v>
      </c>
      <c r="K6" s="134" t="s">
        <v>41</v>
      </c>
      <c r="L6" s="134" t="s">
        <v>42</v>
      </c>
      <c r="M6" s="134" t="s">
        <v>115</v>
      </c>
      <c r="N6" s="134" t="s">
        <v>116</v>
      </c>
      <c r="O6" s="41" t="s">
        <v>30</v>
      </c>
    </row>
    <row r="7" spans="1:15" x14ac:dyDescent="0.45">
      <c r="A7" s="12" t="s">
        <v>53</v>
      </c>
      <c r="B7" s="12" t="s">
        <v>44</v>
      </c>
      <c r="C7" s="39">
        <v>47</v>
      </c>
      <c r="D7" s="39">
        <v>91</v>
      </c>
      <c r="E7" s="39">
        <v>46</v>
      </c>
      <c r="F7" s="39">
        <v>42</v>
      </c>
      <c r="G7" s="39">
        <v>74</v>
      </c>
      <c r="H7" s="39">
        <v>81</v>
      </c>
      <c r="I7" s="39">
        <v>56</v>
      </c>
      <c r="J7" s="39">
        <v>49</v>
      </c>
      <c r="K7" s="39">
        <v>57</v>
      </c>
      <c r="L7" s="39">
        <v>50</v>
      </c>
      <c r="M7" s="39">
        <v>44</v>
      </c>
      <c r="N7" s="39">
        <v>33</v>
      </c>
      <c r="O7" s="39">
        <v>670</v>
      </c>
    </row>
    <row r="8" spans="1:15" x14ac:dyDescent="0.45">
      <c r="A8" s="12" t="s">
        <v>53</v>
      </c>
      <c r="B8" s="12" t="s">
        <v>89</v>
      </c>
      <c r="C8" s="20">
        <v>26.857142</v>
      </c>
      <c r="D8" s="20">
        <v>11.285714</v>
      </c>
      <c r="E8" s="20">
        <v>24.357142500000002</v>
      </c>
      <c r="F8" s="20">
        <v>24.642856999999999</v>
      </c>
      <c r="G8" s="20">
        <v>22.642856500000001</v>
      </c>
      <c r="H8" s="20">
        <v>27.857142</v>
      </c>
      <c r="I8" s="20">
        <v>25.928570999999998</v>
      </c>
      <c r="J8" s="20">
        <v>33.857142000000003</v>
      </c>
      <c r="K8" s="20">
        <v>32.142856999999999</v>
      </c>
      <c r="L8" s="20">
        <v>26.857142</v>
      </c>
      <c r="M8" s="20">
        <v>31.642856500000001</v>
      </c>
      <c r="N8" s="20">
        <v>34.142856999999999</v>
      </c>
      <c r="O8" s="20">
        <v>26.857142</v>
      </c>
    </row>
    <row r="9" spans="1:15" x14ac:dyDescent="0.45">
      <c r="A9" s="12" t="s">
        <v>53</v>
      </c>
      <c r="B9" s="12" t="s">
        <v>90</v>
      </c>
      <c r="C9" s="20">
        <v>42.777777422222229</v>
      </c>
      <c r="D9" s="20">
        <v>23.21746000000001</v>
      </c>
      <c r="E9" s="20">
        <v>35.496752840909103</v>
      </c>
      <c r="F9" s="20">
        <v>36.99624021052631</v>
      </c>
      <c r="G9" s="20">
        <v>35.062621904109584</v>
      </c>
      <c r="H9" s="20">
        <v>37.449735012345677</v>
      </c>
      <c r="I9" s="20">
        <v>36.696428071428578</v>
      </c>
      <c r="J9" s="20">
        <v>41.396501000000008</v>
      </c>
      <c r="K9" s="20">
        <v>42.93428538000002</v>
      </c>
      <c r="L9" s="20">
        <v>39.711179586956533</v>
      </c>
      <c r="M9" s="20">
        <v>34.810630860465132</v>
      </c>
      <c r="N9" s="20">
        <v>40.584415090909097</v>
      </c>
      <c r="O9" s="20">
        <v>36.216489888888901</v>
      </c>
    </row>
    <row r="10" spans="1:15" ht="19" thickBot="1" x14ac:dyDescent="0.5">
      <c r="A10" s="40" t="s">
        <v>53</v>
      </c>
      <c r="B10" s="40" t="s">
        <v>91</v>
      </c>
      <c r="C10" s="41">
        <v>36.740643378268615</v>
      </c>
      <c r="D10" s="41">
        <v>22.077112483262034</v>
      </c>
      <c r="E10" s="41">
        <v>28.690621771037886</v>
      </c>
      <c r="F10" s="41">
        <v>26.700831275362273</v>
      </c>
      <c r="G10" s="41">
        <v>30.524636373765752</v>
      </c>
      <c r="H10" s="41">
        <v>27.618747598916457</v>
      </c>
      <c r="I10" s="41">
        <v>32.87865376854046</v>
      </c>
      <c r="J10" s="41">
        <v>30.708803668092116</v>
      </c>
      <c r="K10" s="41">
        <v>29.732036765290065</v>
      </c>
      <c r="L10" s="41">
        <v>30.496849139970809</v>
      </c>
      <c r="M10" s="41">
        <v>19.909316332246668</v>
      </c>
      <c r="N10" s="41">
        <v>21.944929238319812</v>
      </c>
      <c r="O10" s="41">
        <v>28.976830450344263</v>
      </c>
    </row>
    <row r="11" spans="1:15" x14ac:dyDescent="0.45">
      <c r="A11" s="12" t="s">
        <v>54</v>
      </c>
      <c r="B11" s="12" t="s">
        <v>44</v>
      </c>
      <c r="C11" s="39">
        <v>5</v>
      </c>
      <c r="D11" s="39">
        <v>3</v>
      </c>
      <c r="E11" s="39">
        <v>3</v>
      </c>
      <c r="F11" s="39">
        <v>6</v>
      </c>
      <c r="G11" s="39">
        <v>6</v>
      </c>
      <c r="H11" s="39">
        <v>6</v>
      </c>
      <c r="I11" s="39">
        <v>8</v>
      </c>
      <c r="J11" s="39">
        <v>1</v>
      </c>
      <c r="K11" s="39">
        <v>6</v>
      </c>
      <c r="L11" s="39">
        <v>3</v>
      </c>
      <c r="M11" s="39">
        <v>9</v>
      </c>
      <c r="N11" s="39">
        <v>4</v>
      </c>
      <c r="O11" s="39">
        <v>60</v>
      </c>
    </row>
    <row r="12" spans="1:15" x14ac:dyDescent="0.45">
      <c r="A12" s="12" t="s">
        <v>54</v>
      </c>
      <c r="B12" s="12" t="s">
        <v>89</v>
      </c>
      <c r="C12" s="20">
        <v>119</v>
      </c>
      <c r="D12" s="20">
        <v>141</v>
      </c>
      <c r="E12" s="20">
        <v>90.857141999999996</v>
      </c>
      <c r="F12" s="20">
        <v>71.357142500000009</v>
      </c>
      <c r="G12" s="20">
        <v>76.428571000000005</v>
      </c>
      <c r="H12" s="20">
        <v>82.571428499999996</v>
      </c>
      <c r="I12" s="20">
        <v>67.499999500000001</v>
      </c>
      <c r="J12" s="20">
        <v>50.428570999999998</v>
      </c>
      <c r="K12" s="20">
        <v>60.571427999999997</v>
      </c>
      <c r="L12" s="20">
        <v>85.142857000000006</v>
      </c>
      <c r="M12" s="20">
        <v>89.571427999999997</v>
      </c>
      <c r="N12" s="20">
        <v>75.571428499999996</v>
      </c>
      <c r="O12" s="20">
        <v>79.357142500000009</v>
      </c>
    </row>
    <row r="13" spans="1:15" x14ac:dyDescent="0.45">
      <c r="A13" s="12" t="s">
        <v>54</v>
      </c>
      <c r="B13" s="12" t="s">
        <v>90</v>
      </c>
      <c r="C13" s="20">
        <v>113.28571380000001</v>
      </c>
      <c r="D13" s="20">
        <v>141.47619</v>
      </c>
      <c r="E13" s="20">
        <v>85.714285000000004</v>
      </c>
      <c r="F13" s="20">
        <v>68.02380916666668</v>
      </c>
      <c r="G13" s="20">
        <v>80.690475666666686</v>
      </c>
      <c r="H13" s="20">
        <v>90.452380500000004</v>
      </c>
      <c r="I13" s="20">
        <v>73.499999499999987</v>
      </c>
      <c r="J13" s="20">
        <v>50.428570999999998</v>
      </c>
      <c r="K13" s="20">
        <v>83.595237666666662</v>
      </c>
      <c r="L13" s="20">
        <v>101.42857133333332</v>
      </c>
      <c r="M13" s="20">
        <v>89.380952000000008</v>
      </c>
      <c r="N13" s="20">
        <v>72.499999750000001</v>
      </c>
      <c r="O13" s="20">
        <v>87.028571000000014</v>
      </c>
    </row>
    <row r="14" spans="1:15" ht="19" thickBot="1" x14ac:dyDescent="0.5">
      <c r="A14" s="40" t="s">
        <v>54</v>
      </c>
      <c r="B14" s="40" t="s">
        <v>91</v>
      </c>
      <c r="C14" s="41">
        <v>23.16683046415935</v>
      </c>
      <c r="D14" s="41">
        <v>15.400474230999645</v>
      </c>
      <c r="E14" s="41">
        <v>29.039265157912762</v>
      </c>
      <c r="F14" s="41">
        <v>12.020791796270975</v>
      </c>
      <c r="G14" s="41">
        <v>24.416373740714569</v>
      </c>
      <c r="H14" s="41">
        <v>28.374010301998428</v>
      </c>
      <c r="I14" s="41">
        <v>27.540045026214461</v>
      </c>
      <c r="J14" s="41">
        <v>0</v>
      </c>
      <c r="K14" s="41">
        <v>45.494069120871174</v>
      </c>
      <c r="L14" s="41">
        <v>33.532804485963872</v>
      </c>
      <c r="M14" s="41">
        <v>27.243922058576402</v>
      </c>
      <c r="N14" s="41">
        <v>19.796284004652417</v>
      </c>
      <c r="O14" s="41">
        <v>32.792615735189244</v>
      </c>
    </row>
    <row r="15" spans="1:15" x14ac:dyDescent="0.45">
      <c r="A15" s="12" t="s">
        <v>55</v>
      </c>
      <c r="B15" s="12" t="s">
        <v>44</v>
      </c>
      <c r="C15" s="39">
        <v>4</v>
      </c>
      <c r="D15" s="39">
        <v>2</v>
      </c>
      <c r="E15" s="39">
        <v>3</v>
      </c>
      <c r="F15" s="39">
        <v>4</v>
      </c>
      <c r="G15" s="39">
        <v>8</v>
      </c>
      <c r="H15" s="39">
        <v>5</v>
      </c>
      <c r="I15" s="39">
        <v>2</v>
      </c>
      <c r="J15" s="39">
        <v>5</v>
      </c>
      <c r="K15" s="39">
        <v>3</v>
      </c>
      <c r="L15" s="39">
        <v>4</v>
      </c>
      <c r="M15" s="39">
        <v>4</v>
      </c>
      <c r="N15" s="39">
        <v>4</v>
      </c>
      <c r="O15" s="39">
        <v>48</v>
      </c>
    </row>
    <row r="16" spans="1:15" x14ac:dyDescent="0.45">
      <c r="A16" s="12" t="s">
        <v>55</v>
      </c>
      <c r="B16" s="12" t="s">
        <v>89</v>
      </c>
      <c r="C16" s="20">
        <v>109.35714249999999</v>
      </c>
      <c r="D16" s="20">
        <v>44.785713999999999</v>
      </c>
      <c r="E16" s="20">
        <v>80.857141999999996</v>
      </c>
      <c r="F16" s="20">
        <v>43.857142499999995</v>
      </c>
      <c r="G16" s="20">
        <v>133.21428499999999</v>
      </c>
      <c r="H16" s="20">
        <v>35.571427999999997</v>
      </c>
      <c r="I16" s="20">
        <v>112.92857100000001</v>
      </c>
      <c r="J16" s="20">
        <v>126.714285</v>
      </c>
      <c r="K16" s="20">
        <v>91.142857000000006</v>
      </c>
      <c r="L16" s="20">
        <v>48.142856500000001</v>
      </c>
      <c r="M16" s="20">
        <v>73.785713999999999</v>
      </c>
      <c r="N16" s="20">
        <v>111.571428</v>
      </c>
      <c r="O16" s="20">
        <v>65.857142499999995</v>
      </c>
    </row>
    <row r="17" spans="1:15" x14ac:dyDescent="0.45">
      <c r="A17" s="12" t="s">
        <v>55</v>
      </c>
      <c r="B17" s="12" t="s">
        <v>90</v>
      </c>
      <c r="C17" s="20">
        <v>109.99999974999999</v>
      </c>
      <c r="D17" s="20">
        <v>44.785713999999999</v>
      </c>
      <c r="E17" s="20">
        <v>94.095237666666662</v>
      </c>
      <c r="F17" s="20">
        <v>39.107142250000003</v>
      </c>
      <c r="G17" s="20">
        <v>104.69642812500001</v>
      </c>
      <c r="H17" s="20">
        <v>50.371427999999995</v>
      </c>
      <c r="I17" s="20">
        <v>112.92857099999999</v>
      </c>
      <c r="J17" s="20">
        <v>106.91428519999999</v>
      </c>
      <c r="K17" s="20">
        <v>79.999999666666668</v>
      </c>
      <c r="L17" s="20">
        <v>59.964285000000004</v>
      </c>
      <c r="M17" s="20">
        <v>84.964285500000003</v>
      </c>
      <c r="N17" s="20">
        <v>106.10714250000001</v>
      </c>
      <c r="O17" s="20">
        <v>84.630951937499972</v>
      </c>
    </row>
    <row r="18" spans="1:15" ht="19" thickBot="1" x14ac:dyDescent="0.5">
      <c r="A18" s="40" t="s">
        <v>55</v>
      </c>
      <c r="B18" s="40" t="s">
        <v>91</v>
      </c>
      <c r="C18" s="41">
        <v>61.265481029912195</v>
      </c>
      <c r="D18" s="41">
        <v>1.6428569999999993</v>
      </c>
      <c r="E18" s="41">
        <v>47.243663154863967</v>
      </c>
      <c r="F18" s="41">
        <v>13.574576844515375</v>
      </c>
      <c r="G18" s="41">
        <v>65.731963269901541</v>
      </c>
      <c r="H18" s="41">
        <v>22.490378946181796</v>
      </c>
      <c r="I18" s="41">
        <v>51.214286000000016</v>
      </c>
      <c r="J18" s="41">
        <v>66.626194460063573</v>
      </c>
      <c r="K18" s="41">
        <v>27.625286354658307</v>
      </c>
      <c r="L18" s="41">
        <v>31.081751136055278</v>
      </c>
      <c r="M18" s="41">
        <v>41.699529542750646</v>
      </c>
      <c r="N18" s="41">
        <v>26.337754172131532</v>
      </c>
      <c r="O18" s="41">
        <v>52.973471027793742</v>
      </c>
    </row>
    <row r="19" spans="1:15" x14ac:dyDescent="0.45">
      <c r="A19" s="12" t="s">
        <v>66</v>
      </c>
      <c r="B19" s="12" t="s">
        <v>44</v>
      </c>
      <c r="C19" s="39">
        <v>56</v>
      </c>
      <c r="D19" s="39">
        <v>96</v>
      </c>
      <c r="E19" s="39">
        <v>52</v>
      </c>
      <c r="F19" s="39">
        <v>52</v>
      </c>
      <c r="G19" s="39">
        <v>88</v>
      </c>
      <c r="H19" s="39">
        <v>92</v>
      </c>
      <c r="I19" s="39">
        <v>66</v>
      </c>
      <c r="J19" s="39">
        <v>55</v>
      </c>
      <c r="K19" s="39">
        <v>66</v>
      </c>
      <c r="L19" s="39">
        <v>57</v>
      </c>
      <c r="M19" s="39">
        <v>57</v>
      </c>
      <c r="N19" s="39">
        <v>41</v>
      </c>
      <c r="O19" s="39">
        <v>778</v>
      </c>
    </row>
    <row r="20" spans="1:15" x14ac:dyDescent="0.45">
      <c r="A20" s="12" t="s">
        <v>66</v>
      </c>
      <c r="B20" s="12" t="s">
        <v>89</v>
      </c>
      <c r="C20" s="20">
        <v>33.714285000000004</v>
      </c>
      <c r="D20" s="20">
        <v>12.714285</v>
      </c>
      <c r="E20" s="20">
        <v>28.428570999999998</v>
      </c>
      <c r="F20" s="20">
        <v>29.785713999999999</v>
      </c>
      <c r="G20" s="20">
        <v>24.714285</v>
      </c>
      <c r="H20" s="20">
        <v>30.928570999999998</v>
      </c>
      <c r="I20" s="20">
        <v>29.428571000000002</v>
      </c>
      <c r="J20" s="20">
        <v>34.714284999999997</v>
      </c>
      <c r="K20" s="20">
        <v>35.2857135</v>
      </c>
      <c r="L20" s="20">
        <v>27</v>
      </c>
      <c r="M20" s="20">
        <v>36.857142000000003</v>
      </c>
      <c r="N20" s="20">
        <v>41.714284999999997</v>
      </c>
      <c r="O20" s="20">
        <v>30.142856999999999</v>
      </c>
    </row>
    <row r="21" spans="1:15" x14ac:dyDescent="0.45">
      <c r="A21" s="12" t="s">
        <v>66</v>
      </c>
      <c r="B21" s="12" t="s">
        <v>90</v>
      </c>
      <c r="C21" s="20">
        <v>54.285713925925926</v>
      </c>
      <c r="D21" s="20">
        <v>27.406014715789489</v>
      </c>
      <c r="E21" s="20">
        <v>42.025713860000018</v>
      </c>
      <c r="F21" s="20">
        <v>41.050594833333342</v>
      </c>
      <c r="G21" s="20">
        <v>44.612479057471255</v>
      </c>
      <c r="H21" s="20">
        <v>41.60869520652173</v>
      </c>
      <c r="I21" s="20">
        <v>43.467531969696957</v>
      </c>
      <c r="J21" s="20">
        <v>47.516882654545441</v>
      </c>
      <c r="K21" s="20">
        <v>48.953994813559341</v>
      </c>
      <c r="L21" s="20">
        <v>44.733153113207578</v>
      </c>
      <c r="M21" s="20">
        <v>47.163264946428576</v>
      </c>
      <c r="N21" s="20">
        <v>50.090591878048798</v>
      </c>
      <c r="O21" s="20">
        <v>43.32312883730166</v>
      </c>
    </row>
    <row r="22" spans="1:15" x14ac:dyDescent="0.45">
      <c r="A22" s="12" t="s">
        <v>66</v>
      </c>
      <c r="B22" s="12" t="s">
        <v>91</v>
      </c>
      <c r="C22" s="20">
        <v>46.117378272596063</v>
      </c>
      <c r="D22" s="20">
        <v>30.017259266046455</v>
      </c>
      <c r="E22" s="20">
        <v>35.030778407856673</v>
      </c>
      <c r="F22" s="20">
        <v>26.969004763667119</v>
      </c>
      <c r="G22" s="20">
        <v>41.45028259494989</v>
      </c>
      <c r="H22" s="20">
        <v>30.439751461760018</v>
      </c>
      <c r="I22" s="20">
        <v>37.189627090536035</v>
      </c>
      <c r="J22" s="20">
        <v>39.974532583024221</v>
      </c>
      <c r="K22" s="20">
        <v>34.962382250525017</v>
      </c>
      <c r="L22" s="20">
        <v>34.313050881325594</v>
      </c>
      <c r="M22" s="20">
        <v>32.550981637579348</v>
      </c>
      <c r="N22" s="20">
        <v>30.354283693577035</v>
      </c>
      <c r="O22" s="20">
        <v>35.9098565480191</v>
      </c>
    </row>
    <row r="23" spans="1:15" x14ac:dyDescent="0.45">
      <c r="A23" s="12"/>
      <c r="B23" s="12"/>
      <c r="C23" s="20"/>
      <c r="D23" s="20"/>
      <c r="E23" s="20"/>
      <c r="F23" s="20"/>
      <c r="G23" s="20"/>
      <c r="H23" s="20"/>
      <c r="I23" s="20"/>
      <c r="J23" s="20"/>
      <c r="K23" s="20"/>
      <c r="L23" s="20"/>
      <c r="M23" s="20"/>
      <c r="N23" s="20"/>
      <c r="O23" s="20"/>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heetViews>
  <sheetFormatPr defaultColWidth="8.7265625" defaultRowHeight="18.5" x14ac:dyDescent="0.45"/>
  <cols>
    <col min="1" max="1" width="32.453125" style="4" customWidth="1"/>
    <col min="2" max="2" width="39.7265625" style="36" customWidth="1"/>
    <col min="3" max="5" width="25.453125" style="36" customWidth="1"/>
    <col min="6" max="9" width="16.7265625" style="36" customWidth="1"/>
    <col min="10" max="16384" width="8.7265625" style="4"/>
  </cols>
  <sheetData>
    <row r="1" spans="1:5" ht="35.15" customHeight="1" x14ac:dyDescent="0.45">
      <c r="A1" s="49" t="s">
        <v>142</v>
      </c>
      <c r="B1" s="47"/>
      <c r="C1" s="47"/>
      <c r="D1" s="47"/>
    </row>
    <row r="2" spans="1:5" x14ac:dyDescent="0.45">
      <c r="A2" s="90" t="s">
        <v>94</v>
      </c>
      <c r="B2" s="79"/>
      <c r="C2" s="79"/>
      <c r="D2" s="80"/>
      <c r="E2" s="79"/>
    </row>
    <row r="3" spans="1:5" x14ac:dyDescent="0.45">
      <c r="A3" s="92" t="s">
        <v>95</v>
      </c>
      <c r="B3" s="87"/>
      <c r="C3" s="87"/>
      <c r="D3" s="88"/>
      <c r="E3" s="87"/>
    </row>
    <row r="4" spans="1:5" x14ac:dyDescent="0.45">
      <c r="A4" s="10" t="s">
        <v>96</v>
      </c>
      <c r="B4" s="13" t="s">
        <v>97</v>
      </c>
      <c r="C4" s="13" t="s">
        <v>98</v>
      </c>
      <c r="D4" s="13" t="s">
        <v>99</v>
      </c>
      <c r="E4" s="13" t="s">
        <v>44</v>
      </c>
    </row>
    <row r="5" spans="1:5" x14ac:dyDescent="0.45">
      <c r="A5" s="4" t="s">
        <v>100</v>
      </c>
      <c r="B5" s="36" t="s">
        <v>53</v>
      </c>
      <c r="C5" s="20">
        <v>32.142856999999999</v>
      </c>
      <c r="D5" s="20">
        <v>35.172990674479117</v>
      </c>
      <c r="E5" s="36">
        <v>768</v>
      </c>
    </row>
    <row r="6" spans="1:5" x14ac:dyDescent="0.45">
      <c r="A6" s="4" t="s">
        <v>100</v>
      </c>
      <c r="B6" s="36" t="s">
        <v>54</v>
      </c>
      <c r="C6" s="20">
        <v>25.714285</v>
      </c>
      <c r="D6" s="20">
        <v>42.207546811320753</v>
      </c>
      <c r="E6" s="36">
        <v>53</v>
      </c>
    </row>
    <row r="7" spans="1:5" x14ac:dyDescent="0.45">
      <c r="A7" s="4" t="s">
        <v>100</v>
      </c>
      <c r="B7" s="13" t="s">
        <v>55</v>
      </c>
      <c r="C7" s="138">
        <v>34.714284999999997</v>
      </c>
      <c r="D7" s="136">
        <v>58.150793222222234</v>
      </c>
      <c r="E7" s="139">
        <v>18</v>
      </c>
    </row>
    <row r="8" spans="1:5" x14ac:dyDescent="0.45">
      <c r="A8" s="21" t="s">
        <v>101</v>
      </c>
      <c r="B8" s="22" t="s">
        <v>53</v>
      </c>
      <c r="C8" s="27">
        <v>18.142856999999999</v>
      </c>
      <c r="D8" s="27">
        <v>21.440115042424306</v>
      </c>
      <c r="E8" s="22">
        <v>495</v>
      </c>
    </row>
    <row r="9" spans="1:5" x14ac:dyDescent="0.45">
      <c r="A9" s="4" t="s">
        <v>102</v>
      </c>
      <c r="B9" s="36" t="s">
        <v>53</v>
      </c>
      <c r="C9" s="20">
        <v>47.642856499999994</v>
      </c>
      <c r="D9" s="20">
        <v>49.803950978723371</v>
      </c>
      <c r="E9" s="36">
        <v>94</v>
      </c>
    </row>
    <row r="10" spans="1:5" x14ac:dyDescent="0.45">
      <c r="A10" s="4" t="s">
        <v>102</v>
      </c>
      <c r="B10" s="36" t="s">
        <v>54</v>
      </c>
      <c r="C10" s="136">
        <v>73.571427999999997</v>
      </c>
      <c r="D10" s="136">
        <v>87.949579352941186</v>
      </c>
      <c r="E10" s="137">
        <v>17</v>
      </c>
    </row>
    <row r="11" spans="1:5" x14ac:dyDescent="0.45">
      <c r="A11" s="4" t="s">
        <v>102</v>
      </c>
      <c r="B11" s="13" t="s">
        <v>55</v>
      </c>
      <c r="C11" s="138">
        <v>80</v>
      </c>
      <c r="D11" s="136">
        <v>92.759398157894751</v>
      </c>
      <c r="E11" s="139">
        <v>19</v>
      </c>
    </row>
    <row r="12" spans="1:5" x14ac:dyDescent="0.45">
      <c r="A12" s="50"/>
      <c r="B12" s="50"/>
      <c r="C12" s="50"/>
      <c r="D12" s="50"/>
      <c r="E12" s="50"/>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heetViews>
  <sheetFormatPr defaultColWidth="8.7265625" defaultRowHeight="18.5" x14ac:dyDescent="0.45"/>
  <cols>
    <col min="1" max="1" width="73.54296875" style="4" customWidth="1"/>
    <col min="2" max="5" width="19.26953125" style="36" customWidth="1"/>
    <col min="6" max="16384" width="8.7265625" style="4"/>
  </cols>
  <sheetData>
    <row r="1" spans="1:5" ht="23.5" customHeight="1" x14ac:dyDescent="0.45">
      <c r="A1" s="47" t="s">
        <v>138</v>
      </c>
    </row>
    <row r="2" spans="1:5" s="81" customFormat="1" ht="70.5" customHeight="1" x14ac:dyDescent="0.3">
      <c r="A2" s="93" t="s">
        <v>103</v>
      </c>
      <c r="B2" s="100"/>
      <c r="C2" s="100"/>
      <c r="D2" s="100"/>
      <c r="E2" s="100"/>
    </row>
    <row r="3" spans="1:5" s="81" customFormat="1" ht="13" x14ac:dyDescent="0.3">
      <c r="A3" s="94" t="s">
        <v>104</v>
      </c>
      <c r="B3" s="79"/>
      <c r="C3" s="79"/>
      <c r="D3" s="79"/>
      <c r="E3" s="79"/>
    </row>
    <row r="4" spans="1:5" s="36" customFormat="1" ht="57" customHeight="1" x14ac:dyDescent="0.45">
      <c r="A4" s="10" t="s">
        <v>63</v>
      </c>
      <c r="B4" s="23" t="s">
        <v>105</v>
      </c>
      <c r="C4" s="5" t="s">
        <v>24</v>
      </c>
      <c r="D4" s="5" t="s">
        <v>25</v>
      </c>
      <c r="E4" s="9" t="s">
        <v>101</v>
      </c>
    </row>
    <row r="5" spans="1:5" s="36" customFormat="1" x14ac:dyDescent="0.45">
      <c r="A5" s="28" t="s">
        <v>106</v>
      </c>
      <c r="B5" s="29"/>
      <c r="C5" s="29"/>
      <c r="D5" s="29"/>
      <c r="E5" s="29"/>
    </row>
    <row r="6" spans="1:5" s="36" customFormat="1" x14ac:dyDescent="0.45">
      <c r="A6" s="4" t="s">
        <v>107</v>
      </c>
      <c r="B6" s="20">
        <v>14.7857135</v>
      </c>
      <c r="C6" s="20">
        <v>4.7142850000000003</v>
      </c>
      <c r="D6" s="128">
        <v>2.285714</v>
      </c>
      <c r="E6" s="20">
        <v>4.3571425000000001</v>
      </c>
    </row>
    <row r="7" spans="1:5" s="36" customFormat="1" x14ac:dyDescent="0.45">
      <c r="A7" s="4" t="s">
        <v>108</v>
      </c>
      <c r="B7" s="20">
        <v>14.523076492307743</v>
      </c>
      <c r="C7" s="20">
        <v>6.7380947962962967</v>
      </c>
      <c r="D7" s="128">
        <v>2.7832507241379298</v>
      </c>
      <c r="E7" s="20">
        <v>6.3954767181467078</v>
      </c>
    </row>
    <row r="8" spans="1:5" s="36" customFormat="1" x14ac:dyDescent="0.45">
      <c r="A8" s="4" t="s">
        <v>139</v>
      </c>
      <c r="B8" s="36">
        <v>780</v>
      </c>
      <c r="C8" s="36">
        <v>54</v>
      </c>
      <c r="D8" s="129">
        <v>29</v>
      </c>
      <c r="E8" s="36">
        <v>518</v>
      </c>
    </row>
    <row r="9" spans="1:5" s="36" customFormat="1" x14ac:dyDescent="0.45">
      <c r="A9" s="28" t="s">
        <v>109</v>
      </c>
      <c r="B9" s="29"/>
      <c r="C9" s="29"/>
      <c r="D9" s="29"/>
      <c r="E9" s="29"/>
    </row>
    <row r="10" spans="1:5" s="36" customFormat="1" x14ac:dyDescent="0.45">
      <c r="A10" s="4" t="s">
        <v>107</v>
      </c>
      <c r="B10" s="20">
        <v>13</v>
      </c>
      <c r="C10" s="20">
        <v>14.428571</v>
      </c>
      <c r="D10" s="136">
        <v>15.142856999999999</v>
      </c>
      <c r="E10" s="20">
        <v>6.571428</v>
      </c>
    </row>
    <row r="11" spans="1:5" s="36" customFormat="1" x14ac:dyDescent="0.45">
      <c r="A11" s="4" t="s">
        <v>108</v>
      </c>
      <c r="B11" s="20">
        <v>17.933976443243314</v>
      </c>
      <c r="C11" s="20">
        <v>22.518950040816332</v>
      </c>
      <c r="D11" s="136">
        <v>19.060149894736842</v>
      </c>
      <c r="E11" s="20">
        <v>13.027156562376208</v>
      </c>
    </row>
    <row r="12" spans="1:5" s="36" customFormat="1" ht="18.649999999999999" customHeight="1" x14ac:dyDescent="0.45">
      <c r="A12" s="9" t="s">
        <v>140</v>
      </c>
      <c r="B12" s="36">
        <v>740</v>
      </c>
      <c r="C12" s="36">
        <v>49</v>
      </c>
      <c r="D12" s="137">
        <v>19</v>
      </c>
      <c r="E12" s="36">
        <v>505</v>
      </c>
    </row>
    <row r="13" spans="1:5" s="36" customFormat="1" x14ac:dyDescent="0.45">
      <c r="A13" s="28" t="s">
        <v>110</v>
      </c>
      <c r="B13" s="28"/>
      <c r="C13" s="28"/>
      <c r="D13" s="28"/>
      <c r="E13" s="28"/>
    </row>
    <row r="14" spans="1:5" s="36" customFormat="1" x14ac:dyDescent="0.45">
      <c r="A14" s="4" t="s">
        <v>107</v>
      </c>
      <c r="B14" s="20">
        <v>3.8571420000000001</v>
      </c>
      <c r="C14" s="128">
        <v>4.1428570000000002</v>
      </c>
      <c r="D14" s="136">
        <v>9.2857140000000005</v>
      </c>
      <c r="E14" s="20">
        <v>3</v>
      </c>
    </row>
    <row r="15" spans="1:5" s="36" customFormat="1" x14ac:dyDescent="0.45">
      <c r="A15" s="4" t="s">
        <v>108</v>
      </c>
      <c r="B15" s="20">
        <v>5.4726186972222051</v>
      </c>
      <c r="C15" s="128">
        <v>7.2605038235294117</v>
      </c>
      <c r="D15" s="136">
        <v>11.824175384615385</v>
      </c>
      <c r="E15" s="20">
        <v>3.6232431823770601</v>
      </c>
    </row>
    <row r="16" spans="1:5" s="36" customFormat="1" ht="23.15" customHeight="1" x14ac:dyDescent="0.45">
      <c r="A16" s="82" t="s">
        <v>141</v>
      </c>
      <c r="B16" s="37">
        <v>720</v>
      </c>
      <c r="C16" s="131">
        <v>51</v>
      </c>
      <c r="D16" s="140">
        <v>13</v>
      </c>
      <c r="E16" s="37">
        <v>488</v>
      </c>
    </row>
    <row r="17" spans="1:9" x14ac:dyDescent="0.45">
      <c r="A17" s="48"/>
      <c r="B17" s="48"/>
      <c r="C17" s="48"/>
      <c r="D17" s="48"/>
      <c r="E17" s="48"/>
      <c r="F17" s="36"/>
      <c r="G17" s="36"/>
      <c r="H17" s="36"/>
      <c r="I17" s="36"/>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111</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112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2"/>
  <sheetViews>
    <sheetView showGridLines="0" workbookViewId="0"/>
  </sheetViews>
  <sheetFormatPr defaultRowHeight="14.5" x14ac:dyDescent="0.35"/>
  <sheetData>
    <row r="1" spans="1:1" ht="19.5" x14ac:dyDescent="0.35">
      <c r="A1" s="44" t="s">
        <v>119</v>
      </c>
    </row>
    <row r="2" spans="1:1" ht="21.65" customHeight="1" x14ac:dyDescent="0.35">
      <c r="A2" s="116"/>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30" t="s">
        <v>113</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4">
        <v>43983</v>
      </c>
      <c r="C3" s="24">
        <v>44013</v>
      </c>
      <c r="D3" s="24">
        <v>44044</v>
      </c>
      <c r="E3" s="24">
        <v>44075</v>
      </c>
      <c r="F3" s="24">
        <v>44105</v>
      </c>
      <c r="G3" s="24">
        <v>44136</v>
      </c>
      <c r="H3" s="24">
        <v>44166</v>
      </c>
      <c r="I3" s="24">
        <v>44197</v>
      </c>
      <c r="J3" s="24">
        <v>44228</v>
      </c>
    </row>
    <row r="4" spans="1:14" ht="18.5" x14ac:dyDescent="0.45">
      <c r="A4" s="4" t="s">
        <v>24</v>
      </c>
      <c r="B4" s="4">
        <v>8</v>
      </c>
      <c r="C4" s="4">
        <v>11</v>
      </c>
      <c r="D4" s="4">
        <v>18</v>
      </c>
      <c r="E4" s="4">
        <v>36</v>
      </c>
      <c r="F4" s="4">
        <v>41</v>
      </c>
      <c r="G4" s="4">
        <v>43</v>
      </c>
      <c r="H4" s="4">
        <v>36</v>
      </c>
      <c r="I4" s="4">
        <v>34</v>
      </c>
      <c r="J4" s="4">
        <v>21</v>
      </c>
    </row>
    <row r="5" spans="1:14" ht="18.5" x14ac:dyDescent="0.45">
      <c r="A5" s="4" t="s">
        <v>25</v>
      </c>
      <c r="B5" s="4">
        <v>4</v>
      </c>
      <c r="C5" s="4">
        <v>6</v>
      </c>
      <c r="D5" s="4">
        <v>4</v>
      </c>
      <c r="E5" s="4">
        <v>11</v>
      </c>
      <c r="F5" s="4">
        <v>11</v>
      </c>
      <c r="G5" s="4">
        <v>17</v>
      </c>
      <c r="H5" s="4">
        <v>17</v>
      </c>
      <c r="I5" s="4">
        <v>21</v>
      </c>
      <c r="J5" s="4">
        <v>20</v>
      </c>
    </row>
    <row r="6" spans="1:14" ht="18.5" x14ac:dyDescent="0.45">
      <c r="A6" s="4" t="s">
        <v>26</v>
      </c>
      <c r="B6" s="4">
        <v>0</v>
      </c>
      <c r="C6" s="4">
        <v>1</v>
      </c>
      <c r="D6" s="4">
        <v>3</v>
      </c>
      <c r="E6" s="4">
        <v>9</v>
      </c>
      <c r="F6" s="4">
        <v>15</v>
      </c>
      <c r="G6" s="4">
        <v>18</v>
      </c>
      <c r="H6" s="4">
        <v>20</v>
      </c>
      <c r="I6" s="4">
        <v>32</v>
      </c>
      <c r="J6" s="4">
        <v>36</v>
      </c>
    </row>
    <row r="7" spans="1:14" ht="18.5" x14ac:dyDescent="0.45">
      <c r="A7" s="4" t="s">
        <v>27</v>
      </c>
      <c r="B7" s="4">
        <v>1</v>
      </c>
      <c r="C7" s="4">
        <v>2</v>
      </c>
      <c r="D7" s="4">
        <v>2</v>
      </c>
      <c r="E7" s="4">
        <v>7</v>
      </c>
      <c r="F7" s="4">
        <v>9</v>
      </c>
      <c r="G7" s="4">
        <v>5</v>
      </c>
      <c r="H7" s="4"/>
      <c r="I7" s="4"/>
      <c r="J7" s="4"/>
    </row>
    <row r="8" spans="1:14" ht="18.5" x14ac:dyDescent="0.45">
      <c r="A8" s="4" t="s">
        <v>28</v>
      </c>
      <c r="B8" s="25">
        <v>3</v>
      </c>
      <c r="C8" s="25">
        <v>1</v>
      </c>
      <c r="D8" s="25">
        <v>1</v>
      </c>
      <c r="E8" s="25">
        <v>2</v>
      </c>
      <c r="F8" s="25">
        <v>10</v>
      </c>
      <c r="G8" s="25">
        <v>3</v>
      </c>
      <c r="H8" s="25">
        <v>6</v>
      </c>
      <c r="I8" s="25">
        <v>3</v>
      </c>
      <c r="J8" s="25">
        <v>4</v>
      </c>
    </row>
    <row r="9" spans="1:14" ht="18.5" x14ac:dyDescent="0.45">
      <c r="A9" s="4" t="s">
        <v>29</v>
      </c>
      <c r="B9" s="4">
        <v>0</v>
      </c>
      <c r="C9" s="4">
        <v>1</v>
      </c>
      <c r="D9" s="4">
        <v>0</v>
      </c>
      <c r="E9" s="4">
        <v>0</v>
      </c>
      <c r="F9" s="4">
        <v>4</v>
      </c>
      <c r="G9" s="4">
        <v>16</v>
      </c>
      <c r="H9" s="4">
        <v>7</v>
      </c>
      <c r="I9" s="4">
        <v>16</v>
      </c>
      <c r="J9" s="4">
        <v>11</v>
      </c>
    </row>
    <row r="10" spans="1:14" ht="18.5" x14ac:dyDescent="0.45">
      <c r="A10" s="4" t="s">
        <v>30</v>
      </c>
      <c r="B10" s="25">
        <v>16</v>
      </c>
      <c r="C10" s="25">
        <v>22</v>
      </c>
      <c r="D10" s="25">
        <v>28</v>
      </c>
      <c r="E10" s="25">
        <v>65</v>
      </c>
      <c r="F10" s="25">
        <v>90</v>
      </c>
      <c r="G10" s="25">
        <v>102</v>
      </c>
      <c r="H10" s="25">
        <v>86</v>
      </c>
      <c r="I10" s="25">
        <v>106</v>
      </c>
      <c r="J10" s="25">
        <v>92</v>
      </c>
    </row>
    <row r="13" spans="1:14" ht="18.5" x14ac:dyDescent="0.45">
      <c r="A13" s="19" t="s">
        <v>114</v>
      </c>
    </row>
    <row r="14" spans="1:14" ht="18.5" x14ac:dyDescent="0.45">
      <c r="A14" s="4" t="s">
        <v>28</v>
      </c>
      <c r="B14" s="4">
        <v>3</v>
      </c>
      <c r="C14" s="4">
        <v>3</v>
      </c>
      <c r="D14" s="4">
        <v>2</v>
      </c>
      <c r="E14" s="4">
        <v>3</v>
      </c>
      <c r="F14" s="4">
        <v>30</v>
      </c>
      <c r="G14" s="4">
        <v>9</v>
      </c>
      <c r="H14" s="4">
        <v>18</v>
      </c>
      <c r="I14" s="4">
        <v>7</v>
      </c>
      <c r="J14" s="4">
        <v>8</v>
      </c>
    </row>
    <row r="15" spans="1:14" ht="18.5" x14ac:dyDescent="0.45">
      <c r="A15" s="4" t="s">
        <v>30</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A2"/>
  <sheetViews>
    <sheetView showGridLines="0" workbookViewId="0"/>
  </sheetViews>
  <sheetFormatPr defaultRowHeight="14.5" x14ac:dyDescent="0.35"/>
  <sheetData>
    <row r="1" spans="1:1" ht="19.5" x14ac:dyDescent="0.35">
      <c r="A1" s="44" t="s">
        <v>120</v>
      </c>
    </row>
    <row r="2" spans="1:1" ht="35.15" customHeight="1" x14ac:dyDescent="0.35">
      <c r="A2" s="11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heetViews>
  <sheetFormatPr defaultRowHeight="14.5" x14ac:dyDescent="0.35"/>
  <sheetData>
    <row r="1" spans="1:1" ht="19.5" x14ac:dyDescent="0.35">
      <c r="A1" s="44" t="s">
        <v>121</v>
      </c>
    </row>
    <row r="2" spans="1:1" ht="19.5" x14ac:dyDescent="0.35">
      <c r="A2" s="116"/>
    </row>
    <row r="3" spans="1:1" ht="35.15" customHeight="1"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2"/>
  <sheetViews>
    <sheetView showGridLines="0" workbookViewId="0"/>
  </sheetViews>
  <sheetFormatPr defaultRowHeight="14.5" x14ac:dyDescent="0.35"/>
  <sheetData>
    <row r="1" spans="1:1" ht="19.5" x14ac:dyDescent="0.35">
      <c r="A1" s="44" t="s">
        <v>122</v>
      </c>
    </row>
    <row r="2" spans="1:1" ht="35.15" customHeight="1" x14ac:dyDescent="0.35">
      <c r="A2" s="11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A2"/>
  <sheetViews>
    <sheetView showGridLines="0" workbookViewId="0"/>
  </sheetViews>
  <sheetFormatPr defaultRowHeight="14.5" x14ac:dyDescent="0.35"/>
  <sheetData>
    <row r="1" spans="1:1" s="43" customFormat="1" ht="35.15" customHeight="1" x14ac:dyDescent="0.35">
      <c r="A1" s="44" t="s">
        <v>123</v>
      </c>
    </row>
    <row r="2" spans="1:1" ht="19.5" x14ac:dyDescent="0.35">
      <c r="A2" s="11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heetViews>
  <sheetFormatPr defaultRowHeight="14.5" x14ac:dyDescent="0.35"/>
  <sheetData>
    <row r="1" spans="1:1" ht="19.5" x14ac:dyDescent="0.35">
      <c r="A1" s="44" t="s">
        <v>124</v>
      </c>
    </row>
    <row r="2" spans="1:1" s="43" customFormat="1" ht="35.15" customHeight="1" x14ac:dyDescent="0.35">
      <c r="A2" s="11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5" x14ac:dyDescent="0.35"/>
  <sheetData>
    <row r="1" spans="1:1" ht="19.5" x14ac:dyDescent="0.35">
      <c r="A1" s="44" t="s">
        <v>125</v>
      </c>
    </row>
    <row r="2" spans="1:1" x14ac:dyDescent="0.35">
      <c r="A2" s="83"/>
    </row>
    <row r="3" spans="1:1" ht="35.15" customHeight="1"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5" ma:contentTypeDescription="Create a new document." ma:contentTypeScope="" ma:versionID="b93ec99e98a3975156e023cf8fd5806d">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1d02d907a94016f1014896749ebaa79b"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97F881B-FACC-4A64-A09E-3797822C507B}">
  <ds:schemaRefs>
    <ds:schemaRef ds:uri="http://schemas.microsoft.com/sharepoint/v3/contenttype/forms"/>
  </ds:schemaRefs>
</ds:datastoreItem>
</file>

<file path=customXml/itemProps2.xml><?xml version="1.0" encoding="utf-8"?>
<ds:datastoreItem xmlns:ds="http://schemas.openxmlformats.org/officeDocument/2006/customXml" ds:itemID="{FED6412F-CA39-44F5-A9B8-F965B32EB8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F68972-B9AA-4730-8D48-8332DFE05146}">
  <ds:schemaRefs>
    <ds:schemaRef ds:uri="http://purl.org/dc/elements/1.1/"/>
    <ds:schemaRef ds:uri="http://schemas.microsoft.com/office/2006/metadata/properties"/>
    <ds:schemaRef ds:uri="http://schemas.openxmlformats.org/package/2006/metadata/core-properties"/>
    <ds:schemaRef ds:uri="http://purl.org/dc/terms/"/>
    <ds:schemaRef ds:uri="811f8c68-ce00-413e-a331-39e35077626f"/>
    <ds:schemaRef ds:uri="http://purl.org/dc/dcmitype/"/>
    <ds:schemaRef ds:uri="http://schemas.microsoft.com/office/2006/documentManagement/types"/>
    <ds:schemaRef ds:uri="http://schemas.microsoft.com/office/infopath/2007/PartnerControls"/>
    <ds:schemaRef ds:uri="55c71498-654d-4428-bb4e-8cbe11e89608"/>
    <ds:schemaRef ds:uri="http://www.w3.org/XML/1998/namespace"/>
  </ds:schemaRefs>
</ds:datastoreItem>
</file>

<file path=customXml/itemProps4.xml><?xml version="1.0" encoding="utf-8"?>
<ds:datastoreItem xmlns:ds="http://schemas.openxmlformats.org/officeDocument/2006/customXml" ds:itemID="{8C0233A6-0463-4226-86AA-6CE07515214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Adams, Amy</cp:lastModifiedBy>
  <cp:revision/>
  <dcterms:created xsi:type="dcterms:W3CDTF">2020-10-26T10:24:30Z</dcterms:created>
  <dcterms:modified xsi:type="dcterms:W3CDTF">2023-03-21T12:20:39Z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