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m1009350\Desktop\UKSF round 2 withdraw\"/>
    </mc:Choice>
  </mc:AlternateContent>
  <xr:revisionPtr revIDLastSave="0" documentId="8_{E3DAF0BD-E9D8-4FC6-A14D-6DC843CF4E2E}" xr6:coauthVersionLast="47" xr6:coauthVersionMax="47" xr10:uidLastSave="{00000000-0000-0000-0000-000000000000}"/>
  <bookViews>
    <workbookView xWindow="-120" yWindow="-120" windowWidth="29040" windowHeight="15840" xr2:uid="{A1F20901-B1EA-4170-BE46-9C2D2F72951D}"/>
  </bookViews>
  <sheets>
    <sheet name="Project Costs" sheetId="3" r:id="rId1"/>
    <sheet name="Funding Rates" sheetId="4" r:id="rId2"/>
    <sheet name="Claims Schedule" sheetId="5" r:id="rId3"/>
    <sheet name="Sheet2" sheetId="6" state="hidden" r:id="rId4"/>
  </sheets>
  <calcPr calcId="191028"/>
  <customWorkbookViews>
    <customWorkbookView name="Pelmi-Bowe, Magali (MMO) - Personal View" guid="{804FD2EB-8DAF-4F59-8A42-2F3254E9D373}" mergeInterval="0" personalView="1" maximized="1" xWindow="1358" yWindow="-8" windowWidth="1936" windowHeight="1176" activeSheetId="4"/>
    <customWorkbookView name="Colligan, Nicola (MMO) - Personal View" guid="{534A62B6-1984-4EB6-8C69-62054737EB17}" mergeInterval="0" personalView="1" maximized="1" xWindow="-8" yWindow="-8" windowWidth="1382" windowHeight="744"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4" l="1"/>
  <c r="H95" i="3"/>
  <c r="H10" i="4" s="1"/>
  <c r="I95" i="3"/>
  <c r="F24" i="5"/>
  <c r="G24" i="5"/>
  <c r="E24" i="5"/>
  <c r="F29" i="5" l="1"/>
  <c r="H5" i="4"/>
  <c r="G5" i="4" s="1"/>
  <c r="G6" i="4" s="1"/>
  <c r="H6" i="4" s="1"/>
  <c r="F28" i="5"/>
  <c r="H7" i="4" l="1"/>
</calcChain>
</file>

<file path=xl/sharedStrings.xml><?xml version="1.0" encoding="utf-8"?>
<sst xmlns="http://schemas.openxmlformats.org/spreadsheetml/2006/main" count="65" uniqueCount="60">
  <si>
    <t>Individual Items with a value (excl. VAT)</t>
  </si>
  <si>
    <t>Number of Quotes or Tenders</t>
  </si>
  <si>
    <t>£0 - £1,500</t>
  </si>
  <si>
    <t>Single written quote.</t>
  </si>
  <si>
    <t>£1,500.01 - £5,000</t>
  </si>
  <si>
    <t>At least two quotes must be provided. If at least two quotes have not been provided, then an explanation must be provided in the comments box.</t>
  </si>
  <si>
    <t>£5,000.01 - £60,000</t>
  </si>
  <si>
    <t>At least three quotes must be provided. If at least three quotes have not been provided, then an explanation must be provided in the comments box.</t>
  </si>
  <si>
    <t>Project Costs</t>
  </si>
  <si>
    <t>Eligible Item Name</t>
  </si>
  <si>
    <t xml:space="preserve">Quote No. </t>
  </si>
  <si>
    <t xml:space="preserve">Supplier Name </t>
  </si>
  <si>
    <t>Quote Ref</t>
  </si>
  <si>
    <t>Cost inc of VAT (£)</t>
  </si>
  <si>
    <t>Cost excl. VAT (£)</t>
  </si>
  <si>
    <t>Preferred Supplier</t>
  </si>
  <si>
    <t>Comments</t>
  </si>
  <si>
    <t>Y</t>
  </si>
  <si>
    <t>We cannot recover VAT</t>
  </si>
  <si>
    <t>Supplier not VAT registered</t>
  </si>
  <si>
    <t>TOTAL PROJECT COST</t>
  </si>
  <si>
    <t>Funding Summary</t>
  </si>
  <si>
    <t>Source Of Contribution</t>
  </si>
  <si>
    <t>Eligible Funding Rate</t>
  </si>
  <si>
    <t>Predicted Amount of Funding (£)</t>
  </si>
  <si>
    <t>UKSF Funding Requested</t>
  </si>
  <si>
    <t>Private Contribution / Match Funding</t>
  </si>
  <si>
    <t>Total</t>
  </si>
  <si>
    <t>Project cost (excl. VAT)</t>
  </si>
  <si>
    <t>Project cost (incl. VAT)</t>
  </si>
  <si>
    <t>Organisation Type</t>
  </si>
  <si>
    <t>Maximum Level of Grant Funding</t>
  </si>
  <si>
    <t>Minimum Level of Match Funding</t>
  </si>
  <si>
    <t>public bodies and public charities</t>
  </si>
  <si>
    <t>private, small and medium sized enterprises (SMEs)</t>
  </si>
  <si>
    <t>private, non-SME</t>
  </si>
  <si>
    <t>private, fisherman’s associations</t>
  </si>
  <si>
    <t>private, producer organisations</t>
  </si>
  <si>
    <t>private foundations and trusts</t>
  </si>
  <si>
    <t>Claim Number</t>
  </si>
  <si>
    <t>Submission date</t>
  </si>
  <si>
    <t>Overall Item amount Excl. Recoverable VAT (£)</t>
  </si>
  <si>
    <t>UKSF Grant amount (£)</t>
  </si>
  <si>
    <t>Private Contribution amount (£)</t>
  </si>
  <si>
    <t>Project End Date</t>
  </si>
  <si>
    <t>Claims Schedule</t>
  </si>
  <si>
    <t>Overall Project cost (excluding Recoverable VAT)</t>
  </si>
  <si>
    <t>Overall Project cost (including VAT)</t>
  </si>
  <si>
    <t>£60,000.01+ Public Body Applicants</t>
  </si>
  <si>
    <t>£60,000.01+ Non-Public Bodies Applicants</t>
  </si>
  <si>
    <t>A formal tender is required, you can contact us for advice on this before you go to tender.
Evidence must be provided that a tender has taken place, including evidence of the evaluation system used, details of the chosen tender and scoring.</t>
  </si>
  <si>
    <t>3 quotes or evidence of tender including evidence of the evaluation system used, details of the chosen tender and scoring.</t>
  </si>
  <si>
    <t>Actual Funding Rate</t>
  </si>
  <si>
    <t>Quotes information table</t>
  </si>
  <si>
    <t>Funding rates</t>
  </si>
  <si>
    <t>Maximum level of UKSF grant funding and minimum level of match funding for different organisation types - full definitions in the ITA</t>
  </si>
  <si>
    <t>Claims schedule</t>
  </si>
  <si>
    <t>GUIDANCE:
This section lays out your proposed claim schedule.  You can make a claim as each milestone in your project is achieved.     
The claims schedule begins in cell C3. Please enter the following information in Columns C to G: 
1. Claim number (Column C)
2. Submission date is the date you will submit the claim (Column D)
3. Overall Item amount Excl. Recoverable VAT is the total cost of the item being claimed for, exclusive of any recoverable VAT (Column E)
4. UKSF Grant amount is the amount of your UKSF grant funding - these should use the same Eligible Funding Rates as used in the Funding Rates tab (Column F)
5. Private Contribution amount is the amount of your private contribution (match funding) - these should use the Rate as used in the Funding Rates tab (Column G)
You can add further rows if necessary to input all of the expected claims.
When completed correctly the Totals in Columns F and G will be equal to the Total in Column E.
6. Expected Project End Date in Cell E26 – this will change if further rows are added for claims.
PLEASE NOTE:
Grant funding will not cover VAT that you can recover from HMRC. Any irrecoverable VAT must be expressed as a cost in your proposal.</t>
  </si>
  <si>
    <t>GUIDANCE:
The project costs section is designed to calculate your total project costs using a breakdown of each item and service.  
Please refer to the Quotes Information table on this tab for the number of quotes you need per item. 
The calculator table begins in cell D4. Please complete as follows:
1. Eligible Item Name is the item or service (Column D).
2. Quote Number relates to the number of quotes required for each item (Column E)
3. Supplier Name is the service provider or contractor (Column F).
4. Quote Ref is the service provider's or contractor's reference (Column G).
5. Preferred Supplier: if more than one quote - indicate preferred option with Y (Column J).
6. Use the Comments section for any additional information.  If you have provided estimates because a tender process is incomplete, please explain this in the comments section and give a date when the tenders will be provided. (Column K).
Grant funding will not cover VAT that you can recover from HMRC. If you are VAT registered but cannot recover some or all of your VAT, you should enter the cost for each item including VAT in Column H and the cost excluding irrecoverable VAT in Column I and provide details of why the VAT cannot be recovered in Comments (Column K).
If the supplier of a costed item isn’t VAT registered, please enter the invoice amount in Columns H &amp; I and provide details in Comments.</t>
  </si>
  <si>
    <t xml:space="preserve">GUIDANCE:
The funding summary calculates your predicted amount of grant funding amount based on:
•	Your match funding level, which must be on or above the minimum level of match funding, and;
•	Your expected grant funding level, which must be on or below the eligible maximum level of grant funding rates. 
The calculator begins in cell E4.
1. Check the appropriate levels of grant and match funding for your organisation type in the table which starts in cell A4. Further information and definitions can be found in the ITA.
2. Input the appropriate levels of funding in cells F5 (grant funding) and F6 (match funding). Use %, for example input 30%, not 30. Once complete, F5 and F6 should add up to exactly 100%. This will then calculate your predicted funding.
3. Input the Project Cost, excluding irrecoverable VAT, in Cell H9. The Project Cost including all VAT (Cell H10) is populated from the figure in Cell H95 in the Project Costs Tab.
4. The Predicted amount of UKSF Funding Requested will be in Cell H5.
5. The Predicted amount of Private Contribution/Match Funding will be in Cell H6.
6. When complete, cells H7 should match the figures in H9.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</si>
</sst>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F800]dddd\,\ mmmm\ dd\,\ yyyy"/>
  </numFmts>
  <fonts count="26" x14ac:knownFonts="1">
    <font>
      <sz val="11"/>
      <color theme="1"/>
      <name val="Calibri"/>
      <family val="2"/>
      <scheme val="minor"/>
    </font>
    <font>
      <b/>
      <sz val="11"/>
      <color theme="1"/>
      <name val="Calibri"/>
      <family val="2"/>
      <scheme val="minor"/>
    </font>
    <font>
      <sz val="11"/>
      <color theme="1"/>
      <name val="Calibri"/>
      <family val="2"/>
      <scheme val="minor"/>
    </font>
    <font>
      <b/>
      <sz val="16"/>
      <name val="Calibri"/>
      <family val="2"/>
      <scheme val="minor"/>
    </font>
    <font>
      <b/>
      <sz val="18"/>
      <name val="Calibri"/>
      <family val="2"/>
      <scheme val="minor"/>
    </font>
    <font>
      <b/>
      <sz val="24"/>
      <name val="Calibri"/>
      <family val="2"/>
      <scheme val="minor"/>
    </font>
    <font>
      <sz val="12"/>
      <color rgb="FF0B0C0C"/>
      <name val="Calibri"/>
      <family val="2"/>
    </font>
    <font>
      <sz val="11"/>
      <color theme="1"/>
      <name val="Calibri"/>
      <family val="2"/>
    </font>
    <font>
      <b/>
      <sz val="12"/>
      <color theme="1"/>
      <name val="Calibri"/>
      <family val="2"/>
      <scheme val="minor"/>
    </font>
    <font>
      <b/>
      <sz val="12"/>
      <name val="Calibri"/>
      <family val="2"/>
      <scheme val="minor"/>
    </font>
    <font>
      <b/>
      <sz val="15"/>
      <color theme="3"/>
      <name val="Calibri"/>
      <family val="2"/>
      <scheme val="minor"/>
    </font>
    <font>
      <b/>
      <sz val="13"/>
      <color theme="3"/>
      <name val="Calibri"/>
      <family val="2"/>
      <scheme val="minor"/>
    </font>
    <font>
      <b/>
      <sz val="12"/>
      <name val="Arial"/>
      <family val="2"/>
    </font>
    <font>
      <b/>
      <sz val="16"/>
      <name val="Arial"/>
      <family val="2"/>
    </font>
    <font>
      <sz val="11"/>
      <color theme="1"/>
      <name val="Arial"/>
      <family val="2"/>
    </font>
    <font>
      <b/>
      <sz val="24"/>
      <name val="Arial"/>
      <family val="2"/>
    </font>
    <font>
      <b/>
      <sz val="12"/>
      <color theme="1"/>
      <name val="Arial"/>
      <family val="2"/>
    </font>
    <font>
      <b/>
      <sz val="14"/>
      <name val="Arial"/>
      <family val="2"/>
    </font>
    <font>
      <b/>
      <sz val="12"/>
      <color rgb="FF000000"/>
      <name val="Arial"/>
      <family val="2"/>
    </font>
    <font>
      <sz val="12"/>
      <color rgb="FF000000"/>
      <name val="Arial"/>
      <family val="2"/>
    </font>
    <font>
      <sz val="12"/>
      <color theme="1"/>
      <name val="Arial"/>
      <family val="2"/>
    </font>
    <font>
      <sz val="12"/>
      <name val="Arial"/>
      <family val="2"/>
    </font>
    <font>
      <sz val="12"/>
      <color rgb="FF0B0C0C"/>
      <name val="Arial"/>
      <family val="2"/>
    </font>
    <font>
      <b/>
      <sz val="12"/>
      <color theme="0"/>
      <name val="Arial"/>
      <family val="2"/>
    </font>
    <font>
      <sz val="11"/>
      <color theme="0"/>
      <name val="Arial"/>
      <family val="2"/>
    </font>
    <font>
      <sz val="12"/>
      <color theme="0"/>
      <name val="Arial"/>
      <family val="2"/>
    </font>
  </fonts>
  <fills count="11">
    <fill>
      <patternFill patternType="none"/>
    </fill>
    <fill>
      <patternFill patternType="gray125"/>
    </fill>
    <fill>
      <patternFill patternType="solid">
        <fgColor theme="9" tint="0.79998168889431442"/>
        <bgColor indexed="64"/>
      </patternFill>
    </fill>
    <fill>
      <patternFill patternType="solid">
        <fgColor theme="9"/>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7030A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ck">
        <color indexed="64"/>
      </top>
      <bottom style="thin">
        <color indexed="64"/>
      </bottom>
      <diagonal/>
    </border>
    <border>
      <left style="thin">
        <color indexed="64"/>
      </left>
      <right/>
      <top style="thin">
        <color indexed="64"/>
      </top>
      <bottom/>
      <diagonal/>
    </border>
    <border>
      <left style="thin">
        <color indexed="64"/>
      </left>
      <right style="thick">
        <color indexed="64"/>
      </right>
      <top style="thick">
        <color indexed="64"/>
      </top>
      <bottom style="thin">
        <color indexed="64"/>
      </bottom>
      <diagonal/>
    </border>
    <border>
      <left/>
      <right/>
      <top style="medium">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style="thick">
        <color auto="1"/>
      </right>
      <top style="medium">
        <color indexed="64"/>
      </top>
      <bottom/>
      <diagonal/>
    </border>
    <border>
      <left style="thin">
        <color indexed="64"/>
      </left>
      <right style="medium">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ck">
        <color indexed="64"/>
      </right>
      <top style="thick">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ck">
        <color indexed="64"/>
      </left>
      <right style="thin">
        <color indexed="64"/>
      </right>
      <top style="thick">
        <color indexed="64"/>
      </top>
      <bottom style="thin">
        <color indexed="64"/>
      </bottom>
      <diagonal/>
    </border>
  </borders>
  <cellStyleXfs count="4">
    <xf numFmtId="0" fontId="0" fillId="0" borderId="0"/>
    <xf numFmtId="44" fontId="2" fillId="0" borderId="0" applyFont="0" applyFill="0" applyBorder="0" applyAlignment="0" applyProtection="0"/>
    <xf numFmtId="0" fontId="10" fillId="0" borderId="16" applyNumberFormat="0" applyFill="0" applyAlignment="0" applyProtection="0"/>
    <xf numFmtId="0" fontId="11" fillId="0" borderId="17" applyNumberFormat="0" applyFill="0" applyAlignment="0" applyProtection="0"/>
  </cellStyleXfs>
  <cellXfs count="129">
    <xf numFmtId="0" fontId="0" fillId="0" borderId="0" xfId="0"/>
    <xf numFmtId="9" fontId="0" fillId="0" borderId="0" xfId="0" applyNumberFormat="1"/>
    <xf numFmtId="44" fontId="23" fillId="10" borderId="31" xfId="0" applyNumberFormat="1" applyFont="1" applyFill="1" applyBorder="1" applyAlignment="1" applyProtection="1">
      <alignment horizontal="right"/>
    </xf>
    <xf numFmtId="44" fontId="16" fillId="5" borderId="29" xfId="0" applyNumberFormat="1" applyFont="1" applyFill="1" applyBorder="1" applyAlignment="1" applyProtection="1"/>
    <xf numFmtId="0" fontId="13" fillId="3" borderId="16" xfId="2" applyFont="1" applyFill="1" applyAlignment="1" applyProtection="1">
      <alignment horizontal="left" vertical="top"/>
      <protection locked="0"/>
    </xf>
    <xf numFmtId="0" fontId="14" fillId="0" borderId="0" xfId="0" applyFont="1" applyProtection="1">
      <protection locked="0"/>
    </xf>
    <xf numFmtId="0" fontId="20" fillId="0" borderId="0" xfId="0" applyFont="1" applyProtection="1">
      <protection locked="0"/>
    </xf>
    <xf numFmtId="0" fontId="21" fillId="2" borderId="29" xfId="0" applyFont="1" applyFill="1" applyBorder="1" applyAlignment="1" applyProtection="1">
      <alignment horizontal="left" vertical="top" wrapText="1"/>
      <protection locked="0"/>
    </xf>
    <xf numFmtId="0" fontId="14" fillId="0" borderId="0" xfId="0" applyFont="1" applyFill="1" applyBorder="1" applyAlignment="1" applyProtection="1">
      <alignment wrapText="1"/>
      <protection locked="0"/>
    </xf>
    <xf numFmtId="0" fontId="12" fillId="6" borderId="0" xfId="0" applyFont="1" applyFill="1" applyBorder="1" applyAlignment="1" applyProtection="1">
      <alignment horizontal="center" vertical="top"/>
      <protection locked="0"/>
    </xf>
    <xf numFmtId="0" fontId="15" fillId="6" borderId="8" xfId="0" applyFont="1" applyFill="1" applyBorder="1" applyAlignment="1" applyProtection="1">
      <alignment horizontal="center" vertical="top"/>
      <protection locked="0"/>
    </xf>
    <xf numFmtId="0" fontId="17" fillId="3" borderId="29" xfId="3" applyFont="1" applyFill="1" applyBorder="1" applyAlignment="1" applyProtection="1">
      <alignment horizontal="left" vertical="top" wrapText="1"/>
      <protection locked="0"/>
    </xf>
    <xf numFmtId="0" fontId="15" fillId="6" borderId="0" xfId="0" applyFont="1" applyFill="1" applyBorder="1" applyAlignment="1" applyProtection="1">
      <alignment horizontal="center" vertical="top"/>
      <protection locked="0"/>
    </xf>
    <xf numFmtId="0" fontId="18" fillId="5" borderId="29" xfId="0" applyFont="1" applyFill="1" applyBorder="1" applyAlignment="1" applyProtection="1">
      <alignment vertical="center" wrapText="1"/>
      <protection locked="0"/>
    </xf>
    <xf numFmtId="0" fontId="23" fillId="3" borderId="34" xfId="0" applyFont="1" applyFill="1" applyBorder="1" applyAlignment="1" applyProtection="1">
      <alignment horizontal="center" vertical="top" wrapText="1"/>
      <protection locked="0"/>
    </xf>
    <xf numFmtId="0" fontId="23" fillId="3" borderId="35" xfId="0" applyFont="1" applyFill="1" applyBorder="1" applyAlignment="1" applyProtection="1">
      <alignment horizontal="center" vertical="top" wrapText="1"/>
      <protection locked="0"/>
    </xf>
    <xf numFmtId="0" fontId="23" fillId="7" borderId="35" xfId="0" applyFont="1" applyFill="1" applyBorder="1" applyAlignment="1" applyProtection="1">
      <alignment horizontal="center" vertical="top" wrapText="1"/>
      <protection locked="0"/>
    </xf>
    <xf numFmtId="0" fontId="23" fillId="3" borderId="36" xfId="0" applyFont="1" applyFill="1" applyBorder="1" applyAlignment="1" applyProtection="1">
      <alignment horizontal="center" vertical="top" wrapText="1"/>
      <protection locked="0"/>
    </xf>
    <xf numFmtId="0" fontId="24" fillId="3" borderId="0" xfId="0" applyFont="1" applyFill="1" applyProtection="1">
      <protection locked="0"/>
    </xf>
    <xf numFmtId="0" fontId="18" fillId="2" borderId="29" xfId="0" applyFont="1" applyFill="1" applyBorder="1" applyAlignment="1" applyProtection="1">
      <alignment vertical="center" wrapText="1"/>
      <protection locked="0"/>
    </xf>
    <xf numFmtId="0" fontId="19" fillId="2" borderId="29" xfId="0" applyFont="1" applyFill="1" applyBorder="1" applyAlignment="1" applyProtection="1">
      <alignment vertical="center" wrapText="1"/>
      <protection locked="0"/>
    </xf>
    <xf numFmtId="0" fontId="21" fillId="4" borderId="11" xfId="0" applyFont="1" applyFill="1" applyBorder="1" applyAlignment="1" applyProtection="1">
      <alignment horizontal="center" vertical="center"/>
      <protection locked="0"/>
    </xf>
    <xf numFmtId="0" fontId="20" fillId="4" borderId="3" xfId="0" applyFont="1" applyFill="1" applyBorder="1" applyAlignment="1" applyProtection="1">
      <alignment horizontal="center" vertical="center"/>
      <protection locked="0"/>
    </xf>
    <xf numFmtId="0" fontId="21" fillId="4" borderId="3" xfId="0" applyFont="1" applyFill="1" applyBorder="1" applyAlignment="1" applyProtection="1">
      <alignment horizontal="center" vertical="center"/>
      <protection locked="0"/>
    </xf>
    <xf numFmtId="44" fontId="20" fillId="8" borderId="3" xfId="1" applyFont="1" applyFill="1" applyBorder="1" applyProtection="1">
      <protection locked="0"/>
    </xf>
    <xf numFmtId="44" fontId="16" fillId="9" borderId="3" xfId="1" applyFont="1" applyFill="1" applyBorder="1" applyProtection="1">
      <protection locked="0"/>
    </xf>
    <xf numFmtId="0" fontId="20" fillId="4" borderId="3" xfId="0" applyFont="1" applyFill="1" applyBorder="1" applyAlignment="1" applyProtection="1">
      <alignment horizontal="center"/>
      <protection locked="0"/>
    </xf>
    <xf numFmtId="0" fontId="21" fillId="4" borderId="33" xfId="0" applyFont="1" applyFill="1" applyBorder="1" applyAlignment="1" applyProtection="1">
      <alignment horizontal="left" vertical="center"/>
      <protection locked="0"/>
    </xf>
    <xf numFmtId="0" fontId="20" fillId="4" borderId="1" xfId="0" applyFont="1" applyFill="1" applyBorder="1" applyAlignment="1" applyProtection="1">
      <alignment horizontal="center" vertical="center"/>
      <protection locked="0"/>
    </xf>
    <xf numFmtId="0" fontId="20" fillId="4" borderId="1" xfId="0" applyFont="1" applyFill="1" applyBorder="1" applyProtection="1">
      <protection locked="0"/>
    </xf>
    <xf numFmtId="44" fontId="20" fillId="8" borderId="1" xfId="1" applyFont="1" applyFill="1" applyBorder="1" applyProtection="1">
      <protection locked="0"/>
    </xf>
    <xf numFmtId="44" fontId="16" fillId="9" borderId="1" xfId="1" applyFont="1" applyFill="1" applyBorder="1" applyProtection="1">
      <protection locked="0"/>
    </xf>
    <xf numFmtId="0" fontId="20" fillId="4" borderId="1" xfId="0" applyFont="1" applyFill="1" applyBorder="1" applyAlignment="1" applyProtection="1">
      <alignment horizontal="center"/>
      <protection locked="0"/>
    </xf>
    <xf numFmtId="0" fontId="20" fillId="4" borderId="7" xfId="0" applyFont="1" applyFill="1" applyBorder="1" applyAlignment="1" applyProtection="1">
      <alignment horizontal="left"/>
      <protection locked="0"/>
    </xf>
    <xf numFmtId="0" fontId="21" fillId="4" borderId="9" xfId="0" applyFont="1" applyFill="1" applyBorder="1" applyAlignment="1" applyProtection="1">
      <alignment horizontal="center" vertical="center"/>
      <protection locked="0"/>
    </xf>
    <xf numFmtId="0" fontId="20" fillId="4" borderId="12" xfId="0" applyFont="1" applyFill="1" applyBorder="1" applyAlignment="1" applyProtection="1">
      <alignment horizontal="center" vertical="center"/>
      <protection locked="0"/>
    </xf>
    <xf numFmtId="0" fontId="20" fillId="4" borderId="12" xfId="0" applyFont="1" applyFill="1" applyBorder="1" applyProtection="1">
      <protection locked="0"/>
    </xf>
    <xf numFmtId="44" fontId="20" fillId="8" borderId="12" xfId="1" applyFont="1" applyFill="1" applyBorder="1" applyProtection="1">
      <protection locked="0"/>
    </xf>
    <xf numFmtId="44" fontId="16" fillId="9" borderId="12" xfId="1" applyFont="1" applyFill="1" applyBorder="1" applyProtection="1">
      <protection locked="0"/>
    </xf>
    <xf numFmtId="0" fontId="20" fillId="4" borderId="12" xfId="0" applyFont="1" applyFill="1" applyBorder="1" applyAlignment="1" applyProtection="1">
      <alignment horizontal="center"/>
      <protection locked="0"/>
    </xf>
    <xf numFmtId="0" fontId="20" fillId="4" borderId="13" xfId="0" applyFont="1" applyFill="1" applyBorder="1" applyAlignment="1" applyProtection="1">
      <alignment horizontal="left"/>
      <protection locked="0"/>
    </xf>
    <xf numFmtId="0" fontId="20" fillId="2" borderId="29" xfId="0" applyFont="1" applyFill="1" applyBorder="1" applyAlignment="1" applyProtection="1">
      <alignment wrapText="1"/>
      <protection locked="0"/>
    </xf>
    <xf numFmtId="0" fontId="20" fillId="4" borderId="10" xfId="0" applyFont="1" applyFill="1" applyBorder="1" applyAlignment="1" applyProtection="1">
      <alignment horizontal="center" vertical="center"/>
      <protection locked="0"/>
    </xf>
    <xf numFmtId="0" fontId="20" fillId="4" borderId="5" xfId="0" applyFont="1" applyFill="1" applyBorder="1" applyAlignment="1" applyProtection="1">
      <alignment horizontal="center" vertical="center"/>
      <protection locked="0"/>
    </xf>
    <xf numFmtId="0" fontId="20" fillId="4" borderId="5" xfId="0" applyFont="1" applyFill="1" applyBorder="1" applyProtection="1">
      <protection locked="0"/>
    </xf>
    <xf numFmtId="44" fontId="20" fillId="8" borderId="5" xfId="1" applyFont="1" applyFill="1" applyBorder="1" applyProtection="1">
      <protection locked="0"/>
    </xf>
    <xf numFmtId="44" fontId="16" fillId="9" borderId="5" xfId="1" applyFont="1" applyFill="1" applyBorder="1" applyProtection="1">
      <protection locked="0"/>
    </xf>
    <xf numFmtId="0" fontId="20" fillId="4" borderId="5" xfId="0" applyFont="1" applyFill="1" applyBorder="1" applyAlignment="1" applyProtection="1">
      <alignment horizontal="center"/>
      <protection locked="0"/>
    </xf>
    <xf numFmtId="0" fontId="20" fillId="4" borderId="6" xfId="0" applyFont="1" applyFill="1" applyBorder="1" applyAlignment="1" applyProtection="1">
      <alignment horizontal="left"/>
      <protection locked="0"/>
    </xf>
    <xf numFmtId="0" fontId="20" fillId="4" borderId="11" xfId="0" applyFont="1" applyFill="1" applyBorder="1" applyAlignment="1" applyProtection="1">
      <alignment horizontal="center" vertical="center"/>
      <protection locked="0"/>
    </xf>
    <xf numFmtId="0" fontId="20" fillId="4" borderId="9" xfId="0" applyFont="1" applyFill="1" applyBorder="1" applyAlignment="1" applyProtection="1">
      <alignment horizontal="center" vertical="center"/>
      <protection locked="0"/>
    </xf>
    <xf numFmtId="0" fontId="20" fillId="4" borderId="2" xfId="0" applyFont="1" applyFill="1" applyBorder="1" applyAlignment="1" applyProtection="1">
      <alignment horizontal="center" vertical="center"/>
      <protection locked="0"/>
    </xf>
    <xf numFmtId="0" fontId="20" fillId="4" borderId="2" xfId="0" applyFont="1" applyFill="1" applyBorder="1" applyProtection="1">
      <protection locked="0"/>
    </xf>
    <xf numFmtId="0" fontId="20" fillId="6" borderId="23" xfId="0" applyFont="1" applyFill="1" applyBorder="1" applyProtection="1">
      <protection locked="0"/>
    </xf>
    <xf numFmtId="0" fontId="20" fillId="6" borderId="32" xfId="0" applyFont="1" applyFill="1" applyBorder="1" applyProtection="1">
      <protection locked="0"/>
    </xf>
    <xf numFmtId="0" fontId="12" fillId="3" borderId="30" xfId="0" applyFont="1" applyFill="1" applyBorder="1" applyAlignment="1" applyProtection="1">
      <alignment horizontal="center"/>
      <protection locked="0"/>
    </xf>
    <xf numFmtId="0" fontId="12" fillId="3" borderId="31" xfId="0" applyFont="1" applyFill="1" applyBorder="1" applyAlignment="1" applyProtection="1">
      <alignment horizontal="center"/>
      <protection locked="0"/>
    </xf>
    <xf numFmtId="0" fontId="12" fillId="0" borderId="0" xfId="0" applyFont="1" applyAlignment="1" applyProtection="1">
      <alignment horizontal="center"/>
      <protection locked="0"/>
    </xf>
    <xf numFmtId="44" fontId="20" fillId="0" borderId="0" xfId="1" applyFont="1" applyFill="1" applyBorder="1" applyProtection="1">
      <protection locked="0"/>
    </xf>
    <xf numFmtId="0" fontId="4" fillId="6" borderId="0" xfId="0" applyFont="1" applyFill="1" applyBorder="1" applyAlignment="1" applyProtection="1">
      <alignment horizontal="left" vertical="top"/>
      <protection locked="0"/>
    </xf>
    <xf numFmtId="0" fontId="0" fillId="0" borderId="0" xfId="0" applyAlignment="1" applyProtection="1">
      <protection locked="0"/>
    </xf>
    <xf numFmtId="0" fontId="4" fillId="6" borderId="0" xfId="0" applyFont="1" applyFill="1" applyBorder="1" applyAlignment="1" applyProtection="1">
      <alignment horizontal="center" vertical="top"/>
      <protection locked="0"/>
    </xf>
    <xf numFmtId="0" fontId="9" fillId="6" borderId="0" xfId="0" applyFont="1" applyFill="1" applyBorder="1" applyAlignment="1" applyProtection="1">
      <alignment horizontal="left" vertical="top" wrapText="1"/>
      <protection locked="0"/>
    </xf>
    <xf numFmtId="0" fontId="16" fillId="5" borderId="14" xfId="0" applyFont="1" applyFill="1" applyBorder="1" applyAlignment="1" applyProtection="1">
      <alignment vertical="top" wrapText="1"/>
      <protection locked="0"/>
    </xf>
    <xf numFmtId="0" fontId="16" fillId="5" borderId="15" xfId="0" applyFont="1" applyFill="1" applyBorder="1" applyAlignment="1" applyProtection="1">
      <alignment vertical="top" wrapText="1"/>
      <protection locked="0"/>
    </xf>
    <xf numFmtId="0" fontId="16" fillId="5" borderId="20" xfId="0" applyFont="1" applyFill="1" applyBorder="1" applyAlignment="1" applyProtection="1">
      <alignment vertical="top" wrapText="1"/>
      <protection locked="0"/>
    </xf>
    <xf numFmtId="0" fontId="20" fillId="0" borderId="0" xfId="0" applyFont="1" applyAlignment="1" applyProtection="1">
      <protection locked="0"/>
    </xf>
    <xf numFmtId="0" fontId="23" fillId="3" borderId="29" xfId="0" applyFont="1" applyFill="1" applyBorder="1" applyAlignment="1" applyProtection="1">
      <alignment horizontal="center" vertical="top" wrapText="1"/>
      <protection locked="0"/>
    </xf>
    <xf numFmtId="0" fontId="23" fillId="7" borderId="29" xfId="0" applyFont="1" applyFill="1" applyBorder="1" applyAlignment="1" applyProtection="1">
      <alignment horizontal="center" vertical="top" wrapText="1"/>
      <protection locked="0"/>
    </xf>
    <xf numFmtId="0" fontId="22" fillId="5" borderId="18" xfId="0" applyFont="1" applyFill="1" applyBorder="1" applyAlignment="1" applyProtection="1">
      <alignment horizontal="left" vertical="center" wrapText="1"/>
      <protection locked="0"/>
    </xf>
    <xf numFmtId="9" fontId="20" fillId="2" borderId="1" xfId="0" applyNumberFormat="1" applyFont="1" applyFill="1" applyBorder="1" applyAlignment="1" applyProtection="1">
      <protection locked="0"/>
    </xf>
    <xf numFmtId="9" fontId="20" fillId="2" borderId="4" xfId="0" applyNumberFormat="1" applyFont="1" applyFill="1" applyBorder="1" applyAlignment="1" applyProtection="1">
      <protection locked="0"/>
    </xf>
    <xf numFmtId="0" fontId="16" fillId="2" borderId="29" xfId="0" applyFont="1" applyFill="1" applyBorder="1" applyAlignment="1" applyProtection="1">
      <alignment horizontal="left" vertical="top" wrapText="1"/>
      <protection locked="0"/>
    </xf>
    <xf numFmtId="9" fontId="20" fillId="9" borderId="14" xfId="0" applyNumberFormat="1" applyFont="1" applyFill="1" applyBorder="1" applyAlignment="1" applyProtection="1">
      <protection locked="0"/>
    </xf>
    <xf numFmtId="9" fontId="20" fillId="9" borderId="19" xfId="0" applyNumberFormat="1" applyFont="1" applyFill="1" applyBorder="1" applyAlignment="1" applyProtection="1">
      <protection locked="0"/>
    </xf>
    <xf numFmtId="0" fontId="25" fillId="10" borderId="30" xfId="0" applyFont="1" applyFill="1" applyBorder="1" applyAlignment="1" applyProtection="1">
      <protection locked="0"/>
    </xf>
    <xf numFmtId="0" fontId="23" fillId="10" borderId="41" xfId="0" applyFont="1" applyFill="1" applyBorder="1" applyAlignment="1" applyProtection="1">
      <alignment horizontal="right"/>
      <protection locked="0"/>
    </xf>
    <xf numFmtId="0" fontId="22" fillId="5" borderId="19" xfId="0" applyFont="1" applyFill="1" applyBorder="1" applyAlignment="1" applyProtection="1">
      <alignment horizontal="left" vertical="center" wrapText="1"/>
      <protection locked="0"/>
    </xf>
    <xf numFmtId="9" fontId="20" fillId="2" borderId="2" xfId="0" applyNumberFormat="1" applyFont="1" applyFill="1" applyBorder="1" applyAlignment="1" applyProtection="1">
      <protection locked="0"/>
    </xf>
    <xf numFmtId="9" fontId="20" fillId="2" borderId="21" xfId="0" applyNumberFormat="1" applyFont="1" applyFill="1" applyBorder="1" applyAlignment="1" applyProtection="1">
      <protection locked="0"/>
    </xf>
    <xf numFmtId="0" fontId="16" fillId="0" borderId="0" xfId="0" applyFont="1" applyAlignment="1" applyProtection="1">
      <protection locked="0"/>
    </xf>
    <xf numFmtId="0" fontId="0" fillId="0" borderId="0" xfId="0" applyAlignment="1" applyProtection="1">
      <alignment horizontal="left"/>
      <protection locked="0"/>
    </xf>
    <xf numFmtId="0" fontId="0" fillId="6" borderId="0" xfId="0" applyFill="1" applyAlignment="1" applyProtection="1">
      <alignment horizontal="left"/>
      <protection locked="0"/>
    </xf>
    <xf numFmtId="0" fontId="1" fillId="0" borderId="0" xfId="0" applyFont="1" applyAlignment="1" applyProtection="1">
      <protection locked="0"/>
    </xf>
    <xf numFmtId="0" fontId="1" fillId="6" borderId="0" xfId="0" applyFont="1" applyFill="1" applyBorder="1" applyAlignment="1" applyProtection="1">
      <alignment wrapText="1"/>
      <protection locked="0"/>
    </xf>
    <xf numFmtId="0" fontId="0" fillId="6" borderId="0" xfId="0" applyFill="1" applyBorder="1" applyAlignment="1" applyProtection="1">
      <protection locked="0"/>
    </xf>
    <xf numFmtId="0" fontId="1" fillId="6" borderId="0" xfId="0" applyFont="1" applyFill="1" applyBorder="1" applyAlignment="1" applyProtection="1">
      <alignment vertical="top" wrapText="1"/>
      <protection locked="0"/>
    </xf>
    <xf numFmtId="0" fontId="6" fillId="6" borderId="0" xfId="0" applyFont="1" applyFill="1" applyBorder="1" applyAlignment="1" applyProtection="1">
      <alignment horizontal="left" vertical="center" wrapText="1"/>
      <protection locked="0"/>
    </xf>
    <xf numFmtId="9" fontId="7" fillId="6" borderId="0" xfId="0" applyNumberFormat="1" applyFont="1" applyFill="1" applyBorder="1" applyAlignment="1" applyProtection="1">
      <protection locked="0"/>
    </xf>
    <xf numFmtId="0" fontId="13" fillId="3" borderId="16" xfId="2" applyFont="1" applyFill="1" applyAlignment="1" applyProtection="1">
      <protection locked="0"/>
    </xf>
    <xf numFmtId="0" fontId="13" fillId="0" borderId="0" xfId="2" applyFont="1" applyFill="1" applyBorder="1" applyAlignment="1" applyProtection="1">
      <protection locked="0"/>
    </xf>
    <xf numFmtId="0" fontId="20" fillId="2" borderId="29" xfId="0" applyFont="1" applyFill="1" applyBorder="1" applyAlignment="1" applyProtection="1">
      <alignment horizontal="left" vertical="top" wrapText="1"/>
      <protection locked="0"/>
    </xf>
    <xf numFmtId="0" fontId="8" fillId="0" borderId="0" xfId="0" applyFont="1" applyFill="1" applyBorder="1" applyAlignment="1" applyProtection="1">
      <alignment wrapText="1"/>
      <protection locked="0"/>
    </xf>
    <xf numFmtId="0" fontId="5" fillId="0" borderId="0" xfId="0" applyFont="1" applyFill="1" applyBorder="1" applyAlignment="1" applyProtection="1">
      <alignment horizontal="center" vertical="top" wrapText="1"/>
      <protection locked="0"/>
    </xf>
    <xf numFmtId="0" fontId="3" fillId="0" borderId="0" xfId="0" applyFont="1" applyFill="1" applyBorder="1" applyAlignment="1" applyProtection="1">
      <alignment horizontal="center" vertical="top"/>
      <protection locked="0"/>
    </xf>
    <xf numFmtId="0" fontId="23" fillId="3" borderId="42" xfId="0" applyFont="1" applyFill="1" applyBorder="1" applyAlignment="1" applyProtection="1">
      <alignment horizontal="center" vertical="top" wrapText="1"/>
      <protection locked="0"/>
    </xf>
    <xf numFmtId="0" fontId="20" fillId="4" borderId="44" xfId="0" applyFont="1" applyFill="1" applyBorder="1" applyAlignment="1" applyProtection="1">
      <alignment horizontal="center" vertical="center"/>
      <protection locked="0"/>
    </xf>
    <xf numFmtId="14" fontId="20" fillId="4" borderId="15" xfId="0" applyNumberFormat="1" applyFont="1" applyFill="1" applyBorder="1" applyAlignment="1" applyProtection="1">
      <protection locked="0"/>
    </xf>
    <xf numFmtId="44" fontId="20" fillId="4" borderId="15" xfId="1" applyFont="1" applyFill="1" applyBorder="1" applyAlignment="1" applyProtection="1">
      <protection locked="0"/>
    </xf>
    <xf numFmtId="44" fontId="20" fillId="4" borderId="22" xfId="1" applyFont="1" applyFill="1" applyBorder="1" applyAlignment="1" applyProtection="1">
      <protection locked="0"/>
    </xf>
    <xf numFmtId="0" fontId="20" fillId="4" borderId="24" xfId="0" applyFont="1" applyFill="1" applyBorder="1" applyAlignment="1" applyProtection="1">
      <alignment horizontal="center" vertical="center"/>
      <protection locked="0"/>
    </xf>
    <xf numFmtId="14" fontId="20" fillId="4" borderId="1" xfId="0" applyNumberFormat="1" applyFont="1" applyFill="1" applyBorder="1" applyAlignment="1" applyProtection="1">
      <protection locked="0"/>
    </xf>
    <xf numFmtId="44" fontId="20" fillId="4" borderId="1" xfId="1" applyFont="1" applyFill="1" applyBorder="1" applyAlignment="1" applyProtection="1">
      <protection locked="0"/>
    </xf>
    <xf numFmtId="44" fontId="20" fillId="4" borderId="25" xfId="1" applyFont="1" applyFill="1" applyBorder="1" applyAlignment="1" applyProtection="1">
      <protection locked="0"/>
    </xf>
    <xf numFmtId="0" fontId="20" fillId="4" borderId="1" xfId="0" applyFont="1" applyFill="1" applyBorder="1" applyAlignment="1" applyProtection="1">
      <protection locked="0"/>
    </xf>
    <xf numFmtId="0" fontId="20" fillId="4" borderId="26" xfId="0" applyFont="1" applyFill="1" applyBorder="1" applyAlignment="1" applyProtection="1">
      <alignment horizontal="center" vertical="center"/>
      <protection locked="0"/>
    </xf>
    <xf numFmtId="0" fontId="20" fillId="4" borderId="27" xfId="0" applyFont="1" applyFill="1" applyBorder="1" applyAlignment="1" applyProtection="1">
      <protection locked="0"/>
    </xf>
    <xf numFmtId="44" fontId="20" fillId="4" borderId="27" xfId="1" applyFont="1" applyFill="1" applyBorder="1" applyAlignment="1" applyProtection="1">
      <protection locked="0"/>
    </xf>
    <xf numFmtId="44" fontId="20" fillId="4" borderId="28" xfId="1" applyFont="1" applyFill="1" applyBorder="1" applyAlignment="1" applyProtection="1">
      <protection locked="0"/>
    </xf>
    <xf numFmtId="0" fontId="20" fillId="0" borderId="37" xfId="0" applyFont="1" applyFill="1" applyBorder="1" applyAlignment="1" applyProtection="1">
      <protection locked="0"/>
    </xf>
    <xf numFmtId="0" fontId="12" fillId="5" borderId="43" xfId="0" applyFont="1" applyFill="1" applyBorder="1" applyAlignment="1" applyProtection="1">
      <protection locked="0"/>
    </xf>
    <xf numFmtId="44" fontId="12" fillId="5" borderId="43" xfId="1" applyFont="1" applyFill="1" applyBorder="1" applyAlignment="1" applyProtection="1">
      <protection locked="0"/>
    </xf>
    <xf numFmtId="0" fontId="20" fillId="0" borderId="0" xfId="0" applyFont="1" applyAlignment="1" applyProtection="1">
      <alignment vertical="top"/>
      <protection locked="0"/>
    </xf>
    <xf numFmtId="0" fontId="23" fillId="7" borderId="29" xfId="0" applyFont="1" applyFill="1" applyBorder="1" applyAlignment="1" applyProtection="1">
      <alignment vertical="top"/>
      <protection locked="0"/>
    </xf>
    <xf numFmtId="164" fontId="20" fillId="9" borderId="29" xfId="0" applyNumberFormat="1" applyFont="1" applyFill="1" applyBorder="1" applyAlignment="1" applyProtection="1">
      <alignment horizontal="left" vertical="top"/>
      <protection locked="0"/>
    </xf>
    <xf numFmtId="0" fontId="0" fillId="0" borderId="0" xfId="0" applyAlignment="1" applyProtection="1">
      <alignment vertical="top"/>
      <protection locked="0"/>
    </xf>
    <xf numFmtId="0" fontId="16" fillId="3" borderId="29" xfId="0" applyFont="1" applyFill="1" applyBorder="1" applyAlignment="1" applyProtection="1">
      <protection locked="0"/>
    </xf>
    <xf numFmtId="0" fontId="16" fillId="3" borderId="29" xfId="0" applyFont="1" applyFill="1" applyBorder="1" applyAlignment="1" applyProtection="1">
      <alignment wrapText="1"/>
      <protection locked="0"/>
    </xf>
    <xf numFmtId="0" fontId="20" fillId="3" borderId="29" xfId="0" applyFont="1" applyFill="1" applyBorder="1" applyAlignment="1" applyProtection="1">
      <alignment wrapText="1"/>
      <protection locked="0"/>
    </xf>
    <xf numFmtId="10" fontId="20" fillId="2" borderId="38" xfId="0" applyNumberFormat="1" applyFont="1" applyFill="1" applyBorder="1" applyAlignment="1" applyProtection="1"/>
    <xf numFmtId="44" fontId="20" fillId="2" borderId="39" xfId="1" applyFont="1" applyFill="1" applyBorder="1" applyAlignment="1" applyProtection="1"/>
    <xf numFmtId="10" fontId="20" fillId="2" borderId="40" xfId="0" applyNumberFormat="1" applyFont="1" applyFill="1" applyBorder="1" applyAlignment="1" applyProtection="1"/>
    <xf numFmtId="44" fontId="20" fillId="2" borderId="21" xfId="1" applyFont="1" applyFill="1" applyBorder="1" applyAlignment="1" applyProtection="1"/>
    <xf numFmtId="0" fontId="20" fillId="0" borderId="0" xfId="0" applyFont="1" applyAlignment="1" applyProtection="1"/>
    <xf numFmtId="0" fontId="16" fillId="0" borderId="0" xfId="0" applyFont="1" applyAlignment="1" applyProtection="1"/>
    <xf numFmtId="44" fontId="20" fillId="2" borderId="29" xfId="0" applyNumberFormat="1" applyFont="1" applyFill="1" applyBorder="1" applyAlignment="1" applyProtection="1"/>
    <xf numFmtId="44" fontId="20" fillId="4" borderId="29" xfId="0" applyNumberFormat="1" applyFont="1" applyFill="1" applyBorder="1" applyAlignment="1" applyProtection="1"/>
    <xf numFmtId="44" fontId="20" fillId="8" borderId="14" xfId="1" applyFont="1" applyFill="1" applyBorder="1" applyProtection="1"/>
    <xf numFmtId="44" fontId="16" fillId="9" borderId="14" xfId="1" applyFont="1" applyFill="1" applyBorder="1" applyProtection="1"/>
  </cellXfs>
  <cellStyles count="4">
    <cellStyle name="Currency" xfId="1" builtinId="4"/>
    <cellStyle name="Heading 1" xfId="2" builtinId="16"/>
    <cellStyle name="Heading 2" xfId="3" builtinId="17"/>
    <cellStyle name="Normal" xfId="0" builtinId="0"/>
  </cellStyles>
  <dxfs count="44">
    <dxf>
      <font>
        <b val="0"/>
        <i val="0"/>
        <strike val="0"/>
        <condense val="0"/>
        <extend val="0"/>
        <outline val="0"/>
        <shadow val="0"/>
        <u val="none"/>
        <vertAlign val="baseline"/>
        <sz val="12"/>
        <color theme="1"/>
        <name val="Arial"/>
        <family val="2"/>
        <scheme val="none"/>
      </font>
      <fill>
        <patternFill patternType="solid">
          <fgColor indexed="64"/>
          <bgColor theme="9" tint="0.59999389629810485"/>
        </patternFill>
      </fill>
      <alignment horizontal="general" vertical="bottom" textRotation="0" wrapText="0"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fill>
        <patternFill patternType="solid">
          <fgColor indexed="64"/>
          <bgColor theme="9" tint="0.5999938962981048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fill>
        <patternFill patternType="solid">
          <fgColor indexed="64"/>
          <bgColor theme="9" tint="0.5999938962981048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Arial"/>
        <family val="2"/>
        <scheme val="none"/>
      </font>
      <alignment textRotation="0" justifyLastLine="0" shrinkToFit="0" readingOrder="0"/>
      <protection locked="0" hidden="0"/>
    </dxf>
    <dxf>
      <font>
        <strike val="0"/>
        <outline val="0"/>
        <shadow val="0"/>
        <u val="none"/>
        <vertAlign val="baseline"/>
        <sz val="12"/>
        <name val="Arial"/>
        <family val="2"/>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right style="thin">
          <color indexed="64"/>
        </right>
        <top style="medium">
          <color indexed="64"/>
        </top>
      </border>
    </dxf>
    <dxf>
      <font>
        <strike val="0"/>
        <outline val="0"/>
        <shadow val="0"/>
        <u val="none"/>
        <vertAlign val="baseline"/>
        <sz val="12"/>
        <name val="Arial"/>
        <family val="2"/>
        <scheme val="none"/>
      </font>
      <alignment textRotation="0" justifyLastLine="0" shrinkToFit="0" readingOrder="0"/>
      <protection locked="0" hidden="0"/>
    </dxf>
    <dxf>
      <border outline="0">
        <bottom style="medium">
          <color indexed="64"/>
        </bottom>
      </border>
    </dxf>
    <dxf>
      <font>
        <b/>
        <i val="0"/>
        <strike val="0"/>
        <condense val="0"/>
        <extend val="0"/>
        <outline val="0"/>
        <shadow val="0"/>
        <u val="none"/>
        <vertAlign val="baseline"/>
        <sz val="12"/>
        <color theme="0"/>
        <name val="Arial"/>
        <family val="2"/>
        <scheme val="none"/>
      </font>
      <fill>
        <patternFill patternType="solid">
          <fgColor indexed="64"/>
          <bgColor theme="9"/>
        </patternFill>
      </fill>
      <alignment horizontal="center" vertical="top" textRotation="0" wrapText="1" indent="0" justifyLastLine="0" shrinkToFit="0" readingOrder="0"/>
      <protection locked="0" hidden="0"/>
    </dxf>
    <dxf>
      <font>
        <b val="0"/>
        <i val="0"/>
        <strike val="0"/>
        <condense val="0"/>
        <extend val="0"/>
        <outline val="0"/>
        <shadow val="0"/>
        <u val="none"/>
        <vertAlign val="baseline"/>
        <sz val="12"/>
        <color theme="1"/>
        <name val="Arial"/>
        <family val="2"/>
        <scheme val="none"/>
      </font>
      <numFmt numFmtId="13" formatCode="0%"/>
      <fill>
        <patternFill patternType="solid">
          <fgColor indexed="64"/>
          <bgColor theme="9" tint="0.79998168889431442"/>
        </patternFill>
      </fill>
      <alignment horizontal="general" vertical="bottom" textRotation="0" wrapText="0" indent="0" justifyLastLine="0" shrinkToFit="0" readingOrder="0"/>
      <border diagonalUp="0" diagonalDown="0">
        <left style="thin">
          <color indexed="64"/>
        </left>
        <right/>
        <top style="thin">
          <color indexed="64"/>
        </top>
        <bottom/>
      </border>
      <protection locked="0" hidden="0"/>
    </dxf>
    <dxf>
      <font>
        <b val="0"/>
        <i val="0"/>
        <strike val="0"/>
        <condense val="0"/>
        <extend val="0"/>
        <outline val="0"/>
        <shadow val="0"/>
        <u val="none"/>
        <vertAlign val="baseline"/>
        <sz val="12"/>
        <color theme="1"/>
        <name val="Arial"/>
        <family val="2"/>
        <scheme val="none"/>
      </font>
      <numFmt numFmtId="13" formatCode="0%"/>
      <fill>
        <patternFill patternType="solid">
          <fgColor indexed="64"/>
          <bgColor theme="9"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rgb="FF0B0C0C"/>
        <name val="Arial"/>
        <family val="2"/>
        <scheme val="none"/>
      </font>
      <fill>
        <patternFill patternType="solid">
          <fgColor indexed="64"/>
          <bgColor theme="9" tint="0.39997558519241921"/>
        </patternFill>
      </fill>
      <alignment horizontal="left" vertical="center" textRotation="0" wrapText="1" indent="0" justifyLastLine="0" shrinkToFit="0" readingOrder="0"/>
      <border diagonalUp="0" diagonalDown="0">
        <left/>
        <right style="thin">
          <color indexed="64"/>
        </right>
        <top style="thin">
          <color indexed="64"/>
        </top>
        <bottom/>
      </border>
      <protection locked="0" hidden="0"/>
    </dxf>
    <dxf>
      <border outline="0">
        <top style="thin">
          <color indexed="64"/>
        </top>
      </border>
    </dxf>
    <dxf>
      <border outline="0">
        <left style="thick">
          <color indexed="64"/>
        </left>
        <right style="thick">
          <color indexed="64"/>
        </right>
        <bottom style="thick">
          <color indexed="64"/>
        </bottom>
      </border>
    </dxf>
    <dxf>
      <fill>
        <patternFill patternType="solid">
          <fgColor indexed="64"/>
          <bgColor theme="0"/>
        </patternFill>
      </fill>
      <protection locked="0" hidden="0"/>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9" tint="0.39997558519241921"/>
        </patternFill>
      </fill>
      <alignment horizontal="general" vertical="top" textRotation="0" wrapText="1" indent="0" justifyLastLine="0" shrinkToFit="0" readingOrder="0"/>
      <border diagonalUp="0" diagonalDown="0">
        <left style="thin">
          <color indexed="64"/>
        </left>
        <right style="thin">
          <color indexed="64"/>
        </right>
        <top/>
        <bottom/>
      </border>
      <protection locked="0" hidden="0"/>
    </dxf>
    <dxf>
      <font>
        <strike val="0"/>
        <outline val="0"/>
        <shadow val="0"/>
        <u val="none"/>
        <vertAlign val="baseline"/>
        <sz val="12"/>
        <name val="Arial"/>
        <family val="2"/>
        <scheme val="none"/>
      </font>
      <protection locked="1" hidden="0"/>
    </dxf>
    <dxf>
      <font>
        <strike val="0"/>
        <outline val="0"/>
        <shadow val="0"/>
        <u val="none"/>
        <vertAlign val="baseline"/>
        <sz val="12"/>
        <name val="Arial"/>
        <family val="2"/>
        <scheme val="none"/>
      </font>
      <numFmt numFmtId="13" formatCode="0%"/>
      <protection locked="1" hidden="0"/>
    </dxf>
    <dxf>
      <font>
        <strike val="0"/>
        <outline val="0"/>
        <shadow val="0"/>
        <u val="none"/>
        <vertAlign val="baseline"/>
        <sz val="12"/>
        <name val="Arial"/>
        <family val="2"/>
        <scheme val="none"/>
      </font>
      <protection locked="0" hidden="0"/>
    </dxf>
    <dxf>
      <font>
        <strike val="0"/>
        <outline val="0"/>
        <shadow val="0"/>
        <u val="none"/>
        <vertAlign val="baseline"/>
        <sz val="12"/>
        <name val="Arial"/>
        <family val="2"/>
        <scheme val="none"/>
      </font>
      <protection locked="0" hidden="0"/>
    </dxf>
    <dxf>
      <border diagonalUp="0" diagonalDown="0">
        <left style="thick">
          <color indexed="64"/>
        </left>
        <right style="thick">
          <color indexed="64"/>
        </right>
        <top style="thick">
          <color indexed="64"/>
        </top>
        <bottom style="thick">
          <color indexed="64"/>
        </bottom>
      </border>
    </dxf>
    <dxf>
      <font>
        <strike val="0"/>
        <outline val="0"/>
        <shadow val="0"/>
        <u val="none"/>
        <vertAlign val="baseline"/>
        <sz val="12"/>
        <name val="Arial"/>
        <family val="2"/>
        <scheme val="none"/>
      </font>
      <protection locked="0" hidden="0"/>
    </dxf>
    <dxf>
      <border>
        <bottom style="thick">
          <color auto="1"/>
        </bottom>
      </border>
    </dxf>
    <dxf>
      <font>
        <strike val="0"/>
        <outline val="0"/>
        <shadow val="0"/>
        <u val="none"/>
        <vertAlign val="baseline"/>
        <sz val="12"/>
        <color theme="0"/>
        <name val="Arial"/>
        <family val="2"/>
        <scheme val="none"/>
      </font>
      <fill>
        <patternFill patternType="solid">
          <fgColor indexed="64"/>
          <bgColor theme="9"/>
        </patternFill>
      </fill>
      <border diagonalUp="0" diagonalDown="0">
        <left style="thick">
          <color auto="1"/>
        </left>
        <right style="thick">
          <color auto="1"/>
        </right>
        <top/>
        <bottom/>
        <vertical style="thick">
          <color auto="1"/>
        </vertical>
        <horizontal/>
      </border>
      <protection locked="0" hidden="0"/>
    </dxf>
    <dxf>
      <font>
        <color theme="0"/>
      </font>
    </dxf>
    <dxf>
      <font>
        <strike val="0"/>
        <outline val="0"/>
        <shadow val="0"/>
        <u val="none"/>
        <vertAlign val="baseline"/>
        <sz val="12"/>
        <name val="Arial"/>
        <family val="2"/>
        <scheme val="none"/>
      </font>
      <border>
        <left style="thick">
          <color auto="1"/>
        </left>
      </border>
      <protection locked="0" hidden="0"/>
    </dxf>
    <dxf>
      <font>
        <b/>
        <i val="0"/>
        <strike val="0"/>
        <condense val="0"/>
        <extend val="0"/>
        <outline val="0"/>
        <shadow val="0"/>
        <u val="none"/>
        <vertAlign val="baseline"/>
        <sz val="12"/>
        <color rgb="FF000000"/>
        <name val="Arial"/>
        <family val="2"/>
        <scheme val="none"/>
      </font>
      <fill>
        <patternFill patternType="solid">
          <fgColor indexed="64"/>
          <bgColor theme="9" tint="0.79998168889431442"/>
        </patternFill>
      </fill>
      <alignment horizontal="general" vertical="center" textRotation="0" wrapText="1" indent="0" justifyLastLine="0" shrinkToFit="0" readingOrder="0"/>
      <border diagonalUp="0" diagonalDown="0">
        <left/>
        <right style="medium">
          <color indexed="64"/>
        </right>
        <top style="medium">
          <color indexed="64"/>
        </top>
        <bottom style="medium">
          <color indexed="64"/>
        </bottom>
      </border>
      <protection locked="0" hidden="0"/>
    </dxf>
    <dxf>
      <border outline="0">
        <left style="medium">
          <color indexed="64"/>
        </left>
        <top style="medium">
          <color indexed="64"/>
        </top>
        <bottom style="medium">
          <color indexed="64"/>
        </bottom>
      </border>
    </dxf>
    <dxf>
      <font>
        <strike val="0"/>
        <outline val="0"/>
        <shadow val="0"/>
        <u val="none"/>
        <vertAlign val="baseline"/>
        <sz val="12"/>
        <name val="Arial"/>
        <family val="2"/>
        <scheme val="none"/>
      </font>
      <protection locked="0" hidden="0"/>
    </dxf>
    <dxf>
      <border outline="0">
        <bottom style="medium">
          <color indexed="64"/>
        </bottom>
      </border>
    </dxf>
    <dxf>
      <font>
        <b/>
        <i val="0"/>
        <strike val="0"/>
        <condense val="0"/>
        <extend val="0"/>
        <outline val="0"/>
        <shadow val="0"/>
        <u val="none"/>
        <vertAlign val="baseline"/>
        <sz val="12"/>
        <color rgb="FF000000"/>
        <name val="Arial"/>
        <family val="2"/>
        <scheme val="none"/>
      </font>
      <fill>
        <patternFill patternType="solid">
          <fgColor indexed="64"/>
          <bgColor theme="9" tint="0.39997558519241921"/>
        </patternFill>
      </fill>
      <alignment horizontal="general" vertical="center" textRotation="0" wrapText="1" indent="0" justifyLastLine="0" shrinkToFit="0" readingOrder="0"/>
      <border diagonalUp="0" diagonalDown="0">
        <left style="medium">
          <color indexed="64"/>
        </left>
        <right style="medium">
          <color indexed="64"/>
        </right>
        <top/>
        <bottom/>
      </border>
      <protection locked="0" hidden="0"/>
    </dxf>
    <dxf>
      <font>
        <strike val="0"/>
        <outline val="0"/>
        <shadow val="0"/>
        <u val="none"/>
        <vertAlign val="baseline"/>
        <sz val="12"/>
        <name val="Arial"/>
        <family val="2"/>
        <scheme val="none"/>
      </font>
      <protection locked="0" hidden="0"/>
    </dxf>
    <dxf>
      <font>
        <strike val="0"/>
        <outline val="0"/>
        <shadow val="0"/>
        <u val="none"/>
        <vertAlign val="baseline"/>
        <sz val="12"/>
        <name val="Arial"/>
        <family val="2"/>
        <scheme val="none"/>
      </font>
      <border>
        <left style="thin">
          <color indexed="64"/>
        </left>
      </border>
      <protection locked="0" hidden="0"/>
    </dxf>
    <dxf>
      <font>
        <b/>
        <i val="0"/>
        <strike val="0"/>
        <condense val="0"/>
        <extend val="0"/>
        <outline val="0"/>
        <shadow val="0"/>
        <u val="none"/>
        <vertAlign val="baseline"/>
        <sz val="12"/>
        <color theme="1"/>
        <name val="Arial"/>
        <family val="2"/>
        <scheme val="none"/>
      </font>
      <fill>
        <patternFill patternType="solid">
          <fgColor indexed="64"/>
          <bgColor theme="4" tint="0.59999389629810485"/>
        </patternFill>
      </fill>
      <border diagonalUp="0" diagonalDown="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2"/>
        <color theme="1"/>
        <name val="Arial"/>
        <family val="2"/>
        <scheme val="none"/>
      </font>
      <fill>
        <patternFill patternType="solid">
          <fgColor indexed="64"/>
          <bgColor theme="4" tint="0.79998168889431442"/>
        </patternFill>
      </fill>
      <border diagonalUp="0" diagonalDown="0">
        <left style="thin">
          <color indexed="64"/>
        </left>
        <right style="thin">
          <color indexed="64"/>
        </right>
        <top style="thin">
          <color indexed="64"/>
        </top>
        <bottom style="medium">
          <color indexed="64"/>
        </bottom>
      </border>
      <protection locked="0" hidden="0"/>
    </dxf>
    <dxf>
      <font>
        <strike val="0"/>
        <outline val="0"/>
        <shadow val="0"/>
        <u val="none"/>
        <vertAlign val="baseline"/>
        <sz val="12"/>
        <name val="Arial"/>
        <family val="2"/>
        <scheme val="none"/>
      </font>
      <fill>
        <patternFill patternType="solid">
          <fgColor indexed="64"/>
          <bgColor theme="9" tint="0.59999389629810485"/>
        </patternFill>
      </fill>
      <border diagonalUp="0" diagonalDown="0">
        <left style="thin">
          <color indexed="64"/>
        </left>
        <right style="thin">
          <color indexed="64"/>
        </right>
        <top style="thin">
          <color indexed="64"/>
        </top>
        <bottom style="medium">
          <color indexed="64"/>
        </bottom>
      </border>
      <protection locked="0" hidden="0"/>
    </dxf>
    <dxf>
      <font>
        <strike val="0"/>
        <outline val="0"/>
        <shadow val="0"/>
        <u val="none"/>
        <vertAlign val="baseline"/>
        <sz val="12"/>
        <name val="Arial"/>
        <family val="2"/>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medium">
          <color indexed="64"/>
        </bottom>
      </border>
      <protection locked="0" hidden="0"/>
    </dxf>
    <dxf>
      <font>
        <strike val="0"/>
        <outline val="0"/>
        <shadow val="0"/>
        <u val="none"/>
        <vertAlign val="baseline"/>
        <sz val="12"/>
        <name val="Arial"/>
        <family val="2"/>
        <scheme val="none"/>
      </font>
      <protection locked="0" hidden="0"/>
    </dxf>
    <dxf>
      <font>
        <strike val="0"/>
        <outline val="0"/>
        <shadow val="0"/>
        <u val="none"/>
        <vertAlign val="baseline"/>
        <sz val="12"/>
        <name val="Arial"/>
        <family val="2"/>
        <scheme val="none"/>
      </font>
      <protection locked="0" hidden="0"/>
    </dxf>
    <dxf>
      <border outline="0">
        <top style="medium">
          <color indexed="64"/>
        </top>
      </border>
    </dxf>
    <dxf>
      <font>
        <strike val="0"/>
        <outline val="0"/>
        <shadow val="0"/>
        <u val="none"/>
        <vertAlign val="baseline"/>
        <sz val="12"/>
        <name val="Arial"/>
        <family val="2"/>
        <scheme val="none"/>
      </font>
      <protection locked="0" hidden="0"/>
    </dxf>
    <dxf>
      <border>
        <bottom style="thick">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7" tint="0.79998168889431442"/>
        </patternFill>
      </fill>
      <alignment horizontal="center" vertical="top" textRotation="0" wrapText="1" indent="0" justifyLastLine="0" shrinkToFit="0" readingOrder="0"/>
      <border diagonalUp="0" diagonalDown="0">
        <left style="thin">
          <color indexed="64"/>
        </left>
        <right style="thin">
          <color indexed="64"/>
        </right>
        <top/>
        <bottom/>
        <vertical style="thin">
          <color indexed="64"/>
        </vertical>
        <horizontal/>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5DD3466-0D10-46AA-8623-E35DC2C62792}" name="Table1" displayName="Table1" ref="D4:K95" totalsRowShown="0" headerRowDxfId="43" dataDxfId="41" headerRowBorderDxfId="42" tableBorderDxfId="40">
  <autoFilter ref="D4:K95" xr:uid="{55DD3466-0D10-46AA-8623-E35DC2C62792}"/>
  <tableColumns count="8">
    <tableColumn id="1" xr3:uid="{3CD84283-62A1-402B-A087-F59A51A0EE15}" name="Eligible Item Name" dataDxfId="39"/>
    <tableColumn id="2" xr3:uid="{3C4FE129-642E-4A0E-AF59-2C78DBDAABF8}" name="Quote No. " dataDxfId="38"/>
    <tableColumn id="3" xr3:uid="{20D26359-0034-4122-A656-BBCEBA19DCD4}" name="Supplier Name " dataDxfId="37"/>
    <tableColumn id="4" xr3:uid="{FD082333-8643-43B0-9AD6-373B1B152A54}" name="Quote Ref" dataDxfId="36"/>
    <tableColumn id="5" xr3:uid="{F517C382-DF8F-43FB-8405-EB8D17146A46}" name="Cost inc of VAT (£)" dataDxfId="35" dataCellStyle="Currency"/>
    <tableColumn id="6" xr3:uid="{95575100-AD96-4D9E-A411-7FDD945A228B}" name="Cost excl. VAT (£)" dataDxfId="34" dataCellStyle="Currency"/>
    <tableColumn id="7" xr3:uid="{27AF2EFC-FD6B-46F3-9E99-7F97D183E062}" name="Preferred Supplier" dataDxfId="33"/>
    <tableColumn id="8" xr3:uid="{69386292-3C43-4B4D-9D01-2129A6289B16}" name="Comments" dataDxfId="32"/>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DAF328D-6C43-40E6-97AF-340DDA9EFAAE}" name="Table4" displayName="Table4" ref="A4:B9" totalsRowShown="0" headerRowDxfId="31" dataDxfId="29" headerRowBorderDxfId="30" tableBorderDxfId="28">
  <autoFilter ref="A4:B9" xr:uid="{6DAF328D-6C43-40E6-97AF-340DDA9EFAAE}">
    <filterColumn colId="0" hiddenButton="1"/>
    <filterColumn colId="1" hiddenButton="1"/>
  </autoFilter>
  <tableColumns count="2">
    <tableColumn id="1" xr3:uid="{B08E6092-2735-4C70-92E3-5E85B89154C4}" name="Individual Items with a value (excl. VAT)" dataDxfId="27"/>
    <tableColumn id="2" xr3:uid="{798FAD1A-8D11-4CD7-A54B-EF82E25BDD44}" name="Number of Quotes or Tenders" dataDxfId="26"/>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0C0DF98-17CD-4C66-BFFD-8878C2195E56}" name="Table2" displayName="Table2" ref="E4:H7" totalsRowShown="0" headerRowDxfId="24" dataDxfId="22" headerRowBorderDxfId="23" tableBorderDxfId="21">
  <autoFilter ref="E4:H7" xr:uid="{50C0DF98-17CD-4C66-BFFD-8878C2195E56}"/>
  <tableColumns count="4">
    <tableColumn id="1" xr3:uid="{E58E4065-A090-4BAC-97C5-59D4C2278F02}" name="Source Of Contribution" dataDxfId="20"/>
    <tableColumn id="2" xr3:uid="{E0A98AC5-5F29-4B45-86E4-12ED92A2FC61}" name="Eligible Funding Rate" dataDxfId="19"/>
    <tableColumn id="4" xr3:uid="{FE81A2DE-F51D-4F03-971F-8A1B494E650F}" name="Actual Funding Rate" dataDxfId="18">
      <calculatedColumnFormula>Table2[[#This Row],[Predicted Amount of Funding (£)]]/H9</calculatedColumnFormula>
    </tableColumn>
    <tableColumn id="3" xr3:uid="{76446D2E-D29B-4C2D-80B4-C2CD255D5537}" name="Predicted Amount of Funding (£)" dataDxfId="17"/>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8866287-278E-4DA0-9812-88094A08CDB1}" name="Table5" displayName="Table5" ref="A4:C10" totalsRowShown="0" headerRowDxfId="16" dataDxfId="14" headerRowBorderDxfId="15" tableBorderDxfId="13" totalsRowBorderDxfId="12">
  <autoFilter ref="A4:C10" xr:uid="{D8866287-278E-4DA0-9812-88094A08CDB1}">
    <filterColumn colId="0" hiddenButton="1"/>
    <filterColumn colId="1" hiddenButton="1"/>
    <filterColumn colId="2" hiddenButton="1"/>
  </autoFilter>
  <tableColumns count="3">
    <tableColumn id="1" xr3:uid="{DE305915-4A03-4C9A-BEDA-9EC2D690D70F}" name="Organisation Type" dataDxfId="11"/>
    <tableColumn id="2" xr3:uid="{B983E66D-2878-4886-9760-0AE0C1072B10}" name="Maximum Level of Grant Funding" dataDxfId="10"/>
    <tableColumn id="3" xr3:uid="{CE54BEE4-63FC-431B-BAA1-29B30BD82DF8}" name="Minimum Level of Match Funding" dataDxfId="9"/>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1343C1-58EE-4DCA-B645-E81B97AFED67}" name="Table3" displayName="Table3" ref="C3:G24" totalsRowShown="0" headerRowDxfId="8" dataDxfId="6" headerRowBorderDxfId="7" tableBorderDxfId="5">
  <autoFilter ref="C3:G24" xr:uid="{8A1343C1-58EE-4DCA-B645-E81B97AFED67}"/>
  <tableColumns count="5">
    <tableColumn id="1" xr3:uid="{77B066CE-C97A-4177-AF45-03DDA56FAFDD}" name="Claim Number" dataDxfId="4"/>
    <tableColumn id="2" xr3:uid="{15C03A9D-15DE-40B0-AF69-78F0031A88C9}" name="Submission date" dataDxfId="3"/>
    <tableColumn id="3" xr3:uid="{90579EA3-F362-4AC1-8CF6-28F2D68C4363}" name="Overall Item amount Excl. Recoverable VAT (£)" dataDxfId="2" dataCellStyle="Currency"/>
    <tableColumn id="4" xr3:uid="{EC125858-C404-4B1E-BFAF-374998DDDD6B}" name="UKSF Grant amount (£)" dataDxfId="1" dataCellStyle="Currency"/>
    <tableColumn id="5" xr3:uid="{AE51AB31-E83E-4FE2-9038-11F015D37D41}" name="Private Contribution amount (£)" dataDxfId="0" dataCellStyle="Currency"/>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3EDAC-4672-49B2-839C-CF3734AF544C}">
  <dimension ref="A1:L98"/>
  <sheetViews>
    <sheetView showGridLines="0" tabSelected="1" view="pageLayout" topLeftCell="C1" zoomScaleNormal="70" workbookViewId="0">
      <selection activeCell="H45" sqref="H45"/>
    </sheetView>
  </sheetViews>
  <sheetFormatPr defaultRowHeight="15" x14ac:dyDescent="0.2"/>
  <cols>
    <col min="1" max="1" width="151.5703125" style="5" customWidth="1"/>
    <col min="2" max="2" width="170.5703125" style="5" customWidth="1"/>
    <col min="3" max="3" width="9.140625" style="5"/>
    <col min="4" max="4" width="26" style="6" customWidth="1"/>
    <col min="5" max="5" width="16.7109375" style="6" customWidth="1"/>
    <col min="6" max="6" width="25" style="6" customWidth="1"/>
    <col min="7" max="7" width="16" style="6" customWidth="1"/>
    <col min="8" max="9" width="27.140625" style="6" customWidth="1"/>
    <col min="10" max="10" width="25.42578125" style="6" customWidth="1"/>
    <col min="11" max="11" width="59.42578125" style="6" customWidth="1"/>
    <col min="12" max="12" width="0.140625" style="5" customWidth="1"/>
    <col min="13" max="13" width="29" style="5" customWidth="1"/>
    <col min="14" max="16384" width="9.140625" style="5"/>
  </cols>
  <sheetData>
    <row r="1" spans="1:12" ht="29.25" customHeight="1" thickBot="1" x14ac:dyDescent="0.25">
      <c r="A1" s="4" t="s">
        <v>8</v>
      </c>
    </row>
    <row r="2" spans="1:12" ht="241.5" thickTop="1" thickBot="1" x14ac:dyDescent="0.25">
      <c r="A2" s="7" t="s">
        <v>58</v>
      </c>
      <c r="B2" s="8"/>
      <c r="D2" s="9"/>
      <c r="E2" s="9"/>
      <c r="F2" s="9"/>
      <c r="G2" s="9"/>
      <c r="H2" s="9"/>
      <c r="I2" s="9"/>
      <c r="J2" s="9"/>
      <c r="K2" s="9"/>
      <c r="L2" s="10"/>
    </row>
    <row r="3" spans="1:12" ht="31.5" thickTop="1" thickBot="1" x14ac:dyDescent="0.25">
      <c r="A3" s="11" t="s">
        <v>53</v>
      </c>
      <c r="B3" s="8"/>
      <c r="D3" s="9"/>
      <c r="E3" s="9"/>
      <c r="F3" s="9"/>
      <c r="G3" s="9"/>
      <c r="H3" s="9"/>
      <c r="I3" s="9"/>
      <c r="J3" s="9"/>
      <c r="K3" s="9"/>
      <c r="L3" s="12"/>
    </row>
    <row r="4" spans="1:12" ht="17.25" thickTop="1" thickBot="1" x14ac:dyDescent="0.25">
      <c r="A4" s="13" t="s">
        <v>0</v>
      </c>
      <c r="B4" s="13" t="s">
        <v>1</v>
      </c>
      <c r="D4" s="14" t="s">
        <v>9</v>
      </c>
      <c r="E4" s="15" t="s">
        <v>10</v>
      </c>
      <c r="F4" s="15" t="s">
        <v>11</v>
      </c>
      <c r="G4" s="15" t="s">
        <v>12</v>
      </c>
      <c r="H4" s="16" t="s">
        <v>13</v>
      </c>
      <c r="I4" s="16" t="s">
        <v>14</v>
      </c>
      <c r="J4" s="15" t="s">
        <v>15</v>
      </c>
      <c r="K4" s="17" t="s">
        <v>16</v>
      </c>
      <c r="L4" s="18"/>
    </row>
    <row r="5" spans="1:12" ht="17.25" thickTop="1" thickBot="1" x14ac:dyDescent="0.3">
      <c r="A5" s="19" t="s">
        <v>2</v>
      </c>
      <c r="B5" s="20" t="s">
        <v>3</v>
      </c>
      <c r="D5" s="21"/>
      <c r="E5" s="22">
        <v>1</v>
      </c>
      <c r="F5" s="23"/>
      <c r="G5" s="23"/>
      <c r="H5" s="24">
        <v>12000</v>
      </c>
      <c r="I5" s="25">
        <v>12000</v>
      </c>
      <c r="J5" s="26" t="s">
        <v>17</v>
      </c>
      <c r="K5" s="27" t="s">
        <v>18</v>
      </c>
    </row>
    <row r="6" spans="1:12" ht="17.25" thickTop="1" thickBot="1" x14ac:dyDescent="0.3">
      <c r="A6" s="19" t="s">
        <v>4</v>
      </c>
      <c r="B6" s="20" t="s">
        <v>5</v>
      </c>
      <c r="D6" s="21"/>
      <c r="E6" s="28">
        <v>2</v>
      </c>
      <c r="F6" s="28"/>
      <c r="G6" s="29"/>
      <c r="H6" s="30">
        <v>18000</v>
      </c>
      <c r="I6" s="31">
        <v>18000</v>
      </c>
      <c r="J6" s="32"/>
      <c r="K6" s="33" t="s">
        <v>18</v>
      </c>
    </row>
    <row r="7" spans="1:12" ht="17.25" thickTop="1" thickBot="1" x14ac:dyDescent="0.3">
      <c r="A7" s="19" t="s">
        <v>6</v>
      </c>
      <c r="B7" s="20" t="s">
        <v>7</v>
      </c>
      <c r="D7" s="34"/>
      <c r="E7" s="35">
        <v>3</v>
      </c>
      <c r="F7" s="35"/>
      <c r="G7" s="36"/>
      <c r="H7" s="37">
        <v>24000</v>
      </c>
      <c r="I7" s="38">
        <v>24000</v>
      </c>
      <c r="J7" s="39"/>
      <c r="K7" s="40" t="s">
        <v>18</v>
      </c>
    </row>
    <row r="8" spans="1:12" ht="32.25" thickTop="1" thickBot="1" x14ac:dyDescent="0.3">
      <c r="A8" s="19" t="s">
        <v>48</v>
      </c>
      <c r="B8" s="41" t="s">
        <v>50</v>
      </c>
      <c r="D8" s="42"/>
      <c r="E8" s="43">
        <v>1</v>
      </c>
      <c r="F8" s="43"/>
      <c r="G8" s="44"/>
      <c r="H8" s="45">
        <v>12000</v>
      </c>
      <c r="I8" s="46">
        <v>10000</v>
      </c>
      <c r="J8" s="47" t="s">
        <v>17</v>
      </c>
      <c r="K8" s="48"/>
    </row>
    <row r="9" spans="1:12" ht="17.25" thickTop="1" thickBot="1" x14ac:dyDescent="0.3">
      <c r="A9" s="19" t="s">
        <v>49</v>
      </c>
      <c r="B9" s="41" t="s">
        <v>51</v>
      </c>
      <c r="D9" s="49"/>
      <c r="E9" s="28">
        <v>2</v>
      </c>
      <c r="F9" s="28"/>
      <c r="G9" s="29"/>
      <c r="H9" s="30">
        <v>18000</v>
      </c>
      <c r="I9" s="31">
        <v>18000</v>
      </c>
      <c r="J9" s="32"/>
      <c r="K9" s="33" t="s">
        <v>19</v>
      </c>
    </row>
    <row r="10" spans="1:12" ht="17.25" thickTop="1" thickBot="1" x14ac:dyDescent="0.3">
      <c r="D10" s="50"/>
      <c r="E10" s="35">
        <v>3</v>
      </c>
      <c r="F10" s="35"/>
      <c r="G10" s="36"/>
      <c r="H10" s="37">
        <v>24000</v>
      </c>
      <c r="I10" s="38">
        <v>10000</v>
      </c>
      <c r="J10" s="39"/>
      <c r="K10" s="40"/>
    </row>
    <row r="11" spans="1:12" ht="15.75" x14ac:dyDescent="0.25">
      <c r="D11" s="42"/>
      <c r="E11" s="43">
        <v>1</v>
      </c>
      <c r="F11" s="43"/>
      <c r="G11" s="44"/>
      <c r="H11" s="45"/>
      <c r="I11" s="46"/>
      <c r="J11" s="47"/>
      <c r="K11" s="48"/>
    </row>
    <row r="12" spans="1:12" ht="15.75" x14ac:dyDescent="0.25">
      <c r="D12" s="49"/>
      <c r="E12" s="28">
        <v>2</v>
      </c>
      <c r="F12" s="28"/>
      <c r="G12" s="29"/>
      <c r="H12" s="30"/>
      <c r="I12" s="31"/>
      <c r="J12" s="32"/>
      <c r="K12" s="33"/>
    </row>
    <row r="13" spans="1:12" ht="16.5" thickBot="1" x14ac:dyDescent="0.3">
      <c r="D13" s="50"/>
      <c r="E13" s="35">
        <v>3</v>
      </c>
      <c r="F13" s="35"/>
      <c r="G13" s="36"/>
      <c r="H13" s="37"/>
      <c r="I13" s="38"/>
      <c r="J13" s="39"/>
      <c r="K13" s="40"/>
    </row>
    <row r="14" spans="1:12" ht="15.75" x14ac:dyDescent="0.25">
      <c r="D14" s="42"/>
      <c r="E14" s="43">
        <v>1</v>
      </c>
      <c r="F14" s="43"/>
      <c r="G14" s="44"/>
      <c r="H14" s="45"/>
      <c r="I14" s="46"/>
      <c r="J14" s="47"/>
      <c r="K14" s="48"/>
    </row>
    <row r="15" spans="1:12" ht="15.75" x14ac:dyDescent="0.25">
      <c r="D15" s="49"/>
      <c r="E15" s="28">
        <v>2</v>
      </c>
      <c r="F15" s="28"/>
      <c r="G15" s="29"/>
      <c r="H15" s="30"/>
      <c r="I15" s="31"/>
      <c r="J15" s="32"/>
      <c r="K15" s="33"/>
    </row>
    <row r="16" spans="1:12" ht="16.5" thickBot="1" x14ac:dyDescent="0.3">
      <c r="D16" s="50"/>
      <c r="E16" s="35">
        <v>3</v>
      </c>
      <c r="F16" s="35"/>
      <c r="G16" s="36"/>
      <c r="H16" s="37"/>
      <c r="I16" s="38"/>
      <c r="J16" s="39"/>
      <c r="K16" s="40"/>
    </row>
    <row r="17" spans="4:11" ht="15.75" x14ac:dyDescent="0.25">
      <c r="D17" s="42"/>
      <c r="E17" s="43">
        <v>1</v>
      </c>
      <c r="F17" s="43"/>
      <c r="G17" s="44"/>
      <c r="H17" s="45"/>
      <c r="I17" s="46"/>
      <c r="J17" s="47"/>
      <c r="K17" s="48"/>
    </row>
    <row r="18" spans="4:11" ht="15.75" x14ac:dyDescent="0.25">
      <c r="D18" s="49"/>
      <c r="E18" s="28">
        <v>2</v>
      </c>
      <c r="F18" s="28"/>
      <c r="G18" s="29"/>
      <c r="H18" s="30"/>
      <c r="I18" s="31"/>
      <c r="J18" s="32"/>
      <c r="K18" s="33"/>
    </row>
    <row r="19" spans="4:11" ht="16.5" thickBot="1" x14ac:dyDescent="0.3">
      <c r="D19" s="50"/>
      <c r="E19" s="35">
        <v>3</v>
      </c>
      <c r="F19" s="35"/>
      <c r="G19" s="36"/>
      <c r="H19" s="37"/>
      <c r="I19" s="38"/>
      <c r="J19" s="39"/>
      <c r="K19" s="40"/>
    </row>
    <row r="20" spans="4:11" ht="15.75" x14ac:dyDescent="0.25">
      <c r="D20" s="42"/>
      <c r="E20" s="43">
        <v>1</v>
      </c>
      <c r="F20" s="43"/>
      <c r="G20" s="44"/>
      <c r="H20" s="45"/>
      <c r="I20" s="46"/>
      <c r="J20" s="47"/>
      <c r="K20" s="48"/>
    </row>
    <row r="21" spans="4:11" ht="15.75" x14ac:dyDescent="0.25">
      <c r="D21" s="49"/>
      <c r="E21" s="28">
        <v>2</v>
      </c>
      <c r="F21" s="28"/>
      <c r="G21" s="29"/>
      <c r="H21" s="30"/>
      <c r="I21" s="31"/>
      <c r="J21" s="32"/>
      <c r="K21" s="33"/>
    </row>
    <row r="22" spans="4:11" ht="16.5" thickBot="1" x14ac:dyDescent="0.3">
      <c r="D22" s="50"/>
      <c r="E22" s="35">
        <v>3</v>
      </c>
      <c r="F22" s="35"/>
      <c r="G22" s="36"/>
      <c r="H22" s="37"/>
      <c r="I22" s="38"/>
      <c r="J22" s="39"/>
      <c r="K22" s="40"/>
    </row>
    <row r="23" spans="4:11" ht="15.75" x14ac:dyDescent="0.25">
      <c r="D23" s="42"/>
      <c r="E23" s="43">
        <v>1</v>
      </c>
      <c r="F23" s="43"/>
      <c r="G23" s="44"/>
      <c r="H23" s="45"/>
      <c r="I23" s="46"/>
      <c r="J23" s="47"/>
      <c r="K23" s="48"/>
    </row>
    <row r="24" spans="4:11" ht="15.75" x14ac:dyDescent="0.25">
      <c r="D24" s="49"/>
      <c r="E24" s="28">
        <v>2</v>
      </c>
      <c r="F24" s="28"/>
      <c r="G24" s="29"/>
      <c r="H24" s="30"/>
      <c r="I24" s="31"/>
      <c r="J24" s="32"/>
      <c r="K24" s="33"/>
    </row>
    <row r="25" spans="4:11" ht="16.5" thickBot="1" x14ac:dyDescent="0.3">
      <c r="D25" s="50"/>
      <c r="E25" s="35">
        <v>3</v>
      </c>
      <c r="F25" s="35"/>
      <c r="G25" s="36"/>
      <c r="H25" s="37"/>
      <c r="I25" s="38"/>
      <c r="J25" s="39"/>
      <c r="K25" s="40"/>
    </row>
    <row r="26" spans="4:11" ht="15.75" x14ac:dyDescent="0.25">
      <c r="D26" s="42"/>
      <c r="E26" s="43">
        <v>1</v>
      </c>
      <c r="F26" s="43"/>
      <c r="G26" s="44"/>
      <c r="H26" s="45"/>
      <c r="I26" s="46"/>
      <c r="J26" s="47"/>
      <c r="K26" s="48"/>
    </row>
    <row r="27" spans="4:11" ht="15.75" x14ac:dyDescent="0.25">
      <c r="D27" s="49"/>
      <c r="E27" s="28">
        <v>2</v>
      </c>
      <c r="F27" s="28"/>
      <c r="G27" s="29"/>
      <c r="H27" s="30"/>
      <c r="I27" s="31"/>
      <c r="J27" s="32"/>
      <c r="K27" s="33"/>
    </row>
    <row r="28" spans="4:11" ht="16.5" thickBot="1" x14ac:dyDescent="0.3">
      <c r="D28" s="50"/>
      <c r="E28" s="35">
        <v>3</v>
      </c>
      <c r="F28" s="35"/>
      <c r="G28" s="36"/>
      <c r="H28" s="37"/>
      <c r="I28" s="38"/>
      <c r="J28" s="39"/>
      <c r="K28" s="40"/>
    </row>
    <row r="29" spans="4:11" ht="15.75" x14ac:dyDescent="0.25">
      <c r="D29" s="42"/>
      <c r="E29" s="43">
        <v>1</v>
      </c>
      <c r="F29" s="43"/>
      <c r="G29" s="44"/>
      <c r="H29" s="45"/>
      <c r="I29" s="46"/>
      <c r="J29" s="47"/>
      <c r="K29" s="48"/>
    </row>
    <row r="30" spans="4:11" ht="15.75" x14ac:dyDescent="0.25">
      <c r="D30" s="49"/>
      <c r="E30" s="28">
        <v>2</v>
      </c>
      <c r="F30" s="28"/>
      <c r="G30" s="29"/>
      <c r="H30" s="30"/>
      <c r="I30" s="31"/>
      <c r="J30" s="32"/>
      <c r="K30" s="33"/>
    </row>
    <row r="31" spans="4:11" ht="16.5" thickBot="1" x14ac:dyDescent="0.3">
      <c r="D31" s="50"/>
      <c r="E31" s="35">
        <v>3</v>
      </c>
      <c r="F31" s="35"/>
      <c r="G31" s="36"/>
      <c r="H31" s="37"/>
      <c r="I31" s="38"/>
      <c r="J31" s="39"/>
      <c r="K31" s="40"/>
    </row>
    <row r="32" spans="4:11" ht="15.75" x14ac:dyDescent="0.25">
      <c r="D32" s="42"/>
      <c r="E32" s="43">
        <v>1</v>
      </c>
      <c r="F32" s="43"/>
      <c r="G32" s="44"/>
      <c r="H32" s="45"/>
      <c r="I32" s="46"/>
      <c r="J32" s="47"/>
      <c r="K32" s="48"/>
    </row>
    <row r="33" spans="4:11" ht="15.75" x14ac:dyDescent="0.25">
      <c r="D33" s="49"/>
      <c r="E33" s="28">
        <v>2</v>
      </c>
      <c r="F33" s="28"/>
      <c r="G33" s="29"/>
      <c r="H33" s="30"/>
      <c r="I33" s="31"/>
      <c r="J33" s="32"/>
      <c r="K33" s="33"/>
    </row>
    <row r="34" spans="4:11" ht="16.5" thickBot="1" x14ac:dyDescent="0.3">
      <c r="D34" s="50"/>
      <c r="E34" s="35">
        <v>3</v>
      </c>
      <c r="F34" s="35"/>
      <c r="G34" s="36"/>
      <c r="H34" s="37"/>
      <c r="I34" s="38"/>
      <c r="J34" s="39"/>
      <c r="K34" s="40"/>
    </row>
    <row r="35" spans="4:11" ht="15.75" x14ac:dyDescent="0.25">
      <c r="D35" s="42"/>
      <c r="E35" s="43">
        <v>1</v>
      </c>
      <c r="F35" s="43"/>
      <c r="G35" s="44"/>
      <c r="H35" s="45"/>
      <c r="I35" s="46"/>
      <c r="J35" s="47"/>
      <c r="K35" s="48"/>
    </row>
    <row r="36" spans="4:11" ht="15.75" x14ac:dyDescent="0.25">
      <c r="D36" s="49"/>
      <c r="E36" s="28">
        <v>2</v>
      </c>
      <c r="F36" s="28"/>
      <c r="G36" s="29"/>
      <c r="H36" s="30"/>
      <c r="I36" s="31"/>
      <c r="J36" s="32"/>
      <c r="K36" s="33"/>
    </row>
    <row r="37" spans="4:11" ht="16.5" thickBot="1" x14ac:dyDescent="0.3">
      <c r="D37" s="50"/>
      <c r="E37" s="35">
        <v>3</v>
      </c>
      <c r="F37" s="35"/>
      <c r="G37" s="36"/>
      <c r="H37" s="37"/>
      <c r="I37" s="38"/>
      <c r="J37" s="39"/>
      <c r="K37" s="40"/>
    </row>
    <row r="38" spans="4:11" ht="15.75" x14ac:dyDescent="0.25">
      <c r="D38" s="42"/>
      <c r="E38" s="43">
        <v>1</v>
      </c>
      <c r="F38" s="43"/>
      <c r="G38" s="44"/>
      <c r="H38" s="45"/>
      <c r="I38" s="46"/>
      <c r="J38" s="47"/>
      <c r="K38" s="48"/>
    </row>
    <row r="39" spans="4:11" ht="15.75" x14ac:dyDescent="0.25">
      <c r="D39" s="49"/>
      <c r="E39" s="28">
        <v>2</v>
      </c>
      <c r="F39" s="28"/>
      <c r="G39" s="29"/>
      <c r="H39" s="30"/>
      <c r="I39" s="31"/>
      <c r="J39" s="32"/>
      <c r="K39" s="33"/>
    </row>
    <row r="40" spans="4:11" ht="16.5" thickBot="1" x14ac:dyDescent="0.3">
      <c r="D40" s="50"/>
      <c r="E40" s="35">
        <v>3</v>
      </c>
      <c r="F40" s="35"/>
      <c r="G40" s="36"/>
      <c r="H40" s="37"/>
      <c r="I40" s="38"/>
      <c r="J40" s="39"/>
      <c r="K40" s="40"/>
    </row>
    <row r="41" spans="4:11" ht="15.75" x14ac:dyDescent="0.25">
      <c r="D41" s="42"/>
      <c r="E41" s="43">
        <v>1</v>
      </c>
      <c r="F41" s="43"/>
      <c r="G41" s="44"/>
      <c r="H41" s="45"/>
      <c r="I41" s="46"/>
      <c r="J41" s="47"/>
      <c r="K41" s="48"/>
    </row>
    <row r="42" spans="4:11" ht="15.75" x14ac:dyDescent="0.25">
      <c r="D42" s="49"/>
      <c r="E42" s="28">
        <v>2</v>
      </c>
      <c r="F42" s="28"/>
      <c r="G42" s="29"/>
      <c r="H42" s="30"/>
      <c r="I42" s="31"/>
      <c r="J42" s="32"/>
      <c r="K42" s="33"/>
    </row>
    <row r="43" spans="4:11" ht="16.5" thickBot="1" x14ac:dyDescent="0.3">
      <c r="D43" s="50"/>
      <c r="E43" s="35">
        <v>3</v>
      </c>
      <c r="F43" s="35"/>
      <c r="G43" s="36"/>
      <c r="H43" s="37"/>
      <c r="I43" s="38"/>
      <c r="J43" s="39"/>
      <c r="K43" s="40"/>
    </row>
    <row r="44" spans="4:11" ht="15.75" x14ac:dyDescent="0.25">
      <c r="D44" s="42"/>
      <c r="E44" s="43">
        <v>1</v>
      </c>
      <c r="F44" s="43"/>
      <c r="G44" s="44"/>
      <c r="H44" s="45"/>
      <c r="I44" s="46"/>
      <c r="J44" s="47"/>
      <c r="K44" s="48"/>
    </row>
    <row r="45" spans="4:11" ht="15.75" x14ac:dyDescent="0.25">
      <c r="D45" s="49"/>
      <c r="E45" s="28">
        <v>2</v>
      </c>
      <c r="F45" s="28"/>
      <c r="G45" s="29"/>
      <c r="H45" s="30">
        <v>12</v>
      </c>
      <c r="I45" s="31"/>
      <c r="J45" s="32"/>
      <c r="K45" s="33"/>
    </row>
    <row r="46" spans="4:11" ht="16.5" thickBot="1" x14ac:dyDescent="0.3">
      <c r="D46" s="50"/>
      <c r="E46" s="35">
        <v>3</v>
      </c>
      <c r="F46" s="35"/>
      <c r="G46" s="36"/>
      <c r="H46" s="37"/>
      <c r="I46" s="38"/>
      <c r="J46" s="39"/>
      <c r="K46" s="40"/>
    </row>
    <row r="47" spans="4:11" ht="15.75" x14ac:dyDescent="0.25">
      <c r="D47" s="42"/>
      <c r="E47" s="43">
        <v>1</v>
      </c>
      <c r="F47" s="43"/>
      <c r="G47" s="44"/>
      <c r="H47" s="45"/>
      <c r="I47" s="46"/>
      <c r="J47" s="47"/>
      <c r="K47" s="48"/>
    </row>
    <row r="48" spans="4:11" ht="15.75" x14ac:dyDescent="0.25">
      <c r="D48" s="49"/>
      <c r="E48" s="28">
        <v>2</v>
      </c>
      <c r="F48" s="28"/>
      <c r="G48" s="29"/>
      <c r="H48" s="30"/>
      <c r="I48" s="31"/>
      <c r="J48" s="32"/>
      <c r="K48" s="33"/>
    </row>
    <row r="49" spans="4:11" ht="16.5" thickBot="1" x14ac:dyDescent="0.3">
      <c r="D49" s="50"/>
      <c r="E49" s="35">
        <v>3</v>
      </c>
      <c r="F49" s="35"/>
      <c r="G49" s="36"/>
      <c r="H49" s="37"/>
      <c r="I49" s="38"/>
      <c r="J49" s="39"/>
      <c r="K49" s="40"/>
    </row>
    <row r="50" spans="4:11" ht="15.75" x14ac:dyDescent="0.25">
      <c r="D50" s="42"/>
      <c r="E50" s="43">
        <v>1</v>
      </c>
      <c r="F50" s="43"/>
      <c r="G50" s="44"/>
      <c r="H50" s="45"/>
      <c r="I50" s="46"/>
      <c r="J50" s="47"/>
      <c r="K50" s="48"/>
    </row>
    <row r="51" spans="4:11" ht="15.75" x14ac:dyDescent="0.25">
      <c r="D51" s="49"/>
      <c r="E51" s="28">
        <v>2</v>
      </c>
      <c r="F51" s="28"/>
      <c r="G51" s="29"/>
      <c r="H51" s="30"/>
      <c r="I51" s="31"/>
      <c r="J51" s="32"/>
      <c r="K51" s="33"/>
    </row>
    <row r="52" spans="4:11" ht="16.5" thickBot="1" x14ac:dyDescent="0.3">
      <c r="D52" s="50"/>
      <c r="E52" s="35">
        <v>3</v>
      </c>
      <c r="F52" s="35"/>
      <c r="G52" s="36"/>
      <c r="H52" s="37"/>
      <c r="I52" s="38"/>
      <c r="J52" s="39"/>
      <c r="K52" s="40"/>
    </row>
    <row r="53" spans="4:11" ht="15.75" x14ac:dyDescent="0.25">
      <c r="D53" s="42"/>
      <c r="E53" s="43">
        <v>1</v>
      </c>
      <c r="F53" s="43"/>
      <c r="G53" s="44"/>
      <c r="H53" s="45"/>
      <c r="I53" s="46"/>
      <c r="J53" s="47"/>
      <c r="K53" s="48"/>
    </row>
    <row r="54" spans="4:11" ht="15.75" x14ac:dyDescent="0.25">
      <c r="D54" s="49"/>
      <c r="E54" s="28">
        <v>2</v>
      </c>
      <c r="F54" s="28"/>
      <c r="G54" s="29"/>
      <c r="H54" s="30"/>
      <c r="I54" s="31"/>
      <c r="J54" s="32"/>
      <c r="K54" s="33"/>
    </row>
    <row r="55" spans="4:11" ht="16.5" thickBot="1" x14ac:dyDescent="0.3">
      <c r="D55" s="50"/>
      <c r="E55" s="35">
        <v>3</v>
      </c>
      <c r="F55" s="35"/>
      <c r="G55" s="36"/>
      <c r="H55" s="37"/>
      <c r="I55" s="38"/>
      <c r="J55" s="39"/>
      <c r="K55" s="40"/>
    </row>
    <row r="56" spans="4:11" ht="15.75" x14ac:dyDescent="0.25">
      <c r="D56" s="42"/>
      <c r="E56" s="43">
        <v>1</v>
      </c>
      <c r="F56" s="43"/>
      <c r="G56" s="44"/>
      <c r="H56" s="45"/>
      <c r="I56" s="46"/>
      <c r="J56" s="47"/>
      <c r="K56" s="48"/>
    </row>
    <row r="57" spans="4:11" ht="15.75" x14ac:dyDescent="0.25">
      <c r="D57" s="49"/>
      <c r="E57" s="28">
        <v>2</v>
      </c>
      <c r="F57" s="28"/>
      <c r="G57" s="29"/>
      <c r="H57" s="30"/>
      <c r="I57" s="31"/>
      <c r="J57" s="32"/>
      <c r="K57" s="33"/>
    </row>
    <row r="58" spans="4:11" ht="16.5" thickBot="1" x14ac:dyDescent="0.3">
      <c r="D58" s="50"/>
      <c r="E58" s="35">
        <v>3</v>
      </c>
      <c r="F58" s="35"/>
      <c r="G58" s="36"/>
      <c r="H58" s="37"/>
      <c r="I58" s="38"/>
      <c r="J58" s="39"/>
      <c r="K58" s="40"/>
    </row>
    <row r="59" spans="4:11" ht="15.75" x14ac:dyDescent="0.25">
      <c r="D59" s="42"/>
      <c r="E59" s="43">
        <v>1</v>
      </c>
      <c r="F59" s="43"/>
      <c r="G59" s="44"/>
      <c r="H59" s="45"/>
      <c r="I59" s="46"/>
      <c r="J59" s="47"/>
      <c r="K59" s="48"/>
    </row>
    <row r="60" spans="4:11" ht="15.75" x14ac:dyDescent="0.25">
      <c r="D60" s="49"/>
      <c r="E60" s="28">
        <v>2</v>
      </c>
      <c r="F60" s="28"/>
      <c r="G60" s="29"/>
      <c r="H60" s="30"/>
      <c r="I60" s="31"/>
      <c r="J60" s="32"/>
      <c r="K60" s="33"/>
    </row>
    <row r="61" spans="4:11" ht="16.5" thickBot="1" x14ac:dyDescent="0.3">
      <c r="D61" s="50"/>
      <c r="E61" s="35">
        <v>3</v>
      </c>
      <c r="F61" s="35"/>
      <c r="G61" s="36"/>
      <c r="H61" s="37"/>
      <c r="I61" s="38"/>
      <c r="J61" s="39"/>
      <c r="K61" s="40"/>
    </row>
    <row r="62" spans="4:11" ht="15.75" x14ac:dyDescent="0.25">
      <c r="D62" s="42"/>
      <c r="E62" s="43">
        <v>1</v>
      </c>
      <c r="F62" s="43"/>
      <c r="G62" s="44"/>
      <c r="H62" s="45"/>
      <c r="I62" s="46"/>
      <c r="J62" s="47"/>
      <c r="K62" s="48"/>
    </row>
    <row r="63" spans="4:11" ht="15.75" x14ac:dyDescent="0.25">
      <c r="D63" s="49"/>
      <c r="E63" s="28">
        <v>2</v>
      </c>
      <c r="F63" s="28"/>
      <c r="G63" s="29"/>
      <c r="H63" s="30"/>
      <c r="I63" s="31"/>
      <c r="J63" s="32"/>
      <c r="K63" s="33"/>
    </row>
    <row r="64" spans="4:11" ht="16.5" thickBot="1" x14ac:dyDescent="0.3">
      <c r="D64" s="50"/>
      <c r="E64" s="35">
        <v>3</v>
      </c>
      <c r="F64" s="35"/>
      <c r="G64" s="36"/>
      <c r="H64" s="37"/>
      <c r="I64" s="38"/>
      <c r="J64" s="39"/>
      <c r="K64" s="40"/>
    </row>
    <row r="65" spans="4:11" ht="15.75" x14ac:dyDescent="0.25">
      <c r="D65" s="42"/>
      <c r="E65" s="43">
        <v>1</v>
      </c>
      <c r="F65" s="43"/>
      <c r="G65" s="44"/>
      <c r="H65" s="45"/>
      <c r="I65" s="46"/>
      <c r="J65" s="47"/>
      <c r="K65" s="48"/>
    </row>
    <row r="66" spans="4:11" ht="15.75" x14ac:dyDescent="0.25">
      <c r="D66" s="49"/>
      <c r="E66" s="28">
        <v>2</v>
      </c>
      <c r="F66" s="28"/>
      <c r="G66" s="29"/>
      <c r="H66" s="30"/>
      <c r="I66" s="31"/>
      <c r="J66" s="32"/>
      <c r="K66" s="33"/>
    </row>
    <row r="67" spans="4:11" ht="16.5" thickBot="1" x14ac:dyDescent="0.3">
      <c r="D67" s="50"/>
      <c r="E67" s="35">
        <v>3</v>
      </c>
      <c r="F67" s="35"/>
      <c r="G67" s="36"/>
      <c r="H67" s="37"/>
      <c r="I67" s="38"/>
      <c r="J67" s="39"/>
      <c r="K67" s="40"/>
    </row>
    <row r="68" spans="4:11" ht="15.75" x14ac:dyDescent="0.25">
      <c r="D68" s="42"/>
      <c r="E68" s="43">
        <v>1</v>
      </c>
      <c r="F68" s="43"/>
      <c r="G68" s="44"/>
      <c r="H68" s="45"/>
      <c r="I68" s="46"/>
      <c r="J68" s="47"/>
      <c r="K68" s="48"/>
    </row>
    <row r="69" spans="4:11" ht="15.75" x14ac:dyDescent="0.25">
      <c r="D69" s="49"/>
      <c r="E69" s="28">
        <v>2</v>
      </c>
      <c r="F69" s="28"/>
      <c r="G69" s="29"/>
      <c r="H69" s="30"/>
      <c r="I69" s="31"/>
      <c r="J69" s="32"/>
      <c r="K69" s="33"/>
    </row>
    <row r="70" spans="4:11" ht="16.5" thickBot="1" x14ac:dyDescent="0.3">
      <c r="D70" s="50"/>
      <c r="E70" s="35">
        <v>3</v>
      </c>
      <c r="F70" s="35"/>
      <c r="G70" s="36"/>
      <c r="H70" s="37"/>
      <c r="I70" s="38"/>
      <c r="J70" s="39"/>
      <c r="K70" s="40"/>
    </row>
    <row r="71" spans="4:11" ht="15.75" x14ac:dyDescent="0.25">
      <c r="D71" s="42"/>
      <c r="E71" s="43">
        <v>1</v>
      </c>
      <c r="F71" s="43"/>
      <c r="G71" s="44"/>
      <c r="H71" s="45"/>
      <c r="I71" s="46"/>
      <c r="J71" s="47"/>
      <c r="K71" s="48"/>
    </row>
    <row r="72" spans="4:11" ht="15.75" x14ac:dyDescent="0.25">
      <c r="D72" s="49"/>
      <c r="E72" s="28">
        <v>2</v>
      </c>
      <c r="F72" s="28"/>
      <c r="G72" s="29"/>
      <c r="H72" s="30"/>
      <c r="I72" s="31"/>
      <c r="J72" s="32"/>
      <c r="K72" s="33"/>
    </row>
    <row r="73" spans="4:11" ht="16.5" thickBot="1" x14ac:dyDescent="0.3">
      <c r="D73" s="50"/>
      <c r="E73" s="35">
        <v>3</v>
      </c>
      <c r="F73" s="35"/>
      <c r="G73" s="36"/>
      <c r="H73" s="37"/>
      <c r="I73" s="38"/>
      <c r="J73" s="39"/>
      <c r="K73" s="40"/>
    </row>
    <row r="74" spans="4:11" ht="15.75" x14ac:dyDescent="0.25">
      <c r="D74" s="42"/>
      <c r="E74" s="43">
        <v>1</v>
      </c>
      <c r="F74" s="43"/>
      <c r="G74" s="44"/>
      <c r="H74" s="45"/>
      <c r="I74" s="46"/>
      <c r="J74" s="47"/>
      <c r="K74" s="48"/>
    </row>
    <row r="75" spans="4:11" ht="15.75" x14ac:dyDescent="0.25">
      <c r="D75" s="49"/>
      <c r="E75" s="28">
        <v>2</v>
      </c>
      <c r="F75" s="28"/>
      <c r="G75" s="29"/>
      <c r="H75" s="30"/>
      <c r="I75" s="31"/>
      <c r="J75" s="32"/>
      <c r="K75" s="33"/>
    </row>
    <row r="76" spans="4:11" ht="16.5" thickBot="1" x14ac:dyDescent="0.3">
      <c r="D76" s="50"/>
      <c r="E76" s="35">
        <v>3</v>
      </c>
      <c r="F76" s="35"/>
      <c r="G76" s="36"/>
      <c r="H76" s="37"/>
      <c r="I76" s="38"/>
      <c r="J76" s="39"/>
      <c r="K76" s="40"/>
    </row>
    <row r="77" spans="4:11" ht="15.75" x14ac:dyDescent="0.25">
      <c r="D77" s="42"/>
      <c r="E77" s="43">
        <v>1</v>
      </c>
      <c r="F77" s="43"/>
      <c r="G77" s="44"/>
      <c r="H77" s="45"/>
      <c r="I77" s="46"/>
      <c r="J77" s="47"/>
      <c r="K77" s="48"/>
    </row>
    <row r="78" spans="4:11" ht="15.75" x14ac:dyDescent="0.25">
      <c r="D78" s="49"/>
      <c r="E78" s="28">
        <v>2</v>
      </c>
      <c r="F78" s="28"/>
      <c r="G78" s="29"/>
      <c r="H78" s="30"/>
      <c r="I78" s="31"/>
      <c r="J78" s="32"/>
      <c r="K78" s="33"/>
    </row>
    <row r="79" spans="4:11" ht="16.5" thickBot="1" x14ac:dyDescent="0.3">
      <c r="D79" s="50"/>
      <c r="E79" s="35">
        <v>3</v>
      </c>
      <c r="F79" s="35"/>
      <c r="G79" s="36"/>
      <c r="H79" s="37"/>
      <c r="I79" s="38"/>
      <c r="J79" s="39"/>
      <c r="K79" s="40"/>
    </row>
    <row r="80" spans="4:11" ht="15.75" x14ac:dyDescent="0.25">
      <c r="D80" s="42"/>
      <c r="E80" s="43">
        <v>1</v>
      </c>
      <c r="F80" s="43"/>
      <c r="G80" s="44"/>
      <c r="H80" s="45"/>
      <c r="I80" s="46"/>
      <c r="J80" s="47"/>
      <c r="K80" s="48"/>
    </row>
    <row r="81" spans="4:11" ht="15.75" x14ac:dyDescent="0.25">
      <c r="D81" s="49"/>
      <c r="E81" s="28">
        <v>2</v>
      </c>
      <c r="F81" s="28"/>
      <c r="G81" s="29"/>
      <c r="H81" s="30"/>
      <c r="I81" s="31"/>
      <c r="J81" s="32"/>
      <c r="K81" s="33"/>
    </row>
    <row r="82" spans="4:11" ht="16.5" thickBot="1" x14ac:dyDescent="0.3">
      <c r="D82" s="50"/>
      <c r="E82" s="35">
        <v>3</v>
      </c>
      <c r="F82" s="35"/>
      <c r="G82" s="36"/>
      <c r="H82" s="37"/>
      <c r="I82" s="38"/>
      <c r="J82" s="39"/>
      <c r="K82" s="40"/>
    </row>
    <row r="83" spans="4:11" ht="15.75" x14ac:dyDescent="0.25">
      <c r="D83" s="42"/>
      <c r="E83" s="43">
        <v>1</v>
      </c>
      <c r="F83" s="43"/>
      <c r="G83" s="44"/>
      <c r="H83" s="45"/>
      <c r="I83" s="46"/>
      <c r="J83" s="47"/>
      <c r="K83" s="48"/>
    </row>
    <row r="84" spans="4:11" ht="15.75" x14ac:dyDescent="0.25">
      <c r="D84" s="49"/>
      <c r="E84" s="28">
        <v>2</v>
      </c>
      <c r="F84" s="28"/>
      <c r="G84" s="29"/>
      <c r="H84" s="30"/>
      <c r="I84" s="31"/>
      <c r="J84" s="32"/>
      <c r="K84" s="33"/>
    </row>
    <row r="85" spans="4:11" ht="16.5" thickBot="1" x14ac:dyDescent="0.3">
      <c r="D85" s="50"/>
      <c r="E85" s="35">
        <v>3</v>
      </c>
      <c r="F85" s="35"/>
      <c r="G85" s="36"/>
      <c r="H85" s="37"/>
      <c r="I85" s="38"/>
      <c r="J85" s="39"/>
      <c r="K85" s="40"/>
    </row>
    <row r="86" spans="4:11" ht="15.75" x14ac:dyDescent="0.25">
      <c r="D86" s="42"/>
      <c r="E86" s="43">
        <v>1</v>
      </c>
      <c r="F86" s="43"/>
      <c r="G86" s="44"/>
      <c r="H86" s="45"/>
      <c r="I86" s="46"/>
      <c r="J86" s="47"/>
      <c r="K86" s="48"/>
    </row>
    <row r="87" spans="4:11" ht="15.75" x14ac:dyDescent="0.25">
      <c r="D87" s="49"/>
      <c r="E87" s="28">
        <v>2</v>
      </c>
      <c r="F87" s="28"/>
      <c r="G87" s="29"/>
      <c r="H87" s="30"/>
      <c r="I87" s="31"/>
      <c r="J87" s="32"/>
      <c r="K87" s="33"/>
    </row>
    <row r="88" spans="4:11" ht="16.5" thickBot="1" x14ac:dyDescent="0.3">
      <c r="D88" s="50"/>
      <c r="E88" s="35">
        <v>3</v>
      </c>
      <c r="F88" s="35"/>
      <c r="G88" s="36"/>
      <c r="H88" s="37"/>
      <c r="I88" s="38"/>
      <c r="J88" s="39"/>
      <c r="K88" s="40"/>
    </row>
    <row r="89" spans="4:11" ht="15.75" x14ac:dyDescent="0.25">
      <c r="D89" s="42"/>
      <c r="E89" s="43">
        <v>1</v>
      </c>
      <c r="F89" s="43"/>
      <c r="G89" s="44"/>
      <c r="H89" s="45"/>
      <c r="I89" s="46"/>
      <c r="J89" s="47"/>
      <c r="K89" s="48"/>
    </row>
    <row r="90" spans="4:11" ht="15.75" x14ac:dyDescent="0.25">
      <c r="D90" s="49"/>
      <c r="E90" s="28">
        <v>2</v>
      </c>
      <c r="F90" s="28"/>
      <c r="G90" s="29"/>
      <c r="H90" s="30"/>
      <c r="I90" s="31"/>
      <c r="J90" s="32"/>
      <c r="K90" s="33"/>
    </row>
    <row r="91" spans="4:11" ht="16.5" thickBot="1" x14ac:dyDescent="0.3">
      <c r="D91" s="50"/>
      <c r="E91" s="35">
        <v>3</v>
      </c>
      <c r="F91" s="35"/>
      <c r="G91" s="36"/>
      <c r="H91" s="37"/>
      <c r="I91" s="38"/>
      <c r="J91" s="39"/>
      <c r="K91" s="40"/>
    </row>
    <row r="92" spans="4:11" ht="15.75" x14ac:dyDescent="0.25">
      <c r="D92" s="42"/>
      <c r="E92" s="43">
        <v>1</v>
      </c>
      <c r="F92" s="43"/>
      <c r="G92" s="44"/>
      <c r="H92" s="45"/>
      <c r="I92" s="46"/>
      <c r="J92" s="47"/>
      <c r="K92" s="48"/>
    </row>
    <row r="93" spans="4:11" ht="15.75" x14ac:dyDescent="0.25">
      <c r="D93" s="49"/>
      <c r="E93" s="28">
        <v>2</v>
      </c>
      <c r="F93" s="28"/>
      <c r="G93" s="29"/>
      <c r="H93" s="30"/>
      <c r="I93" s="31"/>
      <c r="J93" s="32"/>
      <c r="K93" s="33"/>
    </row>
    <row r="94" spans="4:11" ht="16.5" thickBot="1" x14ac:dyDescent="0.3">
      <c r="D94" s="50"/>
      <c r="E94" s="35">
        <v>3</v>
      </c>
      <c r="F94" s="51"/>
      <c r="G94" s="52"/>
      <c r="H94" s="37"/>
      <c r="I94" s="38"/>
      <c r="J94" s="39"/>
      <c r="K94" s="40"/>
    </row>
    <row r="95" spans="4:11" ht="17.25" thickTop="1" thickBot="1" x14ac:dyDescent="0.3">
      <c r="D95" s="53"/>
      <c r="E95" s="54"/>
      <c r="F95" s="55" t="s">
        <v>20</v>
      </c>
      <c r="G95" s="56"/>
      <c r="H95" s="127">
        <f>SUMIF(J5:J94, "Y", H5:H94)</f>
        <v>24000</v>
      </c>
      <c r="I95" s="128">
        <f>SUMIF(J5:J94, "Y", I5:I94)</f>
        <v>22000</v>
      </c>
    </row>
    <row r="96" spans="4:11" ht="16.5" thickTop="1" x14ac:dyDescent="0.25">
      <c r="F96" s="57"/>
      <c r="G96" s="57"/>
      <c r="H96" s="58"/>
      <c r="I96" s="58"/>
      <c r="J96" s="58"/>
    </row>
    <row r="97" spans="6:10" ht="15.75" x14ac:dyDescent="0.25">
      <c r="F97" s="57"/>
      <c r="G97" s="57"/>
      <c r="H97" s="58"/>
      <c r="I97" s="58"/>
      <c r="J97" s="58"/>
    </row>
    <row r="98" spans="6:10" ht="15.75" x14ac:dyDescent="0.25">
      <c r="F98" s="57"/>
      <c r="G98" s="57"/>
      <c r="H98" s="58"/>
      <c r="I98" s="58"/>
      <c r="J98" s="58"/>
    </row>
  </sheetData>
  <sheetProtection algorithmName="SHA-512" hashValue="8dJJfpaCwMIjoA38Zp8fqn2LU8HXJzUyELeBVoX2LgqSKSm5DbXqoMHknzMN61tZCYJH4a88T8i43z1Gmdn9YQ==" saltValue="SRYnLOnc5WLNO4172IPPfw==" spinCount="100000" sheet="1" objects="1" scenarios="1" selectLockedCells="1"/>
  <customSheetViews>
    <customSheetView guid="{804FD2EB-8DAF-4F59-8A42-2F3254E9D373}" showGridLines="0">
      <selection activeCell="C19" sqref="C19:D19"/>
      <pageMargins left="0" right="0" top="0" bottom="0" header="0" footer="0"/>
      <pageSetup paperSize="9" orientation="portrait" r:id="rId1"/>
    </customSheetView>
    <customSheetView guid="{534A62B6-1984-4EB6-8C69-62054737EB17}" showGridLines="0">
      <selection activeCell="A2" sqref="A2"/>
      <pageMargins left="0" right="0" top="0" bottom="0" header="0" footer="0"/>
      <pageSetup paperSize="9" orientation="portrait" r:id="rId2"/>
    </customSheetView>
  </customSheetViews>
  <pageMargins left="0.7" right="0.7" top="0.75" bottom="0.75" header="0.3" footer="0.3"/>
  <pageSetup paperSize="9" orientation="portrait" r:id="rId3"/>
  <headerFooter>
    <oddHeader>&amp;CWithdrawn</oddHeader>
  </headerFooter>
  <tableParts count="2">
    <tablePart r:id="rId4"/>
    <tablePart r:id="rId5"/>
  </tableParts>
  <extLst>
    <ext xmlns:x14="http://schemas.microsoft.com/office/spreadsheetml/2009/9/main" uri="{CCE6A557-97BC-4b89-ADB6-D9C93CAAB3DF}">
      <x14:dataValidations xmlns:xm="http://schemas.microsoft.com/office/excel/2006/main" count="1">
        <x14:dataValidation type="list" allowBlank="1" showInputMessage="1" showErrorMessage="1" error="Only Y for Preferred Supplier or leave blank" xr:uid="{BA292C5B-6DF0-4F88-9387-61116ED70450}">
          <x14:formula1>
            <xm:f>Sheet2!$B$3:$B$4</xm:f>
          </x14:formula1>
          <xm:sqref>J5:J94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C983C-ECA6-45B9-88A1-08B0768BCFE2}">
  <dimension ref="A1:I27"/>
  <sheetViews>
    <sheetView showGridLines="0" view="pageLayout" topLeftCell="D1" zoomScaleNormal="70" workbookViewId="0">
      <selection activeCell="F16" sqref="F16"/>
    </sheetView>
  </sheetViews>
  <sheetFormatPr defaultRowHeight="15" x14ac:dyDescent="0.25"/>
  <cols>
    <col min="1" max="1" width="78.42578125" style="81" customWidth="1"/>
    <col min="2" max="2" width="40.140625" style="82" customWidth="1"/>
    <col min="3" max="3" width="40.42578125" style="82" customWidth="1"/>
    <col min="4" max="4" width="9.140625" style="60"/>
    <col min="5" max="5" width="36.28515625" style="60" customWidth="1"/>
    <col min="6" max="7" width="22" style="60" customWidth="1"/>
    <col min="8" max="8" width="19" style="60" customWidth="1"/>
    <col min="9" max="9" width="6.85546875" style="60" customWidth="1"/>
    <col min="10" max="16384" width="9.140625" style="60"/>
  </cols>
  <sheetData>
    <row r="1" spans="1:9" ht="24" thickBot="1" x14ac:dyDescent="0.3">
      <c r="A1" s="4" t="s">
        <v>54</v>
      </c>
      <c r="B1" s="59"/>
      <c r="C1" s="59"/>
      <c r="E1" s="61"/>
      <c r="F1" s="61"/>
      <c r="G1" s="61"/>
      <c r="H1" s="61"/>
    </row>
    <row r="2" spans="1:9" ht="391.5" thickTop="1" thickBot="1" x14ac:dyDescent="0.3">
      <c r="A2" s="7" t="s">
        <v>59</v>
      </c>
      <c r="B2" s="62"/>
      <c r="C2" s="62"/>
      <c r="E2" s="61"/>
      <c r="F2" s="61"/>
      <c r="G2" s="61"/>
      <c r="H2" s="61"/>
    </row>
    <row r="3" spans="1:9" ht="55.5" thickTop="1" thickBot="1" x14ac:dyDescent="0.3">
      <c r="A3" s="11" t="s">
        <v>55</v>
      </c>
      <c r="B3" s="62"/>
      <c r="C3" s="62"/>
      <c r="E3" s="61"/>
      <c r="F3" s="61"/>
      <c r="G3" s="61"/>
      <c r="H3" s="61"/>
    </row>
    <row r="4" spans="1:9" s="66" customFormat="1" ht="48.75" thickTop="1" thickBot="1" x14ac:dyDescent="0.25">
      <c r="A4" s="63" t="s">
        <v>30</v>
      </c>
      <c r="B4" s="64" t="s">
        <v>31</v>
      </c>
      <c r="C4" s="65" t="s">
        <v>32</v>
      </c>
      <c r="E4" s="67" t="s">
        <v>22</v>
      </c>
      <c r="F4" s="68" t="s">
        <v>23</v>
      </c>
      <c r="G4" s="67" t="s">
        <v>52</v>
      </c>
      <c r="H4" s="67" t="s">
        <v>24</v>
      </c>
    </row>
    <row r="5" spans="1:9" s="66" customFormat="1" ht="17.25" thickTop="1" thickBot="1" x14ac:dyDescent="0.25">
      <c r="A5" s="69" t="s">
        <v>33</v>
      </c>
      <c r="B5" s="70">
        <v>0.75</v>
      </c>
      <c r="C5" s="71">
        <v>0.25</v>
      </c>
      <c r="E5" s="72" t="s">
        <v>25</v>
      </c>
      <c r="F5" s="73">
        <v>0.5</v>
      </c>
      <c r="G5" s="119">
        <f>H5/H9</f>
        <v>0.5</v>
      </c>
      <c r="H5" s="120">
        <f>IF(H9*F5&lt;5000000,H9*F5,5000000)</f>
        <v>11000</v>
      </c>
    </row>
    <row r="6" spans="1:9" s="66" customFormat="1" ht="33" thickTop="1" thickBot="1" x14ac:dyDescent="0.25">
      <c r="A6" s="69" t="s">
        <v>34</v>
      </c>
      <c r="B6" s="70">
        <v>0.5</v>
      </c>
      <c r="C6" s="71">
        <v>0.5</v>
      </c>
      <c r="E6" s="72" t="s">
        <v>26</v>
      </c>
      <c r="F6" s="74">
        <v>0.5</v>
      </c>
      <c r="G6" s="121">
        <f>1-G5</f>
        <v>0.5</v>
      </c>
      <c r="H6" s="122">
        <f>H9*G6</f>
        <v>11000</v>
      </c>
    </row>
    <row r="7" spans="1:9" s="66" customFormat="1" ht="17.25" thickTop="1" thickBot="1" x14ac:dyDescent="0.3">
      <c r="A7" s="69" t="s">
        <v>35</v>
      </c>
      <c r="B7" s="70">
        <v>0.3</v>
      </c>
      <c r="C7" s="71">
        <v>0.7</v>
      </c>
      <c r="E7" s="75"/>
      <c r="F7" s="76"/>
      <c r="G7" s="2" t="s">
        <v>27</v>
      </c>
      <c r="H7" s="3">
        <f>SUM(H5:H6)</f>
        <v>22000</v>
      </c>
    </row>
    <row r="8" spans="1:9" s="66" customFormat="1" ht="16.5" thickTop="1" thickBot="1" x14ac:dyDescent="0.25">
      <c r="A8" s="69" t="s">
        <v>36</v>
      </c>
      <c r="B8" s="70">
        <v>0.75</v>
      </c>
      <c r="C8" s="71">
        <v>0.25</v>
      </c>
      <c r="G8" s="123"/>
      <c r="H8" s="123"/>
    </row>
    <row r="9" spans="1:9" s="66" customFormat="1" ht="17.25" thickTop="1" thickBot="1" x14ac:dyDescent="0.3">
      <c r="A9" s="77" t="s">
        <v>37</v>
      </c>
      <c r="B9" s="78">
        <v>0.75</v>
      </c>
      <c r="C9" s="79">
        <v>0.25</v>
      </c>
      <c r="E9" s="80" t="s">
        <v>21</v>
      </c>
      <c r="F9" s="80" t="s">
        <v>28</v>
      </c>
      <c r="G9" s="124"/>
      <c r="H9" s="3">
        <f>'Project Costs'!I95</f>
        <v>22000</v>
      </c>
    </row>
    <row r="10" spans="1:9" s="66" customFormat="1" ht="17.25" thickTop="1" thickBot="1" x14ac:dyDescent="0.3">
      <c r="A10" s="77" t="s">
        <v>38</v>
      </c>
      <c r="B10" s="78">
        <v>0.5</v>
      </c>
      <c r="C10" s="79">
        <v>0.5</v>
      </c>
      <c r="E10" s="80"/>
      <c r="F10" s="66" t="s">
        <v>29</v>
      </c>
      <c r="G10" s="123"/>
      <c r="H10" s="125">
        <f>'Project Costs'!H95</f>
        <v>24000</v>
      </c>
    </row>
    <row r="11" spans="1:9" ht="15.75" thickTop="1" x14ac:dyDescent="0.25"/>
    <row r="15" spans="1:9" x14ac:dyDescent="0.25">
      <c r="I15" s="83"/>
    </row>
    <row r="18" spans="5:8" x14ac:dyDescent="0.25">
      <c r="E18" s="84"/>
      <c r="F18" s="85"/>
      <c r="G18" s="85"/>
      <c r="H18" s="85"/>
    </row>
    <row r="19" spans="5:8" x14ac:dyDescent="0.25">
      <c r="E19" s="85"/>
      <c r="F19" s="85"/>
      <c r="G19" s="85"/>
      <c r="H19" s="85"/>
    </row>
    <row r="20" spans="5:8" x14ac:dyDescent="0.25">
      <c r="E20" s="86"/>
      <c r="F20" s="86"/>
      <c r="G20" s="86"/>
      <c r="H20" s="86"/>
    </row>
    <row r="21" spans="5:8" ht="15.75" x14ac:dyDescent="0.25">
      <c r="E21" s="87"/>
      <c r="F21" s="88"/>
      <c r="G21" s="88"/>
      <c r="H21" s="88"/>
    </row>
    <row r="22" spans="5:8" ht="15.75" x14ac:dyDescent="0.25">
      <c r="E22" s="87"/>
      <c r="F22" s="88"/>
      <c r="G22" s="88"/>
      <c r="H22" s="88"/>
    </row>
    <row r="23" spans="5:8" ht="15.75" x14ac:dyDescent="0.25">
      <c r="E23" s="87"/>
      <c r="F23" s="88"/>
      <c r="G23" s="88"/>
      <c r="H23" s="88"/>
    </row>
    <row r="24" spans="5:8" ht="15.75" x14ac:dyDescent="0.25">
      <c r="E24" s="87"/>
      <c r="F24" s="88"/>
      <c r="G24" s="88"/>
      <c r="H24" s="88"/>
    </row>
    <row r="25" spans="5:8" ht="15.75" x14ac:dyDescent="0.25">
      <c r="E25" s="87"/>
      <c r="F25" s="88"/>
      <c r="G25" s="88"/>
      <c r="H25" s="88"/>
    </row>
    <row r="26" spans="5:8" ht="15.75" x14ac:dyDescent="0.25">
      <c r="E26" s="87"/>
      <c r="F26" s="88"/>
      <c r="G26" s="88"/>
      <c r="H26" s="88"/>
    </row>
    <row r="27" spans="5:8" x14ac:dyDescent="0.25">
      <c r="E27" s="85"/>
      <c r="F27" s="85"/>
      <c r="G27" s="85"/>
      <c r="H27" s="85"/>
    </row>
  </sheetData>
  <sheetProtection algorithmName="SHA-512" hashValue="J8V3e9i90Oe3UdhSNP7N4OGhyu7w4CK4NnuvdKJMp39eP+Gzptob7hPCNVda4ABp+/r0ugL412NkYjTSqHkSyA==" saltValue="4Szx1U8rfOwGnR51gp3GCw==" spinCount="100000" sheet="1" objects="1" scenarios="1" selectLockedCells="1"/>
  <customSheetViews>
    <customSheetView guid="{804FD2EB-8DAF-4F59-8A42-2F3254E9D373}" showGridLines="0">
      <selection activeCell="C33" sqref="C33"/>
      <pageMargins left="0" right="0" top="0" bottom="0" header="0" footer="0"/>
    </customSheetView>
    <customSheetView guid="{534A62B6-1984-4EB6-8C69-62054737EB17}" showGridLines="0">
      <selection activeCell="B3" sqref="B3"/>
      <pageMargins left="0" right="0" top="0" bottom="0" header="0" footer="0"/>
    </customSheetView>
  </customSheetViews>
  <conditionalFormatting sqref="H5:H6">
    <cfRule type="cellIs" dxfId="25" priority="1" operator="equal">
      <formula>#VALUE!</formula>
    </cfRule>
  </conditionalFormatting>
  <pageMargins left="0.7" right="0.7" top="0.75" bottom="0.75" header="0.3" footer="0.3"/>
  <pageSetup paperSize="9" orientation="portrait" r:id="rId1"/>
  <headerFooter>
    <oddHeader>&amp;CWithdrawn</oddHeader>
  </headerFooter>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DC688-7E7D-44A5-9BCA-3DF1C8FBFC72}">
  <dimension ref="A1:G30"/>
  <sheetViews>
    <sheetView showGridLines="0" view="pageLayout" topLeftCell="C6" zoomScaleNormal="70" workbookViewId="0">
      <selection activeCell="K29" sqref="K29"/>
    </sheetView>
  </sheetViews>
  <sheetFormatPr defaultRowHeight="15" x14ac:dyDescent="0.25"/>
  <cols>
    <col min="1" max="1" width="124.42578125" style="60" customWidth="1"/>
    <col min="2" max="2" width="29.7109375" style="60" customWidth="1"/>
    <col min="3" max="3" width="21" style="60" bestFit="1" customWidth="1"/>
    <col min="4" max="4" width="22.140625" style="60" bestFit="1" customWidth="1"/>
    <col min="5" max="5" width="36.28515625" style="60" customWidth="1"/>
    <col min="6" max="6" width="29.42578125" style="60" customWidth="1"/>
    <col min="7" max="7" width="26.140625" style="60" customWidth="1"/>
    <col min="8" max="8" width="6.42578125" style="60" customWidth="1"/>
    <col min="9" max="9" width="5" style="60" customWidth="1"/>
    <col min="10" max="16384" width="9.140625" style="60"/>
  </cols>
  <sheetData>
    <row r="1" spans="1:7" ht="21" thickBot="1" x14ac:dyDescent="0.35">
      <c r="A1" s="89" t="s">
        <v>56</v>
      </c>
      <c r="B1" s="90"/>
    </row>
    <row r="2" spans="1:7" ht="299.25" customHeight="1" thickTop="1" thickBot="1" x14ac:dyDescent="0.3">
      <c r="A2" s="91" t="s">
        <v>57</v>
      </c>
      <c r="B2" s="92"/>
      <c r="C2" s="93"/>
      <c r="D2" s="94"/>
      <c r="E2" s="94"/>
      <c r="F2" s="94"/>
      <c r="G2" s="94"/>
    </row>
    <row r="3" spans="1:7" ht="33" thickTop="1" thickBot="1" x14ac:dyDescent="0.3">
      <c r="C3" s="95" t="s">
        <v>39</v>
      </c>
      <c r="D3" s="95" t="s">
        <v>40</v>
      </c>
      <c r="E3" s="95" t="s">
        <v>41</v>
      </c>
      <c r="F3" s="95" t="s">
        <v>42</v>
      </c>
      <c r="G3" s="95" t="s">
        <v>43</v>
      </c>
    </row>
    <row r="4" spans="1:7" ht="16.5" thickTop="1" x14ac:dyDescent="0.25">
      <c r="C4" s="96">
        <v>1</v>
      </c>
      <c r="D4" s="97">
        <v>44927</v>
      </c>
      <c r="E4" s="98">
        <v>12000</v>
      </c>
      <c r="F4" s="98">
        <v>3600</v>
      </c>
      <c r="G4" s="99">
        <v>8400</v>
      </c>
    </row>
    <row r="5" spans="1:7" ht="15.75" x14ac:dyDescent="0.25">
      <c r="C5" s="100">
        <v>2</v>
      </c>
      <c r="D5" s="101">
        <v>44959</v>
      </c>
      <c r="E5" s="102">
        <v>10000</v>
      </c>
      <c r="F5" s="102">
        <v>3000</v>
      </c>
      <c r="G5" s="103">
        <v>7000</v>
      </c>
    </row>
    <row r="6" spans="1:7" ht="15.75" x14ac:dyDescent="0.25">
      <c r="C6" s="100"/>
      <c r="D6" s="101"/>
      <c r="E6" s="102"/>
      <c r="F6" s="102"/>
      <c r="G6" s="103"/>
    </row>
    <row r="7" spans="1:7" ht="15.75" x14ac:dyDescent="0.25">
      <c r="C7" s="100"/>
      <c r="D7" s="101"/>
      <c r="E7" s="102"/>
      <c r="F7" s="102"/>
      <c r="G7" s="103"/>
    </row>
    <row r="8" spans="1:7" ht="15.75" x14ac:dyDescent="0.25">
      <c r="C8" s="100"/>
      <c r="D8" s="101"/>
      <c r="E8" s="102"/>
      <c r="F8" s="102"/>
      <c r="G8" s="103"/>
    </row>
    <row r="9" spans="1:7" ht="15.75" x14ac:dyDescent="0.25">
      <c r="C9" s="100"/>
      <c r="D9" s="101"/>
      <c r="E9" s="102"/>
      <c r="F9" s="102"/>
      <c r="G9" s="103"/>
    </row>
    <row r="10" spans="1:7" ht="15.75" x14ac:dyDescent="0.25">
      <c r="C10" s="100"/>
      <c r="D10" s="101"/>
      <c r="E10" s="102"/>
      <c r="F10" s="102"/>
      <c r="G10" s="103"/>
    </row>
    <row r="11" spans="1:7" ht="15.75" x14ac:dyDescent="0.25">
      <c r="C11" s="100"/>
      <c r="D11" s="101"/>
      <c r="E11" s="102"/>
      <c r="F11" s="102"/>
      <c r="G11" s="103"/>
    </row>
    <row r="12" spans="1:7" ht="15.75" x14ac:dyDescent="0.25">
      <c r="C12" s="100"/>
      <c r="D12" s="101"/>
      <c r="E12" s="102"/>
      <c r="F12" s="102"/>
      <c r="G12" s="103"/>
    </row>
    <row r="13" spans="1:7" ht="15.75" x14ac:dyDescent="0.25">
      <c r="C13" s="100"/>
      <c r="D13" s="101"/>
      <c r="E13" s="102"/>
      <c r="F13" s="102"/>
      <c r="G13" s="103"/>
    </row>
    <row r="14" spans="1:7" ht="15.75" x14ac:dyDescent="0.25">
      <c r="C14" s="100"/>
      <c r="D14" s="101"/>
      <c r="E14" s="102"/>
      <c r="F14" s="102"/>
      <c r="G14" s="103"/>
    </row>
    <row r="15" spans="1:7" ht="15.75" x14ac:dyDescent="0.25">
      <c r="C15" s="100"/>
      <c r="D15" s="101"/>
      <c r="E15" s="102"/>
      <c r="F15" s="102"/>
      <c r="G15" s="103"/>
    </row>
    <row r="16" spans="1:7" ht="15.75" x14ac:dyDescent="0.25">
      <c r="C16" s="100"/>
      <c r="D16" s="101"/>
      <c r="E16" s="102"/>
      <c r="F16" s="102"/>
      <c r="G16" s="103"/>
    </row>
    <row r="17" spans="3:7" ht="15.75" x14ac:dyDescent="0.25">
      <c r="C17" s="100"/>
      <c r="D17" s="101"/>
      <c r="E17" s="102"/>
      <c r="F17" s="102"/>
      <c r="G17" s="103"/>
    </row>
    <row r="18" spans="3:7" ht="15.75" x14ac:dyDescent="0.25">
      <c r="C18" s="100"/>
      <c r="D18" s="101"/>
      <c r="E18" s="102"/>
      <c r="F18" s="102"/>
      <c r="G18" s="103"/>
    </row>
    <row r="19" spans="3:7" ht="15.75" x14ac:dyDescent="0.25">
      <c r="C19" s="100"/>
      <c r="D19" s="101"/>
      <c r="E19" s="102"/>
      <c r="F19" s="102"/>
      <c r="G19" s="103"/>
    </row>
    <row r="20" spans="3:7" ht="15.75" x14ac:dyDescent="0.25">
      <c r="C20" s="100"/>
      <c r="D20" s="101"/>
      <c r="E20" s="102"/>
      <c r="F20" s="102"/>
      <c r="G20" s="103"/>
    </row>
    <row r="21" spans="3:7" ht="15.75" x14ac:dyDescent="0.25">
      <c r="C21" s="100"/>
      <c r="D21" s="101"/>
      <c r="E21" s="102"/>
      <c r="F21" s="102"/>
      <c r="G21" s="103"/>
    </row>
    <row r="22" spans="3:7" ht="15.75" x14ac:dyDescent="0.25">
      <c r="C22" s="100"/>
      <c r="D22" s="104"/>
      <c r="E22" s="102"/>
      <c r="F22" s="102"/>
      <c r="G22" s="103"/>
    </row>
    <row r="23" spans="3:7" ht="16.5" thickBot="1" x14ac:dyDescent="0.3">
      <c r="C23" s="105"/>
      <c r="D23" s="106"/>
      <c r="E23" s="107"/>
      <c r="F23" s="107"/>
      <c r="G23" s="108"/>
    </row>
    <row r="24" spans="3:7" ht="17.25" thickTop="1" thickBot="1" x14ac:dyDescent="0.3">
      <c r="C24" s="109"/>
      <c r="D24" s="110" t="s">
        <v>27</v>
      </c>
      <c r="E24" s="111">
        <f>SUM(E4:E23)</f>
        <v>22000</v>
      </c>
      <c r="F24" s="111">
        <f t="shared" ref="F24:G24" si="0">SUM(F4:F23)</f>
        <v>6600</v>
      </c>
      <c r="G24" s="111">
        <f t="shared" si="0"/>
        <v>15400</v>
      </c>
    </row>
    <row r="25" spans="3:7" ht="16.5" thickTop="1" x14ac:dyDescent="0.25">
      <c r="C25" s="66"/>
      <c r="D25" s="66"/>
      <c r="E25" s="66"/>
      <c r="F25" s="66"/>
      <c r="G25" s="66"/>
    </row>
    <row r="26" spans="3:7" ht="16.5" thickBot="1" x14ac:dyDescent="0.3">
      <c r="C26" s="66"/>
      <c r="D26" s="66"/>
      <c r="E26" s="66"/>
      <c r="F26" s="66"/>
      <c r="G26" s="66"/>
    </row>
    <row r="27" spans="3:7" s="115" customFormat="1" ht="22.5" customHeight="1" thickTop="1" thickBot="1" x14ac:dyDescent="0.3">
      <c r="C27" s="112"/>
      <c r="D27" s="113" t="s">
        <v>44</v>
      </c>
      <c r="E27" s="114">
        <v>44804</v>
      </c>
      <c r="F27" s="112"/>
      <c r="G27" s="112"/>
    </row>
    <row r="28" spans="3:7" ht="33" thickTop="1" thickBot="1" x14ac:dyDescent="0.3">
      <c r="C28" s="66"/>
      <c r="D28" s="116" t="s">
        <v>45</v>
      </c>
      <c r="E28" s="117" t="s">
        <v>46</v>
      </c>
      <c r="F28" s="3">
        <f>'Project Costs'!I95</f>
        <v>22000</v>
      </c>
      <c r="G28" s="80"/>
    </row>
    <row r="29" spans="3:7" ht="32.25" thickTop="1" thickBot="1" x14ac:dyDescent="0.3">
      <c r="C29" s="66"/>
      <c r="D29" s="66"/>
      <c r="E29" s="118" t="s">
        <v>47</v>
      </c>
      <c r="F29" s="126">
        <f>'Project Costs'!H95</f>
        <v>24000</v>
      </c>
      <c r="G29" s="66"/>
    </row>
    <row r="30" spans="3:7" ht="16.5" thickTop="1" x14ac:dyDescent="0.25">
      <c r="C30" s="66"/>
      <c r="D30" s="66"/>
      <c r="E30" s="66"/>
      <c r="F30" s="66"/>
      <c r="G30" s="66"/>
    </row>
  </sheetData>
  <sheetProtection algorithmName="SHA-512" hashValue="xKqDiLyeQeS+2uGpAHiyPUdNM8WtpOQncrbSCowjJvONRdZEE6vKHWFZQGx6XE0vOpg03DGxJViGmNzHZ2+kDw==" saltValue="ngKlbp9eg3GOqdSxxygNDw==" spinCount="100000" sheet="1" objects="1" scenarios="1" selectLockedCells="1"/>
  <customSheetViews>
    <customSheetView guid="{804FD2EB-8DAF-4F59-8A42-2F3254E9D373}" showGridLines="0">
      <selection activeCell="C2" sqref="C2"/>
      <pageMargins left="0" right="0" top="0" bottom="0" header="0" footer="0"/>
    </customSheetView>
    <customSheetView guid="{534A62B6-1984-4EB6-8C69-62054737EB17}" showGridLines="0">
      <selection activeCell="I15" sqref="I15"/>
      <pageMargins left="0" right="0" top="0" bottom="0" header="0" footer="0"/>
    </customSheetView>
  </customSheetViews>
  <pageMargins left="0.7" right="0.7" top="0.75" bottom="0.75" header="0.3" footer="0.3"/>
  <pageSetup paperSize="9" orientation="portrait" r:id="rId1"/>
  <headerFooter>
    <oddHeader>&amp;CWithdrawn</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77005-671F-422A-BCF5-BA55579A837B}">
  <dimension ref="B3:B9"/>
  <sheetViews>
    <sheetView topLeftCell="A14" workbookViewId="0">
      <selection activeCell="H14" sqref="H1:K1048576"/>
    </sheetView>
  </sheetViews>
  <sheetFormatPr defaultRowHeight="15" x14ac:dyDescent="0.25"/>
  <sheetData>
    <row r="3" spans="2:2" x14ac:dyDescent="0.25">
      <c r="B3" t="s">
        <v>17</v>
      </c>
    </row>
    <row r="6" spans="2:2" x14ac:dyDescent="0.25">
      <c r="B6" s="1">
        <v>0</v>
      </c>
    </row>
    <row r="7" spans="2:2" x14ac:dyDescent="0.25">
      <c r="B7" s="1">
        <v>0.25</v>
      </c>
    </row>
    <row r="8" spans="2:2" x14ac:dyDescent="0.25">
      <c r="B8" s="1">
        <v>0.5</v>
      </c>
    </row>
    <row r="9" spans="2:2" x14ac:dyDescent="0.25">
      <c r="B9" s="1">
        <v>0.75</v>
      </c>
    </row>
  </sheetData>
  <customSheetViews>
    <customSheetView guid="{804FD2EB-8DAF-4F59-8A42-2F3254E9D373}" state="hidden">
      <selection activeCell="B12" sqref="B12"/>
      <pageMargins left="0" right="0" top="0" bottom="0" header="0" footer="0"/>
    </customSheetView>
    <customSheetView guid="{534A62B6-1984-4EB6-8C69-62054737EB17}">
      <selection activeCell="C13" sqref="C13"/>
      <pageMargins left="0" right="0" top="0" bottom="0" header="0" footer="0"/>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ment xmlns="a5a4be59-9ad3-406c-9261-23d61a0274a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C3BC5B03F06B643ABB94C5BDB0E98BE" ma:contentTypeVersion="8" ma:contentTypeDescription="Create a new document." ma:contentTypeScope="" ma:versionID="88275b14a0b83ef07fb7ae73caec5f85">
  <xsd:schema xmlns:xsd="http://www.w3.org/2001/XMLSchema" xmlns:xs="http://www.w3.org/2001/XMLSchema" xmlns:p="http://schemas.microsoft.com/office/2006/metadata/properties" xmlns:ns2="a5a4be59-9ad3-406c-9261-23d61a0274a8" xmlns:ns3="429e7655-2721-43e5-a917-d2ada7ab1524" targetNamespace="http://schemas.microsoft.com/office/2006/metadata/properties" ma:root="true" ma:fieldsID="5595322f19737dfe750882347ccdabe1" ns2:_="" ns3:_="">
    <xsd:import namespace="a5a4be59-9ad3-406c-9261-23d61a0274a8"/>
    <xsd:import namespace="429e7655-2721-43e5-a917-d2ada7ab152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Comment"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a4be59-9ad3-406c-9261-23d61a0274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Comment" ma:index="14" nillable="true" ma:displayName="Comment" ma:format="Dropdown" ma:internalName="Comment">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29e7655-2721-43e5-a917-d2ada7ab152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8A8F68-CCB5-48A2-940A-D4813EF7EA15}">
  <ds:schemaRefs>
    <ds:schemaRef ds:uri="http://purl.org/dc/elements/1.1/"/>
    <ds:schemaRef ds:uri="http://schemas.openxmlformats.org/package/2006/metadata/core-properties"/>
    <ds:schemaRef ds:uri="http://purl.org/dc/dcmitype/"/>
    <ds:schemaRef ds:uri="a5a4be59-9ad3-406c-9261-23d61a0274a8"/>
    <ds:schemaRef ds:uri="http://schemas.microsoft.com/office/2006/documentManagement/types"/>
    <ds:schemaRef ds:uri="http://www.w3.org/XML/1998/namespace"/>
    <ds:schemaRef ds:uri="http://schemas.microsoft.com/office/infopath/2007/PartnerControls"/>
    <ds:schemaRef ds:uri="429e7655-2721-43e5-a917-d2ada7ab1524"/>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F85EBC89-80F3-4FDD-836C-82EA3718E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a4be59-9ad3-406c-9261-23d61a0274a8"/>
    <ds:schemaRef ds:uri="429e7655-2721-43e5-a917-d2ada7ab15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B6AA81-F7E9-4C65-8170-4491E51731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Project Costs</vt:lpstr>
      <vt:lpstr>Funding Rates</vt:lpstr>
      <vt:lpstr>Claims Schedule</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Johnson, Michael (MMO)</dc:creator>
  <cp:keywords/>
  <dc:description/>
  <cp:lastModifiedBy>Rodliff, Christy (DEFRA)</cp:lastModifiedBy>
  <cp:revision/>
  <dcterms:created xsi:type="dcterms:W3CDTF">2022-02-10T13:18:24Z</dcterms:created>
  <dcterms:modified xsi:type="dcterms:W3CDTF">2023-03-16T16:46:05Z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0x0101001C3BC5B03F06B643ABB94C5BDB0E98BE</vt:lpwstr>
  </property>
</Properties>
</file>