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beisgov.sharepoint.com/sites/PAT-OS-Pre-ReleaseWaves/Shared Documents/Pre-Release Waves/Wave 6 - Winter 2022/Winter 2022 Publication Files/"/>
    </mc:Choice>
  </mc:AlternateContent>
  <xr:revisionPtr revIDLastSave="412" documentId="8_{F83FD91F-585E-4638-863A-7FF979253375}" xr6:coauthVersionLast="47" xr6:coauthVersionMax="47" xr10:uidLastSave="{3E316473-046B-4046-86C2-DE3F76E6F3BE}"/>
  <bookViews>
    <workbookView minimized="1" xWindow="47010" yWindow="5835" windowWidth="2970" windowHeight="1185" activeTab="10" xr2:uid="{764B03F9-C3A9-4B91-ACB7-2B0695DAB728}"/>
  </bookViews>
  <sheets>
    <sheet name="Contents" sheetId="1" r:id="rId1"/>
    <sheet name="NZKNOW" sheetId="2" r:id="rId2"/>
    <sheet name="CLIMCONCERN" sheetId="3" r:id="rId3"/>
    <sheet name="RENEWSUPPORT" sheetId="4" r:id="rId4"/>
    <sheet name="HEATHOMEKNOW" sheetId="5" r:id="rId5"/>
    <sheet name="LOWCARBKNOW" sheetId="6" r:id="rId6"/>
    <sheet name="HEATMAIN" sheetId="20" r:id="rId7"/>
    <sheet name="COOLMAIN" sheetId="14" r:id="rId8"/>
    <sheet name="HEATUSE" sheetId="23" r:id="rId9"/>
    <sheet name="REPLACEHEAT" sheetId="22" r:id="rId10"/>
    <sheet name="TRUSTHEAT" sheetId="26" r:id="rId11"/>
    <sheet name="NUCSUPPORT" sheetId="15" r:id="rId12"/>
    <sheet name="EPCKNOW" sheetId="27" r:id="rId13"/>
    <sheet name="RENTALSTAND" sheetId="28" r:id="rId14"/>
    <sheet name="INSTALLA_E" sheetId="24" r:id="rId15"/>
  </sheets>
  <externalReferences>
    <externalReference r:id="rId16"/>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20" l="1"/>
  <c r="A10" i="1"/>
  <c r="A11" i="1"/>
  <c r="E12" i="6" l="1"/>
  <c r="A9" i="1"/>
  <c r="A8" i="1"/>
  <c r="A7" i="1"/>
</calcChain>
</file>

<file path=xl/sharedStrings.xml><?xml version="1.0" encoding="utf-8"?>
<sst xmlns="http://schemas.openxmlformats.org/spreadsheetml/2006/main" count="284" uniqueCount="144">
  <si>
    <t>BEIS Public Attitudes Tracker: Time Series</t>
  </si>
  <si>
    <t>Questions in the survey are asked at different frequencies with some being asked quarterly, some bi-annually and some annually.</t>
  </si>
  <si>
    <t>Where low is used in the tables this denotes that the response was given by less than 0.5% of the sample</t>
  </si>
  <si>
    <t>Contents</t>
  </si>
  <si>
    <t>Variable Name</t>
  </si>
  <si>
    <t>Frequency</t>
  </si>
  <si>
    <t>Last Updated</t>
  </si>
  <si>
    <t>NZKNOW</t>
  </si>
  <si>
    <t>Quarterly</t>
  </si>
  <si>
    <t>CLIMCONCERN</t>
  </si>
  <si>
    <t>RENEWSUPPORT</t>
  </si>
  <si>
    <t>HEATHOMEKNOW</t>
  </si>
  <si>
    <t>LOWCARBKNOW</t>
  </si>
  <si>
    <t xml:space="preserve">Annual </t>
  </si>
  <si>
    <t>Awareness of Net Zero</t>
  </si>
  <si>
    <t>NZKNOW - The Government promotes the concept of ‘Net Zero’. Before today, how much, if anything, did you know about this concept?</t>
  </si>
  <si>
    <t>This question is asked quarterly.</t>
  </si>
  <si>
    <t>Response</t>
  </si>
  <si>
    <t>Autumn 2021 
(%)</t>
  </si>
  <si>
    <t>Winter 2021 
(%)</t>
  </si>
  <si>
    <t>Spring 2022 
(%)</t>
  </si>
  <si>
    <t>Summer 2022 
(%)</t>
  </si>
  <si>
    <t>Autumn 2022 
(%)</t>
  </si>
  <si>
    <t>Never heard of this</t>
  </si>
  <si>
    <t>Hardly anything but I've heard of this</t>
  </si>
  <si>
    <t>A little</t>
  </si>
  <si>
    <t>A fair amount</t>
  </si>
  <si>
    <t>A lot</t>
  </si>
  <si>
    <t>ANY AWARENESS</t>
  </si>
  <si>
    <t>Unweighted Base: All respondents</t>
  </si>
  <si>
    <t>Concern about Climate Change</t>
  </si>
  <si>
    <t>CLIMCONCERN - How concerned, if at all, are you about climate change, sometimes referred to as 'global warming'?</t>
  </si>
  <si>
    <t>Very concerned</t>
  </si>
  <si>
    <t>Fairly concerned</t>
  </si>
  <si>
    <t>Not very concerned</t>
  </si>
  <si>
    <t>Not at all concerned</t>
  </si>
  <si>
    <t>Don't know</t>
  </si>
  <si>
    <t>TOTAL CONCERNED</t>
  </si>
  <si>
    <t>TOTAL NOT CONCERNED</t>
  </si>
  <si>
    <t>Support for Renewable Energy</t>
  </si>
  <si>
    <t>RENEWSUPPORT - Do you support or oppose the use of renewable energy for providing our electricity, fuel and heat?</t>
  </si>
  <si>
    <t>Strongly support</t>
  </si>
  <si>
    <t>Support</t>
  </si>
  <si>
    <t>Neither support nor oppose</t>
  </si>
  <si>
    <t>Oppose</t>
  </si>
  <si>
    <t>Strongly oppose</t>
  </si>
  <si>
    <t>low</t>
  </si>
  <si>
    <t>TOTAL SUPPORT</t>
  </si>
  <si>
    <t>TOTAL OPPOSE</t>
  </si>
  <si>
    <t>Awareness of Changing Heating Habits to reach Net Zero</t>
  </si>
  <si>
    <t>HEATHOMEKNOW -  In the lead up to 2050, the way we heat almost all of our homes and buildings will need to change in order to reach the UK government's net zero target. Before today, how much if anything did you know about this?</t>
  </si>
  <si>
    <t>Hardly anything but I’ve heard of this</t>
  </si>
  <si>
    <t>Awareness of Low Carbon Heating Systems</t>
  </si>
  <si>
    <t>LOWCARBKNOW - Before today, how much if anything did you know about low-carbon heating systems?</t>
  </si>
  <si>
    <t>Summer 2022
(%)</t>
  </si>
  <si>
    <t>Autumn 2022
(%)</t>
  </si>
  <si>
    <t>Don't know/no opinion</t>
  </si>
  <si>
    <t>This question is asked annually.</t>
  </si>
  <si>
    <t xml:space="preserve">This question is asked annually. </t>
  </si>
  <si>
    <t>Other</t>
  </si>
  <si>
    <t>None of these</t>
  </si>
  <si>
    <t>The base for some options is slightly smaller than that quoted in the table, which is the maximum base for these questions from each year.</t>
  </si>
  <si>
    <t xml:space="preserve">This table combines responses from multiple questions which are asked annually. </t>
  </si>
  <si>
    <t>Time series of data from Autumn 2021 to Winter 2022</t>
  </si>
  <si>
    <t>Main way of heating home</t>
  </si>
  <si>
    <t>HEATMAIN</t>
  </si>
  <si>
    <t>Main way of cooling home</t>
  </si>
  <si>
    <t>COOLMAIN</t>
  </si>
  <si>
    <t xml:space="preserve">Attention paid to heat use at home </t>
  </si>
  <si>
    <t>HEATUSE</t>
  </si>
  <si>
    <t>Whether would replace heating system</t>
  </si>
  <si>
    <t>REPLACEHEAT</t>
  </si>
  <si>
    <t xml:space="preserve">Support for nuclear energy </t>
  </si>
  <si>
    <t>NUCSUPPORT</t>
  </si>
  <si>
    <t xml:space="preserve">Knowledge of home's EPC rating </t>
  </si>
  <si>
    <t xml:space="preserve">EPCKNOW </t>
  </si>
  <si>
    <t xml:space="preserve">Knowledge of minimum energy efficiency standards for rental properties </t>
  </si>
  <si>
    <t>RENTALSTAND</t>
  </si>
  <si>
    <t>Whether installed insulation in the home</t>
  </si>
  <si>
    <t>INSTALLA-E</t>
  </si>
  <si>
    <t>Winter 2022</t>
  </si>
  <si>
    <t>Winter 2022
(%)</t>
  </si>
  <si>
    <t>Winter 2022 
(%)</t>
  </si>
  <si>
    <t>Support for nuclear</t>
  </si>
  <si>
    <t>NUCSUPPORT. From what you know, or have heard about using nuclear energy for generating electricity in the UK, do you support or oppose its use?</t>
  </si>
  <si>
    <t>Winter 2021
(%)</t>
  </si>
  <si>
    <t>Central heating - Gas</t>
  </si>
  <si>
    <t>Portable heaters - Electric</t>
  </si>
  <si>
    <t>Fixed room heaters, fires and stoves - Solid fuel, wood</t>
  </si>
  <si>
    <t>Fixed room heaters, fires and stoves - Electric (storage)</t>
  </si>
  <si>
    <t>Central heating - Oil</t>
  </si>
  <si>
    <t>Fixed room heaters, fires and stoves - Electric (not storage)</t>
  </si>
  <si>
    <t>Fixed room heaters, fires and stoves - Natural gas</t>
  </si>
  <si>
    <t>Heat pump</t>
  </si>
  <si>
    <t>Communal or district heating</t>
  </si>
  <si>
    <t>HEATMAIN. What is the main way you heat your home?</t>
  </si>
  <si>
    <t xml:space="preserve">This question is asked annually. Responses are weighted by household rather than by individual </t>
  </si>
  <si>
    <t>Where low is used in the tables this denotes that less than 0.5% chose this response</t>
  </si>
  <si>
    <t>HEATMAIN. What is the main way you cool your home?</t>
  </si>
  <si>
    <t>I open the windows/doors</t>
  </si>
  <si>
    <t>Plug-in fans</t>
  </si>
  <si>
    <t>I never cool my home</t>
  </si>
  <si>
    <t>Built-in air-conditioning unit</t>
  </si>
  <si>
    <t>Another way</t>
  </si>
  <si>
    <t>None at all</t>
  </si>
  <si>
    <t>Net: Hardly anything/a little</t>
  </si>
  <si>
    <t>Net: A fair amount/A lot</t>
  </si>
  <si>
    <t>Any attention</t>
  </si>
  <si>
    <t xml:space="preserve">Attention paid to heat use </t>
  </si>
  <si>
    <t>HEATUSE. How much attention do you pay to the amount of heat you use in your home?</t>
  </si>
  <si>
    <t xml:space="preserve">Whether would replace heating system while still working </t>
  </si>
  <si>
    <t>REPLACEHEAT. Thinking about your heating system. Which one of these statements comes closest to your view?</t>
  </si>
  <si>
    <t>I would consider replacing my heating system while it is still working</t>
  </si>
  <si>
    <t>I will only replace my heating system when my current one breaks down or starts to deteriorate</t>
  </si>
  <si>
    <t>Not applicable - not my decision to make</t>
  </si>
  <si>
    <t>Who would trust for advice on replacing heating system</t>
  </si>
  <si>
    <t>TRUSTHEAT</t>
  </si>
  <si>
    <t>TRUSTHEAT. Which of the following would you trust to provide advice about which heating system to install in your home?</t>
  </si>
  <si>
    <t>A tradesperson (such as builder, plumber, gas fitter)</t>
  </si>
  <si>
    <t>Heating system or boiler manufacturer (for conventional boilers)</t>
  </si>
  <si>
    <t>Low-carbon heating system specialist</t>
  </si>
  <si>
    <t>Friends/Family</t>
  </si>
  <si>
    <t>An energy supplier</t>
  </si>
  <si>
    <t>‘Simple Energy Advice’ website or similar energy advice website</t>
  </si>
  <si>
    <t>Gov.uk</t>
  </si>
  <si>
    <t>Your housing association</t>
  </si>
  <si>
    <t>Your landlord</t>
  </si>
  <si>
    <t>Awareness of Energy Performance Certificate rating</t>
  </si>
  <si>
    <t>EPCKNOW. Do you know what the Energy Performance Certificate (EPC) rating for your home is?</t>
  </si>
  <si>
    <t>Yes, I know the exact rating</t>
  </si>
  <si>
    <t>I have a sense of what the rating is</t>
  </si>
  <si>
    <t>I’m aware of EPCs but I don’t know what the EPC rating for my home is</t>
  </si>
  <si>
    <t>I’ve never heard of EPCs</t>
  </si>
  <si>
    <t xml:space="preserve">Awareness of minimum energy efficiency standards for rental properties </t>
  </si>
  <si>
    <t>RENTALSTAND. How much, if anything, do you know about the minimum energy efficiency standards for rental properties?</t>
  </si>
  <si>
    <t>This question was asked in Spring 2022 and Winter 2022</t>
  </si>
  <si>
    <t xml:space="preserve">Installation of insulation </t>
  </si>
  <si>
    <t>INSTALLA-E. Have any of these been installed in your home, even if not by you or your household?</t>
  </si>
  <si>
    <t>These questions are asked annually. This table shows respondents answering 'Yes - already installed/in the process of installing' for each technology.</t>
  </si>
  <si>
    <t xml:space="preserve">Loft insulation or top-up insulation </t>
  </si>
  <si>
    <t>Double glazing in at least one of your windows</t>
  </si>
  <si>
    <t>Cavity wall or solid wall insulation</t>
  </si>
  <si>
    <t xml:space="preserve">Underfloor insulation </t>
  </si>
  <si>
    <t xml:space="preserve">The maximum base for these questions is shown. The base for each technology may be lower.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</si>
</sst>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1"/>
      <name val="Calibri"/>
      <family val="2"/>
      <scheme val="minor"/>
    </font>
    <font>
      <u/>
      <sz val="11"/>
      <color theme="10"/>
      <name val="Calibri"/>
      <family val="2"/>
      <scheme val="minor"/>
    </font>
    <font>
      <b/>
      <sz val="20"/>
      <name val="Calibri"/>
      <family val="2"/>
      <scheme val="minor"/>
    </font>
    <font>
      <b/>
      <sz val="16"/>
      <color theme="1"/>
      <name val="Calibri"/>
      <family val="2"/>
      <scheme val="minor"/>
    </font>
    <font>
      <b/>
      <sz val="16"/>
      <color rgb="FF000000"/>
      <name val="Calibri"/>
      <family val="2"/>
    </font>
    <font>
      <sz val="11"/>
      <color theme="1"/>
      <name val="Calibri"/>
      <family val="2"/>
    </font>
    <font>
      <b/>
      <sz val="11"/>
      <color rgb="FF000000"/>
      <name val="Calibri"/>
      <family val="2"/>
    </font>
    <font>
      <sz val="11"/>
      <name val="Calibri"/>
      <family val="2"/>
    </font>
    <font>
      <sz val="11"/>
      <color rgb="FF000000"/>
      <name val="Calibri"/>
      <family val="2"/>
      <scheme val="minor"/>
    </font>
    <font>
      <b/>
      <sz val="11"/>
      <color theme="1"/>
      <name val="Calibri"/>
      <family val="2"/>
    </font>
    <font>
      <b/>
      <sz val="11"/>
      <color rgb="FF000000"/>
      <name val="Calibri"/>
      <family val="2"/>
      <scheme val="minor"/>
    </font>
    <font>
      <sz val="11"/>
      <color rgb="FF000000"/>
      <name val="Calibri"/>
      <family val="2"/>
    </font>
    <font>
      <sz val="8"/>
      <name val="Calibri"/>
      <family val="2"/>
      <scheme val="minor"/>
    </font>
    <font>
      <sz val="11"/>
      <name val="Calibri"/>
      <family val="2"/>
    </font>
  </fonts>
  <fills count="2">
    <fill>
      <patternFill patternType="none"/>
    </fill>
    <fill>
      <patternFill patternType="gray125"/>
    </fill>
  </fills>
  <borders count="16">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104">
    <xf numFmtId="0" fontId="0" fillId="0" borderId="0" xfId="0"/>
    <xf numFmtId="0" fontId="6" fillId="0" borderId="3" xfId="5" applyBorder="1"/>
    <xf numFmtId="0" fontId="7" fillId="0" borderId="0" xfId="2" applyFont="1"/>
    <xf numFmtId="0" fontId="5" fillId="0" borderId="0" xfId="0" applyFont="1"/>
    <xf numFmtId="0" fontId="5" fillId="0" borderId="4" xfId="0" applyFont="1" applyBorder="1" applyAlignment="1">
      <alignment horizontal="left" vertical="center"/>
    </xf>
    <xf numFmtId="0" fontId="0" fillId="0" borderId="7" xfId="0" applyBorder="1"/>
    <xf numFmtId="0" fontId="0" fillId="0" borderId="3" xfId="0" applyBorder="1" applyAlignment="1">
      <alignment horizontal="center"/>
    </xf>
    <xf numFmtId="0" fontId="5" fillId="0" borderId="7" xfId="0" applyFont="1" applyBorder="1"/>
    <xf numFmtId="0" fontId="5" fillId="0" borderId="3" xfId="0" applyFont="1" applyBorder="1" applyAlignment="1">
      <alignment horizontal="center"/>
    </xf>
    <xf numFmtId="0" fontId="5" fillId="0" borderId="8" xfId="0" applyFont="1" applyBorder="1"/>
    <xf numFmtId="0" fontId="8" fillId="0" borderId="0" xfId="0" applyFont="1"/>
    <xf numFmtId="0" fontId="0" fillId="0" borderId="10" xfId="0" applyBorder="1"/>
    <xf numFmtId="0" fontId="5" fillId="0" borderId="5" xfId="0" applyFont="1" applyBorder="1" applyAlignment="1">
      <alignment horizontal="center" wrapText="1"/>
    </xf>
    <xf numFmtId="0" fontId="5" fillId="0" borderId="6" xfId="0" applyFont="1"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4" xfId="0" applyBorder="1" applyAlignment="1">
      <alignment vertical="center"/>
    </xf>
    <xf numFmtId="0" fontId="0" fillId="0" borderId="10" xfId="0" applyBorder="1" applyAlignment="1">
      <alignment horizontal="center"/>
    </xf>
    <xf numFmtId="0" fontId="0" fillId="0" borderId="7" xfId="0" applyBorder="1" applyAlignment="1">
      <alignment horizontal="left"/>
    </xf>
    <xf numFmtId="0" fontId="0" fillId="0" borderId="4" xfId="0" applyBorder="1" applyAlignment="1">
      <alignment horizontal="left" vertical="center"/>
    </xf>
    <xf numFmtId="0" fontId="9" fillId="0" borderId="0" xfId="3" applyFont="1" applyFill="1" applyBorder="1"/>
    <xf numFmtId="0" fontId="10" fillId="0" borderId="0" xfId="0" applyFont="1"/>
    <xf numFmtId="0" fontId="11" fillId="0" borderId="0" xfId="0" applyFont="1"/>
    <xf numFmtId="0" fontId="11" fillId="0" borderId="4" xfId="0" applyFont="1" applyBorder="1" applyAlignment="1">
      <alignment horizontal="left"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3" fontId="10" fillId="0" borderId="7" xfId="0" applyNumberFormat="1" applyFont="1" applyBorder="1"/>
    <xf numFmtId="0" fontId="10" fillId="0" borderId="3" xfId="0" applyFont="1" applyBorder="1" applyAlignment="1">
      <alignment horizontal="center"/>
    </xf>
    <xf numFmtId="0" fontId="11" fillId="0" borderId="3" xfId="0" applyFont="1" applyBorder="1" applyAlignment="1">
      <alignment horizontal="center"/>
    </xf>
    <xf numFmtId="0" fontId="11" fillId="0" borderId="8" xfId="0" applyFont="1" applyBorder="1"/>
    <xf numFmtId="3" fontId="11" fillId="0" borderId="7" xfId="0" applyNumberFormat="1" applyFont="1" applyBorder="1"/>
    <xf numFmtId="0" fontId="10" fillId="0" borderId="10"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9" xfId="0" applyFont="1" applyBorder="1" applyAlignment="1">
      <alignment horizontal="center"/>
    </xf>
    <xf numFmtId="3" fontId="10" fillId="0" borderId="3" xfId="0" applyNumberFormat="1" applyFont="1" applyBorder="1" applyAlignment="1">
      <alignment horizontal="center"/>
    </xf>
    <xf numFmtId="3" fontId="11" fillId="0" borderId="3" xfId="0" applyNumberFormat="1" applyFont="1" applyBorder="1" applyAlignment="1">
      <alignment horizontal="center"/>
    </xf>
    <xf numFmtId="3" fontId="10" fillId="0" borderId="10" xfId="0" applyNumberFormat="1" applyFont="1" applyBorder="1" applyAlignment="1">
      <alignment horizontal="center"/>
    </xf>
    <xf numFmtId="3" fontId="11" fillId="0" borderId="10" xfId="0" applyNumberFormat="1" applyFont="1" applyBorder="1" applyAlignment="1">
      <alignment horizontal="center"/>
    </xf>
    <xf numFmtId="0" fontId="5" fillId="0" borderId="10"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left"/>
    </xf>
    <xf numFmtId="0" fontId="5" fillId="0" borderId="8" xfId="0" applyFont="1" applyBorder="1" applyAlignment="1">
      <alignment horizontal="left"/>
    </xf>
    <xf numFmtId="0" fontId="5" fillId="0" borderId="11" xfId="0" applyFont="1" applyBorder="1" applyAlignment="1">
      <alignment horizontal="center"/>
    </xf>
    <xf numFmtId="0" fontId="5" fillId="0" borderId="9" xfId="0" applyFont="1" applyBorder="1" applyAlignment="1">
      <alignment horizontal="center"/>
    </xf>
    <xf numFmtId="0" fontId="12" fillId="0" borderId="0" xfId="0" applyFont="1"/>
    <xf numFmtId="0" fontId="10" fillId="0" borderId="7" xfId="0" applyFont="1" applyBorder="1"/>
    <xf numFmtId="0" fontId="11" fillId="0" borderId="0" xfId="4" applyFont="1" applyFill="1" applyBorder="1"/>
    <xf numFmtId="0" fontId="11" fillId="0" borderId="9" xfId="1" applyNumberFormat="1" applyFont="1" applyBorder="1" applyAlignment="1">
      <alignment horizontal="center"/>
    </xf>
    <xf numFmtId="0" fontId="5" fillId="0" borderId="4" xfId="0" applyFont="1" applyBorder="1"/>
    <xf numFmtId="0" fontId="5" fillId="0" borderId="5" xfId="0" applyFont="1" applyBorder="1"/>
    <xf numFmtId="0" fontId="5" fillId="0" borderId="6" xfId="0" applyFont="1" applyBorder="1"/>
    <xf numFmtId="0" fontId="0" fillId="0" borderId="5" xfId="0" applyBorder="1" applyAlignment="1">
      <alignment horizontal="center"/>
    </xf>
    <xf numFmtId="0" fontId="5" fillId="0" borderId="5" xfId="0" applyFont="1" applyBorder="1" applyAlignment="1">
      <alignment horizontal="center"/>
    </xf>
    <xf numFmtId="0" fontId="0" fillId="0" borderId="0" xfId="0"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3" fontId="14" fillId="0" borderId="0" xfId="0" applyNumberFormat="1" applyFont="1" applyAlignment="1">
      <alignment horizontal="center"/>
    </xf>
    <xf numFmtId="0" fontId="14" fillId="0" borderId="0" xfId="0" applyFont="1" applyAlignment="1">
      <alignment horizontal="center"/>
    </xf>
    <xf numFmtId="1" fontId="0" fillId="0" borderId="3" xfId="0" applyNumberFormat="1" applyBorder="1" applyAlignment="1">
      <alignment horizontal="center"/>
    </xf>
    <xf numFmtId="1" fontId="5" fillId="0" borderId="3" xfId="0" applyNumberFormat="1" applyFont="1" applyBorder="1" applyAlignment="1">
      <alignment horizontal="center"/>
    </xf>
    <xf numFmtId="0" fontId="15" fillId="0" borderId="5" xfId="0" applyFont="1" applyBorder="1" applyAlignment="1">
      <alignment horizontal="center" vertical="center" wrapText="1"/>
    </xf>
    <xf numFmtId="0" fontId="15" fillId="0" borderId="8" xfId="0" applyFont="1" applyBorder="1"/>
    <xf numFmtId="0" fontId="13" fillId="0" borderId="7" xfId="0" applyFont="1" applyBorder="1"/>
    <xf numFmtId="1" fontId="16" fillId="0" borderId="3" xfId="0" applyNumberFormat="1" applyFont="1" applyBorder="1" applyAlignment="1">
      <alignment horizontal="center"/>
    </xf>
    <xf numFmtId="1" fontId="11" fillId="0" borderId="3" xfId="0" applyNumberFormat="1" applyFont="1" applyBorder="1" applyAlignment="1">
      <alignment horizontal="center"/>
    </xf>
    <xf numFmtId="0" fontId="16" fillId="0" borderId="3" xfId="0" applyFont="1" applyBorder="1" applyAlignment="1">
      <alignment horizontal="center"/>
    </xf>
    <xf numFmtId="0" fontId="11" fillId="0" borderId="12" xfId="0" applyFont="1" applyBorder="1" applyAlignment="1">
      <alignment horizontal="center" vertical="center" wrapText="1"/>
    </xf>
    <xf numFmtId="1" fontId="10" fillId="0" borderId="3" xfId="0" applyNumberFormat="1" applyFont="1" applyBorder="1" applyAlignment="1">
      <alignment horizontal="center"/>
    </xf>
    <xf numFmtId="1" fontId="10" fillId="0" borderId="3" xfId="0" applyNumberFormat="1" applyFont="1" applyBorder="1" applyAlignment="1">
      <alignment horizontal="center" vertical="center"/>
    </xf>
    <xf numFmtId="0" fontId="14" fillId="0" borderId="3" xfId="1" applyNumberFormat="1" applyFont="1" applyBorder="1" applyAlignment="1">
      <alignment horizontal="center"/>
    </xf>
    <xf numFmtId="0" fontId="11" fillId="0" borderId="11" xfId="0" applyFont="1" applyBorder="1" applyAlignment="1">
      <alignment horizontal="center" vertical="center"/>
    </xf>
    <xf numFmtId="1" fontId="11" fillId="0" borderId="3" xfId="0" applyNumberFormat="1" applyFont="1" applyBorder="1" applyAlignment="1">
      <alignment horizontal="center" vertical="center"/>
    </xf>
    <xf numFmtId="0" fontId="10" fillId="0" borderId="7" xfId="0" applyFont="1" applyBorder="1" applyAlignment="1">
      <alignment wrapText="1"/>
    </xf>
    <xf numFmtId="0" fontId="16" fillId="0" borderId="7" xfId="0" applyFont="1" applyBorder="1"/>
    <xf numFmtId="9" fontId="16" fillId="0" borderId="8" xfId="6" applyFont="1" applyBorder="1"/>
    <xf numFmtId="1" fontId="10" fillId="0" borderId="3" xfId="0" applyNumberFormat="1" applyFont="1" applyBorder="1" applyAlignment="1">
      <alignment horizontal="center" vertical="center" wrapText="1"/>
    </xf>
    <xf numFmtId="1" fontId="16" fillId="0" borderId="3" xfId="0" applyNumberFormat="1" applyFont="1" applyBorder="1" applyAlignment="1">
      <alignment horizontal="center" vertical="center"/>
    </xf>
    <xf numFmtId="1" fontId="16" fillId="0" borderId="11" xfId="6" applyNumberFormat="1" applyFont="1" applyBorder="1" applyAlignment="1">
      <alignment horizontal="center" vertical="center"/>
    </xf>
    <xf numFmtId="1" fontId="11" fillId="0" borderId="11" xfId="6" applyNumberFormat="1" applyFont="1" applyBorder="1" applyAlignment="1">
      <alignment horizontal="center"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7" xfId="0" applyFont="1" applyBorder="1" applyAlignment="1">
      <alignment vertical="center"/>
    </xf>
    <xf numFmtId="0" fontId="10" fillId="0" borderId="7" xfId="0" applyFont="1" applyBorder="1" applyAlignment="1">
      <alignment horizontal="center"/>
    </xf>
    <xf numFmtId="0" fontId="10" fillId="0" borderId="7" xfId="0" applyFont="1" applyBorder="1" applyAlignment="1">
      <alignment horizontal="center" wrapText="1"/>
    </xf>
    <xf numFmtId="0" fontId="16" fillId="0" borderId="7" xfId="0" applyFont="1" applyBorder="1" applyAlignment="1">
      <alignment horizontal="center"/>
    </xf>
    <xf numFmtId="1" fontId="11" fillId="0" borderId="8" xfId="6" applyNumberFormat="1" applyFont="1" applyBorder="1" applyAlignment="1">
      <alignment horizontal="center"/>
    </xf>
    <xf numFmtId="0" fontId="11" fillId="0" borderId="8" xfId="0" applyFont="1" applyBorder="1" applyAlignment="1">
      <alignment horizontal="center"/>
    </xf>
    <xf numFmtId="0" fontId="16" fillId="0" borderId="8" xfId="6" applyNumberFormat="1" applyFont="1" applyBorder="1" applyAlignment="1">
      <alignment horizontal="center"/>
    </xf>
    <xf numFmtId="3" fontId="0" fillId="0" borderId="3" xfId="0" applyNumberFormat="1" applyBorder="1" applyAlignment="1">
      <alignment horizontal="center" vertical="center"/>
    </xf>
    <xf numFmtId="0" fontId="15" fillId="0" borderId="4" xfId="0" applyFont="1" applyBorder="1" applyAlignment="1">
      <alignment vertical="center"/>
    </xf>
    <xf numFmtId="0" fontId="15" fillId="0" borderId="6" xfId="0" applyFont="1" applyBorder="1" applyAlignment="1">
      <alignment horizontal="center" vertical="center" wrapText="1"/>
    </xf>
    <xf numFmtId="0" fontId="18" fillId="0" borderId="0" xfId="0" applyFont="1"/>
    <xf numFmtId="0" fontId="13" fillId="0" borderId="3" xfId="0" applyFont="1" applyBorder="1"/>
    <xf numFmtId="1" fontId="5" fillId="0" borderId="11" xfId="0" applyNumberFormat="1" applyFont="1" applyBorder="1" applyAlignment="1">
      <alignment horizontal="center"/>
    </xf>
    <xf numFmtId="1" fontId="11" fillId="0" borderId="11" xfId="0" applyNumberFormat="1" applyFont="1" applyBorder="1" applyAlignment="1">
      <alignment horizontal="center"/>
    </xf>
    <xf numFmtId="3" fontId="0" fillId="0" borderId="3" xfId="0" applyNumberFormat="1" applyBorder="1" applyAlignment="1">
      <alignment horizontal="center"/>
    </xf>
    <xf numFmtId="3" fontId="13" fillId="0" borderId="3" xfId="0" applyNumberFormat="1" applyFont="1" applyBorder="1" applyAlignment="1">
      <alignment horizontal="center"/>
    </xf>
    <xf numFmtId="3" fontId="0" fillId="0" borderId="15" xfId="0" applyNumberFormat="1" applyBorder="1" applyAlignment="1">
      <alignment horizontal="center" vertical="center"/>
    </xf>
    <xf numFmtId="0" fontId="13" fillId="0" borderId="11" xfId="0" applyFont="1" applyBorder="1" applyAlignment="1">
      <alignment horizontal="center"/>
    </xf>
    <xf numFmtId="1" fontId="13" fillId="0" borderId="11" xfId="0" applyNumberFormat="1" applyFont="1" applyBorder="1" applyAlignment="1">
      <alignment horizontal="center"/>
    </xf>
    <xf numFmtId="0" fontId="13" fillId="0" borderId="10" xfId="0" applyFont="1" applyBorder="1"/>
    <xf numFmtId="0" fontId="0" fillId="0" borderId="3" xfId="0" applyBorder="1"/>
    <xf numFmtId="0" fontId="15" fillId="0" borderId="3" xfId="0" applyFont="1" applyBorder="1"/>
  </cellXfs>
  <cellStyles count="7">
    <cellStyle name="Comma" xfId="1" builtinId="3"/>
    <cellStyle name="Heading 1" xfId="3" builtinId="16"/>
    <cellStyle name="Heading 2" xfId="4" builtinId="17"/>
    <cellStyle name="Hyperlink" xfId="5" builtinId="8"/>
    <cellStyle name="Normal" xfId="0" builtinId="0"/>
    <cellStyle name="Percent" xfId="6" builtinId="5"/>
    <cellStyle name="Title" xfId="2" builtinId="15"/>
  </cellStyles>
  <dxfs count="144">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dxf>
    <dxf>
      <border>
        <bottom style="thin">
          <color indexed="64"/>
        </bottom>
      </border>
    </dxf>
    <dxf>
      <font>
        <strike val="0"/>
        <outline val="0"/>
        <shadow val="0"/>
        <u val="none"/>
        <vertAlign val="baseline"/>
        <sz val="1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3" formatCode="#,##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alignment horizontal="center" vertical="bottom" textRotation="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border diagonalUp="0" diagonalDown="0" outline="0">
        <left/>
        <right/>
        <top style="thin">
          <color indexed="64"/>
        </top>
        <bottom/>
      </border>
    </dxf>
    <dxf>
      <border outline="0">
        <top style="thin">
          <color rgb="FF000000"/>
        </top>
      </border>
    </dxf>
    <dxf>
      <border outline="0">
        <bottom style="thin">
          <color rgb="FF000000"/>
        </bottom>
      </border>
    </dxf>
    <dxf>
      <border outline="0">
        <bottom style="thin">
          <color rgb="FF000000"/>
        </bottom>
      </border>
    </dxf>
    <dxf>
      <font>
        <b val="0"/>
        <i val="0"/>
        <strike val="0"/>
        <condense val="0"/>
        <extend val="0"/>
        <outline val="0"/>
        <shadow val="0"/>
        <u val="none"/>
        <vertAlign val="baseline"/>
        <sz val="11"/>
        <color theme="1"/>
        <name val="Calibri"/>
        <family val="2"/>
        <scheme val="none"/>
      </font>
    </dxf>
    <dxf>
      <font>
        <b/>
        <i val="0"/>
        <strike val="0"/>
        <condense val="0"/>
        <extend val="0"/>
        <outline val="0"/>
        <shadow val="0"/>
        <u val="none"/>
        <vertAlign val="baseline"/>
        <sz val="11"/>
        <color rgb="FF000000"/>
        <name val="Calibri"/>
        <family val="2"/>
        <scheme val="none"/>
      </font>
      <numFmt numFmtId="3"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border outline="0">
        <bottom style="thin">
          <color rgb="FF000000"/>
        </bottom>
      </border>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dxf>
    <dxf>
      <border>
        <bottom style="thin">
          <color indexed="64"/>
        </bottom>
      </border>
    </dxf>
    <dxf>
      <font>
        <strike val="0"/>
        <outline val="0"/>
        <shadow val="0"/>
        <u val="none"/>
        <vertAlign val="baseline"/>
        <sz val="1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alignment horizontal="center" vertical="bottom" textRotation="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border diagonalUp="0" diagonalDown="0" outline="0">
        <left/>
        <right/>
        <top style="thin">
          <color indexed="64"/>
        </top>
        <bottom/>
      </border>
    </dxf>
    <dxf>
      <border outline="0">
        <top style="thin">
          <color rgb="FF000000"/>
        </top>
      </border>
    </dxf>
    <dxf>
      <border outline="0">
        <bottom style="thin">
          <color rgb="FF000000"/>
        </bottom>
      </border>
    </dxf>
    <dxf>
      <border outline="0">
        <bottom style="thin">
          <color rgb="FF000000"/>
        </bottom>
      </border>
    </dxf>
    <dxf>
      <font>
        <b val="0"/>
        <i val="0"/>
        <strike val="0"/>
        <condense val="0"/>
        <extend val="0"/>
        <outline val="0"/>
        <shadow val="0"/>
        <u val="none"/>
        <vertAlign val="baseline"/>
        <sz val="11"/>
        <color theme="1"/>
        <name val="Calibri"/>
        <family val="2"/>
        <scheme val="minor"/>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numFmt numFmtId="3" formatCode="#,##0"/>
      <border diagonalUp="0" diagonalDown="0">
        <left/>
        <right style="thin">
          <color indexed="64"/>
        </right>
        <top style="thin">
          <color indexed="64"/>
        </top>
        <bottom style="thin">
          <color indexed="64"/>
        </bottom>
        <vertical/>
        <horizontal/>
      </border>
    </dxf>
    <dxf>
      <border outline="0">
        <bottom style="thin">
          <color rgb="FF000000"/>
        </bottom>
      </border>
    </dxf>
    <dxf>
      <font>
        <b val="0"/>
        <i val="0"/>
        <strike val="0"/>
        <condense val="0"/>
        <extend val="0"/>
        <outline val="0"/>
        <shadow val="0"/>
        <u val="none"/>
        <vertAlign val="baseline"/>
        <sz val="11"/>
        <color rgb="FF000000"/>
        <name val="Calibri"/>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alignment horizontal="center" vertical="bottom" textRotation="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border diagonalUp="0" diagonalDown="0" outline="0">
        <left/>
        <right/>
        <top style="thin">
          <color indexed="64"/>
        </top>
        <bottom/>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rgb="FF000000"/>
        <name val="Calibri"/>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alignment horizontal="center" vertical="bottom" textRotation="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border diagonalUp="0" diagonalDown="0" outline="0">
        <left/>
        <right/>
        <top style="thin">
          <color indexed="64"/>
        </top>
        <bottom/>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1"/>
        <name val="Calibri"/>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Calibri"/>
        <family val="2"/>
        <scheme val="none"/>
      </font>
      <numFmt numFmtId="3" formatCode="#,##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3" formatCode="#,##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3" formatCode="#,##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numFmt numFmtId="1" formatCode="0"/>
      <alignment horizontal="center" vertical="bottom" textRotation="0" indent="0" justifyLastLine="0" shrinkToFit="0" readingOrder="0"/>
    </dxf>
    <dxf>
      <font>
        <b/>
        <color rgb="FF000000"/>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alignment horizontal="center" vertical="bottom" textRotation="0" indent="0" justifyLastLine="0" shrinkToFit="0" readingOrder="0"/>
      <border diagonalUp="0" diagonalDown="0" outline="0">
        <left style="thin">
          <color indexed="64"/>
        </left>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border outline="0">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s>
  <tableStyles count="5" defaultTableStyle="TableStyleMedium2" defaultPivotStyle="PivotStyleLight16">
    <tableStyle name="Table Style 1" pivot="0" count="0" xr9:uid="{57D6927C-AA46-4AD0-B069-4090B4CFCE88}"/>
    <tableStyle name="TableStyleLight15 2" pivot="0" count="7" xr9:uid="{CCC3B791-47CB-4C5E-B172-68EEBBA682AA}">
      <tableStyleElement type="wholeTable" dxfId="143"/>
      <tableStyleElement type="headerRow" dxfId="142"/>
      <tableStyleElement type="totalRow" dxfId="141"/>
      <tableStyleElement type="firstColumn" dxfId="140"/>
      <tableStyleElement type="lastColumn" dxfId="139"/>
      <tableStyleElement type="firstRowStripe" dxfId="138"/>
      <tableStyleElement type="firstColumnStripe" dxfId="137"/>
    </tableStyle>
    <tableStyle name="TableStyleLight15 3" pivot="0" count="7" xr9:uid="{728CC9CF-5217-4CEA-989A-5A92D1E60DF9}">
      <tableStyleElement type="wholeTable" dxfId="136"/>
      <tableStyleElement type="headerRow" dxfId="135"/>
      <tableStyleElement type="totalRow" dxfId="134"/>
      <tableStyleElement type="firstColumn" dxfId="133"/>
      <tableStyleElement type="lastColumn" dxfId="132"/>
      <tableStyleElement type="firstRowStripe" dxfId="131"/>
      <tableStyleElement type="firstColumnStripe" dxfId="130"/>
    </tableStyle>
    <tableStyle name="TableStyleLight15 4" pivot="0" count="7" xr9:uid="{2E334E60-28E4-4FFE-AAB5-B2FE5D4A89E4}">
      <tableStyleElement type="wholeTable" dxfId="129"/>
      <tableStyleElement type="headerRow" dxfId="128"/>
      <tableStyleElement type="totalRow" dxfId="127"/>
      <tableStyleElement type="firstColumn" dxfId="126"/>
      <tableStyleElement type="lastColumn" dxfId="125"/>
      <tableStyleElement type="firstRowStripe" dxfId="124"/>
      <tableStyleElement type="firstColumnStripe" dxfId="123"/>
    </tableStyle>
    <tableStyle name="TableStyleLight15 5" pivot="0" count="7" xr9:uid="{1C00D45B-A043-4CD9-BA31-1CBA120DD700}">
      <tableStyleElement type="wholeTable" dxfId="122"/>
      <tableStyleElement type="headerRow" dxfId="121"/>
      <tableStyleElement type="totalRow" dxfId="120"/>
      <tableStyleElement type="firstColumn" dxfId="119"/>
      <tableStyleElement type="lastColumn" dxfId="118"/>
      <tableStyleElement type="firstRowStripe" dxfId="117"/>
      <tableStyleElement type="firstColumnStripe" dxfId="1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beis/176/Public%20Attitudes%20Tracker/Waves/ABOS%20PAT/Wave%203%20-%20Spring%202022/Datasets/Timeseri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beis/176/Public%20Attitudes%20Tracker/Project%20management/Changing%20Survey%20Mode/BEIS%20PAT%20Comparing%20Results%20ABOS%20questions%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NZKNOW"/>
      <sheetName val="CLIMCONCERN"/>
      <sheetName val="RENEWSUPPORT"/>
      <sheetName val="HEATHOMEKNOW"/>
      <sheetName val="LOWCARBKNOW"/>
      <sheetName val="RENEW2SUPPORTA-E"/>
      <sheetName val="FUSION"/>
    </sheetNames>
    <sheetDataSet>
      <sheetData sheetId="0" refreshError="1"/>
      <sheetData sheetId="1" refreshError="1">
        <row r="1">
          <cell r="A1" t="str">
            <v>Awareness of Net Zero</v>
          </cell>
        </row>
      </sheetData>
      <sheetData sheetId="2" refreshError="1">
        <row r="1">
          <cell r="A1" t="str">
            <v>Concern about Climate Change</v>
          </cell>
        </row>
      </sheetData>
      <sheetData sheetId="3" refreshError="1">
        <row r="1">
          <cell r="A1" t="str">
            <v>Support for Renewable Energy</v>
          </cell>
        </row>
      </sheetData>
      <sheetData sheetId="4" refreshError="1">
        <row r="1">
          <cell r="A1" t="str">
            <v>Awareness of Changing Heating Habits to reach Net Zero</v>
          </cell>
        </row>
      </sheetData>
      <sheetData sheetId="5" refreshError="1">
        <row r="1">
          <cell r="A1" t="str">
            <v>Awareness of Low Carbon Heating Systems</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NZ and CC"/>
      <sheetName val="Renewables"/>
      <sheetName val="Shale Gas"/>
      <sheetName val="Nuclear"/>
      <sheetName val="CCS"/>
      <sheetName val="Hydrogen"/>
      <sheetName val="Energy Security"/>
      <sheetName val="Low Carbon Heating"/>
      <sheetName val="Heating Attitudes"/>
      <sheetName val="EPC and Insulation"/>
      <sheetName val="Energy Saving"/>
      <sheetName val="Solar Panels"/>
      <sheetName val="Energy Bills "/>
      <sheetName val="EVs"/>
      <sheetName val="Smart Appliances"/>
      <sheetName val="AI"/>
      <sheetName val="Worker's Rights"/>
      <sheetName val="Businesses"/>
      <sheetName val="Consumer Rights"/>
      <sheetName val="Shopping Around and Switching"/>
      <sheetName val="Consumer Problems"/>
      <sheetName val="Tech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9">
          <cell r="E19">
            <v>12</v>
          </cell>
        </row>
        <row r="38">
          <cell r="E38">
            <v>4488</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117C881-7FB1-4C59-BE90-79E7ACEC6372}" name="CONTENTS" displayName="CONTENTS" ref="A6:D20" totalsRowShown="0" headerRowDxfId="115" headerRowBorderDxfId="114" tableBorderDxfId="113" totalsRowBorderDxfId="112">
  <autoFilter ref="A6:D20" xr:uid="{2117C881-7FB1-4C59-BE90-79E7ACEC6372}">
    <filterColumn colId="0" hiddenButton="1"/>
    <filterColumn colId="1" hiddenButton="1"/>
    <filterColumn colId="2" hiddenButton="1"/>
    <filterColumn colId="3" hiddenButton="1"/>
  </autoFilter>
  <tableColumns count="4">
    <tableColumn id="1" xr3:uid="{284A7DC9-28EE-4A26-A28D-3C1979D8E0C9}" name="Contents" dataDxfId="111"/>
    <tableColumn id="2" xr3:uid="{22D5D0E7-C86C-4722-879A-B404C0E90688}" name="Variable Name" dataDxfId="110" dataCellStyle="Hyperlink"/>
    <tableColumn id="3" xr3:uid="{6F2D7AD4-525A-4372-BB3F-6291BB0D1C8C}" name="Frequency" dataDxfId="109"/>
    <tableColumn id="4" xr3:uid="{3B226A6C-7A36-44C5-8C60-1A1DA57CFDF8}" name="Last Updated"/>
  </tableColumns>
  <tableStyleInfo name="TableStyleLight15 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7A1EBEC-87E7-474C-A963-7EC62C0B0E45}" name="Table1921" displayName="Table1921" ref="A5:C10" totalsRowShown="0" headerRowBorderDxfId="37" tableBorderDxfId="36" totalsRowBorderDxfId="35">
  <autoFilter ref="A5:C10" xr:uid="{B90DBDE9-DEF8-4EF9-97B3-9635C2771725}">
    <filterColumn colId="0" hiddenButton="1"/>
    <filterColumn colId="1" hiddenButton="1"/>
    <filterColumn colId="2" hiddenButton="1"/>
  </autoFilter>
  <tableColumns count="3">
    <tableColumn id="1" xr3:uid="{4F4AD730-A1B0-4EE4-A1E6-043C06BD29F6}" name="Response" dataDxfId="34"/>
    <tableColumn id="2" xr3:uid="{A22D58F4-DED0-4316-B1C8-1EED3C0048F8}" name="Winter 2021 _x000a_(%)" dataDxfId="33"/>
    <tableColumn id="3" xr3:uid="{B6390819-C371-450E-9B0A-ACCF1DEFE8FB}" name="Winter 2022 _x000a_(%)" dataDxfId="32"/>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5F1D8C-449F-47B6-B687-F48E988A834B}" name="Table1921235" displayName="Table1921235" ref="A6:C19" totalsRowShown="0" headerRowDxfId="31" dataDxfId="29" headerRowBorderDxfId="30" tableBorderDxfId="28" totalsRowBorderDxfId="27">
  <autoFilter ref="A6:C19" xr:uid="{E35F1D8C-449F-47B6-B687-F48E988A834B}">
    <filterColumn colId="0" hiddenButton="1"/>
    <filterColumn colId="1" hiddenButton="1"/>
    <filterColumn colId="2" hiddenButton="1"/>
  </autoFilter>
  <tableColumns count="3">
    <tableColumn id="1" xr3:uid="{6548A98A-59FF-4CD2-9C24-7CA4F104A765}" name="Response" dataDxfId="26"/>
    <tableColumn id="2" xr3:uid="{6F110067-D6E9-47F1-9132-AF84299B7CD4}" name="Winter 2021 _x000a_(%)" dataDxfId="25"/>
    <tableColumn id="3" xr3:uid="{814BBD87-3D23-4871-B969-E90018D7CFC3}" name="Winter 2022 _x000a_(%)" dataDxfId="24"/>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96557FC-BCB5-4CFA-B848-6A6309FEDB4E}" name="FUSIONSUPPORT15" displayName="FUSIONSUPPORT15" ref="A5:C14" totalsRowShown="0" headerRowBorderDxfId="23">
  <autoFilter ref="A5:C14" xr:uid="{532B6ED1-C928-4E88-A2D2-C2878C6BC1E8}">
    <filterColumn colId="0" hiddenButton="1"/>
    <filterColumn colId="1" hiddenButton="1"/>
    <filterColumn colId="2" hiddenButton="1"/>
  </autoFilter>
  <tableColumns count="3">
    <tableColumn id="1" xr3:uid="{746A8F19-73F0-48EA-923F-9CC56E1A118E}" name="Response"/>
    <tableColumn id="3" xr3:uid="{EED7A7C3-4F67-4A1E-8DB8-DEFBA793B3F6}" name="Winter 2021_x000a_(%)" dataDxfId="22"/>
    <tableColumn id="4" xr3:uid="{310CBE1F-9EA1-40C7-AE75-0B191C5E80BE}" name="Winter 2022 _x000a_(%)" dataDxfId="21"/>
  </tableColumns>
  <tableStyleInfo name="TableStyleLight15 2"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AD0D955-2998-4E97-867D-A05DC8EAFEF0}" name="Table19217" displayName="Table19217" ref="A5:C10" totalsRowShown="0" headerRowBorderDxfId="20" tableBorderDxfId="19" totalsRowBorderDxfId="18">
  <autoFilter ref="A5:C10" xr:uid="{B90DBDE9-DEF8-4EF9-97B3-9635C2771725}">
    <filterColumn colId="0" hiddenButton="1"/>
    <filterColumn colId="1" hiddenButton="1"/>
    <filterColumn colId="2" hiddenButton="1"/>
  </autoFilter>
  <tableColumns count="3">
    <tableColumn id="1" xr3:uid="{CEC483D2-F634-421D-809B-5045AC767329}" name="Response" dataDxfId="17"/>
    <tableColumn id="2" xr3:uid="{7848FAB2-238C-4C06-A024-0D2BB9A08A2D}" name="Winter 2021 _x000a_(%)" dataDxfId="16"/>
    <tableColumn id="3" xr3:uid="{3C4FBC07-03B9-43E9-A7EF-0F4227939EC4}" name="Winter 2022 _x000a_(%)" dataDxfId="15"/>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4A08311-9596-4EC8-8EE4-80A82F97B451}" name="HEATHOMEKNOW8" displayName="HEATHOMEKNOW8" ref="A5:C12" totalsRowShown="0" headerRowDxfId="14" headerRowBorderDxfId="13" tableBorderDxfId="12" totalsRowBorderDxfId="11">
  <autoFilter ref="A5:C12" xr:uid="{10640133-73E1-4E82-9BA3-6FDA296C7B5E}">
    <filterColumn colId="0" hiddenButton="1"/>
    <filterColumn colId="1" hiddenButton="1"/>
    <filterColumn colId="2" hiddenButton="1"/>
  </autoFilter>
  <tableColumns count="3">
    <tableColumn id="1" xr3:uid="{091EFE46-698F-4522-8493-AC5E93A8B175}" name="Response" dataDxfId="10"/>
    <tableColumn id="3" xr3:uid="{8F30FA1E-5BF0-4B1B-AFA3-970B592EC658}" name="Spring 2022 _x000a_(%)" dataDxfId="9"/>
    <tableColumn id="7" xr3:uid="{5DE7DB68-6B5E-46EF-ABC2-6A513B948D2D}" name="Winter 2022 _x000a_(%)" dataDxfId="8"/>
  </tableColumns>
  <tableStyleInfo name="TableStyleLight15"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B94DCB1-74C9-4C96-AD27-DD46C3B1F4AB}" name="Table192123" displayName="Table192123" ref="A6:C11" totalsRowShown="0" headerRowDxfId="7" dataDxfId="5" headerRowBorderDxfId="6" tableBorderDxfId="4" totalsRowBorderDxfId="3">
  <autoFilter ref="A6:C11" xr:uid="{B90DBDE9-DEF8-4EF9-97B3-9635C2771725}">
    <filterColumn colId="0" hiddenButton="1"/>
    <filterColumn colId="1" hiddenButton="1"/>
    <filterColumn colId="2" hiddenButton="1"/>
  </autoFilter>
  <tableColumns count="3">
    <tableColumn id="1" xr3:uid="{82018A3E-7A8A-4307-B728-A92FFDFE0510}" name="Response" dataDxfId="2"/>
    <tableColumn id="2" xr3:uid="{9602045C-AC65-49B5-A818-607E70CC4AAB}" name="Winter 2021 _x000a_(%)" dataDxfId="1"/>
    <tableColumn id="3" xr3:uid="{B18C389B-C82A-4AFE-853B-CF9052D37D0B}" name="Winter 2022 _x000a_(%)"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DCD2ED-3B09-4A58-AB95-2F2E2A5AB1EA}" name="NZKNOW" displayName="NZKNOW" ref="A5:G12" totalsRowShown="0" headerRowDxfId="108" headerRowBorderDxfId="107" tableBorderDxfId="106" totalsRowBorderDxfId="105">
  <autoFilter ref="A5:G12" xr:uid="{CFDCD2ED-3B09-4A58-AB95-2F2E2A5AB1E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4E6DB17-1CAA-4971-A859-4EA2DF325B8F}" name="Response" dataDxfId="104"/>
    <tableColumn id="2" xr3:uid="{0D6E29D7-1101-4EF4-9306-0752D215C536}" name="Autumn 2021 _x000a_(%)" dataDxfId="103"/>
    <tableColumn id="3" xr3:uid="{75881F2F-EA34-4C65-8E67-D09E92781BC1}" name="Winter 2021 _x000a_(%)" dataDxfId="102"/>
    <tableColumn id="4" xr3:uid="{F6CE2869-5F6D-4EC0-BB42-830CB9AB4EC5}" name="Spring 2022 _x000a_(%)" dataDxfId="101"/>
    <tableColumn id="5" xr3:uid="{3FAE6559-9FDB-4931-BA22-BFD5FC254574}" name="Summer 2022 _x000a_(%)" dataDxfId="100"/>
    <tableColumn id="6" xr3:uid="{C9B31093-3ED6-410D-AC82-CE7EB3CFC5F9}" name="Autumn 2022 _x000a_(%)" dataDxfId="99"/>
    <tableColumn id="7" xr3:uid="{1388E6CC-A1FB-4968-BE60-27A73C19DB2E}" name="Winter 2022_x000a_(%)" dataDxfId="98"/>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321AAA-F28D-4BFD-B979-6AA5AFC80F62}" name="CLIMCONCERN" displayName="CLIMCONCERN" ref="A5:G13" totalsRowShown="0" headerRowDxfId="97" headerRowBorderDxfId="96" tableBorderDxfId="95" totalsRowBorderDxfId="94">
  <autoFilter ref="A5:G13" xr:uid="{5F321AAA-F28D-4BFD-B979-6AA5AFC80F6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11E5F15-88AD-4A3F-BD1C-FE58785A58F3}" name="Response" dataDxfId="93"/>
    <tableColumn id="2" xr3:uid="{7C3408E8-F8DB-494A-8D41-51E9A3965708}" name="Autumn 2021 _x000a_(%)" dataDxfId="92"/>
    <tableColumn id="3" xr3:uid="{A3104416-F460-4DCC-9001-9BB78CF428B7}" name="Winter 2021 _x000a_(%)" dataDxfId="91"/>
    <tableColumn id="4" xr3:uid="{73206A8C-17A9-41EF-AA90-8EE245683EB1}" name="Spring 2022 _x000a_(%)" dataDxfId="90"/>
    <tableColumn id="5" xr3:uid="{20C16BAA-89B8-4150-99D7-67C6DEE06903}" name="Summer 2022 _x000a_(%)" dataDxfId="89"/>
    <tableColumn id="6" xr3:uid="{3CAE8A59-F4C2-48D5-890A-6FFD2B7F5062}" name="Autumn 2022 _x000a_(%)"/>
    <tableColumn id="7" xr3:uid="{618DEB86-4E48-485D-92F0-7B731E90F8C7}" name="Winter 2022 _x000a_(%)" dataDxfId="88"/>
  </tableColumns>
  <tableStyleInfo name="TableStyleLight15"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B20C7F7-9D97-4ADC-AC55-0435BE61A1CA}" name="RENEWSUPPORT" displayName="RENEWSUPPORT" ref="A6:G15" totalsRowShown="0" headerRowDxfId="87" dataDxfId="85" headerRowBorderDxfId="86" tableBorderDxfId="84" totalsRowBorderDxfId="83">
  <autoFilter ref="A6:G15" xr:uid="{BB20C7F7-9D97-4ADC-AC55-0435BE61A1C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741738-46BE-45DB-9E58-9F9DCC992EF3}" name="Response" dataDxfId="82"/>
    <tableColumn id="2" xr3:uid="{4595412A-4B6E-4F9B-B162-1CBE276EA296}" name="Autumn 2021 _x000a_(%)" dataDxfId="81"/>
    <tableColumn id="3" xr3:uid="{0E55C537-C7B0-4F49-9AD8-093EE3975A43}" name="Winter 2021 _x000a_(%)" dataDxfId="80"/>
    <tableColumn id="4" xr3:uid="{5CB1A11F-688E-49F6-9B8A-D76925EA3FDD}" name="Spring 2022 _x000a_(%)" dataDxfId="79"/>
    <tableColumn id="5" xr3:uid="{D199E150-A5B5-44BD-8AB6-EF9ABC3AEBAC}" name="Summer 2022 _x000a_(%)" dataDxfId="78"/>
    <tableColumn id="6" xr3:uid="{F6A07C58-2EB6-4434-A618-0C0CE4E0A937}" name="Autumn 2022 _x000a_(%)" dataDxfId="77"/>
    <tableColumn id="7" xr3:uid="{A29B65B5-572B-4A28-94F9-F6F1772F0714}" name="Winter 2022_x000a_(%)" dataDxfId="76"/>
  </tableColumns>
  <tableStyleInfo name="TableStyleLight15"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0640133-73E1-4E82-9BA3-6FDA296C7B5E}" name="HEATHOMEKNOW" displayName="HEATHOMEKNOW" ref="A5:G12" totalsRowShown="0" headerRowDxfId="75" headerRowBorderDxfId="74" tableBorderDxfId="73" totalsRowBorderDxfId="72">
  <autoFilter ref="A5:G12" xr:uid="{10640133-73E1-4E82-9BA3-6FDA296C7B5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3C1FE06-854B-4E6E-B3BE-DD4785B1C53A}" name="Response" dataDxfId="71"/>
    <tableColumn id="2" xr3:uid="{0E44361C-A4AC-41CD-A874-A11E98DF3EE3}" name="Autumn 2021 _x000a_(%)" dataDxfId="70"/>
    <tableColumn id="3" xr3:uid="{E2281EE6-01C2-41F9-92B3-689A7F027D47}" name="Winter 2021 _x000a_(%)" dataDxfId="69"/>
    <tableColumn id="4" xr3:uid="{FDC2F396-B459-4D3D-936E-1E24F9F62FBD}" name="Spring 2022 _x000a_(%)" dataDxfId="68"/>
    <tableColumn id="5" xr3:uid="{95D4F15D-2693-41E2-8B68-4658413803CD}" name="Summer 2022 _x000a_(%)" dataDxfId="67"/>
    <tableColumn id="6" xr3:uid="{9D0F3584-6AE1-4F8C-A805-A4E0F9EEF004}" name="Autumn 2022 _x000a_(%)" dataDxfId="66"/>
    <tableColumn id="7" xr3:uid="{028F4ACD-A178-4C65-93D7-66B7655C0638}" name="Winter 2022 _x000a_(%)" dataDxfId="65"/>
  </tableColumns>
  <tableStyleInfo name="TableStyleLight15"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838E23A-6896-4DA2-AE70-A015EC9137F7}" name="LOWCARBKNOW" displayName="LOWCARBKNOW" ref="A5:G12" totalsRowShown="0" headerRowDxfId="64" headerRowBorderDxfId="63" tableBorderDxfId="62" totalsRowBorderDxfId="61">
  <autoFilter ref="A5:G12" xr:uid="{0838E23A-6896-4DA2-AE70-A015EC9137F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3AF9145-D8B1-4D1F-8A80-43CFC38EFCC3}" name="Response" dataDxfId="60"/>
    <tableColumn id="2" xr3:uid="{5A0F7091-E279-463A-9397-0ECC4FB9E23B}" name="Autumn 2021 _x000a_(%)" dataDxfId="59"/>
    <tableColumn id="3" xr3:uid="{390C06B4-CE85-4185-8A06-5F119EFB3CB3}" name="Winter 2021 _x000a_(%)" dataDxfId="58"/>
    <tableColumn id="4" xr3:uid="{31EBDE9C-6373-4EC9-99D0-CF78412E4520}" name="Spring 2022 _x000a_(%)" dataDxfId="57"/>
    <tableColumn id="5" xr3:uid="{10F5D6A1-30D5-44FA-979F-AE3A1F8F2056}" name="Summer 2022_x000a_(%)" dataDxfId="56">
      <calculatedColumnFormula>'[2]Low Carbon Heating'!E32</calculatedColumnFormula>
    </tableColumn>
    <tableColumn id="6" xr3:uid="{09332FD1-FEAE-4525-86D9-57F22D0C08F6}" name="Autumn 2022_x000a_(%)" dataDxfId="55"/>
    <tableColumn id="7" xr3:uid="{2E9F99B6-20A6-4858-83D2-05C43AF8B673}" name="Winter 2022 _x000a_(%)" dataDxfId="54"/>
  </tableColumns>
  <tableStyleInfo name="TableStyleLight15 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90DBDE9-DEF8-4EF9-97B3-9635C2771725}" name="Table19" displayName="Table19" ref="A6:C18" totalsRowShown="0" headerRowBorderDxfId="53" tableBorderDxfId="52" totalsRowBorderDxfId="51">
  <autoFilter ref="A6:C18" xr:uid="{B90DBDE9-DEF8-4EF9-97B3-9635C2771725}">
    <filterColumn colId="0" hiddenButton="1"/>
    <filterColumn colId="1" hiddenButton="1"/>
    <filterColumn colId="2" hiddenButton="1"/>
  </autoFilter>
  <tableColumns count="3">
    <tableColumn id="1" xr3:uid="{AF5A0E87-851B-43BE-9C1A-B260FAA72F5F}" name="Response" dataDxfId="50"/>
    <tableColumn id="2" xr3:uid="{F0130478-2FC8-40E3-B92E-8831C6217F8E}" name="Winter 2021 _x000a_(%)" dataDxfId="49"/>
    <tableColumn id="3" xr3:uid="{969B5992-8F52-4F17-BB58-486F02186C00}" name="Winter 2022 _x000a_(%)" dataDxfId="48"/>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A083068-640C-479D-B43B-B2DCE595F823}" name="Table192" displayName="Table192" ref="A6:C14" totalsRowShown="0" headerRowBorderDxfId="47" tableBorderDxfId="46" totalsRowBorderDxfId="45">
  <autoFilter ref="A6:C14" xr:uid="{9A083068-640C-479D-B43B-B2DCE595F823}">
    <filterColumn colId="0" hiddenButton="1"/>
    <filterColumn colId="1" hiddenButton="1"/>
    <filterColumn colId="2" hiddenButton="1"/>
  </autoFilter>
  <tableColumns count="3">
    <tableColumn id="1" xr3:uid="{63D16FBB-FBE9-4A51-B8F5-9E7371344CAE}" name="Response" dataDxfId="44"/>
    <tableColumn id="2" xr3:uid="{25564695-1080-48F8-A4EE-EFD2A2FDF4BE}" name="Winter 2021 _x000a_(%)" dataDxfId="43"/>
    <tableColumn id="3" xr3:uid="{1BA65580-B974-4987-AF7F-0127652B6582}" name="Winter 2022 _x000a_(%)" dataDxfId="42"/>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6476A82-295E-4399-AA3B-76D3D8193549}" name="FUSIONKNOW141622" displayName="FUSIONKNOW141622" ref="A5:C14" totalsRowShown="0" headerRowBorderDxfId="41">
  <autoFilter ref="A5:C14" xr:uid="{FB587D31-7F25-4B35-A09A-F5FC3BB13136}">
    <filterColumn colId="0" hiddenButton="1"/>
    <filterColumn colId="1" hiddenButton="1"/>
    <filterColumn colId="2" hiddenButton="1"/>
  </autoFilter>
  <tableColumns count="3">
    <tableColumn id="1" xr3:uid="{FB698FB8-7D4E-4A33-BEB3-50EE7728E261}" name="Response" dataDxfId="40"/>
    <tableColumn id="2" xr3:uid="{066B90F7-084C-4847-A5E3-1A3F485C751A}" name="Winter 2021 _x000a_(%)" dataDxfId="39"/>
    <tableColumn id="4" xr3:uid="{A4F5C404-884E-4D94-A10E-5DD1BC787278}" name="Winter 2022 _x000a_(%)" dataDxfId="38"/>
  </tableColumns>
  <tableStyleInfo name="TableStyleLight15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1FE0-21E9-4E87-BDF6-B9D8B1F3E684}">
  <dimension ref="A1:D20"/>
  <sheetViews>
    <sheetView workbookViewId="0">
      <selection activeCell="A32" sqref="A32"/>
    </sheetView>
  </sheetViews>
  <sheetFormatPr defaultRowHeight="14.5" x14ac:dyDescent="0.35"/>
  <cols>
    <col min="1" max="1" width="62.7265625" customWidth="1"/>
    <col min="2" max="2" width="38.54296875" bestFit="1" customWidth="1"/>
    <col min="3" max="3" width="11.7265625" customWidth="1"/>
    <col min="4" max="4" width="12.26953125" bestFit="1" customWidth="1"/>
  </cols>
  <sheetData>
    <row r="1" spans="1:4" ht="26" x14ac:dyDescent="0.6">
      <c r="A1" s="2" t="s">
        <v>0</v>
      </c>
    </row>
    <row r="2" spans="1:4" x14ac:dyDescent="0.35">
      <c r="A2" t="s">
        <v>63</v>
      </c>
    </row>
    <row r="3" spans="1:4" x14ac:dyDescent="0.35">
      <c r="A3" t="s">
        <v>1</v>
      </c>
    </row>
    <row r="4" spans="1:4" x14ac:dyDescent="0.35">
      <c r="A4" t="s">
        <v>2</v>
      </c>
    </row>
    <row r="6" spans="1:4" x14ac:dyDescent="0.35">
      <c r="A6" s="49" t="s">
        <v>3</v>
      </c>
      <c r="B6" s="50" t="s">
        <v>4</v>
      </c>
      <c r="C6" s="51" t="s">
        <v>5</v>
      </c>
      <c r="D6" s="50" t="s">
        <v>6</v>
      </c>
    </row>
    <row r="7" spans="1:4" x14ac:dyDescent="0.35">
      <c r="A7" s="5" t="str">
        <f>[1]NZKNOW!A1</f>
        <v>Awareness of Net Zero</v>
      </c>
      <c r="B7" s="1" t="s">
        <v>7</v>
      </c>
      <c r="C7" s="11" t="s">
        <v>8</v>
      </c>
      <c r="D7" t="s">
        <v>80</v>
      </c>
    </row>
    <row r="8" spans="1:4" x14ac:dyDescent="0.35">
      <c r="A8" s="5" t="str">
        <f>[1]CLIMCONCERN!A1</f>
        <v>Concern about Climate Change</v>
      </c>
      <c r="B8" s="1" t="s">
        <v>9</v>
      </c>
      <c r="C8" s="11" t="s">
        <v>8</v>
      </c>
      <c r="D8" t="s">
        <v>80</v>
      </c>
    </row>
    <row r="9" spans="1:4" x14ac:dyDescent="0.35">
      <c r="A9" s="5" t="str">
        <f>[1]RENEWSUPPORT!A1</f>
        <v>Support for Renewable Energy</v>
      </c>
      <c r="B9" s="1" t="s">
        <v>10</v>
      </c>
      <c r="C9" s="11" t="s">
        <v>8</v>
      </c>
      <c r="D9" t="s">
        <v>80</v>
      </c>
    </row>
    <row r="10" spans="1:4" x14ac:dyDescent="0.35">
      <c r="A10" s="5" t="str">
        <f>[1]HEATHOMEKNOW!A1</f>
        <v>Awareness of Changing Heating Habits to reach Net Zero</v>
      </c>
      <c r="B10" s="1" t="s">
        <v>11</v>
      </c>
      <c r="C10" s="11" t="s">
        <v>8</v>
      </c>
      <c r="D10" t="s">
        <v>80</v>
      </c>
    </row>
    <row r="11" spans="1:4" x14ac:dyDescent="0.35">
      <c r="A11" s="5" t="str">
        <f>[1]LOWCARBKNOW!A1</f>
        <v>Awareness of Low Carbon Heating Systems</v>
      </c>
      <c r="B11" s="1" t="s">
        <v>12</v>
      </c>
      <c r="C11" s="11" t="s">
        <v>8</v>
      </c>
      <c r="D11" t="s">
        <v>80</v>
      </c>
    </row>
    <row r="12" spans="1:4" x14ac:dyDescent="0.35">
      <c r="A12" s="93" t="s">
        <v>64</v>
      </c>
      <c r="B12" s="1" t="s">
        <v>65</v>
      </c>
      <c r="C12" s="93" t="s">
        <v>13</v>
      </c>
      <c r="D12" t="s">
        <v>80</v>
      </c>
    </row>
    <row r="13" spans="1:4" x14ac:dyDescent="0.35">
      <c r="A13" s="93" t="s">
        <v>66</v>
      </c>
      <c r="B13" s="1" t="s">
        <v>67</v>
      </c>
      <c r="C13" s="93" t="s">
        <v>13</v>
      </c>
      <c r="D13" t="s">
        <v>80</v>
      </c>
    </row>
    <row r="14" spans="1:4" x14ac:dyDescent="0.35">
      <c r="A14" s="93" t="s">
        <v>68</v>
      </c>
      <c r="B14" s="1" t="s">
        <v>69</v>
      </c>
      <c r="C14" s="93" t="s">
        <v>13</v>
      </c>
      <c r="D14" t="s">
        <v>80</v>
      </c>
    </row>
    <row r="15" spans="1:4" x14ac:dyDescent="0.35">
      <c r="A15" s="93" t="s">
        <v>70</v>
      </c>
      <c r="B15" s="1" t="s">
        <v>71</v>
      </c>
      <c r="C15" s="93" t="s">
        <v>13</v>
      </c>
      <c r="D15" t="s">
        <v>80</v>
      </c>
    </row>
    <row r="16" spans="1:4" x14ac:dyDescent="0.35">
      <c r="A16" s="63" t="s">
        <v>115</v>
      </c>
      <c r="B16" s="1" t="s">
        <v>116</v>
      </c>
      <c r="C16" s="101" t="s">
        <v>13</v>
      </c>
      <c r="D16" t="s">
        <v>80</v>
      </c>
    </row>
    <row r="17" spans="1:4" x14ac:dyDescent="0.35">
      <c r="A17" s="93" t="s">
        <v>72</v>
      </c>
      <c r="B17" s="1" t="s">
        <v>73</v>
      </c>
      <c r="C17" s="93" t="s">
        <v>13</v>
      </c>
      <c r="D17" t="s">
        <v>80</v>
      </c>
    </row>
    <row r="18" spans="1:4" x14ac:dyDescent="0.35">
      <c r="A18" s="93" t="s">
        <v>74</v>
      </c>
      <c r="B18" s="1" t="s">
        <v>75</v>
      </c>
      <c r="C18" s="93" t="s">
        <v>13</v>
      </c>
      <c r="D18" t="s">
        <v>80</v>
      </c>
    </row>
    <row r="19" spans="1:4" x14ac:dyDescent="0.35">
      <c r="A19" s="93" t="s">
        <v>76</v>
      </c>
      <c r="B19" s="1" t="s">
        <v>77</v>
      </c>
      <c r="C19" s="93" t="s">
        <v>13</v>
      </c>
      <c r="D19" t="s">
        <v>80</v>
      </c>
    </row>
    <row r="20" spans="1:4" x14ac:dyDescent="0.35">
      <c r="A20" s="93" t="s">
        <v>78</v>
      </c>
      <c r="B20" s="1" t="s">
        <v>79</v>
      </c>
      <c r="C20" s="93" t="s">
        <v>13</v>
      </c>
      <c r="D20" t="s">
        <v>80</v>
      </c>
    </row>
  </sheetData>
  <phoneticPr fontId="17" type="noConversion"/>
  <hyperlinks>
    <hyperlink ref="B7" location="NZKNOW!A1" display="NZKNOW" xr:uid="{39A1105F-E3A7-4BAC-88EE-AFFCF78B38D1}"/>
    <hyperlink ref="B8" location="'CLIMCONCERN'!A1" display="CLIMCONCERN" xr:uid="{D1B034BF-2B29-457D-811E-3134C32C9FF1}"/>
    <hyperlink ref="B9" location="'RENEWSUPPORT'!A1" display="RENEWSUPPORT" xr:uid="{5F1BE976-FC6A-4E0E-84DB-30942DFAD3E1}"/>
    <hyperlink ref="B10" location="HEATHOMEKNOW!A1" display="HEATHOMEKNOW" xr:uid="{F51B22C2-3EC0-41AD-8DD0-92399084FDD2}"/>
    <hyperlink ref="B11" location="LOWCARBKNOW!A1" display="LOWCARBKNOW" xr:uid="{985D6F26-75A1-42DB-9A51-B39A5BC36406}"/>
    <hyperlink ref="B12" location="HEATMAIN!A1" display="HEATMAIN" xr:uid="{FEEED8E8-8F0E-4E5E-98B2-F602A5A979AB}"/>
    <hyperlink ref="B13" location="COOLMAIN!A1" display="COOLMAIN" xr:uid="{96F95431-03B1-4B31-BC56-1F64BD7B2CB2}"/>
    <hyperlink ref="B14" location="HEATUSE!A1" display="HEATUSE" xr:uid="{01AB909D-3D9A-4BF6-9544-A67A1B2DD75F}"/>
    <hyperlink ref="B15" location="REPLACEHEAT!A1" display="REPLACEHEAT" xr:uid="{3A66EF59-752C-4FC3-9BAF-A493A82DD07A}"/>
    <hyperlink ref="B16" location="TRUSTHEAT!A1" display="TRUSTHEAT" xr:uid="{89CE01F3-799D-4C4B-8AB9-9D8A7184ECD6}"/>
    <hyperlink ref="B17" location="NUCSUPPORT!A1" display="NUCSUPPORT" xr:uid="{8514DA4E-3120-4027-A902-90C7B0C500ED}"/>
    <hyperlink ref="B18" location="EPCKNOW!A1" display="EPCKNOW " xr:uid="{6E0443C1-9C1D-46EC-88DB-FA69D9B62C6B}"/>
    <hyperlink ref="B19" location="RENTALSTAND!A1" display="RENTALSTAND" xr:uid="{18F44BDC-CB47-4CC6-B9A0-718433C87572}"/>
    <hyperlink ref="B20" location="RIGHTSWHO!A1" display="INSTALLA-E" xr:uid="{CF1D1C0B-A620-4787-AB79-E5FB4930E48F}"/>
  </hyperlinks>
  <pageMargins left="0.7" right="0.7" top="0.75" bottom="0.75" header="0.3" footer="0.3"/>
  <pageSetup paperSize="9" orientation="portrait" verticalDpi="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8521D-A18A-4260-8522-65A4711474CD}">
  <dimension ref="A1:C10"/>
  <sheetViews>
    <sheetView zoomScale="110" zoomScaleNormal="110" workbookViewId="0">
      <selection activeCell="B13" sqref="B13:E18"/>
    </sheetView>
  </sheetViews>
  <sheetFormatPr defaultRowHeight="14.5" x14ac:dyDescent="0.35"/>
  <cols>
    <col min="1" max="1" width="78.6328125" customWidth="1"/>
    <col min="2" max="2" width="9.7265625" customWidth="1"/>
  </cols>
  <sheetData>
    <row r="1" spans="1:3" ht="21" x14ac:dyDescent="0.5">
      <c r="A1" s="20" t="s">
        <v>110</v>
      </c>
      <c r="B1" s="20"/>
    </row>
    <row r="2" spans="1:3" x14ac:dyDescent="0.35">
      <c r="A2" s="22" t="s">
        <v>111</v>
      </c>
      <c r="B2" s="22"/>
    </row>
    <row r="3" spans="1:3" x14ac:dyDescent="0.35">
      <c r="A3" s="21" t="s">
        <v>57</v>
      </c>
      <c r="B3" s="21"/>
    </row>
    <row r="4" spans="1:3" x14ac:dyDescent="0.35">
      <c r="A4" s="92"/>
    </row>
    <row r="5" spans="1:3" ht="56.15" customHeight="1" x14ac:dyDescent="0.35">
      <c r="A5" s="82" t="s">
        <v>17</v>
      </c>
      <c r="B5" s="80" t="s">
        <v>19</v>
      </c>
      <c r="C5" s="81" t="s">
        <v>82</v>
      </c>
    </row>
    <row r="6" spans="1:3" x14ac:dyDescent="0.35">
      <c r="A6" s="46" t="s">
        <v>112</v>
      </c>
      <c r="B6" s="83">
        <v>19</v>
      </c>
      <c r="C6" s="69">
        <v>17.216564073866799</v>
      </c>
    </row>
    <row r="7" spans="1:3" x14ac:dyDescent="0.35">
      <c r="A7" s="46" t="s">
        <v>113</v>
      </c>
      <c r="B7" s="83">
        <v>50</v>
      </c>
      <c r="C7" s="69">
        <v>47.442081701175198</v>
      </c>
    </row>
    <row r="8" spans="1:3" x14ac:dyDescent="0.35">
      <c r="A8" s="46" t="s">
        <v>114</v>
      </c>
      <c r="B8" s="88">
        <v>28.000000000000004</v>
      </c>
      <c r="C8" s="69">
        <v>31.182428651371001</v>
      </c>
    </row>
    <row r="9" spans="1:3" x14ac:dyDescent="0.35">
      <c r="A9" s="46" t="s">
        <v>36</v>
      </c>
      <c r="B9" s="83">
        <v>3</v>
      </c>
      <c r="C9" s="69">
        <v>4.0730274202574099</v>
      </c>
    </row>
    <row r="10" spans="1:3" x14ac:dyDescent="0.35">
      <c r="A10" s="29" t="s">
        <v>29</v>
      </c>
      <c r="B10" s="87">
        <v>3702</v>
      </c>
      <c r="C10" s="70">
        <v>3570</v>
      </c>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20012-023A-48D6-BD69-E0B738B150AC}">
  <dimension ref="A1:C19"/>
  <sheetViews>
    <sheetView tabSelected="1" zoomScale="110" zoomScaleNormal="110" workbookViewId="0">
      <selection activeCell="C19" sqref="C19"/>
    </sheetView>
  </sheetViews>
  <sheetFormatPr defaultRowHeight="14.5" x14ac:dyDescent="0.35"/>
  <cols>
    <col min="1" max="1" width="62.26953125" customWidth="1"/>
    <col min="2" max="2" width="9.7265625" customWidth="1"/>
  </cols>
  <sheetData>
    <row r="1" spans="1:3" ht="21" x14ac:dyDescent="0.5">
      <c r="A1" s="20" t="s">
        <v>115</v>
      </c>
      <c r="B1" s="20"/>
    </row>
    <row r="2" spans="1:3" x14ac:dyDescent="0.35">
      <c r="A2" s="22" t="s">
        <v>117</v>
      </c>
      <c r="B2" s="22"/>
    </row>
    <row r="3" spans="1:3" x14ac:dyDescent="0.35">
      <c r="A3" s="21" t="s">
        <v>62</v>
      </c>
      <c r="B3" s="21"/>
    </row>
    <row r="4" spans="1:3" x14ac:dyDescent="0.35">
      <c r="A4" s="45" t="s">
        <v>61</v>
      </c>
      <c r="B4" s="45"/>
    </row>
    <row r="5" spans="1:3" x14ac:dyDescent="0.35">
      <c r="A5" s="45"/>
      <c r="B5" s="45"/>
    </row>
    <row r="6" spans="1:3" ht="56.15" customHeight="1" x14ac:dyDescent="0.35">
      <c r="A6" s="90" t="s">
        <v>17</v>
      </c>
      <c r="B6" s="61" t="s">
        <v>19</v>
      </c>
      <c r="C6" s="91" t="s">
        <v>82</v>
      </c>
    </row>
    <row r="7" spans="1:3" x14ac:dyDescent="0.35">
      <c r="A7" s="102" t="s">
        <v>118</v>
      </c>
      <c r="B7" s="89">
        <v>46</v>
      </c>
      <c r="C7" s="59">
        <v>41</v>
      </c>
    </row>
    <row r="8" spans="1:3" x14ac:dyDescent="0.35">
      <c r="A8" s="102" t="s">
        <v>119</v>
      </c>
      <c r="B8" s="89">
        <v>28.999999999999996</v>
      </c>
      <c r="C8" s="59">
        <v>26</v>
      </c>
    </row>
    <row r="9" spans="1:3" x14ac:dyDescent="0.35">
      <c r="A9" s="102" t="s">
        <v>120</v>
      </c>
      <c r="B9" s="89">
        <v>37</v>
      </c>
      <c r="C9" s="59">
        <v>34</v>
      </c>
    </row>
    <row r="10" spans="1:3" x14ac:dyDescent="0.35">
      <c r="A10" s="102" t="s">
        <v>121</v>
      </c>
      <c r="B10" s="89">
        <v>26</v>
      </c>
      <c r="C10" s="59">
        <v>24</v>
      </c>
    </row>
    <row r="11" spans="1:3" x14ac:dyDescent="0.35">
      <c r="A11" s="102" t="s">
        <v>122</v>
      </c>
      <c r="B11" s="89">
        <v>19</v>
      </c>
      <c r="C11" s="59">
        <v>19</v>
      </c>
    </row>
    <row r="12" spans="1:3" s="3" customFormat="1" x14ac:dyDescent="0.35">
      <c r="A12" s="102" t="s">
        <v>123</v>
      </c>
      <c r="B12" s="89">
        <v>28.999999999999996</v>
      </c>
      <c r="C12" s="59">
        <v>31</v>
      </c>
    </row>
    <row r="13" spans="1:3" s="3" customFormat="1" x14ac:dyDescent="0.35">
      <c r="A13" s="102" t="s">
        <v>124</v>
      </c>
      <c r="B13" s="89">
        <v>36</v>
      </c>
      <c r="C13" s="59">
        <v>42</v>
      </c>
    </row>
    <row r="14" spans="1:3" x14ac:dyDescent="0.35">
      <c r="A14" s="102" t="s">
        <v>125</v>
      </c>
      <c r="B14" s="89">
        <v>8</v>
      </c>
      <c r="C14" s="59">
        <v>8</v>
      </c>
    </row>
    <row r="15" spans="1:3" x14ac:dyDescent="0.35">
      <c r="A15" s="102" t="s">
        <v>126</v>
      </c>
      <c r="B15" s="89">
        <v>8</v>
      </c>
      <c r="C15" s="59">
        <v>7.0000000000000009</v>
      </c>
    </row>
    <row r="16" spans="1:3" x14ac:dyDescent="0.35">
      <c r="A16" s="102" t="s">
        <v>59</v>
      </c>
      <c r="B16" s="89">
        <v>4</v>
      </c>
      <c r="C16" s="59">
        <v>2</v>
      </c>
    </row>
    <row r="17" spans="1:3" x14ac:dyDescent="0.35">
      <c r="A17" s="93" t="s">
        <v>60</v>
      </c>
      <c r="B17" s="89">
        <v>3</v>
      </c>
      <c r="C17" s="59">
        <v>3</v>
      </c>
    </row>
    <row r="18" spans="1:3" x14ac:dyDescent="0.35">
      <c r="A18" s="102" t="s">
        <v>36</v>
      </c>
      <c r="B18" s="89">
        <v>5</v>
      </c>
      <c r="C18" s="59">
        <v>7</v>
      </c>
    </row>
    <row r="19" spans="1:3" x14ac:dyDescent="0.35">
      <c r="A19" s="103" t="s">
        <v>29</v>
      </c>
      <c r="B19" s="8">
        <v>3706</v>
      </c>
      <c r="C19" s="8">
        <v>3564</v>
      </c>
    </row>
  </sheetData>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2542D-C2D2-4E44-986C-B7F034E0D82B}">
  <dimension ref="A1:D33"/>
  <sheetViews>
    <sheetView workbookViewId="0">
      <selection activeCell="A4" sqref="A4"/>
    </sheetView>
  </sheetViews>
  <sheetFormatPr defaultColWidth="8.7265625" defaultRowHeight="14.5" x14ac:dyDescent="0.35"/>
  <cols>
    <col min="1" max="1" width="31.54296875" style="21" customWidth="1"/>
    <col min="2" max="3" width="9.1796875" style="21" bestFit="1" customWidth="1"/>
    <col min="4" max="16384" width="8.7265625" style="21"/>
  </cols>
  <sheetData>
    <row r="1" spans="1:4" ht="21" x14ac:dyDescent="0.5">
      <c r="A1" s="20" t="s">
        <v>83</v>
      </c>
    </row>
    <row r="2" spans="1:4" x14ac:dyDescent="0.35">
      <c r="A2" s="47" t="s">
        <v>84</v>
      </c>
    </row>
    <row r="3" spans="1:4" x14ac:dyDescent="0.35">
      <c r="A3" s="21" t="s">
        <v>57</v>
      </c>
    </row>
    <row r="5" spans="1:4" ht="43.5" x14ac:dyDescent="0.35">
      <c r="A5" s="23" t="s">
        <v>17</v>
      </c>
      <c r="B5" s="25" t="s">
        <v>85</v>
      </c>
      <c r="C5" s="67" t="s">
        <v>82</v>
      </c>
    </row>
    <row r="6" spans="1:4" x14ac:dyDescent="0.35">
      <c r="A6" s="26" t="s">
        <v>41</v>
      </c>
      <c r="B6" s="37">
        <v>13</v>
      </c>
      <c r="C6" s="69">
        <v>18.371852266368201</v>
      </c>
    </row>
    <row r="7" spans="1:4" x14ac:dyDescent="0.35">
      <c r="A7" s="26" t="s">
        <v>42</v>
      </c>
      <c r="B7" s="37">
        <v>24</v>
      </c>
      <c r="C7" s="69">
        <v>24.380805819809702</v>
      </c>
    </row>
    <row r="8" spans="1:4" x14ac:dyDescent="0.35">
      <c r="A8" s="26" t="s">
        <v>43</v>
      </c>
      <c r="B8" s="37">
        <v>28.000000000000004</v>
      </c>
      <c r="C8" s="69">
        <v>24.814493564633501</v>
      </c>
    </row>
    <row r="9" spans="1:4" x14ac:dyDescent="0.35">
      <c r="A9" s="26" t="s">
        <v>44</v>
      </c>
      <c r="B9" s="37">
        <v>8</v>
      </c>
      <c r="C9" s="69">
        <v>6.6032456631225509</v>
      </c>
    </row>
    <row r="10" spans="1:4" x14ac:dyDescent="0.35">
      <c r="A10" s="26" t="s">
        <v>45</v>
      </c>
      <c r="B10" s="37">
        <v>6</v>
      </c>
      <c r="C10" s="69">
        <v>4.6359820928931201</v>
      </c>
    </row>
    <row r="11" spans="1:4" x14ac:dyDescent="0.35">
      <c r="A11" s="26" t="s">
        <v>56</v>
      </c>
      <c r="B11" s="37">
        <v>21</v>
      </c>
      <c r="C11" s="69">
        <v>21.040290990486902</v>
      </c>
    </row>
    <row r="12" spans="1:4" x14ac:dyDescent="0.35">
      <c r="A12" s="30" t="s">
        <v>47</v>
      </c>
      <c r="B12" s="38">
        <v>37</v>
      </c>
      <c r="C12" s="72">
        <v>42.752658086178002</v>
      </c>
    </row>
    <row r="13" spans="1:4" x14ac:dyDescent="0.35">
      <c r="A13" s="30" t="s">
        <v>48</v>
      </c>
      <c r="B13" s="38">
        <v>14.000000000000002</v>
      </c>
      <c r="C13" s="72">
        <v>11.239227756015699</v>
      </c>
    </row>
    <row r="14" spans="1:4" x14ac:dyDescent="0.35">
      <c r="A14" s="29" t="s">
        <v>29</v>
      </c>
      <c r="B14" s="48">
        <v>3703</v>
      </c>
      <c r="C14" s="71">
        <v>3570</v>
      </c>
    </row>
    <row r="16" spans="1:4" x14ac:dyDescent="0.35">
      <c r="B16"/>
      <c r="C16"/>
      <c r="D16"/>
    </row>
    <row r="17" spans="2:4" x14ac:dyDescent="0.35">
      <c r="B17"/>
      <c r="C17"/>
      <c r="D17"/>
    </row>
    <row r="18" spans="2:4" x14ac:dyDescent="0.35">
      <c r="B18"/>
      <c r="C18"/>
      <c r="D18"/>
    </row>
    <row r="19" spans="2:4" x14ac:dyDescent="0.35">
      <c r="B19"/>
      <c r="C19"/>
      <c r="D19"/>
    </row>
    <row r="20" spans="2:4" x14ac:dyDescent="0.35">
      <c r="B20"/>
      <c r="C20"/>
      <c r="D20"/>
    </row>
    <row r="21" spans="2:4" x14ac:dyDescent="0.35">
      <c r="B21"/>
      <c r="C21"/>
      <c r="D21"/>
    </row>
    <row r="22" spans="2:4" x14ac:dyDescent="0.35">
      <c r="B22"/>
      <c r="C22"/>
      <c r="D22"/>
    </row>
    <row r="23" spans="2:4" x14ac:dyDescent="0.35">
      <c r="B23"/>
      <c r="C23"/>
      <c r="D23"/>
    </row>
    <row r="24" spans="2:4" x14ac:dyDescent="0.35">
      <c r="B24"/>
      <c r="C24"/>
      <c r="D24"/>
    </row>
    <row r="25" spans="2:4" x14ac:dyDescent="0.35">
      <c r="B25"/>
      <c r="C25"/>
      <c r="D25"/>
    </row>
    <row r="26" spans="2:4" x14ac:dyDescent="0.35">
      <c r="B26"/>
      <c r="C26"/>
      <c r="D26"/>
    </row>
    <row r="27" spans="2:4" x14ac:dyDescent="0.35">
      <c r="B27"/>
      <c r="C27"/>
      <c r="D27"/>
    </row>
    <row r="28" spans="2:4" x14ac:dyDescent="0.35">
      <c r="B28"/>
      <c r="C28"/>
      <c r="D28"/>
    </row>
    <row r="29" spans="2:4" x14ac:dyDescent="0.35">
      <c r="B29"/>
      <c r="C29"/>
      <c r="D29"/>
    </row>
    <row r="30" spans="2:4" x14ac:dyDescent="0.35">
      <c r="B30"/>
      <c r="C30"/>
      <c r="D30"/>
    </row>
    <row r="31" spans="2:4" x14ac:dyDescent="0.35">
      <c r="B31"/>
      <c r="C31"/>
      <c r="D31"/>
    </row>
    <row r="32" spans="2:4" x14ac:dyDescent="0.35">
      <c r="B32"/>
      <c r="C32"/>
      <c r="D32"/>
    </row>
    <row r="33" spans="2:4" x14ac:dyDescent="0.35">
      <c r="B33"/>
      <c r="C33"/>
      <c r="D33"/>
    </row>
  </sheetData>
  <pageMargins left="0.7" right="0.7" top="0.75" bottom="0.75" header="0.3" footer="0.3"/>
  <pageSetup paperSize="9"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85057-7A59-4312-A82A-43FB72D6DF2E}">
  <dimension ref="A1:C10"/>
  <sheetViews>
    <sheetView zoomScale="110" zoomScaleNormal="110" workbookViewId="0">
      <selection activeCell="B12" sqref="B12:F18"/>
    </sheetView>
  </sheetViews>
  <sheetFormatPr defaultRowHeight="14.5" x14ac:dyDescent="0.35"/>
  <cols>
    <col min="1" max="1" width="78.6328125" customWidth="1"/>
    <col min="2" max="2" width="9.7265625" customWidth="1"/>
  </cols>
  <sheetData>
    <row r="1" spans="1:3" ht="21" x14ac:dyDescent="0.5">
      <c r="A1" s="20" t="s">
        <v>127</v>
      </c>
      <c r="B1" s="20"/>
    </row>
    <row r="2" spans="1:3" x14ac:dyDescent="0.35">
      <c r="A2" s="22" t="s">
        <v>128</v>
      </c>
      <c r="B2" s="22"/>
    </row>
    <row r="3" spans="1:3" x14ac:dyDescent="0.35">
      <c r="A3" s="21" t="s">
        <v>57</v>
      </c>
      <c r="B3" s="21"/>
    </row>
    <row r="4" spans="1:3" x14ac:dyDescent="0.35">
      <c r="A4" s="92"/>
    </row>
    <row r="5" spans="1:3" ht="56.15" customHeight="1" x14ac:dyDescent="0.35">
      <c r="A5" s="82" t="s">
        <v>17</v>
      </c>
      <c r="B5" s="80" t="s">
        <v>19</v>
      </c>
      <c r="C5" s="81" t="s">
        <v>82</v>
      </c>
    </row>
    <row r="6" spans="1:3" x14ac:dyDescent="0.35">
      <c r="A6" s="46" t="s">
        <v>129</v>
      </c>
      <c r="B6" s="83">
        <v>13</v>
      </c>
      <c r="C6" s="69">
        <v>12.704812534974799</v>
      </c>
    </row>
    <row r="7" spans="1:3" x14ac:dyDescent="0.35">
      <c r="A7" s="46" t="s">
        <v>130</v>
      </c>
      <c r="B7" s="83">
        <v>18</v>
      </c>
      <c r="C7" s="69">
        <v>17.150811415780602</v>
      </c>
    </row>
    <row r="8" spans="1:3" x14ac:dyDescent="0.35">
      <c r="A8" s="46" t="s">
        <v>131</v>
      </c>
      <c r="B8" s="88">
        <v>46</v>
      </c>
      <c r="C8" s="69">
        <v>45.064633463905999</v>
      </c>
    </row>
    <row r="9" spans="1:3" x14ac:dyDescent="0.35">
      <c r="A9" s="46" t="s">
        <v>132</v>
      </c>
      <c r="B9" s="83">
        <v>24</v>
      </c>
      <c r="C9" s="69">
        <v>24.864577504197001</v>
      </c>
    </row>
    <row r="10" spans="1:3" x14ac:dyDescent="0.35">
      <c r="A10" s="29" t="s">
        <v>29</v>
      </c>
      <c r="B10" s="87">
        <v>3700</v>
      </c>
      <c r="C10" s="70">
        <v>3569</v>
      </c>
    </row>
  </sheetData>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C2367-9AA4-42C3-B922-F3136845E56E}">
  <dimension ref="A1:H22"/>
  <sheetViews>
    <sheetView workbookViewId="0">
      <selection activeCell="F12" sqref="F12:H22"/>
    </sheetView>
  </sheetViews>
  <sheetFormatPr defaultColWidth="8.7265625" defaultRowHeight="14.5" x14ac:dyDescent="0.35"/>
  <cols>
    <col min="1" max="1" width="32.1796875" style="21" customWidth="1"/>
    <col min="2" max="16384" width="8.7265625" style="21"/>
  </cols>
  <sheetData>
    <row r="1" spans="1:8" ht="21" x14ac:dyDescent="0.5">
      <c r="A1" s="20" t="s">
        <v>133</v>
      </c>
    </row>
    <row r="2" spans="1:8" x14ac:dyDescent="0.35">
      <c r="A2" s="22" t="s">
        <v>134</v>
      </c>
    </row>
    <row r="3" spans="1:8" x14ac:dyDescent="0.35">
      <c r="A3" s="21" t="s">
        <v>135</v>
      </c>
    </row>
    <row r="5" spans="1:8" ht="43.5" x14ac:dyDescent="0.35">
      <c r="A5" s="23" t="s">
        <v>17</v>
      </c>
      <c r="B5" s="24" t="s">
        <v>20</v>
      </c>
      <c r="C5" s="24" t="s">
        <v>82</v>
      </c>
    </row>
    <row r="6" spans="1:8" x14ac:dyDescent="0.35">
      <c r="A6" s="26" t="s">
        <v>23</v>
      </c>
      <c r="B6" s="27">
        <v>53</v>
      </c>
      <c r="C6" s="68">
        <v>53.175812278185496</v>
      </c>
    </row>
    <row r="7" spans="1:8" x14ac:dyDescent="0.35">
      <c r="A7" s="26" t="s">
        <v>51</v>
      </c>
      <c r="B7" s="27">
        <v>23</v>
      </c>
      <c r="C7" s="68">
        <v>25.356285683955498</v>
      </c>
    </row>
    <row r="8" spans="1:8" x14ac:dyDescent="0.35">
      <c r="A8" s="26" t="s">
        <v>25</v>
      </c>
      <c r="B8" s="27">
        <v>16</v>
      </c>
      <c r="C8" s="68">
        <v>15.085178781495001</v>
      </c>
    </row>
    <row r="9" spans="1:8" x14ac:dyDescent="0.35">
      <c r="A9" s="26" t="s">
        <v>26</v>
      </c>
      <c r="B9" s="27">
        <v>6</v>
      </c>
      <c r="C9" s="68">
        <v>4.5401117122274393</v>
      </c>
    </row>
    <row r="10" spans="1:8" x14ac:dyDescent="0.35">
      <c r="A10" s="26" t="s">
        <v>27</v>
      </c>
      <c r="B10" s="27">
        <v>2</v>
      </c>
      <c r="C10" s="68">
        <v>1.84261154413661</v>
      </c>
    </row>
    <row r="11" spans="1:8" x14ac:dyDescent="0.35">
      <c r="A11" s="30" t="s">
        <v>28</v>
      </c>
      <c r="B11" s="28">
        <v>47</v>
      </c>
      <c r="C11" s="65">
        <v>46.824187721814496</v>
      </c>
    </row>
    <row r="12" spans="1:8" x14ac:dyDescent="0.35">
      <c r="A12" s="29" t="s">
        <v>29</v>
      </c>
      <c r="B12" s="33">
        <v>4286</v>
      </c>
      <c r="C12" s="95">
        <v>3519</v>
      </c>
      <c r="F12"/>
      <c r="G12"/>
      <c r="H12"/>
    </row>
    <row r="13" spans="1:8" x14ac:dyDescent="0.35">
      <c r="F13"/>
      <c r="G13"/>
      <c r="H13"/>
    </row>
    <row r="14" spans="1:8" x14ac:dyDescent="0.35">
      <c r="F14"/>
      <c r="G14"/>
      <c r="H14"/>
    </row>
    <row r="15" spans="1:8" x14ac:dyDescent="0.35">
      <c r="F15"/>
      <c r="G15"/>
      <c r="H15"/>
    </row>
    <row r="16" spans="1:8" x14ac:dyDescent="0.35">
      <c r="F16"/>
      <c r="G16"/>
      <c r="H16"/>
    </row>
    <row r="17" spans="6:8" x14ac:dyDescent="0.35">
      <c r="F17"/>
      <c r="G17"/>
      <c r="H17"/>
    </row>
    <row r="18" spans="6:8" x14ac:dyDescent="0.35">
      <c r="F18"/>
      <c r="G18"/>
      <c r="H18"/>
    </row>
    <row r="19" spans="6:8" x14ac:dyDescent="0.35">
      <c r="F19"/>
      <c r="G19"/>
      <c r="H19"/>
    </row>
    <row r="20" spans="6:8" x14ac:dyDescent="0.35">
      <c r="F20"/>
      <c r="G20"/>
      <c r="H20"/>
    </row>
    <row r="21" spans="6:8" x14ac:dyDescent="0.35">
      <c r="F21"/>
      <c r="G21"/>
      <c r="H21"/>
    </row>
    <row r="22" spans="6:8" x14ac:dyDescent="0.35">
      <c r="F22"/>
      <c r="G22"/>
      <c r="H22"/>
    </row>
  </sheetData>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8FF8E-989B-493B-A7B4-9387422813F9}">
  <dimension ref="A1:C11"/>
  <sheetViews>
    <sheetView zoomScale="110" zoomScaleNormal="110" workbookViewId="0">
      <selection activeCell="A4" sqref="A4:XFD4"/>
    </sheetView>
  </sheetViews>
  <sheetFormatPr defaultRowHeight="14.5" x14ac:dyDescent="0.35"/>
  <cols>
    <col min="1" max="1" width="40.81640625" customWidth="1"/>
    <col min="2" max="2" width="9.7265625" customWidth="1"/>
  </cols>
  <sheetData>
    <row r="1" spans="1:3" ht="21" x14ac:dyDescent="0.5">
      <c r="A1" s="20" t="s">
        <v>136</v>
      </c>
      <c r="B1" s="20"/>
    </row>
    <row r="2" spans="1:3" x14ac:dyDescent="0.35">
      <c r="A2" s="22" t="s">
        <v>137</v>
      </c>
      <c r="B2" s="22"/>
    </row>
    <row r="3" spans="1:3" ht="14.5" customHeight="1" x14ac:dyDescent="0.35">
      <c r="A3" s="21" t="s">
        <v>138</v>
      </c>
      <c r="B3" s="21"/>
    </row>
    <row r="4" spans="1:3" x14ac:dyDescent="0.35">
      <c r="A4" s="45" t="s">
        <v>143</v>
      </c>
      <c r="B4" s="45"/>
    </row>
    <row r="5" spans="1:3" x14ac:dyDescent="0.35">
      <c r="A5" s="45"/>
      <c r="B5" s="45"/>
    </row>
    <row r="6" spans="1:3" ht="56.15" customHeight="1" x14ac:dyDescent="0.35">
      <c r="A6" s="90" t="s">
        <v>17</v>
      </c>
      <c r="B6" s="61" t="s">
        <v>19</v>
      </c>
      <c r="C6" s="91" t="s">
        <v>82</v>
      </c>
    </row>
    <row r="7" spans="1:3" x14ac:dyDescent="0.35">
      <c r="A7" s="46" t="s">
        <v>139</v>
      </c>
      <c r="B7" s="89">
        <v>66</v>
      </c>
      <c r="C7" s="59">
        <v>64</v>
      </c>
    </row>
    <row r="8" spans="1:3" x14ac:dyDescent="0.35">
      <c r="A8" s="46" t="s">
        <v>140</v>
      </c>
      <c r="B8" s="89">
        <v>90</v>
      </c>
      <c r="C8" s="59">
        <v>86</v>
      </c>
    </row>
    <row r="9" spans="1:3" x14ac:dyDescent="0.35">
      <c r="A9" s="46" t="s">
        <v>141</v>
      </c>
      <c r="B9" s="89">
        <v>45</v>
      </c>
      <c r="C9" s="59">
        <v>42</v>
      </c>
    </row>
    <row r="10" spans="1:3" x14ac:dyDescent="0.35">
      <c r="A10" s="46" t="s">
        <v>142</v>
      </c>
      <c r="B10" s="89">
        <v>11</v>
      </c>
      <c r="C10" s="59">
        <v>12</v>
      </c>
    </row>
    <row r="11" spans="1:3" x14ac:dyDescent="0.35">
      <c r="A11" s="62" t="s">
        <v>29</v>
      </c>
      <c r="B11" s="8">
        <v>3691</v>
      </c>
      <c r="C11" s="8">
        <v>3557</v>
      </c>
    </row>
  </sheetData>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E2CA9-6F9B-4907-BBA5-54D20C13224D}">
  <dimension ref="A1:G12"/>
  <sheetViews>
    <sheetView workbookViewId="0">
      <selection activeCell="N16" sqref="N16"/>
    </sheetView>
  </sheetViews>
  <sheetFormatPr defaultRowHeight="14.5" x14ac:dyDescent="0.35"/>
  <cols>
    <col min="1" max="1" width="32.54296875" customWidth="1"/>
    <col min="2" max="4" width="9.81640625" customWidth="1"/>
  </cols>
  <sheetData>
    <row r="1" spans="1:7" ht="21" x14ac:dyDescent="0.5">
      <c r="A1" s="10" t="s">
        <v>14</v>
      </c>
    </row>
    <row r="2" spans="1:7" x14ac:dyDescent="0.35">
      <c r="A2" s="3" t="s">
        <v>15</v>
      </c>
    </row>
    <row r="3" spans="1:7" x14ac:dyDescent="0.35">
      <c r="A3" t="s">
        <v>16</v>
      </c>
    </row>
    <row r="5" spans="1:7" ht="43.5" x14ac:dyDescent="0.35">
      <c r="A5" s="4" t="s">
        <v>17</v>
      </c>
      <c r="B5" s="12" t="s">
        <v>18</v>
      </c>
      <c r="C5" s="12" t="s">
        <v>19</v>
      </c>
      <c r="D5" s="13" t="s">
        <v>20</v>
      </c>
      <c r="E5" s="13" t="s">
        <v>21</v>
      </c>
      <c r="F5" s="13" t="s">
        <v>22</v>
      </c>
      <c r="G5" s="12" t="s">
        <v>81</v>
      </c>
    </row>
    <row r="6" spans="1:7" x14ac:dyDescent="0.35">
      <c r="A6" s="5" t="s">
        <v>23</v>
      </c>
      <c r="B6" s="52">
        <v>13</v>
      </c>
      <c r="C6" s="27">
        <v>9</v>
      </c>
      <c r="D6" s="27">
        <v>10</v>
      </c>
      <c r="E6" s="52">
        <v>11</v>
      </c>
      <c r="F6" s="59">
        <v>10.199999999999999</v>
      </c>
      <c r="G6" s="52">
        <v>11</v>
      </c>
    </row>
    <row r="7" spans="1:7" x14ac:dyDescent="0.35">
      <c r="A7" s="5" t="s">
        <v>24</v>
      </c>
      <c r="B7" s="27">
        <v>14</v>
      </c>
      <c r="C7" s="27">
        <v>14</v>
      </c>
      <c r="D7" s="27">
        <v>13</v>
      </c>
      <c r="E7" s="52">
        <v>12</v>
      </c>
      <c r="F7" s="59">
        <v>12.3</v>
      </c>
      <c r="G7" s="6">
        <v>14</v>
      </c>
    </row>
    <row r="8" spans="1:7" x14ac:dyDescent="0.35">
      <c r="A8" s="5" t="s">
        <v>25</v>
      </c>
      <c r="B8" s="27">
        <v>27</v>
      </c>
      <c r="C8" s="27">
        <v>27</v>
      </c>
      <c r="D8" s="27">
        <v>28</v>
      </c>
      <c r="E8" s="52">
        <v>28</v>
      </c>
      <c r="F8" s="59">
        <v>27.1</v>
      </c>
      <c r="G8" s="6">
        <v>26</v>
      </c>
    </row>
    <row r="9" spans="1:7" x14ac:dyDescent="0.35">
      <c r="A9" s="5" t="s">
        <v>26</v>
      </c>
      <c r="B9" s="27">
        <v>33</v>
      </c>
      <c r="C9" s="27">
        <v>35</v>
      </c>
      <c r="D9" s="27">
        <v>36</v>
      </c>
      <c r="E9" s="52">
        <v>35</v>
      </c>
      <c r="F9" s="59">
        <v>34.799999999999997</v>
      </c>
      <c r="G9" s="6">
        <v>35</v>
      </c>
    </row>
    <row r="10" spans="1:7" x14ac:dyDescent="0.35">
      <c r="A10" s="5" t="s">
        <v>27</v>
      </c>
      <c r="B10" s="27">
        <v>13</v>
      </c>
      <c r="C10" s="27">
        <v>15</v>
      </c>
      <c r="D10" s="27">
        <v>13</v>
      </c>
      <c r="E10" s="52">
        <v>14</v>
      </c>
      <c r="F10" s="59">
        <v>15.6</v>
      </c>
      <c r="G10" s="6">
        <v>14</v>
      </c>
    </row>
    <row r="11" spans="1:7" x14ac:dyDescent="0.35">
      <c r="A11" s="7" t="s">
        <v>28</v>
      </c>
      <c r="B11" s="28">
        <v>87</v>
      </c>
      <c r="C11" s="28">
        <v>91</v>
      </c>
      <c r="D11" s="28">
        <v>90</v>
      </c>
      <c r="E11" s="53">
        <v>89</v>
      </c>
      <c r="F11" s="60">
        <v>89.8</v>
      </c>
      <c r="G11" s="28">
        <v>89</v>
      </c>
    </row>
    <row r="12" spans="1:7" x14ac:dyDescent="0.35">
      <c r="A12" s="9" t="s">
        <v>29</v>
      </c>
      <c r="B12" s="40">
        <v>5558</v>
      </c>
      <c r="C12" s="40">
        <v>3705</v>
      </c>
      <c r="D12" s="40">
        <v>4374</v>
      </c>
      <c r="E12" s="43">
        <v>4489</v>
      </c>
      <c r="F12" s="60">
        <v>4158</v>
      </c>
      <c r="G12" s="43">
        <v>3572</v>
      </c>
    </row>
  </sheetData>
  <phoneticPr fontId="17" type="noConversion"/>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4D730-4CE1-4347-9E07-0D9849E52EFA}">
  <dimension ref="A1:G13"/>
  <sheetViews>
    <sheetView workbookViewId="0">
      <selection activeCell="E15" sqref="E15:L25"/>
    </sheetView>
  </sheetViews>
  <sheetFormatPr defaultRowHeight="14.5" x14ac:dyDescent="0.35"/>
  <cols>
    <col min="1" max="1" width="37.81640625" customWidth="1"/>
    <col min="8" max="8" width="9.36328125" bestFit="1" customWidth="1"/>
  </cols>
  <sheetData>
    <row r="1" spans="1:7" ht="21" x14ac:dyDescent="0.5">
      <c r="A1" s="10" t="s">
        <v>30</v>
      </c>
    </row>
    <row r="2" spans="1:7" x14ac:dyDescent="0.35">
      <c r="A2" s="3" t="s">
        <v>31</v>
      </c>
    </row>
    <row r="3" spans="1:7" x14ac:dyDescent="0.35">
      <c r="A3" t="s">
        <v>16</v>
      </c>
    </row>
    <row r="5" spans="1:7" ht="43.5" x14ac:dyDescent="0.35">
      <c r="A5" s="16" t="s">
        <v>17</v>
      </c>
      <c r="B5" s="14" t="s">
        <v>18</v>
      </c>
      <c r="C5" s="14" t="s">
        <v>19</v>
      </c>
      <c r="D5" s="15" t="s">
        <v>20</v>
      </c>
      <c r="E5" s="15" t="s">
        <v>21</v>
      </c>
      <c r="F5" s="14" t="s">
        <v>22</v>
      </c>
      <c r="G5" s="14" t="s">
        <v>82</v>
      </c>
    </row>
    <row r="6" spans="1:7" x14ac:dyDescent="0.35">
      <c r="A6" s="5" t="s">
        <v>32</v>
      </c>
      <c r="B6" s="6">
        <v>44</v>
      </c>
      <c r="C6" s="6">
        <v>43</v>
      </c>
      <c r="D6" s="17">
        <v>41</v>
      </c>
      <c r="E6" s="54">
        <v>39</v>
      </c>
      <c r="F6" s="64">
        <v>45.2</v>
      </c>
      <c r="G6" s="59">
        <v>38.003357582540595</v>
      </c>
    </row>
    <row r="7" spans="1:7" x14ac:dyDescent="0.35">
      <c r="A7" s="5" t="s">
        <v>33</v>
      </c>
      <c r="B7" s="6">
        <v>41</v>
      </c>
      <c r="C7" s="6">
        <v>42</v>
      </c>
      <c r="D7" s="17">
        <v>43</v>
      </c>
      <c r="E7" s="54">
        <v>44</v>
      </c>
      <c r="F7" s="64">
        <v>37.799999999999997</v>
      </c>
      <c r="G7" s="59">
        <v>44.296026860660298</v>
      </c>
    </row>
    <row r="8" spans="1:7" x14ac:dyDescent="0.35">
      <c r="A8" s="5" t="s">
        <v>34</v>
      </c>
      <c r="B8" s="6">
        <v>11</v>
      </c>
      <c r="C8" s="6">
        <v>10</v>
      </c>
      <c r="D8" s="17">
        <v>11</v>
      </c>
      <c r="E8" s="54">
        <v>13</v>
      </c>
      <c r="F8" s="64">
        <v>11.7</v>
      </c>
      <c r="G8" s="59">
        <v>12.214325685506399</v>
      </c>
    </row>
    <row r="9" spans="1:7" x14ac:dyDescent="0.35">
      <c r="A9" s="5" t="s">
        <v>35</v>
      </c>
      <c r="B9" s="6">
        <v>3</v>
      </c>
      <c r="C9" s="6">
        <v>3</v>
      </c>
      <c r="D9" s="17">
        <v>3</v>
      </c>
      <c r="E9" s="54">
        <v>2</v>
      </c>
      <c r="F9" s="64">
        <v>3.4</v>
      </c>
      <c r="G9" s="59">
        <v>3.5453273642977101</v>
      </c>
    </row>
    <row r="10" spans="1:7" x14ac:dyDescent="0.35">
      <c r="A10" s="5" t="s">
        <v>36</v>
      </c>
      <c r="B10" s="6">
        <v>2</v>
      </c>
      <c r="C10" s="6">
        <v>1</v>
      </c>
      <c r="D10" s="17">
        <v>2</v>
      </c>
      <c r="E10" s="54">
        <v>2</v>
      </c>
      <c r="F10" s="64">
        <v>1.9</v>
      </c>
      <c r="G10" s="59">
        <v>1.87073307218802</v>
      </c>
    </row>
    <row r="11" spans="1:7" x14ac:dyDescent="0.35">
      <c r="A11" s="7" t="s">
        <v>37</v>
      </c>
      <c r="B11" s="8">
        <v>85</v>
      </c>
      <c r="C11" s="8">
        <v>85</v>
      </c>
      <c r="D11" s="39">
        <v>84</v>
      </c>
      <c r="E11" s="40">
        <v>83</v>
      </c>
      <c r="F11" s="65">
        <v>83</v>
      </c>
      <c r="G11" s="60">
        <v>82.299384443200893</v>
      </c>
    </row>
    <row r="12" spans="1:7" x14ac:dyDescent="0.35">
      <c r="A12" s="7" t="s">
        <v>38</v>
      </c>
      <c r="B12" s="8">
        <v>14</v>
      </c>
      <c r="C12" s="8">
        <v>13</v>
      </c>
      <c r="D12" s="39">
        <v>14</v>
      </c>
      <c r="E12" s="40">
        <v>15</v>
      </c>
      <c r="F12" s="65">
        <v>15.1</v>
      </c>
      <c r="G12" s="60">
        <v>15.759653049804101</v>
      </c>
    </row>
    <row r="13" spans="1:7" x14ac:dyDescent="0.35">
      <c r="A13" s="9" t="s">
        <v>29</v>
      </c>
      <c r="B13" s="43">
        <v>5557</v>
      </c>
      <c r="C13" s="43">
        <v>3701</v>
      </c>
      <c r="D13" s="44">
        <v>4375</v>
      </c>
      <c r="E13" s="44">
        <v>4490</v>
      </c>
      <c r="F13" s="60">
        <v>4158</v>
      </c>
      <c r="G13" s="43">
        <v>3571</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D049A-86E6-47FB-BC49-E4DB86830F68}">
  <dimension ref="A1:G15"/>
  <sheetViews>
    <sheetView workbookViewId="0">
      <selection activeCell="B12" sqref="B12"/>
    </sheetView>
  </sheetViews>
  <sheetFormatPr defaultRowHeight="14.5" x14ac:dyDescent="0.35"/>
  <cols>
    <col min="1" max="1" width="37.453125" customWidth="1"/>
    <col min="7" max="7" width="9.36328125" bestFit="1" customWidth="1"/>
  </cols>
  <sheetData>
    <row r="1" spans="1:7" ht="21" x14ac:dyDescent="0.5">
      <c r="A1" s="10" t="s">
        <v>39</v>
      </c>
    </row>
    <row r="2" spans="1:7" x14ac:dyDescent="0.35">
      <c r="A2" s="3" t="s">
        <v>40</v>
      </c>
    </row>
    <row r="3" spans="1:7" x14ac:dyDescent="0.35">
      <c r="A3" t="s">
        <v>16</v>
      </c>
    </row>
    <row r="4" spans="1:7" x14ac:dyDescent="0.35">
      <c r="A4" t="s">
        <v>2</v>
      </c>
    </row>
    <row r="6" spans="1:7" ht="43.5" x14ac:dyDescent="0.35">
      <c r="A6" s="19" t="s">
        <v>17</v>
      </c>
      <c r="B6" s="14" t="s">
        <v>18</v>
      </c>
      <c r="C6" s="14" t="s">
        <v>19</v>
      </c>
      <c r="D6" s="15" t="s">
        <v>20</v>
      </c>
      <c r="E6" s="14" t="s">
        <v>21</v>
      </c>
      <c r="F6" s="14" t="s">
        <v>22</v>
      </c>
      <c r="G6" s="14" t="s">
        <v>81</v>
      </c>
    </row>
    <row r="7" spans="1:7" x14ac:dyDescent="0.35">
      <c r="A7" s="18" t="s">
        <v>41</v>
      </c>
      <c r="B7" s="6">
        <v>54</v>
      </c>
      <c r="C7" s="6">
        <v>50</v>
      </c>
      <c r="D7" s="17">
        <v>52</v>
      </c>
      <c r="E7" s="54">
        <v>51</v>
      </c>
      <c r="F7" s="64">
        <v>55.6</v>
      </c>
      <c r="G7" s="59">
        <v>51.766368214885304</v>
      </c>
    </row>
    <row r="8" spans="1:7" x14ac:dyDescent="0.35">
      <c r="A8" s="18" t="s">
        <v>42</v>
      </c>
      <c r="B8" s="6">
        <v>33</v>
      </c>
      <c r="C8" s="6">
        <v>36</v>
      </c>
      <c r="D8" s="17">
        <v>33</v>
      </c>
      <c r="E8" s="54">
        <v>34</v>
      </c>
      <c r="F8" s="64">
        <v>31.9</v>
      </c>
      <c r="G8" s="59">
        <v>33.593732512590904</v>
      </c>
    </row>
    <row r="9" spans="1:7" x14ac:dyDescent="0.35">
      <c r="A9" s="18" t="s">
        <v>43</v>
      </c>
      <c r="B9" s="6">
        <v>11</v>
      </c>
      <c r="C9" s="6">
        <v>11</v>
      </c>
      <c r="D9" s="17">
        <v>11</v>
      </c>
      <c r="E9" s="54">
        <v>11</v>
      </c>
      <c r="F9" s="64">
        <v>8.4</v>
      </c>
      <c r="G9" s="59">
        <v>10.2809177392278</v>
      </c>
    </row>
    <row r="10" spans="1:7" x14ac:dyDescent="0.35">
      <c r="A10" s="18" t="s">
        <v>44</v>
      </c>
      <c r="B10" s="6">
        <v>1</v>
      </c>
      <c r="C10" s="6">
        <v>1</v>
      </c>
      <c r="D10" s="17">
        <v>1</v>
      </c>
      <c r="E10" s="54">
        <v>1</v>
      </c>
      <c r="F10" s="64">
        <v>1</v>
      </c>
      <c r="G10" s="59">
        <v>0.72915500839395597</v>
      </c>
    </row>
    <row r="11" spans="1:7" x14ac:dyDescent="0.35">
      <c r="A11" s="18" t="s">
        <v>45</v>
      </c>
      <c r="B11" s="6" t="s">
        <v>46</v>
      </c>
      <c r="C11" s="6" t="s">
        <v>46</v>
      </c>
      <c r="D11" s="17">
        <v>1</v>
      </c>
      <c r="E11" s="54">
        <v>1</v>
      </c>
      <c r="F11" s="64">
        <v>0.6</v>
      </c>
      <c r="G11" s="59">
        <v>0.52350307778399596</v>
      </c>
    </row>
    <row r="12" spans="1:7" x14ac:dyDescent="0.35">
      <c r="A12" s="18" t="s">
        <v>36</v>
      </c>
      <c r="B12" s="6">
        <v>1</v>
      </c>
      <c r="C12" s="6">
        <v>2</v>
      </c>
      <c r="D12" s="17">
        <v>2</v>
      </c>
      <c r="E12" s="54">
        <v>2</v>
      </c>
      <c r="F12" s="64">
        <v>2.4</v>
      </c>
      <c r="G12" s="59">
        <v>3.0450475657526601</v>
      </c>
    </row>
    <row r="13" spans="1:7" x14ac:dyDescent="0.35">
      <c r="A13" s="41" t="s">
        <v>47</v>
      </c>
      <c r="B13" s="8">
        <v>87</v>
      </c>
      <c r="C13" s="8">
        <v>86</v>
      </c>
      <c r="D13" s="39">
        <v>85</v>
      </c>
      <c r="E13" s="40">
        <v>85</v>
      </c>
      <c r="F13" s="65">
        <v>87.6</v>
      </c>
      <c r="G13" s="60">
        <v>85.360100727476194</v>
      </c>
    </row>
    <row r="14" spans="1:7" x14ac:dyDescent="0.35">
      <c r="A14" s="41" t="s">
        <v>48</v>
      </c>
      <c r="B14" s="8">
        <v>1</v>
      </c>
      <c r="C14" s="8">
        <v>1</v>
      </c>
      <c r="D14" s="39">
        <v>1</v>
      </c>
      <c r="E14" s="44">
        <v>1</v>
      </c>
      <c r="F14" s="65">
        <v>1.6</v>
      </c>
      <c r="G14" s="60">
        <v>1.2526580861779499</v>
      </c>
    </row>
    <row r="15" spans="1:7" x14ac:dyDescent="0.35">
      <c r="A15" s="42" t="s">
        <v>29</v>
      </c>
      <c r="B15" s="43">
        <v>5556</v>
      </c>
      <c r="C15" s="43">
        <v>3705</v>
      </c>
      <c r="D15" s="44">
        <v>4373</v>
      </c>
      <c r="E15" s="44">
        <v>4489</v>
      </c>
      <c r="F15" s="65">
        <v>4158</v>
      </c>
      <c r="G15" s="94">
        <v>3572</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252-34A4-484C-A6E3-4E354CC0B89A}">
  <dimension ref="A1:K24"/>
  <sheetViews>
    <sheetView workbookViewId="0">
      <selection activeCell="E15" sqref="E15:K24"/>
    </sheetView>
  </sheetViews>
  <sheetFormatPr defaultColWidth="8.7265625" defaultRowHeight="14.5" x14ac:dyDescent="0.35"/>
  <cols>
    <col min="1" max="1" width="32.1796875" style="21" customWidth="1"/>
    <col min="2" max="16384" width="8.7265625" style="21"/>
  </cols>
  <sheetData>
    <row r="1" spans="1:11" ht="21" x14ac:dyDescent="0.5">
      <c r="A1" s="20" t="s">
        <v>49</v>
      </c>
    </row>
    <row r="2" spans="1:11" x14ac:dyDescent="0.35">
      <c r="A2" s="22" t="s">
        <v>50</v>
      </c>
    </row>
    <row r="3" spans="1:11" x14ac:dyDescent="0.35">
      <c r="A3" s="21" t="s">
        <v>16</v>
      </c>
    </row>
    <row r="5" spans="1:11" ht="43.5" x14ac:dyDescent="0.35">
      <c r="A5" s="23" t="s">
        <v>17</v>
      </c>
      <c r="B5" s="24" t="s">
        <v>18</v>
      </c>
      <c r="C5" s="24" t="s">
        <v>19</v>
      </c>
      <c r="D5" s="25" t="s">
        <v>20</v>
      </c>
      <c r="E5" s="24" t="s">
        <v>21</v>
      </c>
      <c r="F5" s="24" t="s">
        <v>22</v>
      </c>
      <c r="G5" s="24" t="s">
        <v>82</v>
      </c>
    </row>
    <row r="6" spans="1:11" x14ac:dyDescent="0.35">
      <c r="A6" s="26" t="s">
        <v>23</v>
      </c>
      <c r="B6" s="27">
        <v>13</v>
      </c>
      <c r="C6" s="27">
        <v>9</v>
      </c>
      <c r="D6" s="31">
        <v>12</v>
      </c>
      <c r="E6" s="55">
        <v>12</v>
      </c>
      <c r="F6" s="66">
        <v>12</v>
      </c>
      <c r="G6" s="68">
        <v>13.9653049804141</v>
      </c>
    </row>
    <row r="7" spans="1:11" x14ac:dyDescent="0.35">
      <c r="A7" s="26" t="s">
        <v>51</v>
      </c>
      <c r="B7" s="27">
        <v>19</v>
      </c>
      <c r="C7" s="27">
        <v>16</v>
      </c>
      <c r="D7" s="31">
        <v>18</v>
      </c>
      <c r="E7" s="55">
        <v>17</v>
      </c>
      <c r="F7" s="64">
        <v>17.600000000000001</v>
      </c>
      <c r="G7" s="68">
        <v>27.524622271964201</v>
      </c>
    </row>
    <row r="8" spans="1:11" x14ac:dyDescent="0.35">
      <c r="A8" s="26" t="s">
        <v>25</v>
      </c>
      <c r="B8" s="27">
        <v>32</v>
      </c>
      <c r="C8" s="27">
        <v>34</v>
      </c>
      <c r="D8" s="31">
        <v>33</v>
      </c>
      <c r="E8" s="55">
        <v>32</v>
      </c>
      <c r="F8" s="64">
        <v>32.6</v>
      </c>
      <c r="G8" s="68">
        <v>10.423614997202</v>
      </c>
    </row>
    <row r="9" spans="1:11" x14ac:dyDescent="0.35">
      <c r="A9" s="26" t="s">
        <v>26</v>
      </c>
      <c r="B9" s="27">
        <v>27</v>
      </c>
      <c r="C9" s="27">
        <v>29</v>
      </c>
      <c r="D9" s="31">
        <v>28</v>
      </c>
      <c r="E9" s="55">
        <v>29</v>
      </c>
      <c r="F9" s="64">
        <v>27.1</v>
      </c>
      <c r="G9" s="68">
        <v>31.927252378287601</v>
      </c>
    </row>
    <row r="10" spans="1:11" x14ac:dyDescent="0.35">
      <c r="A10" s="26" t="s">
        <v>27</v>
      </c>
      <c r="B10" s="27">
        <v>9</v>
      </c>
      <c r="C10" s="27">
        <v>12</v>
      </c>
      <c r="D10" s="31">
        <v>9</v>
      </c>
      <c r="E10" s="56">
        <v>11</v>
      </c>
      <c r="F10" s="64">
        <v>10.7</v>
      </c>
      <c r="G10" s="68">
        <v>16.072467823167301</v>
      </c>
    </row>
    <row r="11" spans="1:11" x14ac:dyDescent="0.35">
      <c r="A11" s="30" t="s">
        <v>28</v>
      </c>
      <c r="B11" s="28">
        <v>87</v>
      </c>
      <c r="C11" s="28">
        <v>91</v>
      </c>
      <c r="D11" s="32">
        <v>88</v>
      </c>
      <c r="E11" s="57">
        <v>88</v>
      </c>
      <c r="F11" s="28">
        <v>88</v>
      </c>
      <c r="G11" s="65">
        <v>85.947957470621191</v>
      </c>
    </row>
    <row r="12" spans="1:11" x14ac:dyDescent="0.35">
      <c r="A12" s="29" t="s">
        <v>29</v>
      </c>
      <c r="B12" s="33">
        <v>5556</v>
      </c>
      <c r="C12" s="33">
        <v>3705</v>
      </c>
      <c r="D12" s="34">
        <v>4374</v>
      </c>
      <c r="E12" s="58">
        <v>4489</v>
      </c>
      <c r="F12" s="28">
        <v>4160</v>
      </c>
      <c r="G12" s="95">
        <v>3572</v>
      </c>
    </row>
    <row r="15" spans="1:11" x14ac:dyDescent="0.35">
      <c r="E15"/>
      <c r="F15"/>
      <c r="G15"/>
      <c r="H15"/>
      <c r="I15"/>
      <c r="J15"/>
      <c r="K15"/>
    </row>
    <row r="16" spans="1:11" x14ac:dyDescent="0.35">
      <c r="E16"/>
      <c r="F16"/>
      <c r="G16"/>
      <c r="H16"/>
      <c r="I16"/>
      <c r="J16"/>
      <c r="K16"/>
    </row>
    <row r="17" spans="5:11" x14ac:dyDescent="0.35">
      <c r="E17"/>
      <c r="F17"/>
      <c r="G17"/>
      <c r="H17"/>
      <c r="I17"/>
      <c r="J17"/>
      <c r="K17"/>
    </row>
    <row r="18" spans="5:11" x14ac:dyDescent="0.35">
      <c r="E18"/>
      <c r="F18"/>
      <c r="G18"/>
      <c r="H18"/>
      <c r="I18"/>
      <c r="J18"/>
      <c r="K18"/>
    </row>
    <row r="19" spans="5:11" x14ac:dyDescent="0.35">
      <c r="E19"/>
      <c r="F19"/>
      <c r="G19"/>
      <c r="H19"/>
      <c r="I19"/>
      <c r="J19"/>
      <c r="K19"/>
    </row>
    <row r="20" spans="5:11" x14ac:dyDescent="0.35">
      <c r="E20"/>
      <c r="F20"/>
      <c r="G20"/>
      <c r="H20"/>
      <c r="I20"/>
      <c r="J20"/>
      <c r="K20"/>
    </row>
    <row r="21" spans="5:11" x14ac:dyDescent="0.35">
      <c r="E21"/>
      <c r="F21"/>
      <c r="G21"/>
      <c r="H21"/>
      <c r="I21"/>
      <c r="J21"/>
      <c r="K21"/>
    </row>
    <row r="22" spans="5:11" x14ac:dyDescent="0.35">
      <c r="E22"/>
      <c r="F22"/>
      <c r="G22"/>
      <c r="H22"/>
      <c r="I22"/>
      <c r="J22"/>
      <c r="K22"/>
    </row>
    <row r="23" spans="5:11" x14ac:dyDescent="0.35">
      <c r="E23"/>
      <c r="F23"/>
      <c r="G23"/>
      <c r="H23"/>
      <c r="I23"/>
      <c r="J23"/>
      <c r="K23"/>
    </row>
    <row r="24" spans="5:11" x14ac:dyDescent="0.35">
      <c r="E24"/>
      <c r="F24"/>
      <c r="G24"/>
      <c r="H24"/>
      <c r="I24"/>
      <c r="J24"/>
      <c r="K24"/>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79837-D9A6-4777-91E4-ABC4D90CA9A1}">
  <dimension ref="A1:G12"/>
  <sheetViews>
    <sheetView workbookViewId="0"/>
  </sheetViews>
  <sheetFormatPr defaultColWidth="8.7265625" defaultRowHeight="14.5" x14ac:dyDescent="0.35"/>
  <cols>
    <col min="1" max="1" width="32.1796875" style="21" customWidth="1"/>
    <col min="2" max="16384" width="8.7265625" style="21"/>
  </cols>
  <sheetData>
    <row r="1" spans="1:7" ht="21" x14ac:dyDescent="0.5">
      <c r="A1" s="20" t="s">
        <v>52</v>
      </c>
    </row>
    <row r="2" spans="1:7" x14ac:dyDescent="0.35">
      <c r="A2" s="22" t="s">
        <v>53</v>
      </c>
    </row>
    <row r="3" spans="1:7" x14ac:dyDescent="0.35">
      <c r="A3" s="21" t="s">
        <v>16</v>
      </c>
    </row>
    <row r="5" spans="1:7" ht="43.5" x14ac:dyDescent="0.35">
      <c r="A5" s="23" t="s">
        <v>17</v>
      </c>
      <c r="B5" s="24" t="s">
        <v>18</v>
      </c>
      <c r="C5" s="24" t="s">
        <v>19</v>
      </c>
      <c r="D5" s="25" t="s">
        <v>20</v>
      </c>
      <c r="E5" s="24" t="s">
        <v>54</v>
      </c>
      <c r="F5" s="24" t="s">
        <v>55</v>
      </c>
      <c r="G5" s="24" t="s">
        <v>82</v>
      </c>
    </row>
    <row r="6" spans="1:7" x14ac:dyDescent="0.35">
      <c r="A6" s="26" t="s">
        <v>23</v>
      </c>
      <c r="B6" s="35">
        <v>14</v>
      </c>
      <c r="C6" s="35">
        <v>11</v>
      </c>
      <c r="D6" s="37">
        <v>13</v>
      </c>
      <c r="E6" s="55">
        <v>13</v>
      </c>
      <c r="F6" s="64">
        <v>13.1</v>
      </c>
      <c r="G6" s="35">
        <v>14.604085058757699</v>
      </c>
    </row>
    <row r="7" spans="1:7" x14ac:dyDescent="0.35">
      <c r="A7" s="26" t="s">
        <v>51</v>
      </c>
      <c r="B7" s="35">
        <v>25</v>
      </c>
      <c r="C7" s="35">
        <v>22</v>
      </c>
      <c r="D7" s="37">
        <v>21</v>
      </c>
      <c r="E7" s="55">
        <v>20</v>
      </c>
      <c r="F7" s="64">
        <v>20.399999999999999</v>
      </c>
      <c r="G7" s="35">
        <v>22.109681029658603</v>
      </c>
    </row>
    <row r="8" spans="1:7" x14ac:dyDescent="0.35">
      <c r="A8" s="26" t="s">
        <v>25</v>
      </c>
      <c r="B8" s="35">
        <v>35</v>
      </c>
      <c r="C8" s="35">
        <v>36</v>
      </c>
      <c r="D8" s="37">
        <v>37</v>
      </c>
      <c r="E8" s="55">
        <v>36</v>
      </c>
      <c r="F8" s="64">
        <v>37.200000000000003</v>
      </c>
      <c r="G8" s="35">
        <v>7.0640738668158898</v>
      </c>
    </row>
    <row r="9" spans="1:7" x14ac:dyDescent="0.35">
      <c r="A9" s="26" t="s">
        <v>26</v>
      </c>
      <c r="B9" s="35">
        <v>20</v>
      </c>
      <c r="C9" s="35">
        <v>24</v>
      </c>
      <c r="D9" s="37">
        <v>22</v>
      </c>
      <c r="E9" s="55">
        <v>23</v>
      </c>
      <c r="F9" s="64">
        <v>22</v>
      </c>
      <c r="G9" s="35">
        <v>36.3186905428092</v>
      </c>
    </row>
    <row r="10" spans="1:7" x14ac:dyDescent="0.35">
      <c r="A10" s="26" t="s">
        <v>27</v>
      </c>
      <c r="B10" s="35">
        <v>5</v>
      </c>
      <c r="C10" s="35">
        <v>7</v>
      </c>
      <c r="D10" s="37">
        <v>6</v>
      </c>
      <c r="E10" s="56">
        <v>8</v>
      </c>
      <c r="F10" s="64">
        <v>7.3</v>
      </c>
      <c r="G10" s="35">
        <v>19.879966424174601</v>
      </c>
    </row>
    <row r="11" spans="1:7" x14ac:dyDescent="0.35">
      <c r="A11" s="30" t="s">
        <v>28</v>
      </c>
      <c r="B11" s="36">
        <v>86</v>
      </c>
      <c r="C11" s="36">
        <v>89</v>
      </c>
      <c r="D11" s="38">
        <v>87</v>
      </c>
      <c r="E11" s="57">
        <v>87</v>
      </c>
      <c r="F11" s="65">
        <v>86.9</v>
      </c>
      <c r="G11" s="36">
        <v>85.372411863458296</v>
      </c>
    </row>
    <row r="12" spans="1:7" x14ac:dyDescent="0.35">
      <c r="A12" s="29" t="s">
        <v>29</v>
      </c>
      <c r="B12" s="33">
        <v>5556</v>
      </c>
      <c r="C12" s="33">
        <v>3702</v>
      </c>
      <c r="D12" s="34">
        <v>4376</v>
      </c>
      <c r="E12" s="58">
        <f>'[2]Low Carbon Heating'!E38</f>
        <v>4488</v>
      </c>
      <c r="F12" s="65">
        <v>4161</v>
      </c>
      <c r="G12" s="33">
        <v>3573</v>
      </c>
    </row>
  </sheetData>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15F36-86F7-48BB-B20D-C97EC024566C}">
  <dimension ref="A1:C18"/>
  <sheetViews>
    <sheetView workbookViewId="0">
      <selection activeCell="B20" sqref="B20:F31"/>
    </sheetView>
  </sheetViews>
  <sheetFormatPr defaultRowHeight="14.5" x14ac:dyDescent="0.35"/>
  <cols>
    <col min="1" max="1" width="51.08984375" customWidth="1"/>
    <col min="2" max="2" width="9.54296875" customWidth="1"/>
  </cols>
  <sheetData>
    <row r="1" spans="1:3" ht="21" x14ac:dyDescent="0.5">
      <c r="A1" s="20" t="s">
        <v>64</v>
      </c>
      <c r="B1" s="20"/>
    </row>
    <row r="2" spans="1:3" x14ac:dyDescent="0.35">
      <c r="A2" s="22" t="s">
        <v>95</v>
      </c>
      <c r="B2" s="22"/>
    </row>
    <row r="3" spans="1:3" x14ac:dyDescent="0.35">
      <c r="A3" s="21" t="s">
        <v>96</v>
      </c>
      <c r="B3" s="21"/>
    </row>
    <row r="4" spans="1:3" x14ac:dyDescent="0.35">
      <c r="A4" s="45" t="s">
        <v>97</v>
      </c>
    </row>
    <row r="5" spans="1:3" x14ac:dyDescent="0.35">
      <c r="A5" s="92"/>
    </row>
    <row r="6" spans="1:3" ht="56.15" customHeight="1" x14ac:dyDescent="0.35">
      <c r="A6" s="82" t="s">
        <v>17</v>
      </c>
      <c r="B6" s="80" t="s">
        <v>19</v>
      </c>
      <c r="C6" s="80" t="s">
        <v>82</v>
      </c>
    </row>
    <row r="7" spans="1:3" x14ac:dyDescent="0.35">
      <c r="A7" s="46" t="s">
        <v>86</v>
      </c>
      <c r="B7" s="83">
        <v>78</v>
      </c>
      <c r="C7" s="69">
        <v>57.293986636971098</v>
      </c>
    </row>
    <row r="8" spans="1:3" x14ac:dyDescent="0.35">
      <c r="A8" s="46" t="s">
        <v>87</v>
      </c>
      <c r="B8" s="83">
        <v>3</v>
      </c>
      <c r="C8" s="69">
        <v>10.813533144564701</v>
      </c>
    </row>
    <row r="9" spans="1:3" x14ac:dyDescent="0.35">
      <c r="A9" s="46" t="s">
        <v>88</v>
      </c>
      <c r="B9" s="83">
        <v>1</v>
      </c>
      <c r="C9" s="69">
        <v>7.1854260164967405</v>
      </c>
    </row>
    <row r="10" spans="1:3" x14ac:dyDescent="0.35">
      <c r="A10" s="46" t="s">
        <v>89</v>
      </c>
      <c r="B10" s="83">
        <v>5</v>
      </c>
      <c r="C10" s="69">
        <v>4.5584268782666104</v>
      </c>
    </row>
    <row r="11" spans="1:3" x14ac:dyDescent="0.35">
      <c r="A11" s="73" t="s">
        <v>90</v>
      </c>
      <c r="B11" s="84">
        <v>5</v>
      </c>
      <c r="C11" s="76">
        <v>4.0377276135689604</v>
      </c>
    </row>
    <row r="12" spans="1:3" x14ac:dyDescent="0.35">
      <c r="A12" s="46" t="s">
        <v>91</v>
      </c>
      <c r="B12" s="83">
        <v>3</v>
      </c>
      <c r="C12" s="69">
        <v>3.8589383442826599</v>
      </c>
    </row>
    <row r="13" spans="1:3" x14ac:dyDescent="0.35">
      <c r="A13" s="74" t="s">
        <v>92</v>
      </c>
      <c r="B13" s="85">
        <v>1</v>
      </c>
      <c r="C13" s="77">
        <v>3.7668856532103701</v>
      </c>
    </row>
    <row r="14" spans="1:3" x14ac:dyDescent="0.35">
      <c r="A14" s="74" t="s">
        <v>36</v>
      </c>
      <c r="B14" s="85" t="s">
        <v>46</v>
      </c>
      <c r="C14" s="77">
        <v>2.9809403364260101</v>
      </c>
    </row>
    <row r="15" spans="1:3" x14ac:dyDescent="0.35">
      <c r="A15" s="74" t="s">
        <v>94</v>
      </c>
      <c r="B15" s="85">
        <v>1</v>
      </c>
      <c r="C15" s="77">
        <v>1.8183903929446799</v>
      </c>
    </row>
    <row r="16" spans="1:3" x14ac:dyDescent="0.35">
      <c r="A16" s="75" t="s">
        <v>93</v>
      </c>
      <c r="B16" s="88">
        <v>1</v>
      </c>
      <c r="C16" s="78">
        <v>0.93591565847052605</v>
      </c>
    </row>
    <row r="17" spans="1:3" x14ac:dyDescent="0.35">
      <c r="A17" s="75" t="s">
        <v>59</v>
      </c>
      <c r="B17" s="86">
        <f>100-SUM(B7:B16)</f>
        <v>2</v>
      </c>
      <c r="C17" s="79">
        <v>2.7498293247977101</v>
      </c>
    </row>
    <row r="18" spans="1:3" x14ac:dyDescent="0.35">
      <c r="A18" s="29" t="s">
        <v>29</v>
      </c>
      <c r="B18" s="87">
        <v>3484</v>
      </c>
      <c r="C18" s="70">
        <v>3573</v>
      </c>
    </row>
  </sheetData>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9A863-04C5-4318-BC69-2076317CD3F7}">
  <dimension ref="A1:C14"/>
  <sheetViews>
    <sheetView workbookViewId="0">
      <selection activeCell="B16" sqref="B16:F30"/>
    </sheetView>
  </sheetViews>
  <sheetFormatPr defaultRowHeight="14.5" x14ac:dyDescent="0.35"/>
  <cols>
    <col min="1" max="1" width="51.7265625" customWidth="1"/>
  </cols>
  <sheetData>
    <row r="1" spans="1:3" ht="21" x14ac:dyDescent="0.5">
      <c r="A1" s="20" t="s">
        <v>66</v>
      </c>
      <c r="B1" s="20"/>
    </row>
    <row r="2" spans="1:3" x14ac:dyDescent="0.35">
      <c r="A2" s="22" t="s">
        <v>98</v>
      </c>
      <c r="B2" s="22"/>
    </row>
    <row r="3" spans="1:3" x14ac:dyDescent="0.35">
      <c r="A3" s="21" t="s">
        <v>58</v>
      </c>
      <c r="B3" s="21"/>
    </row>
    <row r="4" spans="1:3" x14ac:dyDescent="0.35">
      <c r="A4" s="45" t="s">
        <v>97</v>
      </c>
    </row>
    <row r="5" spans="1:3" x14ac:dyDescent="0.35">
      <c r="A5" s="92"/>
    </row>
    <row r="6" spans="1:3" ht="43.5" x14ac:dyDescent="0.35">
      <c r="A6" s="82" t="s">
        <v>17</v>
      </c>
      <c r="B6" s="80" t="s">
        <v>19</v>
      </c>
      <c r="C6" s="80" t="s">
        <v>82</v>
      </c>
    </row>
    <row r="7" spans="1:3" x14ac:dyDescent="0.35">
      <c r="A7" s="46" t="s">
        <v>99</v>
      </c>
      <c r="B7" s="83">
        <v>80</v>
      </c>
      <c r="C7" s="69">
        <v>77.445478035843891</v>
      </c>
    </row>
    <row r="8" spans="1:3" x14ac:dyDescent="0.35">
      <c r="A8" s="46" t="s">
        <v>100</v>
      </c>
      <c r="B8" s="83">
        <v>13</v>
      </c>
      <c r="C8" s="69">
        <v>14.160112862715801</v>
      </c>
    </row>
    <row r="9" spans="1:3" x14ac:dyDescent="0.35">
      <c r="A9" s="46" t="s">
        <v>101</v>
      </c>
      <c r="B9" s="83">
        <v>5</v>
      </c>
      <c r="C9" s="69">
        <v>5.2749535330624902</v>
      </c>
    </row>
    <row r="10" spans="1:3" x14ac:dyDescent="0.35">
      <c r="A10" s="46" t="s">
        <v>102</v>
      </c>
      <c r="B10" s="83">
        <v>1</v>
      </c>
      <c r="C10" s="69">
        <v>1.34707136212231</v>
      </c>
    </row>
    <row r="11" spans="1:3" x14ac:dyDescent="0.35">
      <c r="A11" s="46" t="s">
        <v>103</v>
      </c>
      <c r="B11" s="84">
        <v>1</v>
      </c>
      <c r="C11" s="76">
        <v>0.87398677473709496</v>
      </c>
    </row>
    <row r="12" spans="1:3" x14ac:dyDescent="0.35">
      <c r="A12" s="46" t="s">
        <v>93</v>
      </c>
      <c r="B12" s="83" t="s">
        <v>46</v>
      </c>
      <c r="C12" s="69" t="s">
        <v>46</v>
      </c>
    </row>
    <row r="13" spans="1:3" x14ac:dyDescent="0.35">
      <c r="A13" s="46" t="s">
        <v>36</v>
      </c>
      <c r="B13" s="85">
        <v>1</v>
      </c>
      <c r="C13" s="77">
        <v>0.72533904313368502</v>
      </c>
    </row>
    <row r="14" spans="1:3" x14ac:dyDescent="0.35">
      <c r="A14" s="29" t="s">
        <v>29</v>
      </c>
      <c r="B14" s="87">
        <v>3705</v>
      </c>
      <c r="C14" s="70">
        <v>3546</v>
      </c>
    </row>
  </sheetData>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9542D-59F5-45E0-9DA6-AB0DEBC40E11}">
  <dimension ref="A1:C14"/>
  <sheetViews>
    <sheetView workbookViewId="0">
      <selection activeCell="G22" sqref="G22"/>
    </sheetView>
  </sheetViews>
  <sheetFormatPr defaultRowHeight="14.5" x14ac:dyDescent="0.35"/>
  <cols>
    <col min="1" max="1" width="32.7265625" bestFit="1" customWidth="1"/>
  </cols>
  <sheetData>
    <row r="1" spans="1:3" ht="21" x14ac:dyDescent="0.5">
      <c r="A1" s="20" t="s">
        <v>108</v>
      </c>
    </row>
    <row r="2" spans="1:3" ht="14.5" customHeight="1" x14ac:dyDescent="0.35">
      <c r="A2" s="22" t="s">
        <v>109</v>
      </c>
    </row>
    <row r="3" spans="1:3" x14ac:dyDescent="0.35">
      <c r="A3" s="21" t="s">
        <v>57</v>
      </c>
    </row>
    <row r="5" spans="1:3" ht="43.5" x14ac:dyDescent="0.35">
      <c r="A5" s="23" t="s">
        <v>17</v>
      </c>
      <c r="B5" s="24" t="s">
        <v>19</v>
      </c>
      <c r="C5" s="25" t="s">
        <v>82</v>
      </c>
    </row>
    <row r="6" spans="1:3" x14ac:dyDescent="0.35">
      <c r="A6" s="46" t="s">
        <v>104</v>
      </c>
      <c r="B6" s="89">
        <v>4</v>
      </c>
      <c r="C6" s="89">
        <v>2.7881925013989903</v>
      </c>
    </row>
    <row r="7" spans="1:3" x14ac:dyDescent="0.35">
      <c r="A7" s="46" t="s">
        <v>51</v>
      </c>
      <c r="B7" s="89">
        <v>7.0000000000000009</v>
      </c>
      <c r="C7" s="89">
        <v>2.9006715165081101</v>
      </c>
    </row>
    <row r="8" spans="1:3" x14ac:dyDescent="0.35">
      <c r="A8" s="46" t="s">
        <v>25</v>
      </c>
      <c r="B8" s="89">
        <v>19</v>
      </c>
      <c r="C8" s="89">
        <v>12.469501958589801</v>
      </c>
    </row>
    <row r="9" spans="1:3" x14ac:dyDescent="0.35">
      <c r="A9" s="46" t="s">
        <v>26</v>
      </c>
      <c r="B9" s="89">
        <v>44</v>
      </c>
      <c r="C9" s="89">
        <v>40.578623391158402</v>
      </c>
    </row>
    <row r="10" spans="1:3" x14ac:dyDescent="0.35">
      <c r="A10" s="46" t="s">
        <v>27</v>
      </c>
      <c r="B10" s="89">
        <v>27</v>
      </c>
      <c r="C10" s="89">
        <v>41.210688304420799</v>
      </c>
    </row>
    <row r="11" spans="1:3" x14ac:dyDescent="0.35">
      <c r="A11" s="46" t="s">
        <v>105</v>
      </c>
      <c r="B11" s="97">
        <v>25</v>
      </c>
      <c r="C11" s="98">
        <v>15.3701734750979</v>
      </c>
    </row>
    <row r="12" spans="1:3" x14ac:dyDescent="0.35">
      <c r="A12" s="46" t="s">
        <v>106</v>
      </c>
      <c r="B12" s="99">
        <v>71</v>
      </c>
      <c r="C12" s="100">
        <v>81.789311695579201</v>
      </c>
    </row>
    <row r="13" spans="1:3" x14ac:dyDescent="0.35">
      <c r="A13" s="74" t="s">
        <v>107</v>
      </c>
      <c r="B13" s="96">
        <v>96</v>
      </c>
      <c r="C13" s="96">
        <v>97.188304420816991</v>
      </c>
    </row>
    <row r="14" spans="1:3" x14ac:dyDescent="0.35">
      <c r="A14" s="29" t="s">
        <v>29</v>
      </c>
      <c r="B14" s="8">
        <v>3701</v>
      </c>
      <c r="C14" s="8">
        <v>3571</v>
      </c>
    </row>
  </sheetData>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204E89E5C3F23D4990C5163C56F3B888" ma:contentTypeVersion="8" ma:contentTypeDescription="Create a new document." ma:contentTypeScope="" ma:versionID="41a4679652521a68a3b1fb7f3536d437">
  <xsd:schema xmlns:xsd="http://www.w3.org/2001/XMLSchema" xmlns:xs="http://www.w3.org/2001/XMLSchema" xmlns:p="http://schemas.microsoft.com/office/2006/metadata/properties" xmlns:ns2="0f9fa326-da26-4ea8-b6a9-645e8136fe1d" xmlns:ns3="33d3fcec-f4a5-4890-96de-f66890236945" xmlns:ns4="aaacb922-5235-4a66-b188-303b9b46fbd7" xmlns:ns5="2a28ae75-02f3-4ac4-bd22-e49b9e23ec8e" targetNamespace="http://schemas.microsoft.com/office/2006/metadata/properties" ma:root="true" ma:fieldsID="d54137f6b71abf06e09e9f3fa061cc8f" ns2:_="" ns3:_="" ns4:_="" ns5:_="">
    <xsd:import namespace="0f9fa326-da26-4ea8-b6a9-645e8136fe1d"/>
    <xsd:import namespace="33d3fcec-f4a5-4890-96de-f66890236945"/>
    <xsd:import namespace="aaacb922-5235-4a66-b188-303b9b46fbd7"/>
    <xsd:import namespace="2a28ae75-02f3-4ac4-bd22-e49b9e23ec8e"/>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Analysis|5420a856-8f17-4e25-948c-e763c5b40d4c"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Data Analytics and Business Statistics|bfc1ef93-b47d-4c87-8622-05bedb79fa8d"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d3fcec-f4a5-4890-96de-f6689023694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b1f6b1a-7284-4b06-a40e-8a938c648fdc}" ma:internalName="TaxCatchAll" ma:showField="CatchAllData" ma:web="33d3fcec-f4a5-4890-96de-f6689023694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b1f6b1a-7284-4b06-a40e-8a938c648fdc}" ma:internalName="TaxCatchAllLabel" ma:readOnly="true" ma:showField="CatchAllDataLabel" ma:web="33d3fcec-f4a5-4890-96de-f66890236945">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28ae75-02f3-4ac4-bd22-e49b9e23ec8e"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egacyData xmlns="aaacb922-5235-4a66-b188-303b9b46fbd7">{
  "Name": "BEIS Public Attitudes Tracker Time Series - Autumn 2021 to Summer 2022.xlsx",
  "Title": "",
  "Document Notes": "",
  "Security Classification": "OFFICIAL",
  "Handling Instructions": "",
  "Descriptor": "",
  "Government Body": "BEIS",
  "Business Unit": "BEIS:Trade, International, the Union and Analysis:Analysis:Data Analytics and Business Statistics",
  "Retention Label": "Corp PPP Review",
  "Date Opened": "2022-05-31T15:04:30Z",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"Image Tags": [],
  "Created": "2022-08-09T12:37:40Z",
  "Document Modified By": "i:0#.f|membership|megan.riddell@beis.gov.uk",
  "Document Created By": "i:0#.f|membership|megan.riddell@beis.gov.uk",
  "Document ID Value": "2QFN7KK647Q6-570602359-3490",
  "Modified": "2022-08-18T12:40:59Z",
  "Original Location": "/sites/beis/176/Public Attitudes Tracker/Waves/ABOS PAT/Wave 4 - Summer 2022/Datasets/BEIS Public Attitudes Tracker Time Series - Autumn 2021 to Summer 2022.xlsx"
}</LegacyData>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5420a856-8f17-4e25-948c-e763c5b40d4c</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Data Analytics and Business Statistics</TermName>
          <TermId xmlns="http://schemas.microsoft.com/office/infopath/2007/PartnerControls">bfc1ef93-b47d-4c87-8622-05bedb79fa8d</TermId>
        </TermInfo>
      </Terms>
    </h573c97cf80c4aa6b446c5363dc3ac94>
    <TaxCatchAll xmlns="33d3fcec-f4a5-4890-96de-f66890236945">
      <Value>3</Value>
      <Value>2</Value>
      <Value>1</Value>
    </TaxCatchAll>
    <_dlc_DocId xmlns="33d3fcec-f4a5-4890-96de-f66890236945">5A774S6ZCXVA-1691704224-3807</_dlc_DocId>
    <_dlc_DocIdUrl xmlns="33d3fcec-f4a5-4890-96de-f66890236945">
      <Url>https://beisgov.sharepoint.com/sites/PAT-OS-Pre-ReleaseWaves/_layouts/15/DocIdRedir.aspx?ID=5A774S6ZCXVA-1691704224-3807</Url>
      <Description>5A774S6ZCXVA-1691704224-3807</Description>
    </_dlc_DocIdUrl>
    <_dlc_DocIdPersistId xmlns="33d3fcec-f4a5-4890-96de-f66890236945">false</_dlc_DocIdPersistId>
    <SharedWithUsers xmlns="33d3fcec-f4a5-4890-96de-f66890236945">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ABB50E4-B350-436D-8A6F-D05336916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33d3fcec-f4a5-4890-96de-f66890236945"/>
    <ds:schemaRef ds:uri="aaacb922-5235-4a66-b188-303b9b46fbd7"/>
    <ds:schemaRef ds:uri="2a28ae75-02f3-4ac4-bd22-e49b9e23ec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9E26DF-F472-4EE5-98FB-C7392C56F4B6}">
  <ds:schemaRefs>
    <ds:schemaRef ds:uri="http://purl.org/dc/terms/"/>
    <ds:schemaRef ds:uri="0f9fa326-da26-4ea8-b6a9-645e8136fe1d"/>
    <ds:schemaRef ds:uri="http://schemas.microsoft.com/office/2006/documentManagement/types"/>
    <ds:schemaRef ds:uri="http://schemas.microsoft.com/office/infopath/2007/PartnerControls"/>
    <ds:schemaRef ds:uri="33d3fcec-f4a5-4890-96de-f66890236945"/>
    <ds:schemaRef ds:uri="http://purl.org/dc/elements/1.1/"/>
    <ds:schemaRef ds:uri="http://schemas.microsoft.com/office/2006/metadata/properties"/>
    <ds:schemaRef ds:uri="http://schemas.openxmlformats.org/package/2006/metadata/core-properties"/>
    <ds:schemaRef ds:uri="2a28ae75-02f3-4ac4-bd22-e49b9e23ec8e"/>
    <ds:schemaRef ds:uri="aaacb922-5235-4a66-b188-303b9b46fbd7"/>
    <ds:schemaRef ds:uri="http://www.w3.org/XML/1998/namespace"/>
    <ds:schemaRef ds:uri="http://purl.org/dc/dcmitype/"/>
  </ds:schemaRefs>
</ds:datastoreItem>
</file>

<file path=customXml/itemProps3.xml><?xml version="1.0" encoding="utf-8"?>
<ds:datastoreItem xmlns:ds="http://schemas.openxmlformats.org/officeDocument/2006/customXml" ds:itemID="{D2CAD794-FDC5-4C35-82FE-B1FD3D29AD58}">
  <ds:schemaRefs>
    <ds:schemaRef ds:uri="http://schemas.microsoft.com/sharepoint/v3/contenttype/forms"/>
  </ds:schemaRefs>
</ds:datastoreItem>
</file>

<file path=customXml/itemProps4.xml><?xml version="1.0" encoding="utf-8"?>
<ds:datastoreItem xmlns:ds="http://schemas.openxmlformats.org/officeDocument/2006/customXml" ds:itemID="{5DCE5C85-C012-4DF7-81DA-95173666E9C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NZKNOW</vt:lpstr>
      <vt:lpstr>CLIMCONCERN</vt:lpstr>
      <vt:lpstr>RENEWSUPPORT</vt:lpstr>
      <vt:lpstr>HEATHOMEKNOW</vt:lpstr>
      <vt:lpstr>LOWCARBKNOW</vt:lpstr>
      <vt:lpstr>HEATMAIN</vt:lpstr>
      <vt:lpstr>COOLMAIN</vt:lpstr>
      <vt:lpstr>HEATUSE</vt:lpstr>
      <vt:lpstr>REPLACEHEAT</vt:lpstr>
      <vt:lpstr>TRUSTHEAT</vt:lpstr>
      <vt:lpstr>NUCSUPPORT</vt:lpstr>
      <vt:lpstr>EPCKNOW</vt:lpstr>
      <vt:lpstr>RENTALSTAND</vt:lpstr>
      <vt:lpstr>INSTALLA_E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Riddell, Megan (BEIS)</dc:creator>
  <cp:keywords/>
  <dc:description/>
  <cp:lastModifiedBy>Ren, Antonia (Topps - Analysis Directorate)</cp:lastModifiedBy>
  <cp:revision/>
  <dcterms:created xsi:type="dcterms:W3CDTF">2022-05-31T14:51:43Z</dcterms:created>
  <dcterms:modified xsi:type="dcterms:W3CDTF">2023-03-06T15:07:23Z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2022-05-31T14:51:43Z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297e55d4-f354-438a-904b-ab110e771499</vt:lpwstr>
  </property>
  <property fmtid="{D5CDD505-2E9C-101B-9397-08002B2CF9AE}" pid="8" name="MSIP_Label_ba62f585-b40f-4ab9-bafe-39150f03d124_ContentBits">
    <vt:lpwstr>0</vt:lpwstr>
  </property>
  <property fmtid="{D5CDD505-2E9C-101B-9397-08002B2CF9AE}" pid="9" name="ContentTypeId">
    <vt:lpwstr>0x0101004691A8DE0991884F8E90AD6474FC73730100204E89E5C3F23D4990C5163C56F3B888</vt:lpwstr>
  </property>
  <property fmtid="{D5CDD505-2E9C-101B-9397-08002B2CF9AE}" pid="10" name="Business Unit">
    <vt:lpwstr>143;#Data Analytics and Business Statistics|7e141688-f548-4887-83c6-ab798beaae14</vt:lpwstr>
  </property>
  <property fmtid="{D5CDD505-2E9C-101B-9397-08002B2CF9AE}" pid="11" name="_dlc_DocIdItemGuid">
    <vt:lpwstr>fb846fe5-adbd-4763-a00a-d598271f68dc</vt:lpwstr>
  </property>
  <property fmtid="{D5CDD505-2E9C-101B-9397-08002B2CF9AE}" pid="12" name="MediaServiceImageTags">
    <vt:lpwstr/>
  </property>
  <property fmtid="{D5CDD505-2E9C-101B-9397-08002B2CF9AE}" pid="13" name="KIM_Activity">
    <vt:lpwstr>3;#Data Analytics and Business Statistics|bfc1ef93-b47d-4c87-8622-05bedb79fa8d</vt:lpwstr>
  </property>
  <property fmtid="{D5CDD505-2E9C-101B-9397-08002B2CF9AE}" pid="14" name="KIM_Function">
    <vt:lpwstr>2;#Analysis|5420a856-8f17-4e25-948c-e763c5b40d4c</vt:lpwstr>
  </property>
  <property fmtid="{D5CDD505-2E9C-101B-9397-08002B2CF9AE}" pid="15" name="_ExtendedDescription">
    <vt:lpwstr/>
  </property>
  <property fmtid="{D5CDD505-2E9C-101B-9397-08002B2CF9AE}" pid="16" name="KIM_GovernmentBody">
    <vt:lpwstr>1;#BEIS|b386cac2-c28c-4db4-8fca-43733d0e74ef</vt:lpwstr>
  </property>
  <property fmtid="{D5CDD505-2E9C-101B-9397-08002B2CF9AE}" pid="17" name="xd_ProgID">
    <vt:lpwstr/>
  </property>
  <property fmtid="{D5CDD505-2E9C-101B-9397-08002B2CF9AE}" pid="18" name="ComplianceAssetId">
    <vt:lpwstr/>
  </property>
  <property fmtid="{D5CDD505-2E9C-101B-9397-08002B2CF9AE}" pid="19" name="TemplateUrl">
    <vt:lpwstr/>
  </property>
  <property fmtid="{D5CDD505-2E9C-101B-9397-08002B2CF9AE}" pid="20" name="TriggerFlowInfo">
    <vt:lpwstr/>
  </property>
  <property fmtid="{D5CDD505-2E9C-101B-9397-08002B2CF9AE}" pid="21" name="xd_Signature">
    <vt:bool>false</vt:bool>
  </property>
</Properties>
</file>