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Ministerial Measures Feb 23/"/>
    </mc:Choice>
  </mc:AlternateContent>
  <xr:revisionPtr revIDLastSave="0" documentId="8_{33296D56-BDA1-4786-981F-345D6197F935}" xr6:coauthVersionLast="47" xr6:coauthVersionMax="47" xr10:uidLastSave="{00000000-0000-0000-0000-000000000000}"/>
  <bookViews>
    <workbookView xWindow="-110" yWindow="-110" windowWidth="25180" windowHeight="16260" tabRatio="869" xr2:uid="{11631C5D-5B4D-4102-803F-9345A88B2593}"/>
  </bookViews>
  <sheets>
    <sheet name="Contents" sheetId="11" r:id="rId1"/>
    <sheet name="Table 1 - Appeals Valid on 1st " sheetId="6" r:id="rId2"/>
    <sheet name="Table 2 - Percentiles" sheetId="19" r:id="rId3"/>
    <sheet name="Table 3 - 50th &amp; 90th" sheetId="20" r:id="rId4"/>
    <sheet name="Table 4 Appeals Quality Assured" sheetId="10" r:id="rId5"/>
    <sheet name="Table 5 Other Decisions" sheetId="16" r:id="rId6"/>
    <sheet name="Figure 1 - Appeals valid (type)" sheetId="28" r:id="rId7"/>
    <sheet name="Figure 2 - Appeals Decided" sheetId="31" r:id="rId8"/>
    <sheet name="Figure 4 - 50th and 90th" sheetId="29" r:id="rId9"/>
    <sheet name="Annex A - Appeals Valid (Type)" sheetId="7" r:id="rId10"/>
    <sheet name="Annex B 20, 26 and 52 weeks" sheetId="22" r:id="rId11"/>
    <sheet name="Annex E - Jul-Sep Percentiles" sheetId="23" r:id="rId12"/>
    <sheet name="Annex F - 50th &amp; 90th by proced" sheetId="30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9" l="1"/>
  <c r="B9" i="19"/>
  <c r="D23" i="30" l="1"/>
  <c r="D24" i="30"/>
  <c r="D25" i="30"/>
  <c r="D26" i="30"/>
  <c r="D27" i="30"/>
  <c r="D22" i="30"/>
  <c r="D15" i="30"/>
  <c r="D16" i="30"/>
  <c r="D17" i="30"/>
  <c r="D18" i="30"/>
  <c r="D19" i="30"/>
  <c r="D14" i="30"/>
</calcChain>
</file>

<file path=xl/sharedStrings.xml><?xml version="1.0" encoding="utf-8"?>
<sst xmlns="http://schemas.openxmlformats.org/spreadsheetml/2006/main" count="206" uniqueCount="132">
  <si>
    <t>Table of Contents</t>
  </si>
  <si>
    <t>Table 1 - Proportion of Appeals Valid First Time, By Quarter, Apr 21 - Dec 2022</t>
  </si>
  <si>
    <t>Table 2 - Percentiles for Valid to Decision (in weeks) for decisions made February 2023 to January 2023 – and number of decisions in that time</t>
  </si>
  <si>
    <t>Table 3 - All appeal Decisions, 50th and 90th percentiles of Valid to Decision (weeks), October to December 2022</t>
  </si>
  <si>
    <t>Table 4 - Number of appeal decisions quality assured, October to December 2022</t>
  </si>
  <si>
    <t>Table 5 - Number of Other Cases Quality Assured, October to December 2022</t>
  </si>
  <si>
    <t>Figure 1 - Proportion of Appeals Valid on First Submission for Selected Appeal Types, October to December 2022</t>
  </si>
  <si>
    <t>Figure 4 - All Appeal Decisions, 50th and 90th percentiles for Valid to Decision, by Quarter, October to December 2022</t>
  </si>
  <si>
    <t>Annex A - Proportion of Appeals Valid First Time For Selected Appeal Types, October to December 2022</t>
  </si>
  <si>
    <t>Annex B: Proportion of Appeals decided within 20, 26 and 52 weeks - Decisions January to December 2022</t>
  </si>
  <si>
    <t>Annex E - Percentiles for Valid to Decision (in weeks) for decisions made October to Deember 2022</t>
  </si>
  <si>
    <t>Annex F - All appeal Decisions, 50th and 90th percentiles of Valid to Decision (weeks), April 2021 to Dec 2022</t>
  </si>
  <si>
    <t>Table 1 - Proportion of Appeals Valid on First Submission, By Quarter, Jul 21 - Dec 2022</t>
  </si>
  <si>
    <t>Note: these are Experimental Statistics. Please see the Background Quality Report for further information</t>
  </si>
  <si>
    <t>Appeals Received</t>
  </si>
  <si>
    <t>Jul - Sep 2021</t>
  </si>
  <si>
    <t>Oct - Dec 2021</t>
  </si>
  <si>
    <t>Jan - Mar 2022</t>
  </si>
  <si>
    <t>Apr - Jun 2022</t>
  </si>
  <si>
    <t>Jul - Sep 2022</t>
  </si>
  <si>
    <t>Oct - Dec 2022</t>
  </si>
  <si>
    <t>% Valid First Time</t>
  </si>
  <si>
    <t>Data Source: Horizon</t>
  </si>
  <si>
    <t>Last update</t>
  </si>
  <si>
    <t>Next update</t>
  </si>
  <si>
    <t>Table 2 - Percentiles for Valid to Decision (in weeks) for decisions made February 2022 to January 2023 – and number of decisions in that time</t>
  </si>
  <si>
    <t> Appeal Decisions, November 2021 - October 2022</t>
  </si>
  <si>
    <r>
      <t>25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</si>
  <si>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</si>
  <si>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75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</si>
  <si>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</si>
  <si>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100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</si>
  <si>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t>Number of decisions</t>
  </si>
  <si>
    <t>Written reps </t>
  </si>
  <si>
    <t>18 weeks</t>
  </si>
  <si>
    <t>27 weeks</t>
  </si>
  <si>
    <t>38 weeks</t>
  </si>
  <si>
    <t>52 weeks</t>
  </si>
  <si>
    <t>262 weeks</t>
  </si>
  <si>
    <t>Hearing </t>
  </si>
  <si>
    <t>58 weeks</t>
  </si>
  <si>
    <t>93 weeks</t>
  </si>
  <si>
    <t>133 weeks</t>
  </si>
  <si>
    <t>227 weeks</t>
  </si>
  <si>
    <t>Inquiry </t>
  </si>
  <si>
    <t>29 weeks</t>
  </si>
  <si>
    <t>45 weeks</t>
  </si>
  <si>
    <t>75 weeks</t>
  </si>
  <si>
    <t>117 weeks</t>
  </si>
  <si>
    <t>254 weeks</t>
  </si>
  <si>
    <t>All </t>
  </si>
  <si>
    <t>19 weeks</t>
  </si>
  <si>
    <t>28 weeks</t>
  </si>
  <si>
    <t>40 weeks</t>
  </si>
  <si>
    <t>59 weeks</t>
  </si>
  <si>
    <t>Source: Horizon</t>
  </si>
  <si>
    <r>
      <t>Table 3 - All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October to December 2022</t>
    </r>
  </si>
  <si>
    <t>Decision made:</t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</si>
  <si>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</si>
  <si>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</si>
  <si>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Gap</t>
    </r>
    <r>
      <rPr>
        <sz val="8"/>
        <color theme="1"/>
        <rFont val="Calibri"/>
        <family val="2"/>
      </rPr>
      <t>  </t>
    </r>
  </si>
  <si>
    <t>Jul – Sep 2021 </t>
  </si>
  <si>
    <t>Oct – Dec 2021 </t>
  </si>
  <si>
    <t>Jan – Mar 2022 </t>
  </si>
  <si>
    <t>Apr – Jun 22</t>
  </si>
  <si>
    <t>Jul – Sep 22</t>
  </si>
  <si>
    <t>Oct – Dec 22</t>
  </si>
  <si>
    <t>Table 4 - Number of appeal decisions quality assured, Oct, to Dec 2022</t>
  </si>
  <si>
    <t>Number</t>
  </si>
  <si>
    <t>Category</t>
  </si>
  <si>
    <t>Explanation</t>
  </si>
  <si>
    <t>Inspector Manager team reading</t>
  </si>
  <si>
    <t>Inspector Managers are expected to review a proportion of their Inspectors’ decisions post-decision. This is to ensure quality standards and to identify learning opportunities and to check for consistency with the relevant quality framework.</t>
  </si>
  <si>
    <t>APOs</t>
  </si>
  <si>
    <t>Recommendations made by Appeals Planning Officers (APOs) are all reviewed as part of routine quality assurance before a decision is issued by an Inspector.</t>
  </si>
  <si>
    <t>Inspector in Training – pre-decision</t>
  </si>
  <si>
    <t>The majority of decisions made by Inspectors in Training (IITs) are all reviewed for teaching purposes. Each review is by an experienced Inspector.</t>
  </si>
  <si>
    <t>Total Appeal decisions</t>
  </si>
  <si>
    <t>Source: MiPINS</t>
  </si>
  <si>
    <t>Table 5 - Number of other decisions quality assured, October to December 2022</t>
  </si>
  <si>
    <t xml:space="preserve">Local Plans </t>
  </si>
  <si>
    <t>All Local Plans are quality assured as part of the examination process. Four Local Plan Reports were issued in this quarter; additional quality assurance took place where the final reports have yet to be issued.</t>
  </si>
  <si>
    <t>Nationally Significant Infrastructure Projects (NSIP)</t>
  </si>
  <si>
    <t>All NSIP decisions are quality assured as part of the examination process. Four recommendation reports were submitted to the Secretary of State this quarter.</t>
  </si>
  <si>
    <t xml:space="preserve">Source: Local Plan and NSIP case records </t>
  </si>
  <si>
    <t>Annex A - Proportion of Appeals Valid First Time For Selected Appeal Types, Oct - Dec 2022</t>
  </si>
  <si>
    <t>Appeal Type</t>
  </si>
  <si>
    <t>Proportion valid on first submission</t>
  </si>
  <si>
    <t>Number of Appeals</t>
  </si>
  <si>
    <t>Planning Appeal (S78)</t>
  </si>
  <si>
    <t>Householder Appeal Service (HAS)</t>
  </si>
  <si>
    <t>Enforcement Notice</t>
  </si>
  <si>
    <t>Lawful Development Certificate</t>
  </si>
  <si>
    <t>Commercial Appeal Service (CAS)</t>
  </si>
  <si>
    <t>Listed Building Consent &amp; Conservation</t>
  </si>
  <si>
    <t>Advertisement Appeal</t>
  </si>
  <si>
    <t>Appeal against enforcement listed building</t>
  </si>
  <si>
    <t>Annex B: Proportion of Appeals decided within 20, 26 and 52 weeks - Decisions Jan - Dec 22</t>
  </si>
  <si>
    <t>Within 20 weeks </t>
  </si>
  <si>
    <t>Within 26 weeks </t>
  </si>
  <si>
    <t>Within 52 weeks </t>
  </si>
  <si>
    <t>More than 52 weeks </t>
  </si>
  <si>
    <t>Wholly Written Reps </t>
  </si>
  <si>
    <t>Wholly or partly Hearings </t>
  </si>
  <si>
    <t>Wholly or partly Inquiries </t>
  </si>
  <si>
    <t>Annex E - Percentiles for Valid to Decision (in weeks) for decisions made Oct - Dec 22</t>
  </si>
  <si>
    <t> Appeal Decisions, July - September 2022</t>
  </si>
  <si>
    <t>21 weeks</t>
  </si>
  <si>
    <t>41 weeks</t>
  </si>
  <si>
    <t>56 weeks</t>
  </si>
  <si>
    <t>169 weeks</t>
  </si>
  <si>
    <t>48 weeks</t>
  </si>
  <si>
    <t>68 weeks</t>
  </si>
  <si>
    <t>101 weeks</t>
  </si>
  <si>
    <t>205 weeks</t>
  </si>
  <si>
    <t>39 weeks</t>
  </si>
  <si>
    <t>46 weeks</t>
  </si>
  <si>
    <t>209 weeks</t>
  </si>
  <si>
    <t>30 weeks</t>
  </si>
  <si>
    <t>43 weeks</t>
  </si>
  <si>
    <t>60 weeks</t>
  </si>
  <si>
    <r>
      <t>Annex F -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April 2021 to Dec 2022 - by procedure</t>
    </r>
  </si>
  <si>
    <t>Wholly by written representations</t>
  </si>
  <si>
    <t>Apr – Jun 2021 </t>
  </si>
  <si>
    <t>Apr – Jun 2022</t>
  </si>
  <si>
    <t>Jul – Sep 2022</t>
  </si>
  <si>
    <t>Oct – Dec 2022</t>
  </si>
  <si>
    <t>Wholly or partially through Hearings</t>
  </si>
  <si>
    <r>
      <t>50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</si>
  <si>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90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</si>
  <si>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Gap</t>
    </r>
    <r>
      <rPr>
        <sz val="8"/>
        <color theme="1"/>
        <rFont val="Times New Roman"/>
        <family val="1"/>
      </rPr>
      <t>  </t>
    </r>
  </si>
  <si>
    <t>Wholly or partially through Inquiries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</si>
</sst>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242424"/>
      <name val="Calibri"/>
      <family val="2"/>
    </font>
    <font>
      <sz val="12"/>
      <color rgb="FF000000"/>
      <name val="Calibri"/>
      <family val="2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0" applyFont="1"/>
    <xf numFmtId="17" fontId="6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164" fontId="16" fillId="4" borderId="16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164" fontId="16" fillId="3" borderId="18" xfId="0" applyNumberFormat="1" applyFont="1" applyFill="1" applyBorder="1" applyAlignment="1">
      <alignment horizontal="right" vertical="center" wrapText="1"/>
    </xf>
    <xf numFmtId="164" fontId="16" fillId="4" borderId="9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7" fillId="0" borderId="0" xfId="0" applyFont="1"/>
    <xf numFmtId="0" fontId="5" fillId="0" borderId="0" xfId="1" applyFont="1"/>
    <xf numFmtId="0" fontId="10" fillId="0" borderId="0" xfId="0" applyFont="1"/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164" fontId="0" fillId="0" borderId="0" xfId="0" applyNumberFormat="1"/>
    <xf numFmtId="0" fontId="9" fillId="0" borderId="0" xfId="0" applyFont="1"/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vertical="center" wrapText="1"/>
    </xf>
    <xf numFmtId="165" fontId="24" fillId="0" borderId="21" xfId="2" applyNumberFormat="1" applyFont="1" applyFill="1" applyBorder="1" applyAlignment="1">
      <alignment horizontal="righ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18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inden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Figure 1 - Proportion of Appeals Valid on First Submission for selected</a:t>
            </a:r>
            <a:r>
              <a:rPr lang="en-US" sz="2000" baseline="0"/>
              <a:t> Appeal Types, Oct - Dec 2022</a:t>
            </a:r>
            <a:r>
              <a:rPr lang="en-US" sz="2000" baseline="30000"/>
              <a:t>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'Annex A - Appeals Valid (Type)'!$B$3</c:f>
              <c:strCache>
                <c:ptCount val="1"/>
                <c:pt idx="0">
                  <c:v>Proportion valid on first submission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A - Appeals Valid (Type)'!$A$4:$A$11</c:f>
              <c:strCache>
                <c:ptCount val="8"/>
                <c:pt idx="0">
                  <c:v>Planning Appeal (S78)</c:v>
                </c:pt>
                <c:pt idx="1">
                  <c:v>Householder Appeal Service (HAS)</c:v>
                </c:pt>
                <c:pt idx="2">
                  <c:v>Enforcement Notice</c:v>
                </c:pt>
                <c:pt idx="3">
                  <c:v>Lawful Development Certificate</c:v>
                </c:pt>
                <c:pt idx="4">
                  <c:v>Commercial Appeal Service (CAS)</c:v>
                </c:pt>
                <c:pt idx="5">
                  <c:v>Listed Building Consent &amp; Conservation</c:v>
                </c:pt>
                <c:pt idx="6">
                  <c:v>Advertisement Appeal</c:v>
                </c:pt>
                <c:pt idx="7">
                  <c:v>Appeal against enforcement listed building</c:v>
                </c:pt>
              </c:strCache>
            </c:strRef>
          </c:cat>
          <c:val>
            <c:numRef>
              <c:f>'Annex A - Appeals Valid (Type)'!$B$4:$B$11</c:f>
              <c:numCache>
                <c:formatCode>0.0%</c:formatCode>
                <c:ptCount val="8"/>
                <c:pt idx="0">
                  <c:v>0.73199999999999998</c:v>
                </c:pt>
                <c:pt idx="1">
                  <c:v>0.83199999999999996</c:v>
                </c:pt>
                <c:pt idx="2">
                  <c:v>0.41099999999999998</c:v>
                </c:pt>
                <c:pt idx="3">
                  <c:v>0.66500000000000004</c:v>
                </c:pt>
                <c:pt idx="4">
                  <c:v>0.92400000000000004</c:v>
                </c:pt>
                <c:pt idx="5">
                  <c:v>0.78100000000000003</c:v>
                </c:pt>
                <c:pt idx="6">
                  <c:v>0.66300000000000003</c:v>
                </c:pt>
                <c:pt idx="7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7-48FD-ADB4-6DE7D2D2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12606520"/>
        <c:axId val="512606848"/>
      </c:barChart>
      <c:catAx>
        <c:axId val="512606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Appeal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848"/>
        <c:crosses val="autoZero"/>
        <c:auto val="1"/>
        <c:lblAlgn val="ctr"/>
        <c:lblOffset val="100"/>
        <c:noMultiLvlLbl val="0"/>
      </c:catAx>
      <c:valAx>
        <c:axId val="512606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Proportion of Appeals</a:t>
                </a:r>
                <a:r>
                  <a:rPr lang="en-GB" sz="2000" baseline="0"/>
                  <a:t> Valid</a:t>
                </a:r>
              </a:p>
              <a:p>
                <a:pPr>
                  <a:defRPr sz="2000"/>
                </a:pPr>
                <a:endParaRPr lang="en-GB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Figure 2 - Appeals Decided Within</a:t>
            </a:r>
            <a:r>
              <a:rPr lang="en-GB" sz="2400" baseline="0"/>
              <a:t> 20, 26 and 52 Weeks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23359976520835826"/>
          <c:y val="1.9590382902938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'Annex B 20, 26 and 52 weeks'!$B$3</c:f>
              <c:strCache>
                <c:ptCount val="1"/>
                <c:pt idx="0">
                  <c:v>Within 20 weeks 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weeks'!$B$4:$B$6</c:f>
              <c:numCache>
                <c:formatCode>0.0%</c:formatCode>
                <c:ptCount val="3"/>
                <c:pt idx="0">
                  <c:v>0.3</c:v>
                </c:pt>
                <c:pt idx="1">
                  <c:v>7.9000000000000001E-2</c:v>
                </c:pt>
                <c:pt idx="2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6-48CD-B105-D946C114C8A3}"/>
            </c:ext>
          </c:extLst>
        </c:ser>
        <c:ser>
          <c:idx val="1"/>
          <c:order val="1"/>
          <c:tx>
            <c:strRef>
              <c:f>'Annex B 20, 26 and 52 weeks'!$C$3</c:f>
              <c:strCache>
                <c:ptCount val="1"/>
                <c:pt idx="0">
                  <c:v>Within 26 weeks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weeks'!$C$4:$C$6</c:f>
              <c:numCache>
                <c:formatCode>0.0%</c:formatCode>
                <c:ptCount val="3"/>
                <c:pt idx="0">
                  <c:v>0.182</c:v>
                </c:pt>
                <c:pt idx="1">
                  <c:v>7.2999999999999995E-2</c:v>
                </c:pt>
                <c:pt idx="2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6-48CD-B105-D946C114C8A3}"/>
            </c:ext>
          </c:extLst>
        </c:ser>
        <c:ser>
          <c:idx val="2"/>
          <c:order val="2"/>
          <c:tx>
            <c:strRef>
              <c:f>'Annex B 20, 26 and 52 weeks'!$D$3</c:f>
              <c:strCache>
                <c:ptCount val="1"/>
                <c:pt idx="0">
                  <c:v>Within 52 weeks 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weeks'!$D$4:$D$6</c:f>
              <c:numCache>
                <c:formatCode>0.0%</c:formatCode>
                <c:ptCount val="3"/>
                <c:pt idx="0">
                  <c:v>0.41599999999999998</c:v>
                </c:pt>
                <c:pt idx="1">
                  <c:v>0.28499999999999998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6-48CD-B105-D946C114C8A3}"/>
            </c:ext>
          </c:extLst>
        </c:ser>
        <c:ser>
          <c:idx val="3"/>
          <c:order val="3"/>
          <c:tx>
            <c:strRef>
              <c:f>'Annex B 20, 26 and 52 weeks'!$E$3</c:f>
              <c:strCache>
                <c:ptCount val="1"/>
                <c:pt idx="0">
                  <c:v>More than 52 weeks 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weeks'!$E$4:$E$6</c:f>
              <c:numCache>
                <c:formatCode>0.0%</c:formatCode>
                <c:ptCount val="3"/>
                <c:pt idx="0">
                  <c:v>0.10199999999999999</c:v>
                </c:pt>
                <c:pt idx="1">
                  <c:v>0.56299999999999994</c:v>
                </c:pt>
                <c:pt idx="2">
                  <c:v>0.44800000000000001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06-48CD-B105-D946C114C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5143000"/>
        <c:axId val="351238232"/>
      </c:barChart>
      <c:catAx>
        <c:axId val="73514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38232"/>
        <c:crosses val="autoZero"/>
        <c:auto val="1"/>
        <c:lblAlgn val="ctr"/>
        <c:lblOffset val="100"/>
        <c:noMultiLvlLbl val="0"/>
      </c:catAx>
      <c:valAx>
        <c:axId val="35123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4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4: All Appeal Decisions,</a:t>
            </a:r>
            <a:r>
              <a:rPr lang="en-US" baseline="0"/>
              <a:t> </a:t>
            </a:r>
            <a:r>
              <a:rPr lang="en-US"/>
              <a:t>50th and 90th percentiles for Valid to Decision, by Quarter, Jul 21 - Dec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3 - 50th &amp; 90th'!$B$3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Jul – Sep 2021 </c:v>
                </c:pt>
                <c:pt idx="1">
                  <c:v>Oct – Dec 2021 </c:v>
                </c:pt>
                <c:pt idx="2">
                  <c:v>Jan – Mar 2022 </c:v>
                </c:pt>
                <c:pt idx="3">
                  <c:v>Apr – Jun 22</c:v>
                </c:pt>
                <c:pt idx="4">
                  <c:v>Jul – Sep 22</c:v>
                </c:pt>
                <c:pt idx="5">
                  <c:v>Oct – Dec 22</c:v>
                </c:pt>
              </c:strCache>
            </c:strRef>
          </c:cat>
          <c:val>
            <c:numRef>
              <c:f>'Table 3 - 50th &amp; 90th'!$B$4:$B$9</c:f>
              <c:numCache>
                <c:formatCode>0</c:formatCode>
                <c:ptCount val="6"/>
                <c:pt idx="0">
                  <c:v>23.142856999999999</c:v>
                </c:pt>
                <c:pt idx="1">
                  <c:v>25.857142</c:v>
                </c:pt>
                <c:pt idx="2">
                  <c:v>24.857142</c:v>
                </c:pt>
                <c:pt idx="3">
                  <c:v>27</c:v>
                </c:pt>
                <c:pt idx="4">
                  <c:v>27</c:v>
                </c:pt>
                <c:pt idx="5">
                  <c:v>29.857142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1-465B-8A5A-A69BE440FEAC}"/>
            </c:ext>
          </c:extLst>
        </c:ser>
        <c:ser>
          <c:idx val="1"/>
          <c:order val="1"/>
          <c:tx>
            <c:strRef>
              <c:f>'Table 3 - 50th &amp; 90th'!$C$3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Jul – Sep 2021 </c:v>
                </c:pt>
                <c:pt idx="1">
                  <c:v>Oct – Dec 2021 </c:v>
                </c:pt>
                <c:pt idx="2">
                  <c:v>Jan – Mar 2022 </c:v>
                </c:pt>
                <c:pt idx="3">
                  <c:v>Apr – Jun 22</c:v>
                </c:pt>
                <c:pt idx="4">
                  <c:v>Jul – Sep 22</c:v>
                </c:pt>
                <c:pt idx="5">
                  <c:v>Oct – Dec 22</c:v>
                </c:pt>
              </c:strCache>
            </c:strRef>
          </c:cat>
          <c:val>
            <c:numRef>
              <c:f>'Table 3 - 50th &amp; 90th'!$C$4:$C$9</c:f>
              <c:numCache>
                <c:formatCode>0</c:formatCode>
                <c:ptCount val="6"/>
                <c:pt idx="0">
                  <c:v>48.714284999999997</c:v>
                </c:pt>
                <c:pt idx="1">
                  <c:v>49.142856999999999</c:v>
                </c:pt>
                <c:pt idx="2">
                  <c:v>48.285713999999999</c:v>
                </c:pt>
                <c:pt idx="3">
                  <c:v>57.857142000000003</c:v>
                </c:pt>
                <c:pt idx="4">
                  <c:v>59.857142000000003</c:v>
                </c:pt>
                <c:pt idx="5">
                  <c:v>60.285713999999999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1-465B-8A5A-A69BE440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119312"/>
        <c:axId val="931120952"/>
      </c:lineChart>
      <c:catAx>
        <c:axId val="93111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20952"/>
        <c:crosses val="autoZero"/>
        <c:auto val="1"/>
        <c:lblAlgn val="ctr"/>
        <c:lblOffset val="100"/>
        <c:noMultiLvlLbl val="0"/>
      </c:catAx>
      <c:valAx>
        <c:axId val="93112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Valid to Decision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1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80975"/>
    <xdr:ext cx="13933714" cy="9089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246DB9-F0B5-4C9A-9392-55382643B2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21</xdr:col>
      <xdr:colOff>146050</xdr:colOff>
      <xdr:row>38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A37B0-CD25-40E3-A044-C5A48D49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096625" cy="8239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19EF8-BE4A-4C25-B1FE-96F5C0AF4E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4D54-C08E-4D7E-85E5-528C0DF1E86B}">
  <dimension ref="A1:A14"/>
  <sheetViews>
    <sheetView showGridLines="0" tabSelected="1" workbookViewId="0"/>
  </sheetViews>
  <sheetFormatPr defaultRowHeight="14.45"/>
  <cols>
    <col min="1" max="1" width="131.85546875" bestFit="1" customWidth="1"/>
  </cols>
  <sheetData>
    <row r="1" spans="1:1" ht="35.1" customHeight="1">
      <c r="A1" s="12" t="s">
        <v>0</v>
      </c>
    </row>
    <row r="2" spans="1:1" s="38" customFormat="1" ht="18.600000000000001">
      <c r="A2" s="13" t="s">
        <v>1</v>
      </c>
    </row>
    <row r="3" spans="1:1" s="38" customFormat="1" ht="18.600000000000001">
      <c r="A3" s="13" t="s">
        <v>2</v>
      </c>
    </row>
    <row r="4" spans="1:1" s="38" customFormat="1" ht="18.600000000000001">
      <c r="A4" s="13" t="s">
        <v>3</v>
      </c>
    </row>
    <row r="5" spans="1:1" s="38" customFormat="1" ht="18.600000000000001">
      <c r="A5" s="13" t="s">
        <v>4</v>
      </c>
    </row>
    <row r="6" spans="1:1" s="38" customFormat="1" ht="18.600000000000001">
      <c r="A6" s="39" t="s">
        <v>5</v>
      </c>
    </row>
    <row r="7" spans="1:1" s="38" customFormat="1" ht="29.1" customHeight="1">
      <c r="A7" s="39" t="s">
        <v>6</v>
      </c>
    </row>
    <row r="8" spans="1:1" s="38" customFormat="1" ht="18.600000000000001">
      <c r="A8" s="39" t="s">
        <v>7</v>
      </c>
    </row>
    <row r="9" spans="1:1" s="38" customFormat="1" ht="32.1" customHeight="1">
      <c r="A9" s="42" t="s">
        <v>8</v>
      </c>
    </row>
    <row r="10" spans="1:1" s="38" customFormat="1" ht="18.600000000000001">
      <c r="A10" s="39" t="s">
        <v>9</v>
      </c>
    </row>
    <row r="11" spans="1:1" s="38" customFormat="1" ht="18.600000000000001">
      <c r="A11" s="41" t="s">
        <v>10</v>
      </c>
    </row>
    <row r="12" spans="1:1" s="38" customFormat="1" ht="18.600000000000001">
      <c r="A12" s="13" t="s">
        <v>11</v>
      </c>
    </row>
    <row r="13" spans="1:1" s="38" customFormat="1" ht="18.600000000000001"/>
    <row r="14" spans="1:1" s="38" customFormat="1" ht="18.600000000000001"/>
  </sheetData>
  <hyperlinks>
    <hyperlink ref="A2" location="'Table 1 - Appeals Valid on 1st '!A1" display="Table 1 - Proportion of Appeals Valid First Time, By Quarter, Apr 21 - Jun 2022" xr:uid="{2A9D9DC4-3541-46F2-8757-2B169D473EF3}"/>
    <hyperlink ref="A3" location="'Table 2 - Percentiles'!A1" display="Table 2 - Percentiles for Valid to Decision (in weeks) for decisions made November 2021 – October 2022 – and number of decisions in that time" xr:uid="{69404BB1-7B00-45A9-B817-A0918CB500AD}"/>
    <hyperlink ref="A4" location="'Table 3 - 50th &amp; 90th'!A1" display="Table 3 - All appeal Decisions, 50th and 90th percentiles of Valid to Decision (weeks), April 2021 to Sep 2022" xr:uid="{E007DA4F-7842-41FB-BD8C-CB0EB0A62FA7}"/>
    <hyperlink ref="A5" location="'Table 4 Appeals Quality Assured'!A1" display="Table 4 - Number of appeal decisions quality assured, July to September 2022" xr:uid="{2D7D0AF2-EFEF-4F01-850C-068BC0F03E2B}"/>
    <hyperlink ref="A6" location="'Table 5 Other Decisions'!A1" display="Table 5 - Number of Other Cases Quality Assured, July to September 2022" xr:uid="{9F109A8C-83BF-438C-BDE3-BDEED29A723F}"/>
    <hyperlink ref="A7" location="'Figure 1'!A1" display="Figure 1 - Proportion of Appeals Valid on First Submission for Selected Appeal Types, Jul to Sep 2022" xr:uid="{65C81619-0B7F-4D60-858F-A0084001F58D}"/>
    <hyperlink ref="A8" location="'Figure 4 - 50th and 90th'!A1" display="Figure 4 - All Appeal Decisions, 50th and 90th percentiles for Valid to Decision, by Quarter, Apr 21 - Jul 22" xr:uid="{8C35FE9D-A493-4AAD-8F9B-4A552BB16ED0}"/>
    <hyperlink ref="A11" location="'Annex E - Jul-Sep Percentiles'!A1" display="Annex E - Percentiles for Valid to Decision (in weeks) for decisions made July – September 2022" xr:uid="{62A912C7-7293-4F84-B045-750E891AD364}"/>
    <hyperlink ref="A10" location="'Annex B 20, 26 and 52 weeks'!A1" display="Annex B: Proportion of Appeals decided within 20, 26 and 52 weeks - Decisions Nov 2021 - Oct 2022 " xr:uid="{40E45ADE-2A51-4EC0-9274-A234FA89E012}"/>
    <hyperlink ref="A9" location="'Annex A - Appeals Valid (Type)'!A1" display="Annex A - Proportion of Appeals Valid First Time For Selected Appeal Types, Jul - Sep 2022" xr:uid="{E51626CF-3F47-4F0F-BEEE-A25570B22C3A}"/>
    <hyperlink ref="A12" location="'Annex F - 50th &amp; 90th by proced'!A1" display="Annex F - All appeal Decisions, 50th and 90th percentiles of Valid to Decision (weeks), April 2021 to Sep 2022" xr:uid="{932C2037-953A-4454-B953-B9198AB707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B102-538D-463D-91F1-0B56E84147C0}">
  <dimension ref="A1:G14"/>
  <sheetViews>
    <sheetView showGridLines="0" workbookViewId="0">
      <selection activeCell="B15" sqref="B15"/>
    </sheetView>
  </sheetViews>
  <sheetFormatPr defaultRowHeight="14.45"/>
  <cols>
    <col min="1" max="1" width="36.140625" customWidth="1"/>
    <col min="2" max="2" width="26.5703125" customWidth="1"/>
    <col min="3" max="6" width="17.42578125" customWidth="1"/>
  </cols>
  <sheetData>
    <row r="1" spans="1:7" ht="30.95" customHeight="1">
      <c r="A1" s="1" t="s">
        <v>85</v>
      </c>
    </row>
    <row r="2" spans="1:7" ht="30.95" customHeight="1" thickBot="1">
      <c r="A2" s="49" t="s">
        <v>13</v>
      </c>
    </row>
    <row r="3" spans="1:7" ht="32.450000000000003" customHeight="1" thickBot="1">
      <c r="A3" s="55" t="s">
        <v>86</v>
      </c>
      <c r="B3" s="65" t="s">
        <v>87</v>
      </c>
      <c r="C3" s="65" t="s">
        <v>88</v>
      </c>
      <c r="D3" s="2"/>
      <c r="E3" s="3"/>
      <c r="F3" s="3"/>
    </row>
    <row r="4" spans="1:7" ht="33.6" customHeight="1" thickBot="1">
      <c r="A4" s="59" t="s">
        <v>89</v>
      </c>
      <c r="B4" s="66">
        <v>0.73199999999999998</v>
      </c>
      <c r="C4" s="67">
        <v>2654</v>
      </c>
      <c r="D4" s="4"/>
      <c r="E4" s="5"/>
      <c r="F4" s="3"/>
    </row>
    <row r="5" spans="1:7" ht="33.6" customHeight="1" thickBot="1">
      <c r="A5" s="59" t="s">
        <v>90</v>
      </c>
      <c r="B5" s="66">
        <v>0.83199999999999996</v>
      </c>
      <c r="C5" s="67">
        <v>1232</v>
      </c>
    </row>
    <row r="6" spans="1:7" ht="33.6" customHeight="1" thickBot="1">
      <c r="A6" s="59" t="s">
        <v>91</v>
      </c>
      <c r="B6" s="66">
        <v>0.41099999999999998</v>
      </c>
      <c r="C6" s="67">
        <v>621</v>
      </c>
    </row>
    <row r="7" spans="1:7" ht="33.6" customHeight="1" thickBot="1">
      <c r="A7" s="59" t="s">
        <v>92</v>
      </c>
      <c r="B7" s="66">
        <v>0.66500000000000004</v>
      </c>
      <c r="C7" s="67">
        <v>161</v>
      </c>
    </row>
    <row r="8" spans="1:7" ht="33.6" customHeight="1" thickBot="1">
      <c r="A8" s="59" t="s">
        <v>93</v>
      </c>
      <c r="B8" s="66">
        <v>0.92400000000000004</v>
      </c>
      <c r="C8" s="67">
        <v>118</v>
      </c>
    </row>
    <row r="9" spans="1:7" ht="31.5" thickBot="1">
      <c r="A9" s="59" t="s">
        <v>94</v>
      </c>
      <c r="B9" s="66">
        <v>0.78100000000000003</v>
      </c>
      <c r="C9" s="67">
        <v>105</v>
      </c>
    </row>
    <row r="10" spans="1:7" ht="31.5" customHeight="1" thickBot="1">
      <c r="A10" s="59" t="s">
        <v>95</v>
      </c>
      <c r="B10" s="66">
        <v>0.66300000000000003</v>
      </c>
      <c r="C10" s="67">
        <v>101</v>
      </c>
    </row>
    <row r="11" spans="1:7" ht="31.5" thickBot="1">
      <c r="A11" s="59" t="s">
        <v>96</v>
      </c>
      <c r="B11" s="66">
        <v>0.46200000000000002</v>
      </c>
      <c r="C11" s="67">
        <v>13</v>
      </c>
    </row>
    <row r="12" spans="1:7" ht="23.45" customHeight="1">
      <c r="A12" s="36" t="s">
        <v>22</v>
      </c>
      <c r="B12" s="17"/>
      <c r="C12" s="17"/>
      <c r="D12" s="17"/>
      <c r="E12" s="17"/>
      <c r="F12" s="5"/>
      <c r="G12" s="17"/>
    </row>
    <row r="13" spans="1:7" ht="18.95" customHeight="1">
      <c r="A13" s="14" t="s">
        <v>23</v>
      </c>
      <c r="B13" s="15">
        <v>44958</v>
      </c>
    </row>
    <row r="14" spans="1:7">
      <c r="A14" s="14" t="s">
        <v>24</v>
      </c>
      <c r="B14" s="15">
        <v>45047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E34E-D310-4808-AB5E-AF7BAD711C83}">
  <dimension ref="A1:E12"/>
  <sheetViews>
    <sheetView showGridLines="0" workbookViewId="0"/>
  </sheetViews>
  <sheetFormatPr defaultRowHeight="14.45"/>
  <cols>
    <col min="1" max="1" width="23.42578125" customWidth="1"/>
    <col min="2" max="5" width="14.5703125" customWidth="1"/>
  </cols>
  <sheetData>
    <row r="1" spans="1:5" ht="15.6">
      <c r="A1" s="40" t="s">
        <v>97</v>
      </c>
    </row>
    <row r="2" spans="1:5">
      <c r="A2" s="49" t="s">
        <v>13</v>
      </c>
    </row>
    <row r="3" spans="1:5" ht="29.45" thickBot="1">
      <c r="A3" s="24"/>
      <c r="B3" s="28" t="s">
        <v>98</v>
      </c>
      <c r="C3" s="28" t="s">
        <v>99</v>
      </c>
      <c r="D3" s="28" t="s">
        <v>100</v>
      </c>
      <c r="E3" s="31" t="s">
        <v>101</v>
      </c>
    </row>
    <row r="4" spans="1:5" ht="33.6" customHeight="1" thickBot="1">
      <c r="A4" s="25" t="s">
        <v>102</v>
      </c>
      <c r="B4" s="34">
        <v>0.3</v>
      </c>
      <c r="C4" s="34">
        <v>0.182</v>
      </c>
      <c r="D4" s="34">
        <v>0.41599999999999998</v>
      </c>
      <c r="E4" s="35">
        <v>0.10199999999999999</v>
      </c>
    </row>
    <row r="5" spans="1:5" ht="33.6" customHeight="1" thickBot="1">
      <c r="A5" s="26" t="s">
        <v>103</v>
      </c>
      <c r="B5" s="29">
        <v>7.9000000000000001E-2</v>
      </c>
      <c r="C5" s="29">
        <v>7.2999999999999995E-2</v>
      </c>
      <c r="D5" s="29">
        <v>0.28499999999999998</v>
      </c>
      <c r="E5" s="32">
        <v>0.56299999999999994</v>
      </c>
    </row>
    <row r="6" spans="1:5" ht="33.6" customHeight="1">
      <c r="A6" s="27" t="s">
        <v>104</v>
      </c>
      <c r="B6" s="30">
        <v>3.5000000000000003E-2</v>
      </c>
      <c r="C6" s="30">
        <v>0.157</v>
      </c>
      <c r="D6" s="30">
        <v>0.36</v>
      </c>
      <c r="E6" s="33">
        <v>0.44800000000000001</v>
      </c>
    </row>
    <row r="7" spans="1:5" ht="28.5" customHeight="1">
      <c r="A7" s="36" t="s">
        <v>22</v>
      </c>
      <c r="B7" s="17"/>
    </row>
    <row r="8" spans="1:5">
      <c r="A8" s="14" t="s">
        <v>23</v>
      </c>
      <c r="B8" s="15">
        <v>44958</v>
      </c>
    </row>
    <row r="9" spans="1:5">
      <c r="A9" s="14" t="s">
        <v>24</v>
      </c>
      <c r="B9" s="15">
        <v>45047</v>
      </c>
    </row>
    <row r="10" spans="1:5">
      <c r="B10" s="43"/>
    </row>
    <row r="11" spans="1:5">
      <c r="B11" s="43"/>
    </row>
    <row r="12" spans="1:5">
      <c r="B12" s="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3DF9-F30E-4BE4-BF07-877A90C0F561}">
  <dimension ref="A1:G10"/>
  <sheetViews>
    <sheetView showGridLines="0" workbookViewId="0">
      <selection activeCell="B11" sqref="B11"/>
    </sheetView>
  </sheetViews>
  <sheetFormatPr defaultRowHeight="14.45"/>
  <cols>
    <col min="1" max="1" width="17.42578125" customWidth="1"/>
    <col min="2" max="7" width="15" customWidth="1"/>
  </cols>
  <sheetData>
    <row r="1" spans="1:7" ht="15.6">
      <c r="A1" s="20" t="s">
        <v>105</v>
      </c>
    </row>
    <row r="2" spans="1:7">
      <c r="A2" s="49" t="s">
        <v>13</v>
      </c>
    </row>
    <row r="3" spans="1:7" ht="46.5">
      <c r="A3" s="51" t="s">
        <v>106</v>
      </c>
      <c r="B3" s="52" t="s">
        <v>27</v>
      </c>
      <c r="C3" s="52" t="s">
        <v>28</v>
      </c>
      <c r="D3" s="52" t="s">
        <v>29</v>
      </c>
      <c r="E3" s="52" t="s">
        <v>30</v>
      </c>
      <c r="F3" s="52" t="s">
        <v>31</v>
      </c>
      <c r="G3" s="53" t="s">
        <v>32</v>
      </c>
    </row>
    <row r="4" spans="1:7" ht="17.45">
      <c r="A4" s="53" t="s">
        <v>33</v>
      </c>
      <c r="B4" s="68" t="s">
        <v>107</v>
      </c>
      <c r="C4" s="68" t="s">
        <v>45</v>
      </c>
      <c r="D4" s="68" t="s">
        <v>108</v>
      </c>
      <c r="E4" s="68" t="s">
        <v>109</v>
      </c>
      <c r="F4" s="68" t="s">
        <v>110</v>
      </c>
      <c r="G4" s="68">
        <v>4171</v>
      </c>
    </row>
    <row r="5" spans="1:7" ht="17.45">
      <c r="A5" s="53" t="s">
        <v>39</v>
      </c>
      <c r="B5" s="68" t="s">
        <v>35</v>
      </c>
      <c r="C5" s="68" t="s">
        <v>111</v>
      </c>
      <c r="D5" s="68" t="s">
        <v>112</v>
      </c>
      <c r="E5" s="68" t="s">
        <v>113</v>
      </c>
      <c r="F5" s="68" t="s">
        <v>114</v>
      </c>
      <c r="G5" s="68">
        <v>299</v>
      </c>
    </row>
    <row r="6" spans="1:7" ht="17.45">
      <c r="A6" s="53" t="s">
        <v>44</v>
      </c>
      <c r="B6" s="68" t="s">
        <v>52</v>
      </c>
      <c r="C6" s="68" t="s">
        <v>115</v>
      </c>
      <c r="D6" s="68" t="s">
        <v>116</v>
      </c>
      <c r="E6" s="68" t="s">
        <v>113</v>
      </c>
      <c r="F6" s="68" t="s">
        <v>117</v>
      </c>
      <c r="G6" s="68">
        <v>108</v>
      </c>
    </row>
    <row r="7" spans="1:7" ht="17.45">
      <c r="A7" s="53" t="s">
        <v>50</v>
      </c>
      <c r="B7" s="68" t="s">
        <v>107</v>
      </c>
      <c r="C7" s="68" t="s">
        <v>118</v>
      </c>
      <c r="D7" s="68" t="s">
        <v>119</v>
      </c>
      <c r="E7" s="68" t="s">
        <v>120</v>
      </c>
      <c r="F7" s="68" t="s">
        <v>38</v>
      </c>
      <c r="G7" s="68">
        <v>4578</v>
      </c>
    </row>
    <row r="8" spans="1:7" ht="27.95" customHeight="1">
      <c r="A8" s="37" t="s">
        <v>55</v>
      </c>
    </row>
    <row r="9" spans="1:7">
      <c r="A9" s="14" t="s">
        <v>23</v>
      </c>
      <c r="B9" s="15">
        <v>44958</v>
      </c>
    </row>
    <row r="10" spans="1:7">
      <c r="A10" s="14" t="s">
        <v>24</v>
      </c>
      <c r="B10" s="15">
        <v>45047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968-1FC4-45DA-8B80-903A9E4A445F}">
  <dimension ref="A1:D31"/>
  <sheetViews>
    <sheetView showGridLines="0" workbookViewId="0"/>
  </sheetViews>
  <sheetFormatPr defaultRowHeight="14.45"/>
  <cols>
    <col min="1" max="1" width="16.42578125" customWidth="1"/>
    <col min="2" max="3" width="13.42578125" customWidth="1"/>
    <col min="4" max="4" width="10.42578125" customWidth="1"/>
  </cols>
  <sheetData>
    <row r="1" spans="1:4" ht="17.45">
      <c r="A1" s="20" t="s">
        <v>121</v>
      </c>
    </row>
    <row r="2" spans="1:4" ht="30.95" customHeight="1">
      <c r="A2" s="49" t="s">
        <v>13</v>
      </c>
    </row>
    <row r="3" spans="1:4" ht="32.1" customHeight="1" thickBot="1">
      <c r="A3" s="40" t="s">
        <v>122</v>
      </c>
    </row>
    <row r="4" spans="1:4" s="44" customFormat="1" ht="33.6" thickBot="1">
      <c r="A4" s="55" t="s">
        <v>57</v>
      </c>
      <c r="B4" s="56" t="s">
        <v>58</v>
      </c>
      <c r="C4" s="56" t="s">
        <v>59</v>
      </c>
      <c r="D4" s="56" t="s">
        <v>60</v>
      </c>
    </row>
    <row r="5" spans="1:4" s="44" customFormat="1" ht="15.95" thickBot="1">
      <c r="A5" s="57" t="s">
        <v>123</v>
      </c>
      <c r="B5" s="70">
        <v>21</v>
      </c>
      <c r="C5" s="70">
        <v>40</v>
      </c>
      <c r="D5" s="70">
        <v>19</v>
      </c>
    </row>
    <row r="6" spans="1:4" s="44" customFormat="1" ht="15.95" thickBot="1">
      <c r="A6" s="57" t="s">
        <v>61</v>
      </c>
      <c r="B6" s="70">
        <v>22</v>
      </c>
      <c r="C6" s="70">
        <v>43</v>
      </c>
      <c r="D6" s="70">
        <v>21</v>
      </c>
    </row>
    <row r="7" spans="1:4" s="44" customFormat="1" ht="15.95" thickBot="1">
      <c r="A7" s="57" t="s">
        <v>62</v>
      </c>
      <c r="B7" s="70">
        <v>25</v>
      </c>
      <c r="C7" s="70">
        <v>44</v>
      </c>
      <c r="D7" s="70">
        <v>19</v>
      </c>
    </row>
    <row r="8" spans="1:4" s="44" customFormat="1" ht="15.95" thickBot="1">
      <c r="A8" s="57" t="s">
        <v>63</v>
      </c>
      <c r="B8" s="70">
        <v>25</v>
      </c>
      <c r="C8" s="70">
        <v>45</v>
      </c>
      <c r="D8" s="70">
        <v>20</v>
      </c>
    </row>
    <row r="9" spans="1:4" s="44" customFormat="1" ht="15.95" thickBot="1">
      <c r="A9" s="59" t="s">
        <v>124</v>
      </c>
      <c r="B9" s="70">
        <v>26</v>
      </c>
      <c r="C9" s="70">
        <v>49</v>
      </c>
      <c r="D9" s="70">
        <v>23</v>
      </c>
    </row>
    <row r="10" spans="1:4" s="44" customFormat="1" ht="15.95" thickBot="1">
      <c r="A10" s="71" t="s">
        <v>125</v>
      </c>
      <c r="B10" s="72">
        <v>26</v>
      </c>
      <c r="C10" s="72">
        <v>53</v>
      </c>
      <c r="D10" s="72">
        <v>27</v>
      </c>
    </row>
    <row r="11" spans="1:4" s="44" customFormat="1" ht="15.95" thickBot="1">
      <c r="A11" s="55" t="s">
        <v>126</v>
      </c>
      <c r="B11" s="73">
        <v>29</v>
      </c>
      <c r="C11" s="73">
        <v>56</v>
      </c>
      <c r="D11" s="73">
        <v>27</v>
      </c>
    </row>
    <row r="12" spans="1:4" ht="32.1" customHeight="1" thickBot="1">
      <c r="A12" s="40" t="s">
        <v>127</v>
      </c>
    </row>
    <row r="13" spans="1:4" s="44" customFormat="1" ht="34.5" thickBot="1">
      <c r="A13" s="55" t="s">
        <v>57</v>
      </c>
      <c r="B13" s="56" t="s">
        <v>128</v>
      </c>
      <c r="C13" s="56" t="s">
        <v>129</v>
      </c>
      <c r="D13" s="56" t="s">
        <v>130</v>
      </c>
    </row>
    <row r="14" spans="1:4" s="44" customFormat="1" ht="15.95" thickBot="1">
      <c r="A14" s="57" t="s">
        <v>123</v>
      </c>
      <c r="B14" s="58">
        <v>54</v>
      </c>
      <c r="C14" s="58">
        <v>88</v>
      </c>
      <c r="D14" s="58">
        <f>C14-B14</f>
        <v>34</v>
      </c>
    </row>
    <row r="15" spans="1:4" s="44" customFormat="1" ht="15.95" thickBot="1">
      <c r="A15" s="57" t="s">
        <v>61</v>
      </c>
      <c r="B15" s="58">
        <v>46</v>
      </c>
      <c r="C15" s="58">
        <v>87</v>
      </c>
      <c r="D15" s="58">
        <f t="shared" ref="D15:D19" si="0">C15-B15</f>
        <v>41</v>
      </c>
    </row>
    <row r="16" spans="1:4" s="44" customFormat="1" ht="15.95" thickBot="1">
      <c r="A16" s="57" t="s">
        <v>62</v>
      </c>
      <c r="B16" s="58">
        <v>51</v>
      </c>
      <c r="C16" s="58">
        <v>106</v>
      </c>
      <c r="D16" s="58">
        <f t="shared" si="0"/>
        <v>55</v>
      </c>
    </row>
    <row r="17" spans="1:4" s="44" customFormat="1" ht="15.95" thickBot="1">
      <c r="A17" s="57" t="s">
        <v>63</v>
      </c>
      <c r="B17" s="58">
        <v>53</v>
      </c>
      <c r="C17" s="58">
        <v>134</v>
      </c>
      <c r="D17" s="58">
        <f t="shared" si="0"/>
        <v>81</v>
      </c>
    </row>
    <row r="18" spans="1:4" s="44" customFormat="1" ht="15.95" thickBot="1">
      <c r="A18" s="59" t="s">
        <v>124</v>
      </c>
      <c r="B18" s="58">
        <v>91</v>
      </c>
      <c r="C18" s="58">
        <v>184</v>
      </c>
      <c r="D18" s="58">
        <f t="shared" si="0"/>
        <v>93</v>
      </c>
    </row>
    <row r="19" spans="1:4" s="44" customFormat="1" ht="15.95" thickBot="1">
      <c r="A19" s="59" t="s">
        <v>125</v>
      </c>
      <c r="B19" s="58">
        <v>56</v>
      </c>
      <c r="C19" s="58">
        <v>138</v>
      </c>
      <c r="D19" s="58">
        <f t="shared" si="0"/>
        <v>82</v>
      </c>
    </row>
    <row r="20" spans="1:4" ht="32.1" customHeight="1" thickBot="1">
      <c r="A20" s="40" t="s">
        <v>131</v>
      </c>
    </row>
    <row r="21" spans="1:4" s="44" customFormat="1" ht="34.5" thickBot="1">
      <c r="A21" s="55" t="s">
        <v>57</v>
      </c>
      <c r="B21" s="56" t="s">
        <v>128</v>
      </c>
      <c r="C21" s="56" t="s">
        <v>129</v>
      </c>
      <c r="D21" s="56" t="s">
        <v>130</v>
      </c>
    </row>
    <row r="22" spans="1:4" s="44" customFormat="1" ht="15.95" thickBot="1">
      <c r="A22" s="57" t="s">
        <v>123</v>
      </c>
      <c r="B22" s="58">
        <v>64</v>
      </c>
      <c r="C22" s="58">
        <v>112</v>
      </c>
      <c r="D22" s="58">
        <f>C22-B22</f>
        <v>48</v>
      </c>
    </row>
    <row r="23" spans="1:4" s="44" customFormat="1" ht="15.95" thickBot="1">
      <c r="A23" s="57" t="s">
        <v>61</v>
      </c>
      <c r="B23" s="58">
        <v>75</v>
      </c>
      <c r="C23" s="58">
        <v>137</v>
      </c>
      <c r="D23" s="58">
        <f t="shared" ref="D23:D27" si="1">C23-B23</f>
        <v>62</v>
      </c>
    </row>
    <row r="24" spans="1:4" s="44" customFormat="1" ht="15.95" thickBot="1">
      <c r="A24" s="57" t="s">
        <v>62</v>
      </c>
      <c r="B24" s="58">
        <v>54</v>
      </c>
      <c r="C24" s="58">
        <v>130</v>
      </c>
      <c r="D24" s="58">
        <f t="shared" si="1"/>
        <v>76</v>
      </c>
    </row>
    <row r="25" spans="1:4" s="44" customFormat="1" ht="15.95" thickBot="1">
      <c r="A25" s="57" t="s">
        <v>63</v>
      </c>
      <c r="B25" s="58">
        <v>57</v>
      </c>
      <c r="C25" s="58">
        <v>106</v>
      </c>
      <c r="D25" s="58">
        <f t="shared" si="1"/>
        <v>49</v>
      </c>
    </row>
    <row r="26" spans="1:4" s="44" customFormat="1" ht="15.95" thickBot="1">
      <c r="A26" s="59" t="s">
        <v>124</v>
      </c>
      <c r="B26" s="58">
        <v>63</v>
      </c>
      <c r="C26" s="58">
        <v>117</v>
      </c>
      <c r="D26" s="58">
        <f t="shared" si="1"/>
        <v>54</v>
      </c>
    </row>
    <row r="27" spans="1:4" s="44" customFormat="1" ht="15.95" thickBot="1">
      <c r="A27" s="59" t="s">
        <v>125</v>
      </c>
      <c r="B27" s="58">
        <v>69</v>
      </c>
      <c r="C27" s="58">
        <v>128</v>
      </c>
      <c r="D27" s="58">
        <f t="shared" si="1"/>
        <v>59</v>
      </c>
    </row>
    <row r="28" spans="1:4" s="60" customFormat="1" ht="21.6" customHeight="1">
      <c r="A28" s="37" t="s">
        <v>55</v>
      </c>
    </row>
    <row r="29" spans="1:4">
      <c r="A29" s="14" t="s">
        <v>23</v>
      </c>
      <c r="B29" s="15">
        <v>44958</v>
      </c>
    </row>
    <row r="30" spans="1:4">
      <c r="A30" s="14" t="s">
        <v>24</v>
      </c>
      <c r="B30" s="15">
        <v>45047</v>
      </c>
    </row>
    <row r="31" spans="1:4">
      <c r="A31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4F27-4C99-4EE0-98B8-14509A8725F7}">
  <dimension ref="A1:G7"/>
  <sheetViews>
    <sheetView showGridLines="0" workbookViewId="0"/>
  </sheetViews>
  <sheetFormatPr defaultRowHeight="14.45"/>
  <cols>
    <col min="1" max="1" width="24.140625" customWidth="1"/>
    <col min="2" max="6" width="17.42578125" customWidth="1"/>
    <col min="7" max="7" width="17.5703125" customWidth="1"/>
  </cols>
  <sheetData>
    <row r="1" spans="1:7" ht="30.95" customHeight="1">
      <c r="A1" s="20" t="s">
        <v>12</v>
      </c>
    </row>
    <row r="2" spans="1:7" s="50" customFormat="1" ht="30.95" customHeight="1">
      <c r="A2" s="49" t="s">
        <v>13</v>
      </c>
    </row>
    <row r="3" spans="1:7" s="44" customFormat="1" ht="23.45" customHeight="1">
      <c r="A3" s="45" t="s">
        <v>14</v>
      </c>
      <c r="B3" s="46" t="s">
        <v>15</v>
      </c>
      <c r="C3" s="46" t="s">
        <v>16</v>
      </c>
      <c r="D3" s="46" t="s">
        <v>17</v>
      </c>
      <c r="E3" s="46" t="s">
        <v>18</v>
      </c>
      <c r="F3" s="46" t="s">
        <v>19</v>
      </c>
      <c r="G3" s="46" t="s">
        <v>20</v>
      </c>
    </row>
    <row r="4" spans="1:7" s="44" customFormat="1" ht="23.45" customHeight="1">
      <c r="A4" s="47" t="s">
        <v>21</v>
      </c>
      <c r="B4" s="48">
        <v>0.61356057799184882</v>
      </c>
      <c r="C4" s="48">
        <v>0.64874225300765587</v>
      </c>
      <c r="D4" s="48">
        <v>0.64729344729344729</v>
      </c>
      <c r="E4" s="48">
        <v>0.64556724267468069</v>
      </c>
      <c r="F4" s="48">
        <v>0.63287401574803148</v>
      </c>
      <c r="G4" s="48">
        <v>0.72530864197530864</v>
      </c>
    </row>
    <row r="5" spans="1:7" ht="23.45" customHeight="1">
      <c r="A5" s="14" t="s">
        <v>22</v>
      </c>
      <c r="B5" s="17"/>
      <c r="C5" s="17"/>
      <c r="D5" s="17"/>
      <c r="E5" s="17"/>
      <c r="F5" s="5"/>
      <c r="G5" s="17"/>
    </row>
    <row r="6" spans="1:7" ht="28.5" customHeight="1">
      <c r="A6" s="14" t="s">
        <v>23</v>
      </c>
      <c r="B6" s="15">
        <v>44958</v>
      </c>
    </row>
    <row r="7" spans="1:7">
      <c r="A7" s="14" t="s">
        <v>24</v>
      </c>
      <c r="B7" s="15">
        <v>45047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A7B4-6213-49C6-B280-E1DB1263F1B7}">
  <dimension ref="A1:G10"/>
  <sheetViews>
    <sheetView showGridLines="0" zoomScale="80" zoomScaleNormal="80" workbookViewId="0"/>
  </sheetViews>
  <sheetFormatPr defaultRowHeight="14.45"/>
  <cols>
    <col min="1" max="1" width="18.85546875" customWidth="1"/>
    <col min="2" max="7" width="15.85546875" customWidth="1"/>
  </cols>
  <sheetData>
    <row r="1" spans="1:7" ht="15.6">
      <c r="A1" s="20" t="s">
        <v>25</v>
      </c>
    </row>
    <row r="2" spans="1:7" s="50" customFormat="1" ht="30.95" customHeight="1">
      <c r="A2" s="49" t="s">
        <v>13</v>
      </c>
    </row>
    <row r="3" spans="1:7" ht="48.95" customHeight="1">
      <c r="A3" s="51" t="s">
        <v>26</v>
      </c>
      <c r="B3" s="52" t="s">
        <v>27</v>
      </c>
      <c r="C3" s="52" t="s">
        <v>28</v>
      </c>
      <c r="D3" s="52" t="s">
        <v>29</v>
      </c>
      <c r="E3" s="52" t="s">
        <v>30</v>
      </c>
      <c r="F3" s="52" t="s">
        <v>31</v>
      </c>
      <c r="G3" s="52" t="s">
        <v>32</v>
      </c>
    </row>
    <row r="4" spans="1:7" ht="20.45" customHeight="1">
      <c r="A4" s="53" t="s">
        <v>33</v>
      </c>
      <c r="B4" s="52" t="s">
        <v>34</v>
      </c>
      <c r="C4" s="52" t="s">
        <v>35</v>
      </c>
      <c r="D4" s="52" t="s">
        <v>36</v>
      </c>
      <c r="E4" s="52" t="s">
        <v>37</v>
      </c>
      <c r="F4" s="52" t="s">
        <v>38</v>
      </c>
      <c r="G4" s="54">
        <v>16310</v>
      </c>
    </row>
    <row r="5" spans="1:7" ht="20.45" customHeight="1">
      <c r="A5" s="53" t="s">
        <v>39</v>
      </c>
      <c r="B5" s="52" t="s">
        <v>36</v>
      </c>
      <c r="C5" s="52" t="s">
        <v>40</v>
      </c>
      <c r="D5" s="52" t="s">
        <v>41</v>
      </c>
      <c r="E5" s="52" t="s">
        <v>42</v>
      </c>
      <c r="F5" s="52" t="s">
        <v>43</v>
      </c>
      <c r="G5" s="52">
        <v>827</v>
      </c>
    </row>
    <row r="6" spans="1:7" ht="20.45" customHeight="1">
      <c r="A6" s="53" t="s">
        <v>44</v>
      </c>
      <c r="B6" s="52" t="s">
        <v>45</v>
      </c>
      <c r="C6" s="52" t="s">
        <v>46</v>
      </c>
      <c r="D6" s="52" t="s">
        <v>47</v>
      </c>
      <c r="E6" s="52" t="s">
        <v>48</v>
      </c>
      <c r="F6" s="52" t="s">
        <v>49</v>
      </c>
      <c r="G6" s="52">
        <v>491</v>
      </c>
    </row>
    <row r="7" spans="1:7" ht="20.45" customHeight="1">
      <c r="A7" s="53" t="s">
        <v>50</v>
      </c>
      <c r="B7" s="52" t="s">
        <v>51</v>
      </c>
      <c r="C7" s="52" t="s">
        <v>52</v>
      </c>
      <c r="D7" s="52" t="s">
        <v>53</v>
      </c>
      <c r="E7" s="52" t="s">
        <v>54</v>
      </c>
      <c r="F7" s="52" t="s">
        <v>38</v>
      </c>
      <c r="G7" s="54">
        <v>17628</v>
      </c>
    </row>
    <row r="8" spans="1:7" ht="27.95" customHeight="1">
      <c r="A8" s="36" t="s">
        <v>55</v>
      </c>
    </row>
    <row r="9" spans="1:7">
      <c r="A9" s="14" t="s">
        <v>23</v>
      </c>
      <c r="B9" s="15">
        <f>'Table 1 - Appeals Valid on 1st '!B6</f>
        <v>44958</v>
      </c>
    </row>
    <row r="10" spans="1:7">
      <c r="A10" s="14" t="s">
        <v>24</v>
      </c>
      <c r="B10" s="15">
        <f>'Table 1 - Appeals Valid on 1st '!B7</f>
        <v>45047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3D28-FEC0-4CB3-BC08-7636D891D590}">
  <dimension ref="A1:D13"/>
  <sheetViews>
    <sheetView showGridLines="0" workbookViewId="0">
      <selection activeCell="B11" sqref="B11"/>
    </sheetView>
  </sheetViews>
  <sheetFormatPr defaultRowHeight="14.45"/>
  <cols>
    <col min="1" max="1" width="16.42578125" customWidth="1"/>
    <col min="2" max="3" width="13.42578125" customWidth="1"/>
    <col min="4" max="4" width="10.42578125" customWidth="1"/>
  </cols>
  <sheetData>
    <row r="1" spans="1:4" ht="17.45">
      <c r="A1" s="20" t="s">
        <v>56</v>
      </c>
    </row>
    <row r="2" spans="1:4" ht="30.95" customHeight="1" thickBot="1">
      <c r="A2" s="49" t="s">
        <v>13</v>
      </c>
    </row>
    <row r="3" spans="1:4" ht="33.6" thickBot="1">
      <c r="A3" s="55" t="s">
        <v>57</v>
      </c>
      <c r="B3" s="56" t="s">
        <v>58</v>
      </c>
      <c r="C3" s="56" t="s">
        <v>59</v>
      </c>
      <c r="D3" s="56" t="s">
        <v>60</v>
      </c>
    </row>
    <row r="4" spans="1:4" ht="20.45" customHeight="1" thickBot="1">
      <c r="A4" s="57" t="s">
        <v>61</v>
      </c>
      <c r="B4" s="69">
        <v>23.142856999999999</v>
      </c>
      <c r="C4" s="69">
        <v>48.714284999999997</v>
      </c>
      <c r="D4" s="69">
        <v>25.571427999999997</v>
      </c>
    </row>
    <row r="5" spans="1:4" ht="20.45" customHeight="1" thickBot="1">
      <c r="A5" s="57" t="s">
        <v>62</v>
      </c>
      <c r="B5" s="69">
        <v>25.857142</v>
      </c>
      <c r="C5" s="69">
        <v>49.142856999999999</v>
      </c>
      <c r="D5" s="69">
        <v>23.285715</v>
      </c>
    </row>
    <row r="6" spans="1:4" ht="20.45" customHeight="1" thickBot="1">
      <c r="A6" s="57" t="s">
        <v>63</v>
      </c>
      <c r="B6" s="69">
        <v>24.857142</v>
      </c>
      <c r="C6" s="69">
        <v>48.285713999999999</v>
      </c>
      <c r="D6" s="69">
        <v>23.428571999999999</v>
      </c>
    </row>
    <row r="7" spans="1:4" ht="20.45" customHeight="1" thickBot="1">
      <c r="A7" s="57" t="s">
        <v>64</v>
      </c>
      <c r="B7" s="69">
        <v>27</v>
      </c>
      <c r="C7" s="69">
        <v>57.857142000000003</v>
      </c>
      <c r="D7" s="69">
        <v>30.857142000000003</v>
      </c>
    </row>
    <row r="8" spans="1:4" ht="20.45" customHeight="1" thickBot="1">
      <c r="A8" s="59" t="s">
        <v>65</v>
      </c>
      <c r="B8" s="69">
        <v>27</v>
      </c>
      <c r="C8" s="69">
        <v>59.857142000000003</v>
      </c>
      <c r="D8" s="69">
        <v>32.857142000000003</v>
      </c>
    </row>
    <row r="9" spans="1:4" ht="20.45" customHeight="1" thickBot="1">
      <c r="A9" s="59" t="s">
        <v>66</v>
      </c>
      <c r="B9" s="69">
        <v>29.857142</v>
      </c>
      <c r="C9" s="69">
        <v>60.285713999999999</v>
      </c>
      <c r="D9" s="69">
        <v>30.428571999999999</v>
      </c>
    </row>
    <row r="10" spans="1:4" s="60" customFormat="1" ht="27.6" customHeight="1">
      <c r="A10" s="37" t="s">
        <v>55</v>
      </c>
    </row>
    <row r="11" spans="1:4">
      <c r="A11" s="14" t="s">
        <v>23</v>
      </c>
      <c r="B11" s="15">
        <v>44958</v>
      </c>
    </row>
    <row r="12" spans="1:4">
      <c r="A12" s="14" t="s">
        <v>24</v>
      </c>
      <c r="B12" s="15">
        <v>45047</v>
      </c>
    </row>
    <row r="13" spans="1:4">
      <c r="A1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28C9-6A72-47A2-B15A-E5621126D308}">
  <dimension ref="A1:C10"/>
  <sheetViews>
    <sheetView showGridLines="0" workbookViewId="0">
      <selection activeCell="B11" sqref="B11"/>
    </sheetView>
  </sheetViews>
  <sheetFormatPr defaultRowHeight="14.45"/>
  <cols>
    <col min="1" max="1" width="13.140625" bestFit="1" customWidth="1"/>
    <col min="2" max="2" width="35.85546875" customWidth="1"/>
    <col min="3" max="3" width="43.28515625" customWidth="1"/>
  </cols>
  <sheetData>
    <row r="1" spans="1:3" ht="26.1" customHeight="1">
      <c r="A1" s="20" t="s">
        <v>67</v>
      </c>
    </row>
    <row r="2" spans="1:3" ht="26.1" customHeight="1" thickBot="1">
      <c r="A2" s="49" t="s">
        <v>13</v>
      </c>
    </row>
    <row r="3" spans="1:3" s="44" customFormat="1" ht="28.5" customHeight="1" thickBot="1">
      <c r="A3" s="61" t="s">
        <v>68</v>
      </c>
      <c r="B3" s="62" t="s">
        <v>69</v>
      </c>
      <c r="C3" s="63" t="s">
        <v>70</v>
      </c>
    </row>
    <row r="4" spans="1:3" ht="108.95" thickBot="1">
      <c r="A4" s="64">
        <v>39</v>
      </c>
      <c r="B4" s="7" t="s">
        <v>71</v>
      </c>
      <c r="C4" s="10" t="s">
        <v>72</v>
      </c>
    </row>
    <row r="5" spans="1:3" ht="84.95" customHeight="1" thickBot="1">
      <c r="A5" s="64">
        <v>122</v>
      </c>
      <c r="B5" s="7" t="s">
        <v>73</v>
      </c>
      <c r="C5" s="10" t="s">
        <v>74</v>
      </c>
    </row>
    <row r="6" spans="1:3" ht="69" customHeight="1" thickBot="1">
      <c r="A6" s="74">
        <v>1096</v>
      </c>
      <c r="B6" s="10" t="s">
        <v>75</v>
      </c>
      <c r="C6" s="10" t="s">
        <v>76</v>
      </c>
    </row>
    <row r="7" spans="1:3" ht="29.45" customHeight="1" thickBot="1">
      <c r="A7" s="74">
        <v>1257</v>
      </c>
      <c r="B7" s="7" t="s">
        <v>77</v>
      </c>
      <c r="C7" s="6"/>
    </row>
    <row r="8" spans="1:3" ht="15.6">
      <c r="A8" s="19" t="s">
        <v>78</v>
      </c>
      <c r="B8" s="22"/>
      <c r="C8" s="23"/>
    </row>
    <row r="9" spans="1:3" ht="29.45" customHeight="1">
      <c r="A9" s="14" t="s">
        <v>23</v>
      </c>
      <c r="B9" s="15">
        <v>44958</v>
      </c>
    </row>
    <row r="10" spans="1:3">
      <c r="A10" s="14" t="s">
        <v>24</v>
      </c>
      <c r="B10" s="15">
        <v>45047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6755-D43F-49AD-A8A4-FAD573401D03}">
  <dimension ref="A1:C8"/>
  <sheetViews>
    <sheetView showGridLines="0" workbookViewId="0">
      <selection activeCell="B8" sqref="B8"/>
    </sheetView>
  </sheetViews>
  <sheetFormatPr defaultRowHeight="14.45"/>
  <cols>
    <col min="1" max="1" width="13.140625" bestFit="1" customWidth="1"/>
    <col min="2" max="2" width="35.85546875" customWidth="1"/>
    <col min="3" max="3" width="43.28515625" customWidth="1"/>
  </cols>
  <sheetData>
    <row r="1" spans="1:3" ht="26.1" customHeight="1">
      <c r="A1" s="20" t="s">
        <v>79</v>
      </c>
    </row>
    <row r="2" spans="1:3" ht="26.1" customHeight="1" thickBot="1">
      <c r="A2" s="49" t="s">
        <v>13</v>
      </c>
    </row>
    <row r="3" spans="1:3" ht="28.5" customHeight="1" thickBot="1">
      <c r="A3" s="11" t="s">
        <v>68</v>
      </c>
      <c r="B3" s="8" t="s">
        <v>69</v>
      </c>
      <c r="C3" s="9" t="s">
        <v>70</v>
      </c>
    </row>
    <row r="4" spans="1:3" ht="93.6" thickBot="1">
      <c r="A4" s="16">
        <v>6</v>
      </c>
      <c r="B4" s="7" t="s">
        <v>80</v>
      </c>
      <c r="C4" s="10" t="s">
        <v>81</v>
      </c>
    </row>
    <row r="5" spans="1:3" ht="62.45" thickBot="1">
      <c r="A5" s="16">
        <v>2</v>
      </c>
      <c r="B5" s="10" t="s">
        <v>82</v>
      </c>
      <c r="C5" s="10" t="s">
        <v>83</v>
      </c>
    </row>
    <row r="6" spans="1:3" ht="15.6">
      <c r="A6" s="19" t="s">
        <v>84</v>
      </c>
      <c r="B6" s="18"/>
      <c r="C6" s="18"/>
    </row>
    <row r="7" spans="1:3" ht="29.45" customHeight="1">
      <c r="A7" s="14" t="s">
        <v>23</v>
      </c>
      <c r="B7" s="15">
        <v>44958</v>
      </c>
    </row>
    <row r="8" spans="1:3">
      <c r="A8" s="14" t="s">
        <v>24</v>
      </c>
      <c r="B8" s="15">
        <v>45047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FA18-96A6-4A68-8486-5732236E44A5}">
  <dimension ref="A1"/>
  <sheetViews>
    <sheetView zoomScale="90" zoomScaleNormal="90" workbookViewId="0">
      <selection activeCell="Y9" sqref="Y9"/>
    </sheetView>
  </sheetViews>
  <sheetFormatPr defaultRowHeight="14.4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96D0-FFC0-4C52-99DF-055525AB73A1}">
  <dimension ref="A1"/>
  <sheetViews>
    <sheetView workbookViewId="0">
      <selection activeCell="V11" sqref="V11"/>
    </sheetView>
  </sheetViews>
  <sheetFormatPr defaultRowHeight="14.4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778F-31C8-4A91-8016-59C6D5DF8C5C}">
  <dimension ref="A1"/>
  <sheetViews>
    <sheetView workbookViewId="0"/>
  </sheetViews>
  <sheetFormatPr defaultRowHeight="14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c71498-654d-4428-bb4e-8cbe11e89608" xsi:nil="true"/>
    <SharedWithUsers xmlns="55c71498-654d-4428-bb4e-8cbe11e89608">
      <UserInfo>
        <DisplayName>Nolan, David</DisplayName>
        <AccountId>110</AccountId>
        <AccountType/>
      </UserInfo>
      <UserInfo>
        <DisplayName>Atwell, Rachel</DisplayName>
        <AccountId>269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5" ma:contentTypeDescription="Create a new document." ma:contentTypeScope="" ma:versionID="b93ec99e98a3975156e023cf8fd5806d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1d02d907a94016f1014896749ebaa79b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4d807a-368d-47d2-88e5-3dc43ed71a51}" ma:internalName="TaxCatchAll" ma:showField="CatchAllData" ma:web="55c71498-654d-4428-bb4e-8cbe11e89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D6758-9E1B-46C5-9572-4ABDC8BB115E}"/>
</file>

<file path=customXml/itemProps2.xml><?xml version="1.0" encoding="utf-8"?>
<ds:datastoreItem xmlns:ds="http://schemas.openxmlformats.org/officeDocument/2006/customXml" ds:itemID="{7744FAE7-9691-4DD6-906C-90D85BDBF73D}"/>
</file>

<file path=customXml/itemProps3.xml><?xml version="1.0" encoding="utf-8"?>
<ds:datastoreItem xmlns:ds="http://schemas.openxmlformats.org/officeDocument/2006/customXml" ds:itemID="{F5FCC474-C8AF-4A41-A997-E5F41A11F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Scribbins, Matthew</dc:creator>
  <cp:keywords/>
  <dc:description/>
  <cp:lastModifiedBy/>
  <cp:revision/>
  <dcterms:created xsi:type="dcterms:W3CDTF">2022-08-12T08:47:38Z</dcterms:created>
  <dcterms:modified xsi:type="dcterms:W3CDTF">2023-02-22T16:51:06Z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