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7263634\Documents\"/>
    </mc:Choice>
  </mc:AlternateContent>
  <xr:revisionPtr revIDLastSave="0" documentId="8_{D368189B-CEE3-4C31-98B9-AF7BE574C0C0}" xr6:coauthVersionLast="45" xr6:coauthVersionMax="45" xr10:uidLastSave="{00000000-0000-0000-0000-000000000000}"/>
  <bookViews>
    <workbookView xWindow="-108" yWindow="-108" windowWidth="23256" windowHeight="12576" tabRatio="810" firstSheet="1" activeTab="1" xr2:uid="{00000000-000D-0000-FFFF-FFFF00000000}"/>
  </bookViews>
  <sheets>
    <sheet name="Cost and Resourcing" sheetId="2" state="hidden" r:id="rId1"/>
    <sheet name="1) R2023 Land Values" sheetId="4" r:id="rId2"/>
    <sheet name="2) Region Index" sheetId="5" r:id="rId3"/>
    <sheet name="3) Resi BA &amp; Town Index" sheetId="6" r:id="rId4"/>
    <sheet name="4) Airports Index" sheetId="7" r:id="rId5"/>
  </sheets>
  <definedNames>
    <definedName name="_xlnm._FilterDatabase" localSheetId="1" hidden="1">'1) R2023 Land Values'!$A$5:$K$5</definedName>
    <definedName name="_xlnm._FilterDatabase" localSheetId="2" hidden="1">'2) Region Index'!$A$5:$E$355</definedName>
    <definedName name="_xlnm._FilterDatabase" localSheetId="3" hidden="1">'3) Resi BA &amp; Town Index'!$A$5:$C$93</definedName>
    <definedName name="_xlnm._FilterDatabase" localSheetId="0" hidden="1">'Cost and Resourcing'!$B$4:$I$60</definedName>
    <definedName name="_xlnm.Print_Area" localSheetId="1">'1) R2023 Land Values'!$C$1:$K$358</definedName>
    <definedName name="Z_08600821_85C6_414D_A653_E7524E0CD7AF_.wvu.FilterData" localSheetId="1" hidden="1">'1) R2023 Land Values'!$C$5:$K$360</definedName>
    <definedName name="Z_0BCC65AB_7342_429C_973B_6623E1AB9A31_.wvu.FilterData" localSheetId="1" hidden="1">'1) R2023 Land Values'!$C$5:$K$359</definedName>
    <definedName name="Z_105D567E_AF9F_47B4_BC44_CAD89FD87447_.wvu.FilterData" localSheetId="1" hidden="1">'1) R2023 Land Values'!$C$5:$K$359</definedName>
    <definedName name="Z_105D567E_AF9F_47B4_BC44_CAD89FD87447_.wvu.FilterData" localSheetId="2" hidden="1">'2) Region Index'!$A$5:$E$350</definedName>
    <definedName name="Z_105D567E_AF9F_47B4_BC44_CAD89FD87447_.wvu.FilterData" localSheetId="3" hidden="1">'3) Resi BA &amp; Town Index'!$A$5:$C$93</definedName>
    <definedName name="Z_105D567E_AF9F_47B4_BC44_CAD89FD87447_.wvu.FilterData" localSheetId="0" hidden="1">'Cost and Resourcing'!$B$4:$I$60</definedName>
    <definedName name="Z_105D567E_AF9F_47B4_BC44_CAD89FD87447_.wvu.PrintArea" localSheetId="1" hidden="1">'1) R2023 Land Values'!$C$5:$E$139</definedName>
    <definedName name="Z_15299C29_DCDE_4285_8CC4_35F3B3C5246D_.wvu.FilterData" localSheetId="1" hidden="1">'1) R2023 Land Values'!$C$5:$K$359</definedName>
    <definedName name="Z_15299C29_DCDE_4285_8CC4_35F3B3C5246D_.wvu.FilterData" localSheetId="2" hidden="1">'2) Region Index'!$A$5:$E$350</definedName>
    <definedName name="Z_15299C29_DCDE_4285_8CC4_35F3B3C5246D_.wvu.FilterData" localSheetId="3" hidden="1">'3) Resi BA &amp; Town Index'!$A$5:$C$93</definedName>
    <definedName name="Z_15299C29_DCDE_4285_8CC4_35F3B3C5246D_.wvu.FilterData" localSheetId="0" hidden="1">'Cost and Resourcing'!$B$4:$I$4</definedName>
    <definedName name="Z_15299C29_DCDE_4285_8CC4_35F3B3C5246D_.wvu.PrintArea" localSheetId="1" hidden="1">'1) R2023 Land Values'!$C$1:$K$358</definedName>
    <definedName name="Z_164B3C74_08E3_4F59_AB98_62145369B80F_.wvu.FilterData" localSheetId="1" hidden="1">'1) R2023 Land Values'!$C$5:$K$359</definedName>
    <definedName name="Z_1A8EAB74_46E4_40DC_9640_058772C660D3_.wvu.FilterData" localSheetId="1" hidden="1">'1) R2023 Land Values'!$C$5:$K$359</definedName>
    <definedName name="Z_1A8EAB74_46E4_40DC_9640_058772C660D3_.wvu.FilterData" localSheetId="2" hidden="1">'2) Region Index'!$A$5:$E$350</definedName>
    <definedName name="Z_1A8EAB74_46E4_40DC_9640_058772C660D3_.wvu.FilterData" localSheetId="3" hidden="1">'3) Resi BA &amp; Town Index'!$A$5:$C$93</definedName>
    <definedName name="Z_1A8EAB74_46E4_40DC_9640_058772C660D3_.wvu.FilterData" localSheetId="0" hidden="1">'Cost and Resourcing'!$B$4:$I$4</definedName>
    <definedName name="Z_1A8EAB74_46E4_40DC_9640_058772C660D3_.wvu.PrintArea" localSheetId="1" hidden="1">'1) R2023 Land Values'!$C$1:$K$358</definedName>
    <definedName name="Z_21CAB6C7_6C62_4693_9F75_2C44AD8AB52B_.wvu.FilterData" localSheetId="1" hidden="1">'1) R2023 Land Values'!$C$5:$K$360</definedName>
    <definedName name="Z_21CAB6C7_6C62_4693_9F75_2C44AD8AB52B_.wvu.FilterData" localSheetId="2" hidden="1">'2) Region Index'!$A$5:$E$350</definedName>
    <definedName name="Z_21CAB6C7_6C62_4693_9F75_2C44AD8AB52B_.wvu.FilterData" localSheetId="3" hidden="1">'3) Resi BA &amp; Town Index'!$A$5:$C$93</definedName>
    <definedName name="Z_21CAB6C7_6C62_4693_9F75_2C44AD8AB52B_.wvu.FilterData" localSheetId="0" hidden="1">'Cost and Resourcing'!$B$4:$I$60</definedName>
    <definedName name="Z_21CAB6C7_6C62_4693_9F75_2C44AD8AB52B_.wvu.PrintArea" localSheetId="1" hidden="1">'1) R2023 Land Values'!$C$5:$E$139</definedName>
    <definedName name="Z_2292D6EC_836F_4CF4_812E_291C0FCF2F04_.wvu.FilterData" localSheetId="1" hidden="1">'1) R2023 Land Values'!$C$5:$K$358</definedName>
    <definedName name="Z_26B86B16_F32F_40F4_A920_6BC8BF3F6056_.wvu.FilterData" localSheetId="1" hidden="1">'1) R2023 Land Values'!$C$5:$K$359</definedName>
    <definedName name="Z_298A0D1B_8898_434D_A949_8D3EE9D1DE6D_.wvu.FilterData" localSheetId="1" hidden="1">'1) R2023 Land Values'!$C$5:$K$359</definedName>
    <definedName name="Z_2CC7975B_A081_4237_BDD5_60363B7F5A98_.wvu.FilterData" localSheetId="1" hidden="1">'1) R2023 Land Values'!$C$5:$K$359</definedName>
    <definedName name="Z_2EE41B8A_6441_4382_8E43_36F2D3DC35DD_.wvu.FilterData" localSheetId="1" hidden="1">'1) R2023 Land Values'!$C$5:$K$359</definedName>
    <definedName name="Z_3020C175_276E_4A0D_9D05_1A46120C75CE_.wvu.FilterData" localSheetId="1" hidden="1">'1) R2023 Land Values'!$C$5:$K$360</definedName>
    <definedName name="Z_32C0D108_07CD_491E_B89C_189867FBC94B_.wvu.FilterData" localSheetId="1" hidden="1">'1) R2023 Land Values'!$C$5:$K$360</definedName>
    <definedName name="Z_32C0D108_07CD_491E_B89C_189867FBC94B_.wvu.FilterData" localSheetId="2" hidden="1">'2) Region Index'!$A$5:$E$350</definedName>
    <definedName name="Z_32C0D108_07CD_491E_B89C_189867FBC94B_.wvu.FilterData" localSheetId="3" hidden="1">'3) Resi BA &amp; Town Index'!$A$5:$C$93</definedName>
    <definedName name="Z_32C0D108_07CD_491E_B89C_189867FBC94B_.wvu.FilterData" localSheetId="0" hidden="1">'Cost and Resourcing'!$B$4:$I$60</definedName>
    <definedName name="Z_32C0D108_07CD_491E_B89C_189867FBC94B_.wvu.PrintArea" localSheetId="1" hidden="1">'1) R2023 Land Values'!$C$5:$E$139</definedName>
    <definedName name="Z_34BFB04C_B437_46AB_9772_5E99A458E907_.wvu.FilterData" localSheetId="1" hidden="1">'1) R2023 Land Values'!$C$5:$K$358</definedName>
    <definedName name="Z_34BFB04C_B437_46AB_9772_5E99A458E907_.wvu.FilterData" localSheetId="2" hidden="1">'2) Region Index'!$A$5:$E$350</definedName>
    <definedName name="Z_34BFB04C_B437_46AB_9772_5E99A458E907_.wvu.FilterData" localSheetId="3" hidden="1">'3) Resi BA &amp; Town Index'!$A$5:$C$93</definedName>
    <definedName name="Z_34BFB04C_B437_46AB_9772_5E99A458E907_.wvu.FilterData" localSheetId="0" hidden="1">'Cost and Resourcing'!$B$4:$I$4</definedName>
    <definedName name="Z_34BFB04C_B437_46AB_9772_5E99A458E907_.wvu.PrintArea" localSheetId="1" hidden="1">'1) R2023 Land Values'!$C$1:$K$358</definedName>
    <definedName name="Z_35FC5C88_18AE_4FCC_B6E0_32671334741D_.wvu.FilterData" localSheetId="1" hidden="1">'1) R2023 Land Values'!$C$5:$K$360</definedName>
    <definedName name="Z_35FC5C88_18AE_4FCC_B6E0_32671334741D_.wvu.FilterData" localSheetId="2" hidden="1">'2) Region Index'!$A$5:$E$350</definedName>
    <definedName name="Z_35FC5C88_18AE_4FCC_B6E0_32671334741D_.wvu.FilterData" localSheetId="3" hidden="1">'3) Resi BA &amp; Town Index'!$A$5:$C$93</definedName>
    <definedName name="Z_35FC5C88_18AE_4FCC_B6E0_32671334741D_.wvu.FilterData" localSheetId="0" hidden="1">'Cost and Resourcing'!$B$4:$I$60</definedName>
    <definedName name="Z_35FC5C88_18AE_4FCC_B6E0_32671334741D_.wvu.PrintArea" localSheetId="1" hidden="1">'1) R2023 Land Values'!$C$1:$K$358</definedName>
    <definedName name="Z_3795DA97_62D2_4CC9_8E54_F52F2D38ED98_.wvu.FilterData" localSheetId="1" hidden="1">'1) R2023 Land Values'!$C$5:$K$360</definedName>
    <definedName name="Z_3795DA97_62D2_4CC9_8E54_F52F2D38ED98_.wvu.FilterData" localSheetId="2" hidden="1">'2) Region Index'!$A$5:$E$350</definedName>
    <definedName name="Z_3795DA97_62D2_4CC9_8E54_F52F2D38ED98_.wvu.FilterData" localSheetId="3" hidden="1">'3) Resi BA &amp; Town Index'!$A$5:$C$93</definedName>
    <definedName name="Z_3795DA97_62D2_4CC9_8E54_F52F2D38ED98_.wvu.FilterData" localSheetId="0" hidden="1">'Cost and Resourcing'!$B$4:$I$60</definedName>
    <definedName name="Z_3795DA97_62D2_4CC9_8E54_F52F2D38ED98_.wvu.PrintArea" localSheetId="1" hidden="1">'1) R2023 Land Values'!$C$1:$K$358</definedName>
    <definedName name="Z_37A9B286_9A71_4757_94A3_38B2452D1F0A_.wvu.FilterData" localSheetId="1" hidden="1">'1) R2023 Land Values'!$C$5:$K$359</definedName>
    <definedName name="Z_37A9B286_9A71_4757_94A3_38B2452D1F0A_.wvu.FilterData" localSheetId="2" hidden="1">'2) Region Index'!$A$5:$E$350</definedName>
    <definedName name="Z_37A9B286_9A71_4757_94A3_38B2452D1F0A_.wvu.FilterData" localSheetId="3" hidden="1">'3) Resi BA &amp; Town Index'!$A$5:$C$93</definedName>
    <definedName name="Z_37A9B286_9A71_4757_94A3_38B2452D1F0A_.wvu.FilterData" localSheetId="0" hidden="1">'Cost and Resourcing'!$B$4:$I$60</definedName>
    <definedName name="Z_37A9B286_9A71_4757_94A3_38B2452D1F0A_.wvu.PrintArea" localSheetId="1" hidden="1">'1) R2023 Land Values'!$C$5:$E$139</definedName>
    <definedName name="Z_3957EF78_956B_4535_B041_3556BBD1B759_.wvu.FilterData" localSheetId="1" hidden="1">'1) R2023 Land Values'!$C$5:$K$360</definedName>
    <definedName name="Z_3957EF78_956B_4535_B041_3556BBD1B759_.wvu.FilterData" localSheetId="2" hidden="1">'2) Region Index'!$A$5:$E$350</definedName>
    <definedName name="Z_3957EF78_956B_4535_B041_3556BBD1B759_.wvu.FilterData" localSheetId="3" hidden="1">'3) Resi BA &amp; Town Index'!$A$5:$C$93</definedName>
    <definedName name="Z_3957EF78_956B_4535_B041_3556BBD1B759_.wvu.FilterData" localSheetId="0" hidden="1">'Cost and Resourcing'!$B$4:$I$60</definedName>
    <definedName name="Z_3957EF78_956B_4535_B041_3556BBD1B759_.wvu.PrintArea" localSheetId="1" hidden="1">'1) R2023 Land Values'!$C$1:$K$358</definedName>
    <definedName name="Z_3C6D8377_54FE_4ADE_9CDD_5AEC7C84C0F5_.wvu.FilterData" localSheetId="1" hidden="1">'1) R2023 Land Values'!$C$5:$K$360</definedName>
    <definedName name="Z_3C6D8377_54FE_4ADE_9CDD_5AEC7C84C0F5_.wvu.PrintArea" localSheetId="1" hidden="1">'1) R2023 Land Values'!$C$1:$K$358</definedName>
    <definedName name="Z_3E481763_1713_4114_A013_3CBBAC9F3C1D_.wvu.FilterData" localSheetId="1" hidden="1">'1) R2023 Land Values'!$C$5:$K$359</definedName>
    <definedName name="Z_3E481763_1713_4114_A013_3CBBAC9F3C1D_.wvu.FilterData" localSheetId="2" hidden="1">'2) Region Index'!$A$5:$E$350</definedName>
    <definedName name="Z_3E481763_1713_4114_A013_3CBBAC9F3C1D_.wvu.FilterData" localSheetId="3" hidden="1">'3) Resi BA &amp; Town Index'!$A$5:$C$93</definedName>
    <definedName name="Z_3E481763_1713_4114_A013_3CBBAC9F3C1D_.wvu.FilterData" localSheetId="0" hidden="1">'Cost and Resourcing'!$B$4:$I$60</definedName>
    <definedName name="Z_3E481763_1713_4114_A013_3CBBAC9F3C1D_.wvu.PrintArea" localSheetId="1" hidden="1">'1) R2023 Land Values'!$C$5:$E$139</definedName>
    <definedName name="Z_3FF91525_2991_42BF_A32E_FCDD943969ED_.wvu.FilterData" localSheetId="1" hidden="1">'1) R2023 Land Values'!$C$5:$K$359</definedName>
    <definedName name="Z_3FF91525_2991_42BF_A32E_FCDD943969ED_.wvu.FilterData" localSheetId="2" hidden="1">'2) Region Index'!$A$5:$E$350</definedName>
    <definedName name="Z_3FF91525_2991_42BF_A32E_FCDD943969ED_.wvu.FilterData" localSheetId="3" hidden="1">'3) Resi BA &amp; Town Index'!$A$5:$C$93</definedName>
    <definedName name="Z_3FF91525_2991_42BF_A32E_FCDD943969ED_.wvu.FilterData" localSheetId="0" hidden="1">'Cost and Resourcing'!$B$4:$I$60</definedName>
    <definedName name="Z_3FF91525_2991_42BF_A32E_FCDD943969ED_.wvu.PrintArea" localSheetId="1" hidden="1">'1) R2023 Land Values'!$C$1:$K$358</definedName>
    <definedName name="Z_436E3FD5_117D_4FB6_AFCB_D2511E4FB526_.wvu.FilterData" localSheetId="1" hidden="1">'1) R2023 Land Values'!$C$5:$K$359</definedName>
    <definedName name="Z_4423FF93_0823_4F12_86B4_16D869198D5D_.wvu.FilterData" localSheetId="1" hidden="1">'1) R2023 Land Values'!$C$5:$K$359</definedName>
    <definedName name="Z_4423FF93_0823_4F12_86B4_16D869198D5D_.wvu.FilterData" localSheetId="2" hidden="1">'2) Region Index'!$A$5:$E$350</definedName>
    <definedName name="Z_4423FF93_0823_4F12_86B4_16D869198D5D_.wvu.FilterData" localSheetId="3" hidden="1">'3) Resi BA &amp; Town Index'!$A$5:$C$93</definedName>
    <definedName name="Z_4423FF93_0823_4F12_86B4_16D869198D5D_.wvu.FilterData" localSheetId="0" hidden="1">'Cost and Resourcing'!$B$4:$I$4</definedName>
    <definedName name="Z_4423FF93_0823_4F12_86B4_16D869198D5D_.wvu.PrintArea" localSheetId="1" hidden="1">'1) R2023 Land Values'!$C$1:$K$358</definedName>
    <definedName name="Z_4AD719A9_4145_48E3_8587_73F4612BC658_.wvu.FilterData" localSheetId="1" hidden="1">'1) R2023 Land Values'!$C$5:$K$359</definedName>
    <definedName name="Z_4D680D28_6A24_4D80_8FFA_5B04FEE3F488_.wvu.FilterData" localSheetId="1" hidden="1">'1) R2023 Land Values'!$C$5:$K$360</definedName>
    <definedName name="Z_53920005_126F_493A_9FA9_0B53C5547DA7_.wvu.FilterData" localSheetId="1" hidden="1">'1) R2023 Land Values'!$C$5:$K$360</definedName>
    <definedName name="Z_59D23B1A_D651_4CD5_A6C2_FBB8C642B493_.wvu.FilterData" localSheetId="1" hidden="1">'1) R2023 Land Values'!$C$5:$K$359</definedName>
    <definedName name="Z_59D23B1A_D651_4CD5_A6C2_FBB8C642B493_.wvu.FilterData" localSheetId="2" hidden="1">'2) Region Index'!$A$5:$E$350</definedName>
    <definedName name="Z_59D23B1A_D651_4CD5_A6C2_FBB8C642B493_.wvu.FilterData" localSheetId="3" hidden="1">'3) Resi BA &amp; Town Index'!$A$5:$C$93</definedName>
    <definedName name="Z_59D23B1A_D651_4CD5_A6C2_FBB8C642B493_.wvu.FilterData" localSheetId="0" hidden="1">'Cost and Resourcing'!$B$4:$I$4</definedName>
    <definedName name="Z_59D23B1A_D651_4CD5_A6C2_FBB8C642B493_.wvu.PrintArea" localSheetId="1" hidden="1">'1) R2023 Land Values'!$C$1:$K$358</definedName>
    <definedName name="Z_5CBBF89C_0ACD_4191_B692_E5B6EE2406C4_.wvu.FilterData" localSheetId="0" hidden="1">'Cost and Resourcing'!$B$4:$I$60</definedName>
    <definedName name="Z_5FA6B5A6_B2E3_47DE_81C1_0F98681E0E37_.wvu.FilterData" localSheetId="1" hidden="1">'1) R2023 Land Values'!$C$5:$K$359</definedName>
    <definedName name="Z_60E5C4CB_5F82_4BBA_8274_ED43CBB4228F_.wvu.FilterData" localSheetId="1" hidden="1">'1) R2023 Land Values'!$C$5:$K$360</definedName>
    <definedName name="Z_60E5C4CB_5F82_4BBA_8274_ED43CBB4228F_.wvu.FilterData" localSheetId="0" hidden="1">'Cost and Resourcing'!$B$4:$I$60</definedName>
    <definedName name="Z_61C2B543_9521_469A_9146_90BBEF3CC952_.wvu.FilterData" localSheetId="1" hidden="1">'1) R2023 Land Values'!$C$5:$K$360</definedName>
    <definedName name="Z_61C2B543_9521_469A_9146_90BBEF3CC952_.wvu.FilterData" localSheetId="2" hidden="1">'2) Region Index'!$A$5:$E$350</definedName>
    <definedName name="Z_61C2B543_9521_469A_9146_90BBEF3CC952_.wvu.FilterData" localSheetId="3" hidden="1">'3) Resi BA &amp; Town Index'!$A$5:$C$93</definedName>
    <definedName name="Z_61C2B543_9521_469A_9146_90BBEF3CC952_.wvu.FilterData" localSheetId="0" hidden="1">'Cost and Resourcing'!$B$4:$I$60</definedName>
    <definedName name="Z_61C2B543_9521_469A_9146_90BBEF3CC952_.wvu.PrintArea" localSheetId="1" hidden="1">'1) R2023 Land Values'!$C$5:$E$139</definedName>
    <definedName name="Z_61FD4C92_3F52_4BD5_A5D7_BDD35FD1F0AD_.wvu.FilterData" localSheetId="1" hidden="1">'1) R2023 Land Values'!$C$5:$K$359</definedName>
    <definedName name="Z_62197629_B0E5_4CEE_8E0C_5F606AA63F3C_.wvu.FilterData" localSheetId="1" hidden="1">'1) R2023 Land Values'!$C$5:$K$360</definedName>
    <definedName name="Z_62197629_B0E5_4CEE_8E0C_5F606AA63F3C_.wvu.FilterData" localSheetId="2" hidden="1">'2) Region Index'!$A$5:$E$350</definedName>
    <definedName name="Z_62197629_B0E5_4CEE_8E0C_5F606AA63F3C_.wvu.FilterData" localSheetId="3" hidden="1">'3) Resi BA &amp; Town Index'!$A$5:$C$93</definedName>
    <definedName name="Z_62197629_B0E5_4CEE_8E0C_5F606AA63F3C_.wvu.FilterData" localSheetId="0" hidden="1">'Cost and Resourcing'!$B$4:$I$60</definedName>
    <definedName name="Z_62197629_B0E5_4CEE_8E0C_5F606AA63F3C_.wvu.PrintArea" localSheetId="1" hidden="1">'1) R2023 Land Values'!$C$5:$E$139</definedName>
    <definedName name="Z_6819EFAE_5795_4080_9E9E_DE7876AC78B6_.wvu.FilterData" localSheetId="1" hidden="1">'1) R2023 Land Values'!$C$5:$K$360</definedName>
    <definedName name="Z_6819EFAE_5795_4080_9E9E_DE7876AC78B6_.wvu.FilterData" localSheetId="2" hidden="1">'2) Region Index'!$A$5:$E$350</definedName>
    <definedName name="Z_6819EFAE_5795_4080_9E9E_DE7876AC78B6_.wvu.FilterData" localSheetId="3" hidden="1">'3) Resi BA &amp; Town Index'!$A$5:$C$93</definedName>
    <definedName name="Z_6819EFAE_5795_4080_9E9E_DE7876AC78B6_.wvu.FilterData" localSheetId="0" hidden="1">'Cost and Resourcing'!$B$4:$I$60</definedName>
    <definedName name="Z_6819EFAE_5795_4080_9E9E_DE7876AC78B6_.wvu.PrintArea" localSheetId="1" hidden="1">'1) R2023 Land Values'!$C$5:$E$139</definedName>
    <definedName name="Z_68EBEFC9_892D_4039_95DD_F08B6CD50E23_.wvu.FilterData" localSheetId="1" hidden="1">'1) R2023 Land Values'!$C$5:$K$359</definedName>
    <definedName name="Z_697F8101_685C_4398_9E91_CA7F91C6DB2C_.wvu.FilterData" localSheetId="1" hidden="1">'1) R2023 Land Values'!$C$5:$K$359</definedName>
    <definedName name="Z_711D52CE_052A_4958_AA1B_A40B9BF73E73_.wvu.FilterData" localSheetId="1" hidden="1">'1) R2023 Land Values'!$C$5:$K$360</definedName>
    <definedName name="Z_711D52CE_052A_4958_AA1B_A40B9BF73E73_.wvu.FilterData" localSheetId="2" hidden="1">'2) Region Index'!$A$5:$E$350</definedName>
    <definedName name="Z_711D52CE_052A_4958_AA1B_A40B9BF73E73_.wvu.FilterData" localSheetId="3" hidden="1">'3) Resi BA &amp; Town Index'!$A$5:$C$93</definedName>
    <definedName name="Z_711D52CE_052A_4958_AA1B_A40B9BF73E73_.wvu.FilterData" localSheetId="0" hidden="1">'Cost and Resourcing'!$B$4:$I$60</definedName>
    <definedName name="Z_711D52CE_052A_4958_AA1B_A40B9BF73E73_.wvu.PrintArea" localSheetId="1" hidden="1">'1) R2023 Land Values'!$C$1:$K$358</definedName>
    <definedName name="Z_716E6F29_853A_428B_8298_FCF829A727D2_.wvu.FilterData" localSheetId="1" hidden="1">'1) R2023 Land Values'!$C$5:$K$360</definedName>
    <definedName name="Z_716E6F29_853A_428B_8298_FCF829A727D2_.wvu.FilterData" localSheetId="2" hidden="1">'2) Region Index'!$A$5:$E$350</definedName>
    <definedName name="Z_716E6F29_853A_428B_8298_FCF829A727D2_.wvu.FilterData" localSheetId="3" hidden="1">'3) Resi BA &amp; Town Index'!$A$5:$C$93</definedName>
    <definedName name="Z_716E6F29_853A_428B_8298_FCF829A727D2_.wvu.FilterData" localSheetId="0" hidden="1">'Cost and Resourcing'!$B$4:$I$60</definedName>
    <definedName name="Z_716E6F29_853A_428B_8298_FCF829A727D2_.wvu.PrintArea" localSheetId="1" hidden="1">'1) R2023 Land Values'!$C$5:$E$139</definedName>
    <definedName name="Z_73F0FA9D_5718_43A7_8383_4D3200692929_.wvu.FilterData" localSheetId="1" hidden="1">'1) R2023 Land Values'!$C$5:$K$359</definedName>
    <definedName name="Z_754A5259_7849_4F6E_8E2B_59E8B9F43AB9_.wvu.FilterData" localSheetId="1" hidden="1">'1) R2023 Land Values'!$C$5:$K$359</definedName>
    <definedName name="Z_754A5259_7849_4F6E_8E2B_59E8B9F43AB9_.wvu.FilterData" localSheetId="2" hidden="1">'2) Region Index'!$A$5:$E$350</definedName>
    <definedName name="Z_754A5259_7849_4F6E_8E2B_59E8B9F43AB9_.wvu.FilterData" localSheetId="3" hidden="1">'3) Resi BA &amp; Town Index'!$A$5:$C$93</definedName>
    <definedName name="Z_754A5259_7849_4F6E_8E2B_59E8B9F43AB9_.wvu.FilterData" localSheetId="0" hidden="1">'Cost and Resourcing'!$B$4:$I$60</definedName>
    <definedName name="Z_754A5259_7849_4F6E_8E2B_59E8B9F43AB9_.wvu.PrintArea" localSheetId="1" hidden="1">'1) R2023 Land Values'!$C$1:$K$358</definedName>
    <definedName name="Z_755EF3FF_431E_4105_9B00_93EB0EA9A6E4_.wvu.FilterData" localSheetId="1" hidden="1">'1) R2023 Land Values'!$C$5:$K$360</definedName>
    <definedName name="Z_755EF3FF_431E_4105_9B00_93EB0EA9A6E4_.wvu.FilterData" localSheetId="2" hidden="1">'2) Region Index'!$A$5:$E$350</definedName>
    <definedName name="Z_755EF3FF_431E_4105_9B00_93EB0EA9A6E4_.wvu.FilterData" localSheetId="3" hidden="1">'3) Resi BA &amp; Town Index'!$A$5:$C$93</definedName>
    <definedName name="Z_755EF3FF_431E_4105_9B00_93EB0EA9A6E4_.wvu.FilterData" localSheetId="0" hidden="1">'Cost and Resourcing'!$B$4:$I$60</definedName>
    <definedName name="Z_755EF3FF_431E_4105_9B00_93EB0EA9A6E4_.wvu.PrintArea" localSheetId="1" hidden="1">'1) R2023 Land Values'!$C$5:$E$139</definedName>
    <definedName name="Z_7DD23188_32BF_40B5_9DF3_C716D91E13BB_.wvu.FilterData" localSheetId="1" hidden="1">'1) R2023 Land Values'!$C$5:$K$359</definedName>
    <definedName name="Z_89505A83_12A4_42D6_B3EB_06633426E21D_.wvu.FilterData" localSheetId="1" hidden="1">'1) R2023 Land Values'!$C$5:$K$359</definedName>
    <definedName name="Z_89505A83_12A4_42D6_B3EB_06633426E21D_.wvu.FilterData" localSheetId="2" hidden="1">'2) Region Index'!$A$5:$E$350</definedName>
    <definedName name="Z_89505A83_12A4_42D6_B3EB_06633426E21D_.wvu.FilterData" localSheetId="3" hidden="1">'3) Resi BA &amp; Town Index'!$A$5:$C$93</definedName>
    <definedName name="Z_89505A83_12A4_42D6_B3EB_06633426E21D_.wvu.FilterData" localSheetId="0" hidden="1">'Cost and Resourcing'!$B$4:$I$60</definedName>
    <definedName name="Z_89505A83_12A4_42D6_B3EB_06633426E21D_.wvu.PrintArea" localSheetId="1" hidden="1">'1) R2023 Land Values'!$C$5:$E$139</definedName>
    <definedName name="Z_8D42E2A0_DD20_48C9_9A8B_0B26C1F5ED8A_.wvu.FilterData" localSheetId="1" hidden="1">'1) R2023 Land Values'!$C$5:$K$359</definedName>
    <definedName name="Z_8D42E2A0_DD20_48C9_9A8B_0B26C1F5ED8A_.wvu.FilterData" localSheetId="2" hidden="1">'2) Region Index'!$A$5:$E$350</definedName>
    <definedName name="Z_8D42E2A0_DD20_48C9_9A8B_0B26C1F5ED8A_.wvu.FilterData" localSheetId="3" hidden="1">'3) Resi BA &amp; Town Index'!$A$5:$C$93</definedName>
    <definedName name="Z_8D42E2A0_DD20_48C9_9A8B_0B26C1F5ED8A_.wvu.FilterData" localSheetId="0" hidden="1">'Cost and Resourcing'!$B$4:$I$60</definedName>
    <definedName name="Z_8D42E2A0_DD20_48C9_9A8B_0B26C1F5ED8A_.wvu.PrintArea" localSheetId="1" hidden="1">'1) R2023 Land Values'!$C$5:$E$139</definedName>
    <definedName name="Z_8F8769EB_787A_4493_9C7B_62A6053AB657_.wvu.FilterData" localSheetId="1" hidden="1">'1) R2023 Land Values'!$C$5:$K$359</definedName>
    <definedName name="Z_949D1967_1AE7_4967_9C73_9BE4925AE02A_.wvu.FilterData" localSheetId="1" hidden="1">'1) R2023 Land Values'!$C$5:$K$360</definedName>
    <definedName name="Z_94EDDE78_84EE_4D11_AA0E_2F3115DBD510_.wvu.FilterData" localSheetId="2" hidden="1">'2) Region Index'!$A$5:$E$350</definedName>
    <definedName name="Z_94EDDE78_84EE_4D11_AA0E_2F3115DBD510_.wvu.FilterData" localSheetId="3" hidden="1">'3) Resi BA &amp; Town Index'!$A$5:$C$93</definedName>
    <definedName name="Z_94EDDE78_84EE_4D11_AA0E_2F3115DBD510_.wvu.FilterData" localSheetId="0" hidden="1">'Cost and Resourcing'!$B$4:$I$60</definedName>
    <definedName name="Z_94EDDE78_84EE_4D11_AA0E_2F3115DBD510_.wvu.PrintArea" localSheetId="1" hidden="1">'1) R2023 Land Values'!$C$1:$K$358</definedName>
    <definedName name="Z_9BC0B098_CA75_4BB2_8D84_B905196EF66A_.wvu.FilterData" localSheetId="1" hidden="1">'1) R2023 Land Values'!$C$5:$K$360</definedName>
    <definedName name="Z_9BC0B098_CA75_4BB2_8D84_B905196EF66A_.wvu.FilterData" localSheetId="2" hidden="1">'2) Region Index'!$A$5:$E$350</definedName>
    <definedName name="Z_9BC0B098_CA75_4BB2_8D84_B905196EF66A_.wvu.FilterData" localSheetId="3" hidden="1">'3) Resi BA &amp; Town Index'!$A$5:$C$93</definedName>
    <definedName name="Z_9BC0B098_CA75_4BB2_8D84_B905196EF66A_.wvu.FilterData" localSheetId="0" hidden="1">'Cost and Resourcing'!$B$4:$I$60</definedName>
    <definedName name="Z_9BC0B098_CA75_4BB2_8D84_B905196EF66A_.wvu.PrintArea" localSheetId="1" hidden="1">'1) R2023 Land Values'!$C$1:$K$358</definedName>
    <definedName name="Z_9C1AA65C_A4D1_4133_96A8_D554525C374C_.wvu.FilterData" localSheetId="1" hidden="1">'1) R2023 Land Values'!$C$5:$K$360</definedName>
    <definedName name="Z_9C1AA65C_A4D1_4133_96A8_D554525C374C_.wvu.FilterData" localSheetId="2" hidden="1">'2) Region Index'!$A$5:$E$350</definedName>
    <definedName name="Z_9C1AA65C_A4D1_4133_96A8_D554525C374C_.wvu.FilterData" localSheetId="3" hidden="1">'3) Resi BA &amp; Town Index'!$A$5:$C$93</definedName>
    <definedName name="Z_9C1AA65C_A4D1_4133_96A8_D554525C374C_.wvu.FilterData" localSheetId="0" hidden="1">'Cost and Resourcing'!$B$4:$I$60</definedName>
    <definedName name="Z_9C1AA65C_A4D1_4133_96A8_D554525C374C_.wvu.PrintArea" localSheetId="1" hidden="1">'1) R2023 Land Values'!$C$1:$K$358</definedName>
    <definedName name="Z_9F269979_5F0B_460E_AFAF_13301BC07F36_.wvu.FilterData" localSheetId="1" hidden="1">'1) R2023 Land Values'!$C$5:$K$359</definedName>
    <definedName name="Z_9F269979_5F0B_460E_AFAF_13301BC07F36_.wvu.FilterData" localSheetId="2" hidden="1">'2) Region Index'!$A$5:$E$350</definedName>
    <definedName name="Z_9F269979_5F0B_460E_AFAF_13301BC07F36_.wvu.FilterData" localSheetId="3" hidden="1">'3) Resi BA &amp; Town Index'!$A$5:$C$93</definedName>
    <definedName name="Z_9F269979_5F0B_460E_AFAF_13301BC07F36_.wvu.FilterData" localSheetId="0" hidden="1">'Cost and Resourcing'!$B$4:$I$4</definedName>
    <definedName name="Z_9F269979_5F0B_460E_AFAF_13301BC07F36_.wvu.PrintArea" localSheetId="1" hidden="1">'1) R2023 Land Values'!$C$1:$K$358</definedName>
    <definedName name="Z_A4BA1781_91D6_4AC1_BEEA_AA2AC68E2B02_.wvu.FilterData" localSheetId="1" hidden="1">'1) R2023 Land Values'!$C$5:$K$359</definedName>
    <definedName name="Z_A59F764C_87E2_4FC1_8584_C7D2189FFEC3_.wvu.FilterData" localSheetId="1" hidden="1">'1) R2023 Land Values'!$C$5:$K$360</definedName>
    <definedName name="Z_A7C813E3_11DC_4757_8F47_4F1165574840_.wvu.FilterData" localSheetId="1" hidden="1">'1) R2023 Land Values'!$C$5:$K$360</definedName>
    <definedName name="Z_A7C813E3_11DC_4757_8F47_4F1165574840_.wvu.FilterData" localSheetId="2" hidden="1">'2) Region Index'!$A$5:$E$350</definedName>
    <definedName name="Z_A7C813E3_11DC_4757_8F47_4F1165574840_.wvu.FilterData" localSheetId="3" hidden="1">'3) Resi BA &amp; Town Index'!$A$5:$C$93</definedName>
    <definedName name="Z_A7C813E3_11DC_4757_8F47_4F1165574840_.wvu.FilterData" localSheetId="0" hidden="1">'Cost and Resourcing'!$B$4:$I$60</definedName>
    <definedName name="Z_A7C813E3_11DC_4757_8F47_4F1165574840_.wvu.PrintArea" localSheetId="1" hidden="1">'1) R2023 Land Values'!$C$1:$K$358</definedName>
    <definedName name="Z_A8BA6F0A_DAA6_4FA9_B309_9AE17A3BB813_.wvu.FilterData" localSheetId="1" hidden="1">'1) R2023 Land Values'!$C$5:$K$359</definedName>
    <definedName name="Z_A8E40AA7_FB98_4874_9A1D_84D4754B7882_.wvu.FilterData" localSheetId="1" hidden="1">'1) R2023 Land Values'!$C$5:$K$359</definedName>
    <definedName name="Z_A9D52A96_AD83_4DBA_975A_D3B98951D575_.wvu.FilterData" localSheetId="1" hidden="1">'1) R2023 Land Values'!$C$5:$K$360</definedName>
    <definedName name="Z_AD0D6590_45CB_4557_9D85_B0E352905BB1_.wvu.FilterData" localSheetId="1" hidden="1">'1) R2023 Land Values'!$C$5:$K$359</definedName>
    <definedName name="Z_ADF042C5_D750_49E9_BC4C_37AEAFAC2BF5_.wvu.FilterData" localSheetId="1" hidden="1">'1) R2023 Land Values'!$C$5:$K$360</definedName>
    <definedName name="Z_AF69FA3A_DF2B_41A5_BC60_66935DAB9FE2_.wvu.FilterData" localSheetId="1" hidden="1">'1) R2023 Land Values'!$C$5:$K$360</definedName>
    <definedName name="Z_AF69FA3A_DF2B_41A5_BC60_66935DAB9FE2_.wvu.FilterData" localSheetId="2" hidden="1">'2) Region Index'!$A$5:$E$350</definedName>
    <definedName name="Z_AF69FA3A_DF2B_41A5_BC60_66935DAB9FE2_.wvu.FilterData" localSheetId="3" hidden="1">'3) Resi BA &amp; Town Index'!$A$5:$C$93</definedName>
    <definedName name="Z_AF69FA3A_DF2B_41A5_BC60_66935DAB9FE2_.wvu.FilterData" localSheetId="0" hidden="1">'Cost and Resourcing'!$B$4:$I$60</definedName>
    <definedName name="Z_AF69FA3A_DF2B_41A5_BC60_66935DAB9FE2_.wvu.PrintArea" localSheetId="1" hidden="1">'1) R2023 Land Values'!$C$1:$K$358</definedName>
    <definedName name="Z_B8A109F8_320A_4C2C_B43F_F5787122C1CD_.wvu.FilterData" localSheetId="1" hidden="1">'1) R2023 Land Values'!$C$5:$K$359</definedName>
    <definedName name="Z_B8A109F8_320A_4C2C_B43F_F5787122C1CD_.wvu.FilterData" localSheetId="2" hidden="1">'2) Region Index'!$A$5:$E$350</definedName>
    <definedName name="Z_B8A109F8_320A_4C2C_B43F_F5787122C1CD_.wvu.FilterData" localSheetId="3" hidden="1">'3) Resi BA &amp; Town Index'!$A$5:$C$93</definedName>
    <definedName name="Z_B8A109F8_320A_4C2C_B43F_F5787122C1CD_.wvu.FilterData" localSheetId="0" hidden="1">'Cost and Resourcing'!$B$4:$I$60</definedName>
    <definedName name="Z_B8A109F8_320A_4C2C_B43F_F5787122C1CD_.wvu.PrintArea" localSheetId="1" hidden="1">'1) R2023 Land Values'!$C$5:$E$139</definedName>
    <definedName name="Z_BCD2E785_8348_4CC8_AA46_FA99B140437E_.wvu.FilterData" localSheetId="1" hidden="1">'1) R2023 Land Values'!$C$5:$K$360</definedName>
    <definedName name="Z_BCD2E785_8348_4CC8_AA46_FA99B140437E_.wvu.FilterData" localSheetId="2" hidden="1">'2) Region Index'!$A$5:$E$350</definedName>
    <definedName name="Z_BCD2E785_8348_4CC8_AA46_FA99B140437E_.wvu.FilterData" localSheetId="3" hidden="1">'3) Resi BA &amp; Town Index'!$A$5:$C$93</definedName>
    <definedName name="Z_BCD2E785_8348_4CC8_AA46_FA99B140437E_.wvu.FilterData" localSheetId="0" hidden="1">'Cost and Resourcing'!$B$4:$I$60</definedName>
    <definedName name="Z_BCD2E785_8348_4CC8_AA46_FA99B140437E_.wvu.PrintArea" localSheetId="1" hidden="1">'1) R2023 Land Values'!$C$1:$K$358</definedName>
    <definedName name="Z_C2C139CA_0963_41A2_8136_8A4C2CA68FB7_.wvu.FilterData" localSheetId="1" hidden="1">'1) R2023 Land Values'!$C$5:$K$360</definedName>
    <definedName name="Z_C2C139CA_0963_41A2_8136_8A4C2CA68FB7_.wvu.FilterData" localSheetId="2" hidden="1">'2) Region Index'!$A$5:$E$350</definedName>
    <definedName name="Z_C2C139CA_0963_41A2_8136_8A4C2CA68FB7_.wvu.FilterData" localSheetId="3" hidden="1">'3) Resi BA &amp; Town Index'!$A$5:$C$93</definedName>
    <definedName name="Z_C2C139CA_0963_41A2_8136_8A4C2CA68FB7_.wvu.FilterData" localSheetId="0" hidden="1">'Cost and Resourcing'!$B$4:$I$60</definedName>
    <definedName name="Z_C2C139CA_0963_41A2_8136_8A4C2CA68FB7_.wvu.PrintArea" localSheetId="1" hidden="1">'1) R2023 Land Values'!$C$1:$K$358</definedName>
    <definedName name="Z_C3015ABF_5529_4757_9AFB_2AFAD313774D_.wvu.FilterData" localSheetId="1" hidden="1">'1) R2023 Land Values'!$C$5:$K$360</definedName>
    <definedName name="Z_C3430F88_E1A3_4587_91DA_172AFA8F88FE_.wvu.FilterData" localSheetId="1" hidden="1">'1) R2023 Land Values'!$C$5:$K$360</definedName>
    <definedName name="Z_C6197AD0_30FA_4749_90CF_3A974E527488_.wvu.FilterData" localSheetId="1" hidden="1">'1) R2023 Land Values'!$C$5:$K$360</definedName>
    <definedName name="Z_C6197AD0_30FA_4749_90CF_3A974E527488_.wvu.FilterData" localSheetId="2" hidden="1">'2) Region Index'!$A$5:$E$350</definedName>
    <definedName name="Z_C6197AD0_30FA_4749_90CF_3A974E527488_.wvu.FilterData" localSheetId="3" hidden="1">'3) Resi BA &amp; Town Index'!$A$5:$C$93</definedName>
    <definedName name="Z_C6197AD0_30FA_4749_90CF_3A974E527488_.wvu.FilterData" localSheetId="0" hidden="1">'Cost and Resourcing'!$B$4:$I$60</definedName>
    <definedName name="Z_C6197AD0_30FA_4749_90CF_3A974E527488_.wvu.PrintArea" localSheetId="1" hidden="1">'1) R2023 Land Values'!$C$5:$E$139</definedName>
    <definedName name="Z_C6C01ACF_42BB_4C44_A730_67F8D6B19736_.wvu.FilterData" localSheetId="1" hidden="1">'1) R2023 Land Values'!$C$5:$K$360</definedName>
    <definedName name="Z_C6C01ACF_42BB_4C44_A730_67F8D6B19736_.wvu.FilterData" localSheetId="2" hidden="1">'2) Region Index'!$A$5:$E$350</definedName>
    <definedName name="Z_C6C01ACF_42BB_4C44_A730_67F8D6B19736_.wvu.FilterData" localSheetId="3" hidden="1">'3) Resi BA &amp; Town Index'!$A$5:$C$93</definedName>
    <definedName name="Z_C6C01ACF_42BB_4C44_A730_67F8D6B19736_.wvu.FilterData" localSheetId="0" hidden="1">'Cost and Resourcing'!$B$4:$I$60</definedName>
    <definedName name="Z_C6C01ACF_42BB_4C44_A730_67F8D6B19736_.wvu.PrintArea" localSheetId="1" hidden="1">'1) R2023 Land Values'!$B$5:$B$246</definedName>
    <definedName name="Z_CA0DDFB3_90FD_4BC7_990E_1A373BD36BF8_.wvu.FilterData" localSheetId="1" hidden="1">'1) R2023 Land Values'!$C$5:$K$360</definedName>
    <definedName name="Z_CA0DDFB3_90FD_4BC7_990E_1A373BD36BF8_.wvu.FilterData" localSheetId="0" hidden="1">'Cost and Resourcing'!$B$4:$I$60</definedName>
    <definedName name="Z_CC9D6694_FE81_48A0_AB28_6C5BDFF6E0D6_.wvu.FilterData" localSheetId="1" hidden="1">'1) R2023 Land Values'!$C$5:$K$360</definedName>
    <definedName name="Z_CE778AB2_6DD7_49D2_B892_161030659AA8_.wvu.FilterData" localSheetId="1" hidden="1">'1) R2023 Land Values'!$C$5:$K$359</definedName>
    <definedName name="Z_D1CFB8B1_682F_4E9C_8C78_2CB66A2BEC35_.wvu.FilterData" localSheetId="1" hidden="1">'1) R2023 Land Values'!$C$5:$K$359</definedName>
    <definedName name="Z_D59873B7_FBD1_4AF9_99A8_5AAC8F3AB7A2_.wvu.FilterData" localSheetId="1" hidden="1">'1) R2023 Land Values'!$C$5:$K$359</definedName>
    <definedName name="Z_D6140CAE_B41B_4B40_9A89_5B50823FFA55_.wvu.FilterData" localSheetId="1" hidden="1">'1) R2023 Land Values'!$C$5:$K$360</definedName>
    <definedName name="Z_D8A4E66A_2420_4F7A_A925_6CD19D850688_.wvu.FilterData" localSheetId="1" hidden="1">'1) R2023 Land Values'!$C$5:$K$359</definedName>
    <definedName name="Z_DAF20D3C_45C2_4E29_B5CD_18E374512A65_.wvu.FilterData" localSheetId="1" hidden="1">'1) R2023 Land Values'!$C$5:$K$359</definedName>
    <definedName name="Z_DDF345A6_0EC3_45F7_8597_10E05D965E68_.wvu.FilterData" localSheetId="1" hidden="1">'1) R2023 Land Values'!$C$5:$K$359</definedName>
    <definedName name="Z_DFC8123C_AC12_415F_B0CC_AB20525D5855_.wvu.FilterData" localSheetId="1" hidden="1">'1) R2023 Land Values'!$C$5:$K$360</definedName>
    <definedName name="Z_E1278A77_B040_4D69_9184_A76122AEBC21_.wvu.FilterData" localSheetId="1" hidden="1">'1) R2023 Land Values'!$C$5:$K$360</definedName>
    <definedName name="Z_E1278A77_B040_4D69_9184_A76122AEBC21_.wvu.FilterData" localSheetId="2" hidden="1">'2) Region Index'!$A$5:$E$350</definedName>
    <definedName name="Z_E1278A77_B040_4D69_9184_A76122AEBC21_.wvu.FilterData" localSheetId="3" hidden="1">'3) Resi BA &amp; Town Index'!$A$5:$C$93</definedName>
    <definedName name="Z_E1278A77_B040_4D69_9184_A76122AEBC21_.wvu.FilterData" localSheetId="0" hidden="1">'Cost and Resourcing'!$B$4:$I$60</definedName>
    <definedName name="Z_E1278A77_B040_4D69_9184_A76122AEBC21_.wvu.PrintArea" localSheetId="1" hidden="1">'1) R2023 Land Values'!$C$5:$E$139</definedName>
    <definedName name="Z_E5FCE5C7_9EB8_4DBC_AFE7_AD9871470F2D_.wvu.FilterData" localSheetId="1" hidden="1">'1) R2023 Land Values'!$C$5:$K$360</definedName>
    <definedName name="Z_EA294A24_E809_426B_AB9B_B0FB9265A0C0_.wvu.FilterData" localSheetId="1" hidden="1">'1) R2023 Land Values'!$C$5:$K$359</definedName>
    <definedName name="Z_F1FF67D1_2C47_407C_A9F9_115760225DD2_.wvu.FilterData" localSheetId="1" hidden="1">'1) R2023 Land Values'!$C$5:$K$359</definedName>
    <definedName name="Z_F1FF67D1_2C47_407C_A9F9_115760225DD2_.wvu.FilterData" localSheetId="2" hidden="1">'2) Region Index'!$A$5:$E$350</definedName>
    <definedName name="Z_F1FF67D1_2C47_407C_A9F9_115760225DD2_.wvu.FilterData" localSheetId="3" hidden="1">'3) Resi BA &amp; Town Index'!$A$5:$C$93</definedName>
    <definedName name="Z_F1FF67D1_2C47_407C_A9F9_115760225DD2_.wvu.FilterData" localSheetId="0" hidden="1">'Cost and Resourcing'!$B$4:$I$60</definedName>
    <definedName name="Z_F1FF67D1_2C47_407C_A9F9_115760225DD2_.wvu.PrintArea" localSheetId="1" hidden="1">'1) R2023 Land Values'!$C$5:$E$139</definedName>
    <definedName name="Z_F8838841_744D_4268_B1C5_060FDCD29F7A_.wvu.FilterData" localSheetId="1" hidden="1">'1) R2023 Land Values'!$C$5:$K$359</definedName>
    <definedName name="Z_FAFF79FC_5918_4645_BD7A_2E2E85771FF6_.wvu.FilterData" localSheetId="1" hidden="1">'1) R2023 Land Values'!$C$5:$K$360</definedName>
    <definedName name="Z_FAFF79FC_5918_4645_BD7A_2E2E85771FF6_.wvu.FilterData" localSheetId="2" hidden="1">'2) Region Index'!$A$5:$E$350</definedName>
    <definedName name="Z_FAFF79FC_5918_4645_BD7A_2E2E85771FF6_.wvu.FilterData" localSheetId="3" hidden="1">'3) Resi BA &amp; Town Index'!$A$5:$C$93</definedName>
    <definedName name="Z_FAFF79FC_5918_4645_BD7A_2E2E85771FF6_.wvu.FilterData" localSheetId="0" hidden="1">'Cost and Resourcing'!$B$4:$I$60</definedName>
    <definedName name="Z_FAFF79FC_5918_4645_BD7A_2E2E85771FF6_.wvu.PrintArea" localSheetId="1" hidden="1">'1) R2023 Land Values'!$C$1:$K$358</definedName>
    <definedName name="Z_FC3E4B0F_5B0D_43A2_98CF_8B0B4CE9129E_.wvu.FilterData" localSheetId="1" hidden="1">'1) R2023 Land Values'!$C$5:$K$359</definedName>
    <definedName name="Z_FC88F7F0_4AB0_4B97_B789_828C90173B9F_.wvu.FilterData" localSheetId="1" hidden="1">'1) R2023 Land Values'!$C$5:$K$359</definedName>
    <definedName name="Z_FC88F7F0_4AB0_4B97_B789_828C90173B9F_.wvu.FilterData" localSheetId="2" hidden="1">'2) Region Index'!$A$5:$E$350</definedName>
    <definedName name="Z_FC88F7F0_4AB0_4B97_B789_828C90173B9F_.wvu.FilterData" localSheetId="3" hidden="1">'3) Resi BA &amp; Town Index'!$A$5:$C$93</definedName>
    <definedName name="Z_FC88F7F0_4AB0_4B97_B789_828C90173B9F_.wvu.FilterData" localSheetId="0" hidden="1">'Cost and Resourcing'!$B$4:$I$4</definedName>
    <definedName name="Z_FC88F7F0_4AB0_4B97_B789_828C90173B9F_.wvu.PrintArea" localSheetId="1" hidden="1">'1) R2023 Land Values'!$C$1:$K$358</definedName>
  </definedNames>
  <calcPr calcId="191029"/>
  <customWorkbookViews>
    <customWorkbookView name="Mark D Zealey, MDZ, mark.d.zealey@voa.gsi.gov.uk - Personal View" guid="{C6C01ACF-42BB-4C44-A730-67F8D6B19736}" mergeInterval="0" personalView="1" maximized="1" windowWidth="1020" windowHeight="564" activeSheetId="4"/>
    <customWorkbookView name="5232074 - Personal View" guid="{94EDDE78-84EE-4D11-AA0E-2F3115DBD510}" mergeInterval="0" personalView="1" maximized="1" windowWidth="1276" windowHeight="654" activeSheetId="1"/>
    <customWorkbookView name="Nicola Vowles - Personal View" guid="{FAFF79FC-5918-4645-BD7A-2E2E85771FF6}" mergeInterval="0" personalView="1" maximized="1" windowWidth="1020" windowHeight="596" activeSheetId="4"/>
    <customWorkbookView name="Lucy Townend - Personal View" guid="{35FC5C88-18AE-4FCC-B6E0-32671334741D}" mergeInterval="0" personalView="1" maximized="1" windowWidth="1148" windowHeight="664" activeSheetId="4" showComments="commIndAndComment"/>
    <customWorkbookView name="7220346 - Personal View" guid="{A7C813E3-11DC-4757-8F47-4F1165574840}" mergeInterval="0" personalView="1" maximized="1" windowWidth="1276" windowHeight="656" activeSheetId="4"/>
    <customWorkbookView name="Charles D Cox - Personal View" guid="{9BC0B098-CA75-4BB2-8D84-B905196EF66A}" mergeInterval="0" personalView="1" maximized="1" windowWidth="1009" windowHeight="561" activeSheetId="4"/>
    <customWorkbookView name="7223255 - Personal View" guid="{C6197AD0-30FA-4749-90CF-3A974E527488}" mergeInterval="0" personalView="1" maximized="1" windowWidth="1020" windowHeight="536" activeSheetId="2"/>
    <customWorkbookView name="Tremeer, Gavin A - Personal View" guid="{9C1AA65C-A4D1-4133-96A8-D554525C374C}" mergeInterval="0" personalView="1" maximized="1" xWindow="-9" yWindow="-9" windowWidth="1298" windowHeight="994" activeSheetId="4"/>
    <customWorkbookView name="Gater, James - Personal View" guid="{BDDDA771-35B9-4A73-929A-24AC65CAC30A}" mergeInterval="0" personalView="1" maximized="1" xWindow="-9" yWindow="-9" windowWidth="1698" windowHeight="1020" activeSheetId="4"/>
    <customWorkbookView name="Jacky A Keen - Personal View" guid="{32C0D108-07CD-491E-B89C-189867FBC94B}" mergeInterval="0" personalView="1" maximized="1" windowWidth="1020" windowHeight="596" activeSheetId="4"/>
    <customWorkbookView name="Andrew Doak - Personal View" guid="{6819EFAE-5795-4080-9E9E-DE7876AC78B6}" mergeInterval="0" personalView="1" xWindow="5" yWindow="470" windowWidth="1666" windowHeight="403" activeSheetId="4"/>
    <customWorkbookView name="Alister Stewart - Personal View" guid="{60E5C4CB-5F82-4BBA-8274-ED43CBB4228F}" mergeInterval="0" personalView="1" maximized="1" windowWidth="1020" windowHeight="596" tabRatio="862" activeSheetId="4"/>
    <customWorkbookView name="Gavin A Tremeer - Personal View" guid="{755EF3FF-431E-4105-9B00-93EB0EA9A6E4}" mergeInterval="0" personalView="1" maximized="1" windowWidth="1020" windowHeight="566" activeSheetId="4"/>
    <customWorkbookView name="7223241 - Personal View" guid="{754A5259-7849-4F6E-8E2B-59E8B9F43AB9}" mergeInterval="0" personalView="1" maximized="1" windowWidth="1020" windowHeight="622" activeSheetId="4"/>
    <customWorkbookView name="TemplateUser - Personal View" guid="{3E481763-1713-4114-A013-3CBBAC9F3C1D}" mergeInterval="0" personalView="1" maximized="1" windowWidth="1362" windowHeight="622" activeSheetId="4"/>
    <customWorkbookView name="4820517 - Personal View" guid="{155CD2CB-9AB7-4AED-95AE-5A081E3AD8B0}" mergeInterval="0" personalView="1" maximized="1" windowWidth="1676" windowHeight="851" activeSheetId="4"/>
    <customWorkbookView name="3175111 - Personal View" guid="{89505A83-12A4-42D6-B3EB-06633426E21D}" mergeInterval="0" personalView="1" maximized="1" windowWidth="1276" windowHeight="878" activeSheetId="4"/>
    <customWorkbookView name="Ashley Joynson - Personal View" guid="{B8A109F8-320A-4C2C-B43F-F5787122C1CD}" mergeInterval="0" personalView="1" maximized="1" windowWidth="1276" windowHeight="788" activeSheetId="4"/>
    <customWorkbookView name="3976084 - Personal View" guid="{105D567E-AF9F-47B4-BC44-CAD89FD87447}" mergeInterval="0" personalView="1" maximized="1" windowWidth="1020" windowHeight="596" activeSheetId="4"/>
    <customWorkbookView name="SYSTEM - Personal View" guid="{8D42E2A0-DD20-48C9-9A8B-0B26C1F5ED8A}" mergeInterval="0" personalView="1" maximized="1" xWindow="1" yWindow="1" windowWidth="1280" windowHeight="803" activeSheetId="4"/>
    <customWorkbookView name="Gareth Wakefield - Personal View" guid="{1A8EAB74-46E4-40DC-9640-058772C660D3}" mergeInterval="0" personalView="1" maximized="1" windowWidth="1020" windowHeight="570" activeSheetId="4"/>
    <customWorkbookView name="Evelyn Eden - Personal View" guid="{15299C29-DCDE-4285-8CC4-35F3B3C5246D}" mergeInterval="0" personalView="1" maximized="1" windowWidth="1276" windowHeight="598" activeSheetId="4" showComments="commIndAndComment"/>
    <customWorkbookView name="Selina M Hodgkinson - Personal View" guid="{34BFB04C-B437-46AB-9772-5E99A458E907}" mergeInterval="0" personalView="1" maximized="1" windowWidth="1148" windowHeight="692" activeSheetId="4"/>
    <customWorkbookView name="4461401 - Personal View" guid="{59D23B1A-D651-4CD5-A6C2-FBB8C642B493}" mergeInterval="0" personalView="1" maximized="1" windowWidth="1148" windowHeight="666" activeSheetId="4"/>
    <customWorkbookView name="Steve J Brattan - Personal View" guid="{FC88F7F0-4AB0-4B97-B789-828C90173B9F}" mergeInterval="0" personalView="1" maximized="1" windowWidth="1676" windowHeight="878" activeSheetId="4"/>
    <customWorkbookView name="5131227 - Personal View" guid="{9F269979-5F0B-460E-AFAF-13301BC07F36}" mergeInterval="0" personalView="1" maximized="1" windowWidth="1276" windowHeight="852" activeSheetId="4"/>
    <customWorkbookView name="James Tyzack - Personal View" guid="{4423FF93-0823-4F12-86B4-16D869198D5D}" mergeInterval="0" personalView="1" maximized="1" windowWidth="1020" windowHeight="605" activeSheetId="4"/>
    <customWorkbookView name="4730119 - Personal View" guid="{AB714317-8589-4F88-9BCE-D53E03A33254}" mergeInterval="0" personalView="1" maximized="1" windowWidth="1276" windowHeight="878" activeSheetId="4"/>
    <customWorkbookView name="7212591 - Personal View" guid="{3FF91525-2991-42BF-A32E-FCDD943969ED}" mergeInterval="0" personalView="1" maximized="1" windowWidth="1020" windowHeight="561" tabRatio="824" activeSheetId="4"/>
    <customWorkbookView name="7225085 - Personal View" guid="{5CBBF89C-0ACD-4191-B692-E5B6EE2406C4}" mergeInterval="0" personalView="1" maximized="1" windowWidth="1276" windowHeight="878" activeSheetId="4"/>
    <customWorkbookView name="Till, Roger S - Personal View" guid="{F1FF67D1-2C47-407C-A9F9-115760225DD2}" mergeInterval="0" personalView="1" maximized="1" xWindow="-8" yWindow="-8" windowWidth="1296" windowHeight="1000" activeSheetId="4"/>
    <customWorkbookView name="Nick W Thompson - Personal View" guid="{37A9B286-9A71-4757-94A3-38B2452D1F0A}" mergeInterval="0" personalView="1" maximized="1" windowWidth="1020" windowHeight="605" activeSheetId="4"/>
    <customWorkbookView name="Wheldon, Alex - Personal View" guid="{9780204B-8FB3-4B88-91E2-6761BC236D49}" mergeInterval="0" personalView="1" maximized="1" xWindow="-9" yWindow="-9" windowWidth="1698" windowHeight="1020" activeSheetId="4"/>
    <customWorkbookView name="Tyzack, James - Personal View" guid="{E1278A77-B040-4D69-9184-A76122AEBC21}" mergeInterval="0" personalView="1" maximized="1" xWindow="-8" yWindow="-8" windowWidth="1296" windowHeight="1000" activeSheetId="4"/>
    <customWorkbookView name="7223246 - Personal View" guid="{21CAB6C7-6C62-4693-9F75-2C44AD8AB52B}" mergeInterval="0" personalView="1" maximized="1" windowWidth="1148" windowHeight="718" activeSheetId="4"/>
    <customWorkbookView name="Giles, Claire R - Personal View" guid="{716E6F29-853A-428B-8298-FCF829A727D2}" mergeInterval="0" personalView="1" maximized="1" xWindow="-8" yWindow="-8" windowWidth="1296" windowHeight="1000" activeSheetId="4"/>
    <customWorkbookView name="Thompson, Nicholas - Personal View" guid="{61C2B543-9521-469A-9146-90BBEF3CC952}" mergeInterval="0" personalView="1" maximized="1" xWindow="-8" yWindow="-8" windowWidth="1296" windowHeight="1000" activeSheetId="4"/>
    <customWorkbookView name="Smith, Matthew R - Personal View" guid="{62197629-B0E5-4CEE-8E0C-5F606AA63F3C}" mergeInterval="0" personalView="1" maximized="1" xWindow="-8" yWindow="-8" windowWidth="1296" windowHeight="1000" activeSheetId="4"/>
    <customWorkbookView name="Bradbury - Personal View" guid="{CA0DDFB3-90FD-4BC7-990E-1A373BD36BF8}" mergeInterval="0" personalView="1" maximized="1" windowWidth="1276" windowHeight="826" activeSheetId="4"/>
    <customWorkbookView name="7220352 - Personal View" guid="{711D52CE-052A-4958-AA1B-A40B9BF73E73}" mergeInterval="0" personalView="1" maximized="1" windowWidth="1676" windowHeight="835" activeSheetId="4"/>
    <customWorkbookView name="Tony Snape - Personal View" guid="{3957EF78-956B-4535-B041-3556BBD1B759}" mergeInterval="0" personalView="1" maximized="1" windowWidth="1020" windowHeight="596" activeSheetId="4"/>
    <customWorkbookView name="Podkomorzy, Ewa - Personal View" guid="{AF69FA3A-DF2B-41A5-BC60-66935DAB9FE2}" mergeInterval="0" personalView="1" maximized="1" xWindow="-9" yWindow="-9" windowWidth="1298" windowHeight="994" activeSheetId="4"/>
    <customWorkbookView name="Tom Dimmock - Personal View" guid="{1A901DFA-F314-4B89-B006-3E7F652D0F30}" mergeInterval="0" personalView="1" maximized="1" windowWidth="1020" windowHeight="592" activeSheetId="4"/>
    <customWorkbookView name="Phil Harrison - Personal View" guid="{3C6D8377-54FE-4ADE-9CDD-5AEC7C84C0F5}" mergeInterval="0" personalView="1" maximized="1" windowWidth="1276" windowHeight="822" activeSheetId="4"/>
    <customWorkbookView name="6066787 - Personal View" guid="{C2C139CA-0963-41A2-8136-8A4C2CA68FB7}" mergeInterval="0" personalView="1" maximized="1" windowWidth="1276" windowHeight="814" activeSheetId="4"/>
    <customWorkbookView name="6057790 - Personal View" guid="{3795DA97-62D2-4CC9-8E54-F52F2D38ED98}" mergeInterval="0" personalView="1" maximized="1" windowWidth="1362" windowHeight="566" activeSheetId="4"/>
    <customWorkbookView name="Wilding, Diane C - Personal View" guid="{BCD2E785-8348-4CC8-AA46-FA99B140437E}" mergeInterval="0" personalView="1" maximized="1" xWindow="-8" yWindow="-8" windowWidth="1296" windowHeight="1000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5" i="4" l="1"/>
  <c r="G152" i="4"/>
  <c r="G340" i="4"/>
  <c r="G329" i="4"/>
  <c r="G318" i="4"/>
  <c r="G313" i="4"/>
  <c r="G304" i="4"/>
  <c r="G292" i="4"/>
  <c r="G289" i="4"/>
  <c r="G288" i="4"/>
  <c r="G285" i="4"/>
  <c r="G261" i="4"/>
  <c r="G259" i="4"/>
  <c r="G256" i="4"/>
  <c r="G254" i="4"/>
  <c r="G253" i="4"/>
  <c r="G225" i="4"/>
  <c r="G224" i="4"/>
  <c r="G222" i="4"/>
  <c r="G220" i="4"/>
  <c r="G219" i="4"/>
  <c r="G217" i="4"/>
  <c r="G215" i="4"/>
  <c r="G183" i="4"/>
  <c r="G181" i="4"/>
  <c r="G179" i="4"/>
  <c r="G176" i="4"/>
  <c r="G175" i="4"/>
  <c r="G167" i="4"/>
  <c r="G166" i="4"/>
  <c r="G164" i="4"/>
  <c r="G162" i="4"/>
  <c r="G132" i="4"/>
  <c r="G123" i="4"/>
  <c r="G122" i="4"/>
  <c r="G116" i="4"/>
  <c r="G112" i="4"/>
  <c r="G82" i="4"/>
  <c r="G80" i="4"/>
  <c r="G79" i="4"/>
  <c r="G77" i="4"/>
  <c r="G19" i="4"/>
  <c r="G16" i="4"/>
  <c r="G14" i="4"/>
  <c r="G8" i="4"/>
  <c r="G7" i="4"/>
  <c r="E7" i="4"/>
  <c r="H6" i="4" l="1"/>
  <c r="A1" i="7" l="1"/>
  <c r="A1" i="5"/>
  <c r="A1" i="6"/>
  <c r="E312" i="4"/>
  <c r="E330" i="4"/>
  <c r="E329" i="4"/>
  <c r="E328" i="4"/>
  <c r="E311" i="4"/>
  <c r="E307" i="4"/>
  <c r="E308" i="4"/>
  <c r="E309" i="4"/>
  <c r="E310" i="4"/>
  <c r="E306" i="4"/>
  <c r="D6" i="4" l="1"/>
  <c r="E6" i="4" s="1"/>
  <c r="I6" i="4" l="1"/>
  <c r="I7" i="4"/>
  <c r="E8" i="4"/>
  <c r="I8" i="4"/>
  <c r="E9" i="4"/>
  <c r="I9" i="4"/>
  <c r="E10" i="4"/>
  <c r="I10" i="4"/>
  <c r="E11" i="4"/>
  <c r="I11" i="4"/>
  <c r="E12" i="4"/>
  <c r="I12" i="4"/>
  <c r="E13" i="4"/>
  <c r="I13" i="4"/>
  <c r="E14" i="4"/>
  <c r="I14" i="4"/>
  <c r="E15" i="4"/>
  <c r="I15" i="4"/>
  <c r="E16" i="4"/>
  <c r="I16" i="4"/>
  <c r="I17" i="4"/>
  <c r="I18" i="4"/>
  <c r="D252" i="4" l="1"/>
  <c r="H312" i="4" l="1"/>
  <c r="H252" i="4"/>
  <c r="H214" i="4"/>
  <c r="H115" i="4"/>
  <c r="E175" i="4"/>
  <c r="E176" i="4"/>
  <c r="E177" i="4"/>
  <c r="E178" i="4"/>
  <c r="E179" i="4"/>
  <c r="E180" i="4"/>
  <c r="E181" i="4"/>
  <c r="E182" i="4"/>
  <c r="E183" i="4"/>
  <c r="E184" i="4"/>
  <c r="H330" i="4" l="1"/>
  <c r="H283" i="4"/>
  <c r="D214" i="4"/>
  <c r="H174" i="4"/>
  <c r="H161" i="4"/>
  <c r="D161" i="4"/>
  <c r="D115" i="4"/>
  <c r="E115" i="4" s="1"/>
  <c r="H74" i="4"/>
  <c r="D74" i="4"/>
  <c r="I313" i="4"/>
  <c r="I115" i="4"/>
  <c r="I73" i="4" l="1"/>
  <c r="I114" i="4"/>
  <c r="I72" i="4"/>
  <c r="I71" i="4"/>
  <c r="I160" i="4"/>
  <c r="I70" i="4"/>
  <c r="I159" i="4"/>
  <c r="I69" i="4"/>
  <c r="I68" i="4"/>
  <c r="I67" i="4"/>
  <c r="I66" i="4"/>
  <c r="I65" i="4"/>
  <c r="I64" i="4"/>
  <c r="I63" i="4"/>
  <c r="I158" i="4"/>
  <c r="I157" i="4"/>
  <c r="I62" i="4"/>
  <c r="I61" i="4"/>
  <c r="I60" i="4"/>
  <c r="I59" i="4"/>
  <c r="I58" i="4"/>
  <c r="I214" i="4"/>
  <c r="I174" i="4"/>
  <c r="I161" i="4"/>
  <c r="I74" i="4"/>
  <c r="E283" i="4"/>
  <c r="E252" i="4"/>
  <c r="E214" i="4"/>
  <c r="E174" i="4"/>
  <c r="E161" i="4"/>
  <c r="E74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E75" i="4"/>
  <c r="I75" i="4"/>
  <c r="E76" i="4"/>
  <c r="I76" i="4"/>
  <c r="E77" i="4"/>
  <c r="I77" i="4"/>
  <c r="E78" i="4"/>
  <c r="I78" i="4"/>
  <c r="E79" i="4"/>
  <c r="I79" i="4"/>
  <c r="E80" i="4"/>
  <c r="I80" i="4"/>
  <c r="E81" i="4"/>
  <c r="I81" i="4"/>
  <c r="E82" i="4"/>
  <c r="I82" i="4"/>
  <c r="E83" i="4"/>
  <c r="I83" i="4"/>
  <c r="E84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E116" i="4"/>
  <c r="I116" i="4"/>
  <c r="E117" i="4"/>
  <c r="I117" i="4"/>
  <c r="E118" i="4"/>
  <c r="I118" i="4"/>
  <c r="E119" i="4"/>
  <c r="I119" i="4"/>
  <c r="E120" i="4"/>
  <c r="I120" i="4"/>
  <c r="E121" i="4"/>
  <c r="I121" i="4"/>
  <c r="E122" i="4"/>
  <c r="I122" i="4"/>
  <c r="E123" i="4"/>
  <c r="I123" i="4"/>
  <c r="E124" i="4"/>
  <c r="I124" i="4"/>
  <c r="E125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E162" i="4"/>
  <c r="I162" i="4"/>
  <c r="E163" i="4"/>
  <c r="I163" i="4"/>
  <c r="E164" i="4"/>
  <c r="I164" i="4"/>
  <c r="E165" i="4"/>
  <c r="I165" i="4"/>
  <c r="E166" i="4"/>
  <c r="I166" i="4"/>
  <c r="E167" i="4"/>
  <c r="I167" i="4"/>
  <c r="E168" i="4"/>
  <c r="I168" i="4"/>
  <c r="E169" i="4"/>
  <c r="I169" i="4"/>
  <c r="E170" i="4"/>
  <c r="I170" i="4"/>
  <c r="E171" i="4"/>
  <c r="I171" i="4"/>
  <c r="I172" i="4"/>
  <c r="I173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E215" i="4"/>
  <c r="I215" i="4"/>
  <c r="E216" i="4"/>
  <c r="I216" i="4"/>
  <c r="E217" i="4"/>
  <c r="I217" i="4"/>
  <c r="E218" i="4"/>
  <c r="I218" i="4"/>
  <c r="E219" i="4"/>
  <c r="I219" i="4"/>
  <c r="E220" i="4"/>
  <c r="I220" i="4"/>
  <c r="E221" i="4"/>
  <c r="I221" i="4"/>
  <c r="E222" i="4"/>
  <c r="I222" i="4"/>
  <c r="E223" i="4"/>
  <c r="I223" i="4"/>
  <c r="E224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E253" i="4"/>
  <c r="I253" i="4"/>
  <c r="E254" i="4"/>
  <c r="I254" i="4"/>
  <c r="E255" i="4"/>
  <c r="I255" i="4"/>
  <c r="E256" i="4"/>
  <c r="I256" i="4"/>
  <c r="E257" i="4"/>
  <c r="I257" i="4"/>
  <c r="E258" i="4"/>
  <c r="I258" i="4"/>
  <c r="E259" i="4"/>
  <c r="I259" i="4"/>
  <c r="E260" i="4"/>
  <c r="I260" i="4"/>
  <c r="E261" i="4"/>
  <c r="I261" i="4"/>
  <c r="E262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E284" i="4"/>
  <c r="I284" i="4"/>
  <c r="E285" i="4"/>
  <c r="I285" i="4"/>
  <c r="E286" i="4"/>
  <c r="I286" i="4"/>
  <c r="E287" i="4"/>
  <c r="I287" i="4"/>
  <c r="E288" i="4"/>
  <c r="I288" i="4"/>
  <c r="E289" i="4"/>
  <c r="I289" i="4"/>
  <c r="E290" i="4"/>
  <c r="I290" i="4"/>
  <c r="E291" i="4"/>
  <c r="I291" i="4"/>
  <c r="E292" i="4"/>
  <c r="I292" i="4"/>
  <c r="E293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6" i="4"/>
  <c r="I307" i="4"/>
  <c r="I308" i="4"/>
  <c r="I309" i="4"/>
  <c r="I310" i="4"/>
  <c r="I311" i="4"/>
  <c r="I312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30" i="4"/>
  <c r="I331" i="4"/>
  <c r="I332" i="4"/>
  <c r="I333" i="4"/>
  <c r="I334" i="4"/>
  <c r="I335" i="4"/>
  <c r="I336" i="4"/>
  <c r="I337" i="4"/>
  <c r="I338" i="4"/>
  <c r="I339" i="4"/>
  <c r="I340" i="4"/>
  <c r="F8" i="2"/>
  <c r="I8" i="2" s="1"/>
  <c r="I5" i="2"/>
  <c r="I6" i="2"/>
  <c r="I7" i="2"/>
  <c r="B8" i="2"/>
  <c r="B9" i="2"/>
  <c r="F9" i="2"/>
  <c r="I9" i="2" s="1"/>
  <c r="B10" i="2"/>
  <c r="F10" i="2"/>
  <c r="I10" i="2"/>
  <c r="B11" i="2"/>
  <c r="F11" i="2"/>
  <c r="I11" i="2"/>
  <c r="B12" i="2"/>
  <c r="F12" i="2"/>
  <c r="I12" i="2" s="1"/>
  <c r="B13" i="2"/>
  <c r="F13" i="2"/>
  <c r="I13" i="2"/>
  <c r="B14" i="2"/>
  <c r="F14" i="2"/>
  <c r="I14" i="2" s="1"/>
  <c r="B15" i="2"/>
  <c r="F15" i="2"/>
  <c r="I15" i="2" s="1"/>
  <c r="B16" i="2"/>
  <c r="F16" i="2"/>
  <c r="I16" i="2" s="1"/>
  <c r="B17" i="2"/>
  <c r="F17" i="2"/>
  <c r="I17" i="2" s="1"/>
  <c r="B18" i="2"/>
  <c r="F18" i="2"/>
  <c r="I18" i="2"/>
  <c r="B19" i="2"/>
  <c r="F19" i="2"/>
  <c r="I19" i="2" s="1"/>
  <c r="B20" i="2"/>
  <c r="F20" i="2"/>
  <c r="I20" i="2" s="1"/>
  <c r="B21" i="2"/>
  <c r="F21" i="2"/>
  <c r="I21" i="2"/>
  <c r="B22" i="2"/>
  <c r="F22" i="2"/>
  <c r="I22" i="2" s="1"/>
  <c r="B23" i="2"/>
  <c r="F23" i="2"/>
  <c r="I23" i="2"/>
  <c r="B24" i="2"/>
  <c r="F24" i="2"/>
  <c r="I24" i="2" s="1"/>
  <c r="B25" i="2"/>
  <c r="F25" i="2"/>
  <c r="I25" i="2" s="1"/>
  <c r="B26" i="2"/>
  <c r="F26" i="2"/>
  <c r="I26" i="2"/>
  <c r="B27" i="2"/>
  <c r="F27" i="2"/>
  <c r="I27" i="2"/>
  <c r="B28" i="2"/>
  <c r="F28" i="2"/>
  <c r="I28" i="2" s="1"/>
  <c r="B29" i="2"/>
  <c r="F29" i="2"/>
  <c r="I29" i="2"/>
  <c r="B30" i="2"/>
  <c r="F30" i="2"/>
  <c r="I30" i="2" s="1"/>
  <c r="B31" i="2"/>
  <c r="F31" i="2"/>
  <c r="I31" i="2" s="1"/>
  <c r="B32" i="2"/>
  <c r="F32" i="2"/>
  <c r="I32" i="2" s="1"/>
  <c r="B33" i="2"/>
  <c r="F33" i="2"/>
  <c r="I33" i="2" s="1"/>
  <c r="B34" i="2"/>
  <c r="F34" i="2"/>
  <c r="I34" i="2" s="1"/>
  <c r="B35" i="2"/>
  <c r="F35" i="2"/>
  <c r="I35" i="2"/>
  <c r="B36" i="2"/>
  <c r="F36" i="2"/>
  <c r="I36" i="2"/>
  <c r="B37" i="2"/>
  <c r="F37" i="2"/>
  <c r="I37" i="2" s="1"/>
  <c r="B38" i="2"/>
  <c r="F38" i="2"/>
  <c r="I38" i="2" s="1"/>
  <c r="B39" i="2"/>
  <c r="F39" i="2"/>
  <c r="I39" i="2"/>
  <c r="B40" i="2"/>
  <c r="F40" i="2"/>
  <c r="I40" i="2" s="1"/>
  <c r="B41" i="2"/>
  <c r="F41" i="2"/>
  <c r="I41" i="2" s="1"/>
  <c r="B42" i="2"/>
  <c r="F42" i="2"/>
  <c r="I42" i="2" s="1"/>
  <c r="B43" i="2"/>
  <c r="F43" i="2"/>
  <c r="I43" i="2" s="1"/>
  <c r="B44" i="2"/>
  <c r="F44" i="2"/>
  <c r="I44" i="2"/>
  <c r="B45" i="2"/>
  <c r="F45" i="2"/>
  <c r="I45" i="2"/>
  <c r="B46" i="2"/>
  <c r="F46" i="2"/>
  <c r="I46" i="2" s="1"/>
  <c r="B47" i="2"/>
  <c r="F47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2" i="2" l="1"/>
</calcChain>
</file>

<file path=xl/sharedStrings.xml><?xml version="1.0" encoding="utf-8"?>
<sst xmlns="http://schemas.openxmlformats.org/spreadsheetml/2006/main" count="2466" uniqueCount="695">
  <si>
    <t>Unit</t>
  </si>
  <si>
    <t>Billing Authority</t>
  </si>
  <si>
    <t>County</t>
  </si>
  <si>
    <t>BA Code</t>
  </si>
  <si>
    <t>Bath &amp; North East Somerset</t>
  </si>
  <si>
    <t>Bristol</t>
  </si>
  <si>
    <t>South Gloucestershire</t>
  </si>
  <si>
    <t>North Somerset</t>
  </si>
  <si>
    <t>Luton</t>
  </si>
  <si>
    <t>Bedford</t>
  </si>
  <si>
    <t>Central Bedfordshire</t>
  </si>
  <si>
    <t>Bracknell Forest</t>
  </si>
  <si>
    <t>West Berkshire</t>
  </si>
  <si>
    <t>Reading</t>
  </si>
  <si>
    <t>Slough</t>
  </si>
  <si>
    <t>Windsor &amp; Maidenhead</t>
  </si>
  <si>
    <t>Wokingham</t>
  </si>
  <si>
    <t>Aylesbury Vale</t>
  </si>
  <si>
    <t>South Buckinghamshire</t>
  </si>
  <si>
    <t>Chiltern</t>
  </si>
  <si>
    <t>Wycombe</t>
  </si>
  <si>
    <t>Milton Keynes</t>
  </si>
  <si>
    <t>Cambridge</t>
  </si>
  <si>
    <t>East Cambridgeshire</t>
  </si>
  <si>
    <t>Fenland</t>
  </si>
  <si>
    <t>Huntingdonshire</t>
  </si>
  <si>
    <t>South Cambridgeshire</t>
  </si>
  <si>
    <t>Peterborough</t>
  </si>
  <si>
    <t>Halton</t>
  </si>
  <si>
    <t>Warrington</t>
  </si>
  <si>
    <t>Cheshire East</t>
  </si>
  <si>
    <t>Cheshire West and Chester</t>
  </si>
  <si>
    <t>Hartlepool</t>
  </si>
  <si>
    <t>Redcar &amp; Cleveland</t>
  </si>
  <si>
    <t>Middlesbrough</t>
  </si>
  <si>
    <t>Stockton-on-Tees</t>
  </si>
  <si>
    <t>Isles of Scilly</t>
  </si>
  <si>
    <t>Cornwall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</si>
  <si>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</si>
  <si>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</si>
  <si>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</si>
  <si>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</si>
  <si>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</si>
  <si>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</si>
  <si>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</si>
  <si>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</si>
  <si>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</si>
  <si>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</si>
  <si>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</si>
  <si>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</si>
  <si>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</si>
  <si>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</si>
  <si>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Derby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</si>
  <si>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</si>
  <si>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</si>
  <si>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</si>
  <si>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</si>
  <si>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</si>
  <si>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</si>
  <si>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</si>
  <si>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</si>
  <si>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Plymouth</t>
  </si>
  <si>
    <t>Torbay</t>
  </si>
  <si>
    <t>Christchurch</t>
  </si>
  <si>
    <t>North Dorset</t>
  </si>
  <si>
    <t>Purbeck</t>
  </si>
  <si>
    <t>West Dorset</t>
  </si>
  <si>
    <t>Weymouth and Portland</t>
  </si>
  <si>
    <t>East Dorset</t>
  </si>
  <si>
    <t>Bournemouth</t>
  </si>
  <si>
    <t>Poole</t>
  </si>
  <si>
    <t>Darlington</t>
  </si>
  <si>
    <t>Durham</t>
  </si>
  <si>
    <t>Eastbourne</t>
  </si>
  <si>
    <t>Hastings</t>
  </si>
  <si>
    <t>Lewes</t>
  </si>
  <si>
    <t>Rother</t>
  </si>
  <si>
    <t>Wealden</t>
  </si>
  <si>
    <t>Brighton &amp; Hove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</si>
  <si>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</si>
  <si>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</si>
  <si>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</si>
  <si>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</si>
  <si>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</si>
  <si>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</si>
  <si>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</si>
  <si>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</si>
  <si>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</si>
  <si>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</si>
  <si>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</si>
  <si>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</si>
  <si>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Southend-on-Sea</t>
  </si>
  <si>
    <t>Thurrock</t>
  </si>
  <si>
    <t>Cheltenham</t>
  </si>
  <si>
    <t>Cotswold</t>
  </si>
  <si>
    <t>Forest of Dean</t>
  </si>
  <si>
    <t>Gloucester</t>
  </si>
  <si>
    <t>Stroud</t>
  </si>
  <si>
    <t>Tewkesbury</t>
  </si>
  <si>
    <t>Basingstoke &amp;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</si>
  <si>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</si>
  <si>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</si>
  <si>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</si>
  <si>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</si>
  <si>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</si>
  <si>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</si>
  <si>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</si>
  <si>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</si>
  <si>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</si>
  <si>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</si>
  <si>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Portsmouth</t>
  </si>
  <si>
    <t>Southampton</t>
  </si>
  <si>
    <t>Bromsgrove</t>
  </si>
  <si>
    <t>Redditch</t>
  </si>
  <si>
    <t>Worcester</t>
  </si>
  <si>
    <t>Wychavon</t>
  </si>
  <si>
    <t>Wyre Forest</t>
  </si>
  <si>
    <t>Herefordshire</t>
  </si>
  <si>
    <t>Malvern Hills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</si>
  <si>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</si>
  <si>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</si>
  <si>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</si>
  <si>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</si>
  <si>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</si>
  <si>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</si>
  <si>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</si>
  <si>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</si>
  <si>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</si>
  <si>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</si>
  <si>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East Riding of Yorkshire</t>
  </si>
  <si>
    <t>North East Lincolnshire</t>
  </si>
  <si>
    <t>North Lincolnshire</t>
  </si>
  <si>
    <t>Kingston upon Hull</t>
  </si>
  <si>
    <t>Isle of Wight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</si>
  <si>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</si>
  <si>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</si>
  <si>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</si>
  <si>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</si>
  <si>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</si>
  <si>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</si>
  <si>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</si>
  <si>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</si>
  <si>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</si>
  <si>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</si>
  <si>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</si>
  <si>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</si>
  <si>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Medway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</si>
  <si>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</si>
  <si>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</si>
  <si>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</si>
  <si>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</si>
  <si>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</si>
  <si>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</si>
  <si>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</si>
  <si>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</si>
  <si>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</si>
  <si>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</si>
  <si>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</si>
  <si>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</si>
  <si>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Blackburn with Darwen</t>
  </si>
  <si>
    <t>Blackpool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</si>
  <si>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</si>
  <si>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</si>
  <si>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</si>
  <si>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</si>
  <si>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</si>
  <si>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</si>
  <si>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</si>
  <si>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Leicester</t>
  </si>
  <si>
    <t>Rutland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</si>
  <si>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</si>
  <si>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</si>
  <si>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</si>
  <si>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</si>
  <si>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</si>
  <si>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</si>
  <si>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</si>
  <si>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</si>
  <si>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</si>
  <si>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</si>
  <si>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North Norfolk</t>
  </si>
  <si>
    <t>Norwich</t>
  </si>
  <si>
    <t>South Norfolk</t>
  </si>
  <si>
    <t>Kings Lynn and West Norfolk</t>
  </si>
  <si>
    <t>Craven</t>
  </si>
  <si>
    <t>Hambleton</t>
  </si>
  <si>
    <t>Harrogate</t>
  </si>
  <si>
    <t>Richmondshire</t>
  </si>
  <si>
    <t>Ryedale</t>
  </si>
  <si>
    <t>Scarborough</t>
  </si>
  <si>
    <t>Selby</t>
  </si>
  <si>
    <t>York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</si>
  <si>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</si>
  <si>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</si>
  <si>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</si>
  <si>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</si>
  <si>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</si>
  <si>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</si>
  <si>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</si>
  <si>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Northumberland</t>
  </si>
  <si>
    <t>Ashfield</t>
  </si>
  <si>
    <t>Bassetlaw</t>
  </si>
  <si>
    <t>Broxstowe</t>
  </si>
  <si>
    <t>Gedling</t>
  </si>
  <si>
    <t>Mansfield</t>
  </si>
  <si>
    <t>Newark and Sherwood</t>
  </si>
  <si>
    <t>Rushcliffe</t>
  </si>
  <si>
    <t>Nottingham</t>
  </si>
  <si>
    <t>Cherwell</t>
  </si>
  <si>
    <t>Oxford</t>
  </si>
  <si>
    <t>South Oxfordshire</t>
  </si>
  <si>
    <t>Vale of White Horse</t>
  </si>
  <si>
    <t>West Oxfordshire</t>
  </si>
  <si>
    <t>Telford &amp; Wrekin</t>
  </si>
  <si>
    <t>Shropshire</t>
  </si>
  <si>
    <t>Mendip</t>
  </si>
  <si>
    <t>Sedgemoor</t>
  </si>
  <si>
    <t>Taunton Deane</t>
  </si>
  <si>
    <t>West Somerset</t>
  </si>
  <si>
    <t>South Somerset</t>
  </si>
  <si>
    <t>Cannock Chase</t>
  </si>
  <si>
    <t>East Staffordshire</t>
  </si>
  <si>
    <t>Lichfield</t>
  </si>
  <si>
    <t>Newcastle-under-Lyme</t>
  </si>
  <si>
    <t>Stafford</t>
  </si>
  <si>
    <t>South Staffordshire</t>
  </si>
  <si>
    <t>Staffordshire Moorlands</t>
  </si>
  <si>
    <t>Tamworth</t>
  </si>
  <si>
    <t>Stoke-on-Trent</t>
  </si>
  <si>
    <t>Babergh</t>
  </si>
  <si>
    <t>Ipswich</t>
  </si>
  <si>
    <t>Mid Suffolk</t>
  </si>
  <si>
    <t>Elmbridge</t>
  </si>
  <si>
    <t>Epsom and Ewell</t>
  </si>
  <si>
    <t>Guildford</t>
  </si>
  <si>
    <t>Mole Valley</t>
  </si>
  <si>
    <t>Reigate &amp;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</si>
  <si>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</si>
  <si>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</si>
  <si>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</si>
  <si>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</si>
  <si>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</si>
  <si>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</si>
  <si>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</si>
  <si>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</si>
  <si>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</si>
  <si>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</si>
  <si>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</si>
  <si>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</si>
  <si>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</si>
  <si>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</si>
  <si>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</si>
  <si>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</si>
  <si>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</si>
  <si>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</si>
  <si>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Swindon</t>
  </si>
  <si>
    <t>Wiltshire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</si>
  <si>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</si>
  <si>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</si>
  <si>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</si>
  <si>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</si>
  <si>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</si>
  <si>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</si>
  <si>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</si>
  <si>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</si>
  <si>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</si>
  <si>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</si>
  <si>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</si>
  <si>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</si>
  <si>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</si>
  <si>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</si>
  <si>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</si>
  <si>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</si>
  <si>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</si>
  <si>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</si>
  <si>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</si>
  <si>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</si>
  <si>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Newcastle-upon-Tyne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</si>
  <si>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</si>
  <si>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</si>
  <si>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</si>
  <si>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</si>
  <si>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</si>
  <si>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</si>
  <si>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</si>
  <si>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</si>
  <si>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</si>
  <si>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</si>
  <si>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</si>
  <si>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</si>
  <si>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</si>
  <si>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</si>
  <si>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</si>
  <si>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</si>
  <si>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</si>
  <si>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</si>
  <si>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</si>
  <si>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</si>
  <si>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</si>
  <si>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</si>
  <si>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</si>
  <si>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</si>
  <si>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</si>
  <si>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</si>
  <si>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</si>
  <si>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</si>
  <si>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</si>
  <si>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</si>
  <si>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</si>
  <si>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</si>
  <si>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</si>
  <si>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</si>
  <si>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</si>
  <si>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Isle of Anglesey</t>
  </si>
  <si>
    <t>Gwynedd</t>
  </si>
  <si>
    <t>Cardiff</t>
  </si>
  <si>
    <t>Ceredigion</t>
  </si>
  <si>
    <t>Carmarthenshire (1)</t>
  </si>
  <si>
    <t>Carmarthenshire (2)</t>
  </si>
  <si>
    <t>Carmarthenshire (3)</t>
  </si>
  <si>
    <t>Denbighshire</t>
  </si>
  <si>
    <t>Flintshire</t>
  </si>
  <si>
    <t>Monmouthshire</t>
  </si>
  <si>
    <t>Pembrokeshire</t>
  </si>
  <si>
    <t>Powys (1)</t>
  </si>
  <si>
    <t>Powys (2)</t>
  </si>
  <si>
    <t>Powys (3)</t>
  </si>
  <si>
    <t>Swansea</t>
  </si>
  <si>
    <t>Conwy</t>
  </si>
  <si>
    <t>Blaenau Gwent</t>
  </si>
  <si>
    <t>Bridgend</t>
  </si>
  <si>
    <t>Caerphilly</t>
  </si>
  <si>
    <t>Merthyr Tydfil</t>
  </si>
  <si>
    <t>Neath Port Talbot</t>
  </si>
  <si>
    <t>Newport</t>
  </si>
  <si>
    <t>Rhondda, Cynon, Taff</t>
  </si>
  <si>
    <t>Torfaen</t>
  </si>
  <si>
    <t>Vale of Glamorgan</t>
  </si>
  <si>
    <t>Wrexham</t>
  </si>
  <si>
    <t>NDR South West</t>
  </si>
  <si>
    <t>NDR Central</t>
  </si>
  <si>
    <t>NDR South East</t>
  </si>
  <si>
    <t>NDR East</t>
  </si>
  <si>
    <t>NDR North West</t>
  </si>
  <si>
    <t>NDR North East</t>
  </si>
  <si>
    <t>NDR London</t>
  </si>
  <si>
    <t>NDR Wales</t>
  </si>
  <si>
    <t>Essex</t>
  </si>
  <si>
    <t>Gloucestershire</t>
  </si>
  <si>
    <t>Hampshire</t>
  </si>
  <si>
    <t>Worcestershire</t>
  </si>
  <si>
    <t>Hertfordshire</t>
  </si>
  <si>
    <t>Kent</t>
  </si>
  <si>
    <t>Northamptonshire</t>
  </si>
  <si>
    <t>Oxfordshire</t>
  </si>
  <si>
    <t>Surrey</t>
  </si>
  <si>
    <t>Warwickshire</t>
  </si>
  <si>
    <t>West Sussex</t>
  </si>
  <si>
    <t>London Borough</t>
  </si>
  <si>
    <t xml:space="preserve">Carmarthenshire </t>
  </si>
  <si>
    <t xml:space="preserve">Powys </t>
  </si>
  <si>
    <t>Somerset</t>
  </si>
  <si>
    <t>Bedfordshire</t>
  </si>
  <si>
    <t>Berkshire</t>
  </si>
  <si>
    <t>Buckinghamshire</t>
  </si>
  <si>
    <t>Devon</t>
  </si>
  <si>
    <t>Dorset</t>
  </si>
  <si>
    <t>East Sussex</t>
  </si>
  <si>
    <t>Cheshire</t>
  </si>
  <si>
    <t>Yorkshire</t>
  </si>
  <si>
    <t>Cumbria</t>
  </si>
  <si>
    <t>Derbyshire</t>
  </si>
  <si>
    <t>Lincolnshire</t>
  </si>
  <si>
    <t>Lancashire</t>
  </si>
  <si>
    <t>Leicestershire</t>
  </si>
  <si>
    <t>Norfolk</t>
  </si>
  <si>
    <t>Nottinghamshire</t>
  </si>
  <si>
    <t>Staffordshire</t>
  </si>
  <si>
    <t>Suffolk</t>
  </si>
  <si>
    <t>Merseyside</t>
  </si>
  <si>
    <t>Tyneside</t>
  </si>
  <si>
    <t>West Midlands</t>
  </si>
  <si>
    <t>Avon</t>
  </si>
  <si>
    <t>Amenity Value £</t>
  </si>
  <si>
    <t>Inner London</t>
  </si>
  <si>
    <t>South East</t>
  </si>
  <si>
    <t>East Midlands</t>
  </si>
  <si>
    <t xml:space="preserve">East </t>
  </si>
  <si>
    <t>North East</t>
  </si>
  <si>
    <t>North West</t>
  </si>
  <si>
    <t>South West</t>
  </si>
  <si>
    <t>Yorkshire &amp; Humber</t>
  </si>
  <si>
    <t>Heathrow Airport</t>
  </si>
  <si>
    <t>Gatwick Airport</t>
  </si>
  <si>
    <t>Manchester Airport</t>
  </si>
  <si>
    <t>Stanstead Airport</t>
  </si>
  <si>
    <t>Birmingham Airport</t>
  </si>
  <si>
    <t>Luton Airport</t>
  </si>
  <si>
    <t>East Midlands Airport</t>
  </si>
  <si>
    <t>Bristol Airport</t>
  </si>
  <si>
    <t>Newcastle Airport</t>
  </si>
  <si>
    <t>Liverpool Airport</t>
  </si>
  <si>
    <t>Leeds/Bradford Airport</t>
  </si>
  <si>
    <t>London City Airport</t>
  </si>
  <si>
    <t>Cardiff Airport</t>
  </si>
  <si>
    <t>Southampton Airport</t>
  </si>
  <si>
    <t>Bournemouth Airport</t>
  </si>
  <si>
    <t>Norwich Airport</t>
  </si>
  <si>
    <t>Doncaster Airport</t>
  </si>
  <si>
    <t>South Wales (exc Cardiff)</t>
  </si>
  <si>
    <t xml:space="preserve">Cardiff </t>
  </si>
  <si>
    <t>Mid &amp; North Wales</t>
  </si>
  <si>
    <t>Agricultural Value £</t>
  </si>
  <si>
    <t>Hackney</t>
  </si>
  <si>
    <t>Tower Hamlets</t>
  </si>
  <si>
    <t>City of London</t>
  </si>
  <si>
    <t>City of Westminster</t>
  </si>
  <si>
    <t>Camden</t>
  </si>
  <si>
    <t>Islington</t>
  </si>
  <si>
    <t>Kensington &amp; Chelsea</t>
  </si>
  <si>
    <t>Wandsworth</t>
  </si>
  <si>
    <t>Lambeth</t>
  </si>
  <si>
    <t>Southwark</t>
  </si>
  <si>
    <t>Hammersmith &amp; Fulham</t>
  </si>
  <si>
    <t>Greenwich</t>
  </si>
  <si>
    <t>Lewisham</t>
  </si>
  <si>
    <t>Immediate Prime Industrial Value Location</t>
  </si>
  <si>
    <t>Hillingdon, Hayes, Hounslow</t>
  </si>
  <si>
    <t>Essex, Uttlesford</t>
  </si>
  <si>
    <t>Central London, North</t>
  </si>
  <si>
    <t>Central London, South</t>
  </si>
  <si>
    <t>Aylesbury</t>
  </si>
  <si>
    <t>Banbury</t>
  </si>
  <si>
    <t>Basingstoke</t>
  </si>
  <si>
    <t>Shoreham by Sea</t>
  </si>
  <si>
    <t>Towcester</t>
  </si>
  <si>
    <t>Grantham</t>
  </si>
  <si>
    <t>Notrthampton</t>
  </si>
  <si>
    <t>Langoid</t>
  </si>
  <si>
    <t>Loughborough</t>
  </si>
  <si>
    <t>Bishops Startford</t>
  </si>
  <si>
    <t>Billericay</t>
  </si>
  <si>
    <t>Cambourne</t>
  </si>
  <si>
    <t>Rayleigh</t>
  </si>
  <si>
    <t>Bushey</t>
  </si>
  <si>
    <t>Newcastle-Upon-Tyne</t>
  </si>
  <si>
    <t>Morpath (for Alnwick)</t>
  </si>
  <si>
    <t>Washington (for Sunderland)</t>
  </si>
  <si>
    <t>Middlesborough</t>
  </si>
  <si>
    <t>Coxhoe (for Durham)</t>
  </si>
  <si>
    <t>Redcar</t>
  </si>
  <si>
    <t>Boldon Colliery (for S Shields)</t>
  </si>
  <si>
    <t>Chester</t>
  </si>
  <si>
    <t>Kendal</t>
  </si>
  <si>
    <t>Weymouth</t>
  </si>
  <si>
    <t>Barnstaple</t>
  </si>
  <si>
    <t>Truro</t>
  </si>
  <si>
    <t>Taunton</t>
  </si>
  <si>
    <t>Bath</t>
  </si>
  <si>
    <t xml:space="preserve">Bristol </t>
  </si>
  <si>
    <t>Sandwell/West Brom</t>
  </si>
  <si>
    <t>Shrewsbury</t>
  </si>
  <si>
    <t>Kidderminster</t>
  </si>
  <si>
    <t>Boroughbridge (for Harrogate)</t>
  </si>
  <si>
    <t>Halifax</t>
  </si>
  <si>
    <t>Grimsby</t>
  </si>
  <si>
    <t>Beverley</t>
  </si>
  <si>
    <t>Oxford City Council</t>
  </si>
  <si>
    <t>Milton Keynes Council</t>
  </si>
  <si>
    <t>Aylesbury Vale District Council</t>
  </si>
  <si>
    <t>Cherwell Distict Council</t>
  </si>
  <si>
    <t>West Oxfordshire District Council</t>
  </si>
  <si>
    <t>Winchester City Council</t>
  </si>
  <si>
    <t>Southampton City Council</t>
  </si>
  <si>
    <t>Adur District Council</t>
  </si>
  <si>
    <t>Maidstone Borough Council</t>
  </si>
  <si>
    <t>Basingstoke and Deane Borough Council.</t>
  </si>
  <si>
    <t>Kettering Borough Council</t>
  </si>
  <si>
    <t>South Northamptonshire Council</t>
  </si>
  <si>
    <t>Leicester City Council</t>
  </si>
  <si>
    <t>Derby City Council</t>
  </si>
  <si>
    <t>Nottingham City Council</t>
  </si>
  <si>
    <t>Lincoln City Council</t>
  </si>
  <si>
    <t>South Kestevan District Council</t>
  </si>
  <si>
    <t>Northampton Borough Council</t>
  </si>
  <si>
    <t>Bassetlaw District Council</t>
  </si>
  <si>
    <t>Charmwood Borough Council</t>
  </si>
  <si>
    <t>Cambridge City Council</t>
  </si>
  <si>
    <t>East Hertfordshire District Council</t>
  </si>
  <si>
    <t>Basildon Borough Council</t>
  </si>
  <si>
    <t>South Cambridgshire District Council</t>
  </si>
  <si>
    <t>Peterborough City Council</t>
  </si>
  <si>
    <t>Rochford District Council</t>
  </si>
  <si>
    <t>Norwich City Council</t>
  </si>
  <si>
    <t>Ipswich Borough Council</t>
  </si>
  <si>
    <t>Hertsmere District Council</t>
  </si>
  <si>
    <t>Colchester Borough Council</t>
  </si>
  <si>
    <t>Newcastly-Upon-Tyne City Council</t>
  </si>
  <si>
    <t>Northumberland Council</t>
  </si>
  <si>
    <t>Sunderland City Council</t>
  </si>
  <si>
    <t>Middlesborough Borough Council</t>
  </si>
  <si>
    <t>Durham City Council</t>
  </si>
  <si>
    <t>Darlington Borough Council</t>
  </si>
  <si>
    <t>Hartlepool Borough Council</t>
  </si>
  <si>
    <t>Redcar and Cleveland Borough Council</t>
  </si>
  <si>
    <t>Stockton-on-Tees Borough Council</t>
  </si>
  <si>
    <t>South Tyneside Council</t>
  </si>
  <si>
    <t>Manchester City Council</t>
  </si>
  <si>
    <t>Stockport Metropolitan Borough Council</t>
  </si>
  <si>
    <t>Preston City Council</t>
  </si>
  <si>
    <t>Bolton Metropolitan Borough Council</t>
  </si>
  <si>
    <t>Wigan Metropolitan Borough Council</t>
  </si>
  <si>
    <t>Carlisle City Council</t>
  </si>
  <si>
    <t>South Lakeland District Council</t>
  </si>
  <si>
    <t>Liverpool City Council</t>
  </si>
  <si>
    <t>Warrington Borough Council</t>
  </si>
  <si>
    <t>Bournemouth Borough Council</t>
  </si>
  <si>
    <t>Weymouth and Portland Borough Council</t>
  </si>
  <si>
    <t>Exeter City Council</t>
  </si>
  <si>
    <t>North Devon Council</t>
  </si>
  <si>
    <t>Plymouth City Council</t>
  </si>
  <si>
    <t>Cornwall Council</t>
  </si>
  <si>
    <t>Taunton Deane Borough Council</t>
  </si>
  <si>
    <t>Bath and North East Somerset Council</t>
  </si>
  <si>
    <t>South Gloucestershire Council</t>
  </si>
  <si>
    <t>Swindon Borough Council</t>
  </si>
  <si>
    <t>Birmingham City Council</t>
  </si>
  <si>
    <t>Coventry City Council</t>
  </si>
  <si>
    <t>Sandwell Metropolitan Borough Council</t>
  </si>
  <si>
    <t>Wolverhampton City Council</t>
  </si>
  <si>
    <t>Lichfield District Council</t>
  </si>
  <si>
    <t>Shropshire Council</t>
  </si>
  <si>
    <t>Stoke-on-Trent City Council</t>
  </si>
  <si>
    <t>Warwick City Council</t>
  </si>
  <si>
    <t>Worcester City Council</t>
  </si>
  <si>
    <t>Wyre Forest District Council</t>
  </si>
  <si>
    <t>Harrogate Borough Council</t>
  </si>
  <si>
    <t>City of York Council</t>
  </si>
  <si>
    <t>Bradford Metropolitan District Council</t>
  </si>
  <si>
    <t>Calderdale Metropolitan District Council</t>
  </si>
  <si>
    <t>Leeds City Council</t>
  </si>
  <si>
    <t>Doncaster Metropolitan Borough Council</t>
  </si>
  <si>
    <t>North East Lincolnshire Council</t>
  </si>
  <si>
    <t>East Riding of Yorkshire Council</t>
  </si>
  <si>
    <t>Sheffield City Council</t>
  </si>
  <si>
    <t xml:space="preserve">Barnsley Metropolitan Borough Council </t>
  </si>
  <si>
    <t>Town/City Evidence Base</t>
  </si>
  <si>
    <t>Greater London, North West</t>
  </si>
  <si>
    <t>Greater London, South West</t>
  </si>
  <si>
    <t>Greater London, North East</t>
  </si>
  <si>
    <t>Greater London, South East</t>
  </si>
  <si>
    <t xml:space="preserve">Oxford </t>
  </si>
  <si>
    <t xml:space="preserve">Milton Keynes </t>
  </si>
  <si>
    <t xml:space="preserve">Aylesbury Vale </t>
  </si>
  <si>
    <t xml:space="preserve">Cherwell </t>
  </si>
  <si>
    <t xml:space="preserve">West Oxfordshire </t>
  </si>
  <si>
    <t xml:space="preserve">Basingstoke &amp; Deane </t>
  </si>
  <si>
    <t xml:space="preserve">Winchester </t>
  </si>
  <si>
    <t xml:space="preserve">Southampton </t>
  </si>
  <si>
    <t xml:space="preserve">Maidstone </t>
  </si>
  <si>
    <t xml:space="preserve">Kettering </t>
  </si>
  <si>
    <t xml:space="preserve">South Northamptonshire </t>
  </si>
  <si>
    <t xml:space="preserve">Leicester </t>
  </si>
  <si>
    <t xml:space="preserve">Derby </t>
  </si>
  <si>
    <t xml:space="preserve">Nottingham </t>
  </si>
  <si>
    <t xml:space="preserve">Lincoln </t>
  </si>
  <si>
    <t xml:space="preserve">South Kestevan </t>
  </si>
  <si>
    <t xml:space="preserve">Northampton </t>
  </si>
  <si>
    <t xml:space="preserve">Bassetlaw </t>
  </si>
  <si>
    <t xml:space="preserve">Cambridge </t>
  </si>
  <si>
    <t xml:space="preserve">East Hertfordshire </t>
  </si>
  <si>
    <t xml:space="preserve">Basildon </t>
  </si>
  <si>
    <t xml:space="preserve">South Cambridgshire </t>
  </si>
  <si>
    <t xml:space="preserve">Peterborough </t>
  </si>
  <si>
    <t xml:space="preserve">Rochford </t>
  </si>
  <si>
    <t xml:space="preserve">Norwich </t>
  </si>
  <si>
    <t xml:space="preserve">Ipswich </t>
  </si>
  <si>
    <t xml:space="preserve">Hertsmere </t>
  </si>
  <si>
    <t xml:space="preserve">Colchester </t>
  </si>
  <si>
    <t xml:space="preserve">Northumberland </t>
  </si>
  <si>
    <t xml:space="preserve">Sunderland </t>
  </si>
  <si>
    <t xml:space="preserve">Middlesborough </t>
  </si>
  <si>
    <t xml:space="preserve">Durham </t>
  </si>
  <si>
    <t xml:space="preserve">Darlington </t>
  </si>
  <si>
    <t xml:space="preserve">Hartlepool </t>
  </si>
  <si>
    <t xml:space="preserve">Redcar and Cleveland </t>
  </si>
  <si>
    <t xml:space="preserve">Stockton-on-Tees </t>
  </si>
  <si>
    <t xml:space="preserve">South Tyneside </t>
  </si>
  <si>
    <t xml:space="preserve">Manchester </t>
  </si>
  <si>
    <t xml:space="preserve">Preston </t>
  </si>
  <si>
    <t xml:space="preserve">Cheshire W &amp; Chester </t>
  </si>
  <si>
    <t xml:space="preserve">Carlisle </t>
  </si>
  <si>
    <t xml:space="preserve">South Lakeland </t>
  </si>
  <si>
    <t xml:space="preserve">Liverpool </t>
  </si>
  <si>
    <t xml:space="preserve">Warrington </t>
  </si>
  <si>
    <t xml:space="preserve">Bournemouth </t>
  </si>
  <si>
    <t xml:space="preserve">Weymouth &amp; Portland </t>
  </si>
  <si>
    <t xml:space="preserve">Exeter </t>
  </si>
  <si>
    <t xml:space="preserve">Plymouth </t>
  </si>
  <si>
    <t xml:space="preserve">Cornwall </t>
  </si>
  <si>
    <t xml:space="preserve">Taunton Deane </t>
  </si>
  <si>
    <t xml:space="preserve">Bath &amp; NE Somerset </t>
  </si>
  <si>
    <t xml:space="preserve">South Gloucestershire </t>
  </si>
  <si>
    <t xml:space="preserve">Swindon </t>
  </si>
  <si>
    <t xml:space="preserve">Birmingham </t>
  </si>
  <si>
    <t xml:space="preserve">Coventry </t>
  </si>
  <si>
    <t xml:space="preserve">Wolverhampton </t>
  </si>
  <si>
    <t xml:space="preserve">Lichfield </t>
  </si>
  <si>
    <t xml:space="preserve">Shropshire </t>
  </si>
  <si>
    <t xml:space="preserve">Stoke-on-Trent </t>
  </si>
  <si>
    <t xml:space="preserve">Warwick </t>
  </si>
  <si>
    <t xml:space="preserve">Wyre Forest </t>
  </si>
  <si>
    <t xml:space="preserve">Harrogate </t>
  </si>
  <si>
    <t xml:space="preserve">City of York </t>
  </si>
  <si>
    <t xml:space="preserve">North East Lincolnshire </t>
  </si>
  <si>
    <t xml:space="preserve">Bradford  </t>
  </si>
  <si>
    <t xml:space="preserve">Doncaster </t>
  </si>
  <si>
    <t xml:space="preserve">Calderdale </t>
  </si>
  <si>
    <t xml:space="preserve">Barnsley </t>
  </si>
  <si>
    <t xml:space="preserve">Stockport  </t>
  </si>
  <si>
    <t xml:space="preserve">Bolton </t>
  </si>
  <si>
    <t xml:space="preserve">Wigan  </t>
  </si>
  <si>
    <t xml:space="preserve">Sandwell  </t>
  </si>
  <si>
    <t xml:space="preserve">North Devon </t>
  </si>
  <si>
    <t xml:space="preserve">Newcastle-Upon-Tyne </t>
  </si>
  <si>
    <t>East</t>
  </si>
  <si>
    <t>Luton &amp; Harpenden</t>
  </si>
  <si>
    <t>Bristol, Filton, Weston-Super-Mare, Shepton Mallet</t>
  </si>
  <si>
    <t>Newham &amp; Tower Hamlets</t>
  </si>
  <si>
    <t>Manchester, Stockport, Altrincham, Hale/Wimslow (airport to SW of Manchester)</t>
  </si>
  <si>
    <t>Birmingham, Solihul (airport W of Birmingham in Solihull BA)</t>
  </si>
  <si>
    <t>Leeds, Bradford, Yeadon, Guisley, Horsforth, Bingley (airport on rural N side of Leeds/Bradford)</t>
  </si>
  <si>
    <t>Barry (airport well W of Cardiff)</t>
  </si>
  <si>
    <t>Eastleigh (airport adjoins M3 &amp; M27)</t>
  </si>
  <si>
    <t>Bournemouth, particularly Hum &amp; Ringwood areas</t>
  </si>
  <si>
    <t>Near A50 and new M&amp;S distribution centre (airport to S of Nottingham/Derby, to N of Loughborough, close to M1, in NW Leicestershire BA)</t>
  </si>
  <si>
    <t>Speke (airport at Speke, nr Widness/Runcorn &amp; Birkenhead, on other side of the Mersey)</t>
  </si>
  <si>
    <t>Name</t>
  </si>
  <si>
    <t>Responsibility</t>
  </si>
  <si>
    <t>Grade</t>
  </si>
  <si>
    <t xml:space="preserve">Hourly Rate </t>
  </si>
  <si>
    <t>Hours required</t>
  </si>
  <si>
    <t>Start Date</t>
  </si>
  <si>
    <t>Finish Date</t>
  </si>
  <si>
    <t>Income Value</t>
  </si>
  <si>
    <t>Diane Wilding</t>
  </si>
  <si>
    <t>Ian Carruthers</t>
  </si>
  <si>
    <t>Dean Hannan</t>
  </si>
  <si>
    <t>Project Manager</t>
  </si>
  <si>
    <t>Project Initiation</t>
  </si>
  <si>
    <t>Technical Lead</t>
  </si>
  <si>
    <t>Grade 6</t>
  </si>
  <si>
    <t>Grade 7</t>
  </si>
  <si>
    <t>Wales</t>
  </si>
  <si>
    <t xml:space="preserve">Estimated Cumulative
Income Value </t>
  </si>
  <si>
    <t>SEO</t>
  </si>
  <si>
    <t>HEO</t>
  </si>
  <si>
    <t xml:space="preserve">Charnwood </t>
  </si>
  <si>
    <t>Broxtowe</t>
  </si>
  <si>
    <t>Airports</t>
  </si>
  <si>
    <t>Industrial Value (I)</t>
  </si>
  <si>
    <t>I less 20%</t>
  </si>
  <si>
    <t>Westminster</t>
  </si>
  <si>
    <t>Bromley London</t>
  </si>
  <si>
    <t>South Wales</t>
  </si>
  <si>
    <t>Regions</t>
  </si>
  <si>
    <t>London</t>
  </si>
  <si>
    <t>Economic Region</t>
  </si>
  <si>
    <t>SE</t>
  </si>
  <si>
    <t>EM</t>
  </si>
  <si>
    <t>E</t>
  </si>
  <si>
    <t>East Suffolk</t>
  </si>
  <si>
    <t>West Suffolk</t>
  </si>
  <si>
    <t>NE</t>
  </si>
  <si>
    <t>NW</t>
  </si>
  <si>
    <t>SW</t>
  </si>
  <si>
    <t>WM</t>
  </si>
  <si>
    <t>YH</t>
  </si>
  <si>
    <t>W</t>
  </si>
  <si>
    <t>Lon</t>
  </si>
  <si>
    <t>BILLING AUTHORITY (BA)</t>
  </si>
  <si>
    <t>REVAL 2023 LAND VALUES FOR CONTRACTORS BASIS VALUATIONS - ENGLAND &amp; WALES</t>
  </si>
  <si>
    <t>Witney</t>
  </si>
  <si>
    <t>This spreadsheet contains values per hectare for categories of land for use in R2023 contractors basis valuations.</t>
  </si>
  <si>
    <t xml:space="preserve">Look-up Table - Region / Unit / County / BA </t>
  </si>
  <si>
    <t>Residential (Suburbs) - Details of the average location adopted for each Billing Authority.</t>
  </si>
  <si>
    <t>Airport</t>
  </si>
  <si>
    <t xml:space="preserve">Details of immediate prime industrial location for each airport. </t>
  </si>
  <si>
    <t>Residential Suburbs Value (RS)</t>
  </si>
  <si>
    <t>RS less 20%</t>
  </si>
  <si>
    <t>Residential Central Fringe Value (RCF)</t>
  </si>
  <si>
    <t>RCF less 20%</t>
  </si>
  <si>
    <t>Doncaster Sheffield Airport</t>
  </si>
  <si>
    <t xml:space="preserve">North Tyneside (airport to W of of North Tyneside BA, in Newcastle-Upon-Tyne BA) </t>
  </si>
  <si>
    <t>Doncaster (airport to the rural SE side of Doncaster, close to M18)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</si>
</sst>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"/>
    <numFmt numFmtId="165" formatCode="[$-F800]dddd\,\ mmmm\ dd\,\ yyyy"/>
  </numFmts>
  <fonts count="1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/>
      <sz val="14"/>
      <color theme="1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8" xfId="0" applyBorder="1"/>
    <xf numFmtId="0" fontId="2" fillId="4" borderId="28" xfId="0" applyFont="1" applyFill="1" applyBorder="1"/>
    <xf numFmtId="165" fontId="0" fillId="0" borderId="0" xfId="0" applyNumberFormat="1"/>
    <xf numFmtId="2" fontId="0" fillId="0" borderId="0" xfId="0" applyNumberFormat="1"/>
    <xf numFmtId="44" fontId="0" fillId="0" borderId="0" xfId="0" applyNumberFormat="1"/>
    <xf numFmtId="0" fontId="2" fillId="0" borderId="0" xfId="0" applyFont="1"/>
    <xf numFmtId="165" fontId="0" fillId="0" borderId="8" xfId="0" applyNumberFormat="1" applyBorder="1"/>
    <xf numFmtId="44" fontId="0" fillId="0" borderId="8" xfId="0" applyNumberFormat="1" applyBorder="1"/>
    <xf numFmtId="2" fontId="0" fillId="0" borderId="8" xfId="0" applyNumberFormat="1" applyBorder="1"/>
    <xf numFmtId="0" fontId="0" fillId="0" borderId="29" xfId="0" applyBorder="1"/>
    <xf numFmtId="44" fontId="0" fillId="0" borderId="29" xfId="0" applyNumberFormat="1" applyBorder="1"/>
    <xf numFmtId="2" fontId="0" fillId="0" borderId="29" xfId="0" applyNumberFormat="1" applyBorder="1"/>
    <xf numFmtId="165" fontId="0" fillId="0" borderId="29" xfId="0" applyNumberFormat="1" applyBorder="1"/>
    <xf numFmtId="0" fontId="2" fillId="4" borderId="30" xfId="0" applyFont="1" applyFill="1" applyBorder="1"/>
    <xf numFmtId="44" fontId="2" fillId="4" borderId="30" xfId="0" applyNumberFormat="1" applyFont="1" applyFill="1" applyBorder="1"/>
    <xf numFmtId="2" fontId="2" fillId="4" borderId="30" xfId="0" applyNumberFormat="1" applyFont="1" applyFill="1" applyBorder="1"/>
    <xf numFmtId="165" fontId="2" fillId="4" borderId="30" xfId="0" applyNumberFormat="1" applyFont="1" applyFill="1" applyBorder="1"/>
    <xf numFmtId="44" fontId="2" fillId="4" borderId="31" xfId="0" applyNumberFormat="1" applyFont="1" applyFill="1" applyBorder="1"/>
    <xf numFmtId="165" fontId="0" fillId="5" borderId="28" xfId="0" applyNumberFormat="1" applyFill="1" applyBorder="1" applyAlignment="1">
      <alignment wrapText="1"/>
    </xf>
    <xf numFmtId="44" fontId="2" fillId="5" borderId="31" xfId="0" applyNumberFormat="1" applyFont="1" applyFill="1" applyBorder="1"/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justify" wrapText="1"/>
    </xf>
    <xf numFmtId="0" fontId="5" fillId="0" borderId="8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left" vertical="center" wrapText="1"/>
    </xf>
    <xf numFmtId="164" fontId="4" fillId="0" borderId="23" xfId="0" applyNumberFormat="1" applyFont="1" applyFill="1" applyBorder="1"/>
    <xf numFmtId="0" fontId="5" fillId="0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24" xfId="0" applyFont="1" applyFill="1" applyBorder="1"/>
    <xf numFmtId="0" fontId="5" fillId="0" borderId="25" xfId="0" applyFont="1" applyFill="1" applyBorder="1"/>
    <xf numFmtId="0" fontId="4" fillId="0" borderId="2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center" wrapText="1"/>
    </xf>
    <xf numFmtId="164" fontId="4" fillId="0" borderId="13" xfId="0" applyNumberFormat="1" applyFont="1" applyFill="1" applyBorder="1"/>
    <xf numFmtId="0" fontId="6" fillId="0" borderId="0" xfId="0" applyFont="1"/>
    <xf numFmtId="0" fontId="2" fillId="0" borderId="1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horizontal="left"/>
    </xf>
    <xf numFmtId="164" fontId="5" fillId="0" borderId="2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164" fontId="17" fillId="0" borderId="27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6" fontId="17" fillId="0" borderId="8" xfId="0" applyNumberFormat="1" applyFont="1" applyFill="1" applyBorder="1" applyAlignment="1">
      <alignment horizontal="center" vertical="center"/>
    </xf>
    <xf numFmtId="6" fontId="17" fillId="0" borderId="9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17" fillId="0" borderId="0" xfId="0" applyFont="1" applyBorder="1" applyAlignment="1"/>
    <xf numFmtId="0" fontId="17" fillId="0" borderId="0" xfId="0" applyFont="1" applyAlignment="1"/>
    <xf numFmtId="0" fontId="17" fillId="0" borderId="0" xfId="0" applyFont="1" applyBorder="1"/>
    <xf numFmtId="164" fontId="5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Alignment="1">
      <alignment horizontal="center"/>
    </xf>
    <xf numFmtId="0" fontId="5" fillId="7" borderId="29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164" fontId="4" fillId="6" borderId="29" xfId="0" applyNumberFormat="1" applyFont="1" applyFill="1" applyBorder="1" applyAlignment="1">
      <alignment vertical="center"/>
    </xf>
    <xf numFmtId="164" fontId="5" fillId="6" borderId="2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9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 wrapText="1"/>
    </xf>
    <xf numFmtId="164" fontId="5" fillId="6" borderId="8" xfId="0" applyNumberFormat="1" applyFont="1" applyFill="1" applyBorder="1" applyAlignment="1">
      <alignment horizontal="center" vertical="center"/>
    </xf>
    <xf numFmtId="6" fontId="5" fillId="0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 applyProtection="1">
      <alignment horizontal="center" vertical="center"/>
      <protection locked="0"/>
    </xf>
    <xf numFmtId="164" fontId="5" fillId="7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left" vertical="center" wrapText="1"/>
    </xf>
    <xf numFmtId="164" fontId="14" fillId="3" borderId="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8" xfId="0" applyFont="1" applyBorder="1" applyAlignment="1">
      <alignment vertical="center" wrapText="1"/>
    </xf>
    <xf numFmtId="164" fontId="4" fillId="3" borderId="8" xfId="0" applyNumberFormat="1" applyFont="1" applyFill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4" xfId="0" applyFont="1" applyFill="1" applyBorder="1"/>
    <xf numFmtId="164" fontId="5" fillId="0" borderId="32" xfId="0" applyNumberFormat="1" applyFont="1" applyFill="1" applyBorder="1" applyAlignment="1">
      <alignment horizontal="center" vertical="center"/>
    </xf>
    <xf numFmtId="164" fontId="5" fillId="3" borderId="32" xfId="0" applyNumberFormat="1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13" Type="http://schemas.openxmlformats.org/officeDocument/2006/relationships/printerSettings" Target="../printerSettings/printerSettings52.bin"/><Relationship Id="rId18" Type="http://schemas.openxmlformats.org/officeDocument/2006/relationships/printerSettings" Target="../printerSettings/printerSettings57.bin"/><Relationship Id="rId26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42.bin"/><Relationship Id="rId21" Type="http://schemas.openxmlformats.org/officeDocument/2006/relationships/printerSettings" Target="../printerSettings/printerSettings60.bin"/><Relationship Id="rId34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46.bin"/><Relationship Id="rId12" Type="http://schemas.openxmlformats.org/officeDocument/2006/relationships/printerSettings" Target="../printerSettings/printerSettings51.bin"/><Relationship Id="rId17" Type="http://schemas.openxmlformats.org/officeDocument/2006/relationships/printerSettings" Target="../printerSettings/printerSettings56.bin"/><Relationship Id="rId25" Type="http://schemas.openxmlformats.org/officeDocument/2006/relationships/printerSettings" Target="../printerSettings/printerSettings64.bin"/><Relationship Id="rId3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41.bin"/><Relationship Id="rId16" Type="http://schemas.openxmlformats.org/officeDocument/2006/relationships/printerSettings" Target="../printerSettings/printerSettings55.bin"/><Relationship Id="rId20" Type="http://schemas.openxmlformats.org/officeDocument/2006/relationships/printerSettings" Target="../printerSettings/printerSettings59.bin"/><Relationship Id="rId29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11" Type="http://schemas.openxmlformats.org/officeDocument/2006/relationships/printerSettings" Target="../printerSettings/printerSettings50.bin"/><Relationship Id="rId24" Type="http://schemas.openxmlformats.org/officeDocument/2006/relationships/printerSettings" Target="../printerSettings/printerSettings63.bin"/><Relationship Id="rId32" Type="http://schemas.openxmlformats.org/officeDocument/2006/relationships/printerSettings" Target="../printerSettings/printerSettings71.bin"/><Relationship Id="rId37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44.bin"/><Relationship Id="rId15" Type="http://schemas.openxmlformats.org/officeDocument/2006/relationships/printerSettings" Target="../printerSettings/printerSettings54.bin"/><Relationship Id="rId23" Type="http://schemas.openxmlformats.org/officeDocument/2006/relationships/printerSettings" Target="../printerSettings/printerSettings62.bin"/><Relationship Id="rId28" Type="http://schemas.openxmlformats.org/officeDocument/2006/relationships/printerSettings" Target="../printerSettings/printerSettings67.bin"/><Relationship Id="rId36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49.bin"/><Relationship Id="rId19" Type="http://schemas.openxmlformats.org/officeDocument/2006/relationships/printerSettings" Target="../printerSettings/printerSettings58.bin"/><Relationship Id="rId31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Relationship Id="rId14" Type="http://schemas.openxmlformats.org/officeDocument/2006/relationships/printerSettings" Target="../printerSettings/printerSettings53.bin"/><Relationship Id="rId22" Type="http://schemas.openxmlformats.org/officeDocument/2006/relationships/printerSettings" Target="../printerSettings/printerSettings61.bin"/><Relationship Id="rId27" Type="http://schemas.openxmlformats.org/officeDocument/2006/relationships/printerSettings" Target="../printerSettings/printerSettings66.bin"/><Relationship Id="rId30" Type="http://schemas.openxmlformats.org/officeDocument/2006/relationships/printerSettings" Target="../printerSettings/printerSettings69.bin"/><Relationship Id="rId35" Type="http://schemas.openxmlformats.org/officeDocument/2006/relationships/printerSettings" Target="../printerSettings/printerSettings7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4.bin"/><Relationship Id="rId13" Type="http://schemas.openxmlformats.org/officeDocument/2006/relationships/printerSettings" Target="../printerSettings/printerSettings89.bin"/><Relationship Id="rId18" Type="http://schemas.openxmlformats.org/officeDocument/2006/relationships/printerSettings" Target="../printerSettings/printerSettings94.bin"/><Relationship Id="rId26" Type="http://schemas.openxmlformats.org/officeDocument/2006/relationships/printerSettings" Target="../printerSettings/printerSettings102.bin"/><Relationship Id="rId39" Type="http://schemas.openxmlformats.org/officeDocument/2006/relationships/printerSettings" Target="../printerSettings/printerSettings115.bin"/><Relationship Id="rId3" Type="http://schemas.openxmlformats.org/officeDocument/2006/relationships/printerSettings" Target="../printerSettings/printerSettings79.bin"/><Relationship Id="rId21" Type="http://schemas.openxmlformats.org/officeDocument/2006/relationships/printerSettings" Target="../printerSettings/printerSettings97.bin"/><Relationship Id="rId34" Type="http://schemas.openxmlformats.org/officeDocument/2006/relationships/printerSettings" Target="../printerSettings/printerSettings110.bin"/><Relationship Id="rId7" Type="http://schemas.openxmlformats.org/officeDocument/2006/relationships/printerSettings" Target="../printerSettings/printerSettings83.bin"/><Relationship Id="rId12" Type="http://schemas.openxmlformats.org/officeDocument/2006/relationships/printerSettings" Target="../printerSettings/printerSettings88.bin"/><Relationship Id="rId17" Type="http://schemas.openxmlformats.org/officeDocument/2006/relationships/printerSettings" Target="../printerSettings/printerSettings93.bin"/><Relationship Id="rId25" Type="http://schemas.openxmlformats.org/officeDocument/2006/relationships/printerSettings" Target="../printerSettings/printerSettings101.bin"/><Relationship Id="rId33" Type="http://schemas.openxmlformats.org/officeDocument/2006/relationships/printerSettings" Target="../printerSettings/printerSettings109.bin"/><Relationship Id="rId38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78.bin"/><Relationship Id="rId16" Type="http://schemas.openxmlformats.org/officeDocument/2006/relationships/printerSettings" Target="../printerSettings/printerSettings92.bin"/><Relationship Id="rId20" Type="http://schemas.openxmlformats.org/officeDocument/2006/relationships/printerSettings" Target="../printerSettings/printerSettings96.bin"/><Relationship Id="rId29" Type="http://schemas.openxmlformats.org/officeDocument/2006/relationships/printerSettings" Target="../printerSettings/printerSettings105.bin"/><Relationship Id="rId1" Type="http://schemas.openxmlformats.org/officeDocument/2006/relationships/printerSettings" Target="../printerSettings/printerSettings77.bin"/><Relationship Id="rId6" Type="http://schemas.openxmlformats.org/officeDocument/2006/relationships/printerSettings" Target="../printerSettings/printerSettings82.bin"/><Relationship Id="rId11" Type="http://schemas.openxmlformats.org/officeDocument/2006/relationships/printerSettings" Target="../printerSettings/printerSettings87.bin"/><Relationship Id="rId24" Type="http://schemas.openxmlformats.org/officeDocument/2006/relationships/printerSettings" Target="../printerSettings/printerSettings100.bin"/><Relationship Id="rId32" Type="http://schemas.openxmlformats.org/officeDocument/2006/relationships/printerSettings" Target="../printerSettings/printerSettings108.bin"/><Relationship Id="rId37" Type="http://schemas.openxmlformats.org/officeDocument/2006/relationships/printerSettings" Target="../printerSettings/printerSettings113.bin"/><Relationship Id="rId5" Type="http://schemas.openxmlformats.org/officeDocument/2006/relationships/printerSettings" Target="../printerSettings/printerSettings81.bin"/><Relationship Id="rId15" Type="http://schemas.openxmlformats.org/officeDocument/2006/relationships/printerSettings" Target="../printerSettings/printerSettings91.bin"/><Relationship Id="rId23" Type="http://schemas.openxmlformats.org/officeDocument/2006/relationships/printerSettings" Target="../printerSettings/printerSettings99.bin"/><Relationship Id="rId28" Type="http://schemas.openxmlformats.org/officeDocument/2006/relationships/printerSettings" Target="../printerSettings/printerSettings104.bin"/><Relationship Id="rId36" Type="http://schemas.openxmlformats.org/officeDocument/2006/relationships/printerSettings" Target="../printerSettings/printerSettings112.bin"/><Relationship Id="rId10" Type="http://schemas.openxmlformats.org/officeDocument/2006/relationships/printerSettings" Target="../printerSettings/printerSettings86.bin"/><Relationship Id="rId19" Type="http://schemas.openxmlformats.org/officeDocument/2006/relationships/printerSettings" Target="../printerSettings/printerSettings95.bin"/><Relationship Id="rId31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80.bin"/><Relationship Id="rId9" Type="http://schemas.openxmlformats.org/officeDocument/2006/relationships/printerSettings" Target="../printerSettings/printerSettings85.bin"/><Relationship Id="rId14" Type="http://schemas.openxmlformats.org/officeDocument/2006/relationships/printerSettings" Target="../printerSettings/printerSettings90.bin"/><Relationship Id="rId22" Type="http://schemas.openxmlformats.org/officeDocument/2006/relationships/printerSettings" Target="../printerSettings/printerSettings98.bin"/><Relationship Id="rId27" Type="http://schemas.openxmlformats.org/officeDocument/2006/relationships/printerSettings" Target="../printerSettings/printerSettings103.bin"/><Relationship Id="rId30" Type="http://schemas.openxmlformats.org/officeDocument/2006/relationships/printerSettings" Target="../printerSettings/printerSettings106.bin"/><Relationship Id="rId35" Type="http://schemas.openxmlformats.org/officeDocument/2006/relationships/printerSettings" Target="../printerSettings/printerSettings1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3.bin"/><Relationship Id="rId13" Type="http://schemas.openxmlformats.org/officeDocument/2006/relationships/printerSettings" Target="../printerSettings/printerSettings128.bin"/><Relationship Id="rId18" Type="http://schemas.openxmlformats.org/officeDocument/2006/relationships/printerSettings" Target="../printerSettings/printerSettings133.bin"/><Relationship Id="rId26" Type="http://schemas.openxmlformats.org/officeDocument/2006/relationships/printerSettings" Target="../printerSettings/printerSettings141.bin"/><Relationship Id="rId39" Type="http://schemas.openxmlformats.org/officeDocument/2006/relationships/printerSettings" Target="../printerSettings/printerSettings154.bin"/><Relationship Id="rId3" Type="http://schemas.openxmlformats.org/officeDocument/2006/relationships/printerSettings" Target="../printerSettings/printerSettings118.bin"/><Relationship Id="rId21" Type="http://schemas.openxmlformats.org/officeDocument/2006/relationships/printerSettings" Target="../printerSettings/printerSettings136.bin"/><Relationship Id="rId34" Type="http://schemas.openxmlformats.org/officeDocument/2006/relationships/printerSettings" Target="../printerSettings/printerSettings149.bin"/><Relationship Id="rId7" Type="http://schemas.openxmlformats.org/officeDocument/2006/relationships/printerSettings" Target="../printerSettings/printerSettings122.bin"/><Relationship Id="rId12" Type="http://schemas.openxmlformats.org/officeDocument/2006/relationships/printerSettings" Target="../printerSettings/printerSettings127.bin"/><Relationship Id="rId17" Type="http://schemas.openxmlformats.org/officeDocument/2006/relationships/printerSettings" Target="../printerSettings/printerSettings132.bin"/><Relationship Id="rId25" Type="http://schemas.openxmlformats.org/officeDocument/2006/relationships/printerSettings" Target="../printerSettings/printerSettings140.bin"/><Relationship Id="rId33" Type="http://schemas.openxmlformats.org/officeDocument/2006/relationships/printerSettings" Target="../printerSettings/printerSettings148.bin"/><Relationship Id="rId38" Type="http://schemas.openxmlformats.org/officeDocument/2006/relationships/printerSettings" Target="../printerSettings/printerSettings153.bin"/><Relationship Id="rId2" Type="http://schemas.openxmlformats.org/officeDocument/2006/relationships/printerSettings" Target="../printerSettings/printerSettings117.bin"/><Relationship Id="rId16" Type="http://schemas.openxmlformats.org/officeDocument/2006/relationships/printerSettings" Target="../printerSettings/printerSettings131.bin"/><Relationship Id="rId20" Type="http://schemas.openxmlformats.org/officeDocument/2006/relationships/printerSettings" Target="../printerSettings/printerSettings135.bin"/><Relationship Id="rId29" Type="http://schemas.openxmlformats.org/officeDocument/2006/relationships/printerSettings" Target="../printerSettings/printerSettings144.bin"/><Relationship Id="rId1" Type="http://schemas.openxmlformats.org/officeDocument/2006/relationships/printerSettings" Target="../printerSettings/printerSettings116.bin"/><Relationship Id="rId6" Type="http://schemas.openxmlformats.org/officeDocument/2006/relationships/printerSettings" Target="../printerSettings/printerSettings121.bin"/><Relationship Id="rId11" Type="http://schemas.openxmlformats.org/officeDocument/2006/relationships/printerSettings" Target="../printerSettings/printerSettings126.bin"/><Relationship Id="rId24" Type="http://schemas.openxmlformats.org/officeDocument/2006/relationships/printerSettings" Target="../printerSettings/printerSettings139.bin"/><Relationship Id="rId32" Type="http://schemas.openxmlformats.org/officeDocument/2006/relationships/printerSettings" Target="../printerSettings/printerSettings147.bin"/><Relationship Id="rId37" Type="http://schemas.openxmlformats.org/officeDocument/2006/relationships/printerSettings" Target="../printerSettings/printerSettings152.bin"/><Relationship Id="rId5" Type="http://schemas.openxmlformats.org/officeDocument/2006/relationships/printerSettings" Target="../printerSettings/printerSettings120.bin"/><Relationship Id="rId15" Type="http://schemas.openxmlformats.org/officeDocument/2006/relationships/printerSettings" Target="../printerSettings/printerSettings130.bin"/><Relationship Id="rId23" Type="http://schemas.openxmlformats.org/officeDocument/2006/relationships/printerSettings" Target="../printerSettings/printerSettings138.bin"/><Relationship Id="rId28" Type="http://schemas.openxmlformats.org/officeDocument/2006/relationships/printerSettings" Target="../printerSettings/printerSettings143.bin"/><Relationship Id="rId36" Type="http://schemas.openxmlformats.org/officeDocument/2006/relationships/printerSettings" Target="../printerSettings/printerSettings151.bin"/><Relationship Id="rId10" Type="http://schemas.openxmlformats.org/officeDocument/2006/relationships/printerSettings" Target="../printerSettings/printerSettings125.bin"/><Relationship Id="rId19" Type="http://schemas.openxmlformats.org/officeDocument/2006/relationships/printerSettings" Target="../printerSettings/printerSettings134.bin"/><Relationship Id="rId31" Type="http://schemas.openxmlformats.org/officeDocument/2006/relationships/printerSettings" Target="../printerSettings/printerSettings146.bin"/><Relationship Id="rId4" Type="http://schemas.openxmlformats.org/officeDocument/2006/relationships/printerSettings" Target="../printerSettings/printerSettings119.bin"/><Relationship Id="rId9" Type="http://schemas.openxmlformats.org/officeDocument/2006/relationships/printerSettings" Target="../printerSettings/printerSettings124.bin"/><Relationship Id="rId14" Type="http://schemas.openxmlformats.org/officeDocument/2006/relationships/printerSettings" Target="../printerSettings/printerSettings129.bin"/><Relationship Id="rId22" Type="http://schemas.openxmlformats.org/officeDocument/2006/relationships/printerSettings" Target="../printerSettings/printerSettings137.bin"/><Relationship Id="rId27" Type="http://schemas.openxmlformats.org/officeDocument/2006/relationships/printerSettings" Target="../printerSettings/printerSettings142.bin"/><Relationship Id="rId30" Type="http://schemas.openxmlformats.org/officeDocument/2006/relationships/printerSettings" Target="../printerSettings/printerSettings145.bin"/><Relationship Id="rId35" Type="http://schemas.openxmlformats.org/officeDocument/2006/relationships/printerSettings" Target="../printerSettings/printerSettings15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2.bin"/><Relationship Id="rId13" Type="http://schemas.openxmlformats.org/officeDocument/2006/relationships/printerSettings" Target="../printerSettings/printerSettings167.bin"/><Relationship Id="rId18" Type="http://schemas.openxmlformats.org/officeDocument/2006/relationships/printerSettings" Target="../printerSettings/printerSettings172.bin"/><Relationship Id="rId26" Type="http://schemas.openxmlformats.org/officeDocument/2006/relationships/printerSettings" Target="../printerSettings/printerSettings180.bin"/><Relationship Id="rId39" Type="http://schemas.openxmlformats.org/officeDocument/2006/relationships/printerSettings" Target="../printerSettings/printerSettings193.bin"/><Relationship Id="rId3" Type="http://schemas.openxmlformats.org/officeDocument/2006/relationships/printerSettings" Target="../printerSettings/printerSettings157.bin"/><Relationship Id="rId21" Type="http://schemas.openxmlformats.org/officeDocument/2006/relationships/printerSettings" Target="../printerSettings/printerSettings175.bin"/><Relationship Id="rId34" Type="http://schemas.openxmlformats.org/officeDocument/2006/relationships/printerSettings" Target="../printerSettings/printerSettings188.bin"/><Relationship Id="rId7" Type="http://schemas.openxmlformats.org/officeDocument/2006/relationships/printerSettings" Target="../printerSettings/printerSettings161.bin"/><Relationship Id="rId12" Type="http://schemas.openxmlformats.org/officeDocument/2006/relationships/printerSettings" Target="../printerSettings/printerSettings166.bin"/><Relationship Id="rId17" Type="http://schemas.openxmlformats.org/officeDocument/2006/relationships/printerSettings" Target="../printerSettings/printerSettings171.bin"/><Relationship Id="rId25" Type="http://schemas.openxmlformats.org/officeDocument/2006/relationships/printerSettings" Target="../printerSettings/printerSettings179.bin"/><Relationship Id="rId33" Type="http://schemas.openxmlformats.org/officeDocument/2006/relationships/printerSettings" Target="../printerSettings/printerSettings187.bin"/><Relationship Id="rId38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56.bin"/><Relationship Id="rId16" Type="http://schemas.openxmlformats.org/officeDocument/2006/relationships/printerSettings" Target="../printerSettings/printerSettings170.bin"/><Relationship Id="rId20" Type="http://schemas.openxmlformats.org/officeDocument/2006/relationships/printerSettings" Target="../printerSettings/printerSettings174.bin"/><Relationship Id="rId29" Type="http://schemas.openxmlformats.org/officeDocument/2006/relationships/printerSettings" Target="../printerSettings/printerSettings183.bin"/><Relationship Id="rId1" Type="http://schemas.openxmlformats.org/officeDocument/2006/relationships/printerSettings" Target="../printerSettings/printerSettings155.bin"/><Relationship Id="rId6" Type="http://schemas.openxmlformats.org/officeDocument/2006/relationships/printerSettings" Target="../printerSettings/printerSettings160.bin"/><Relationship Id="rId11" Type="http://schemas.openxmlformats.org/officeDocument/2006/relationships/printerSettings" Target="../printerSettings/printerSettings165.bin"/><Relationship Id="rId24" Type="http://schemas.openxmlformats.org/officeDocument/2006/relationships/printerSettings" Target="../printerSettings/printerSettings178.bin"/><Relationship Id="rId32" Type="http://schemas.openxmlformats.org/officeDocument/2006/relationships/printerSettings" Target="../printerSettings/printerSettings186.bin"/><Relationship Id="rId37" Type="http://schemas.openxmlformats.org/officeDocument/2006/relationships/printerSettings" Target="../printerSettings/printerSettings191.bin"/><Relationship Id="rId5" Type="http://schemas.openxmlformats.org/officeDocument/2006/relationships/printerSettings" Target="../printerSettings/printerSettings159.bin"/><Relationship Id="rId15" Type="http://schemas.openxmlformats.org/officeDocument/2006/relationships/printerSettings" Target="../printerSettings/printerSettings169.bin"/><Relationship Id="rId23" Type="http://schemas.openxmlformats.org/officeDocument/2006/relationships/printerSettings" Target="../printerSettings/printerSettings177.bin"/><Relationship Id="rId28" Type="http://schemas.openxmlformats.org/officeDocument/2006/relationships/printerSettings" Target="../printerSettings/printerSettings182.bin"/><Relationship Id="rId36" Type="http://schemas.openxmlformats.org/officeDocument/2006/relationships/printerSettings" Target="../printerSettings/printerSettings190.bin"/><Relationship Id="rId10" Type="http://schemas.openxmlformats.org/officeDocument/2006/relationships/printerSettings" Target="../printerSettings/printerSettings164.bin"/><Relationship Id="rId19" Type="http://schemas.openxmlformats.org/officeDocument/2006/relationships/printerSettings" Target="../printerSettings/printerSettings173.bin"/><Relationship Id="rId31" Type="http://schemas.openxmlformats.org/officeDocument/2006/relationships/printerSettings" Target="../printerSettings/printerSettings185.bin"/><Relationship Id="rId4" Type="http://schemas.openxmlformats.org/officeDocument/2006/relationships/printerSettings" Target="../printerSettings/printerSettings158.bin"/><Relationship Id="rId9" Type="http://schemas.openxmlformats.org/officeDocument/2006/relationships/printerSettings" Target="../printerSettings/printerSettings163.bin"/><Relationship Id="rId14" Type="http://schemas.openxmlformats.org/officeDocument/2006/relationships/printerSettings" Target="../printerSettings/printerSettings168.bin"/><Relationship Id="rId22" Type="http://schemas.openxmlformats.org/officeDocument/2006/relationships/printerSettings" Target="../printerSettings/printerSettings176.bin"/><Relationship Id="rId27" Type="http://schemas.openxmlformats.org/officeDocument/2006/relationships/printerSettings" Target="../printerSettings/printerSettings181.bin"/><Relationship Id="rId30" Type="http://schemas.openxmlformats.org/officeDocument/2006/relationships/printerSettings" Target="../printerSettings/printerSettings184.bin"/><Relationship Id="rId35" Type="http://schemas.openxmlformats.org/officeDocument/2006/relationships/printerSettings" Target="../printerSettings/printerSettings1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3.2" x14ac:dyDescent="0.25"/>
  <cols>
    <col min="1" max="1" width="2.77734375" customWidth="1"/>
    <col min="2" max="2" width="20.5546875" customWidth="1"/>
    <col min="3" max="3" width="16" customWidth="1"/>
    <col min="5" max="5" width="12.21875" style="40" customWidth="1"/>
    <col min="6" max="6" width="14.44140625" style="39" customWidth="1"/>
    <col min="7" max="7" width="15.5546875" style="38" bestFit="1" customWidth="1"/>
    <col min="8" max="8" width="19.5546875" style="38" customWidth="1"/>
    <col min="9" max="9" width="19" style="40" customWidth="1"/>
  </cols>
  <sheetData>
    <row r="1" spans="2:9" ht="13.8" thickBot="1" x14ac:dyDescent="0.3"/>
    <row r="2" spans="2:9" ht="27" thickBot="1" x14ac:dyDescent="0.3">
      <c r="H2" s="54" t="s">
        <v>654</v>
      </c>
      <c r="I2" s="55" t="e">
        <f>SUM(I5:I60)</f>
        <v>#REF!</v>
      </c>
    </row>
    <row r="3" spans="2:9" ht="13.8" thickBot="1" x14ac:dyDescent="0.3"/>
    <row r="4" spans="2:9" s="41" customFormat="1" ht="13.8" thickBot="1" x14ac:dyDescent="0.3">
      <c r="B4" s="37" t="s">
        <v>637</v>
      </c>
      <c r="C4" s="49" t="s">
        <v>638</v>
      </c>
      <c r="D4" s="49" t="s">
        <v>639</v>
      </c>
      <c r="E4" s="50" t="s">
        <v>640</v>
      </c>
      <c r="F4" s="51" t="s">
        <v>641</v>
      </c>
      <c r="G4" s="52" t="s">
        <v>642</v>
      </c>
      <c r="H4" s="52" t="s">
        <v>643</v>
      </c>
      <c r="I4" s="53" t="s">
        <v>644</v>
      </c>
    </row>
    <row r="5" spans="2:9" x14ac:dyDescent="0.25">
      <c r="B5" s="45" t="s">
        <v>645</v>
      </c>
      <c r="C5" s="45" t="s">
        <v>648</v>
      </c>
      <c r="D5" s="45" t="s">
        <v>651</v>
      </c>
      <c r="E5" s="46">
        <v>140</v>
      </c>
      <c r="F5" s="47">
        <v>20</v>
      </c>
      <c r="G5" s="48">
        <v>42060</v>
      </c>
      <c r="H5" s="48">
        <v>42095</v>
      </c>
      <c r="I5" s="46">
        <f>E5*F5</f>
        <v>2800</v>
      </c>
    </row>
    <row r="6" spans="2:9" x14ac:dyDescent="0.25">
      <c r="B6" s="36" t="s">
        <v>646</v>
      </c>
      <c r="C6" s="36" t="s">
        <v>650</v>
      </c>
      <c r="D6" s="36" t="s">
        <v>651</v>
      </c>
      <c r="E6" s="43">
        <v>140</v>
      </c>
      <c r="F6" s="44">
        <v>20</v>
      </c>
      <c r="G6" s="42"/>
      <c r="H6" s="42"/>
      <c r="I6" s="46">
        <f t="shared" ref="I6:I60" si="0">E6*F6</f>
        <v>2800</v>
      </c>
    </row>
    <row r="7" spans="2:9" x14ac:dyDescent="0.25">
      <c r="B7" s="36" t="s">
        <v>647</v>
      </c>
      <c r="C7" s="36" t="s">
        <v>649</v>
      </c>
      <c r="D7" s="36" t="s">
        <v>652</v>
      </c>
      <c r="E7" s="43">
        <v>120</v>
      </c>
      <c r="F7" s="44">
        <v>20</v>
      </c>
      <c r="G7" s="42">
        <v>42060</v>
      </c>
      <c r="H7" s="42">
        <v>42095</v>
      </c>
      <c r="I7" s="46">
        <f t="shared" si="0"/>
        <v>2400</v>
      </c>
    </row>
    <row r="8" spans="2:9" x14ac:dyDescent="0.25">
      <c r="B8" s="36" t="e">
        <f>#REF!</f>
        <v>#REF!</v>
      </c>
      <c r="C8" s="36" t="s">
        <v>653</v>
      </c>
      <c r="D8" s="36" t="s">
        <v>655</v>
      </c>
      <c r="E8" s="43">
        <v>90</v>
      </c>
      <c r="F8" s="44" t="e">
        <f>#REF!</f>
        <v>#REF!</v>
      </c>
      <c r="G8" s="42"/>
      <c r="H8" s="42"/>
      <c r="I8" s="46" t="e">
        <f t="shared" si="0"/>
        <v>#REF!</v>
      </c>
    </row>
    <row r="9" spans="2:9" x14ac:dyDescent="0.25">
      <c r="B9" s="36" t="e">
        <f>#REF!</f>
        <v>#REF!</v>
      </c>
      <c r="C9" s="36" t="s">
        <v>653</v>
      </c>
      <c r="D9" s="36" t="s">
        <v>655</v>
      </c>
      <c r="E9" s="43">
        <v>90</v>
      </c>
      <c r="F9" s="44" t="e">
        <f>#REF!</f>
        <v>#REF!</v>
      </c>
      <c r="G9" s="42"/>
      <c r="H9" s="42"/>
      <c r="I9" s="46" t="e">
        <f t="shared" si="0"/>
        <v>#REF!</v>
      </c>
    </row>
    <row r="10" spans="2:9" x14ac:dyDescent="0.25">
      <c r="B10" s="36" t="e">
        <f>#REF!</f>
        <v>#REF!</v>
      </c>
      <c r="C10" s="36" t="s">
        <v>653</v>
      </c>
      <c r="D10" s="36" t="s">
        <v>655</v>
      </c>
      <c r="E10" s="43">
        <v>90</v>
      </c>
      <c r="F10" s="44" t="e">
        <f>#REF!</f>
        <v>#REF!</v>
      </c>
      <c r="G10" s="42"/>
      <c r="H10" s="42"/>
      <c r="I10" s="46" t="e">
        <f t="shared" si="0"/>
        <v>#REF!</v>
      </c>
    </row>
    <row r="11" spans="2:9" x14ac:dyDescent="0.25">
      <c r="B11" s="36" t="e">
        <f>#REF!</f>
        <v>#REF!</v>
      </c>
      <c r="C11" s="36" t="s">
        <v>653</v>
      </c>
      <c r="D11" s="36" t="s">
        <v>652</v>
      </c>
      <c r="E11" s="43">
        <v>120</v>
      </c>
      <c r="F11" s="44" t="e">
        <f>#REF!</f>
        <v>#REF!</v>
      </c>
      <c r="G11" s="42"/>
      <c r="H11" s="42"/>
      <c r="I11" s="46" t="e">
        <f t="shared" si="0"/>
        <v>#REF!</v>
      </c>
    </row>
    <row r="12" spans="2:9" x14ac:dyDescent="0.25">
      <c r="B12" s="36" t="e">
        <f>#REF!</f>
        <v>#REF!</v>
      </c>
      <c r="C12" s="36" t="s">
        <v>390</v>
      </c>
      <c r="D12" s="36" t="s">
        <v>655</v>
      </c>
      <c r="E12" s="43">
        <v>90</v>
      </c>
      <c r="F12" s="44" t="e">
        <f>#REF!</f>
        <v>#REF!</v>
      </c>
      <c r="G12" s="42"/>
      <c r="H12" s="42"/>
      <c r="I12" s="46" t="e">
        <f t="shared" si="0"/>
        <v>#REF!</v>
      </c>
    </row>
    <row r="13" spans="2:9" x14ac:dyDescent="0.25">
      <c r="B13" s="36" t="e">
        <f>#REF!</f>
        <v>#REF!</v>
      </c>
      <c r="C13" s="36" t="s">
        <v>390</v>
      </c>
      <c r="D13" s="36" t="s">
        <v>655</v>
      </c>
      <c r="E13" s="43">
        <v>90</v>
      </c>
      <c r="F13" s="44" t="e">
        <f>#REF!</f>
        <v>#REF!</v>
      </c>
      <c r="G13" s="42"/>
      <c r="H13" s="42"/>
      <c r="I13" s="46" t="e">
        <f t="shared" si="0"/>
        <v>#REF!</v>
      </c>
    </row>
    <row r="14" spans="2:9" x14ac:dyDescent="0.25">
      <c r="B14" s="36" t="e">
        <f>#REF!</f>
        <v>#REF!</v>
      </c>
      <c r="C14" s="36" t="s">
        <v>390</v>
      </c>
      <c r="D14" s="36" t="s">
        <v>655</v>
      </c>
      <c r="E14" s="43">
        <v>90</v>
      </c>
      <c r="F14" s="44" t="e">
        <f>#REF!</f>
        <v>#REF!</v>
      </c>
      <c r="G14" s="42"/>
      <c r="H14" s="42"/>
      <c r="I14" s="46" t="e">
        <f t="shared" si="0"/>
        <v>#REF!</v>
      </c>
    </row>
    <row r="15" spans="2:9" x14ac:dyDescent="0.25">
      <c r="B15" s="36" t="e">
        <f>#REF!</f>
        <v>#REF!</v>
      </c>
      <c r="C15" s="36" t="s">
        <v>390</v>
      </c>
      <c r="D15" s="36" t="s">
        <v>655</v>
      </c>
      <c r="E15" s="43">
        <v>90</v>
      </c>
      <c r="F15" s="44" t="e">
        <f>#REF!</f>
        <v>#REF!</v>
      </c>
      <c r="G15" s="42"/>
      <c r="H15" s="42"/>
      <c r="I15" s="46" t="e">
        <f t="shared" si="0"/>
        <v>#REF!</v>
      </c>
    </row>
    <row r="16" spans="2:9" x14ac:dyDescent="0.25">
      <c r="B16" s="36" t="e">
        <f>#REF!</f>
        <v>#REF!</v>
      </c>
      <c r="C16" s="36" t="s">
        <v>390</v>
      </c>
      <c r="D16" s="36" t="s">
        <v>655</v>
      </c>
      <c r="E16" s="43">
        <v>90</v>
      </c>
      <c r="F16" s="44" t="e">
        <f>#REF!</f>
        <v>#REF!</v>
      </c>
      <c r="G16" s="42"/>
      <c r="H16" s="42"/>
      <c r="I16" s="46" t="e">
        <f t="shared" si="0"/>
        <v>#REF!</v>
      </c>
    </row>
    <row r="17" spans="2:9" x14ac:dyDescent="0.25">
      <c r="B17" s="36" t="e">
        <f>#REF!</f>
        <v>#REF!</v>
      </c>
      <c r="C17" s="36" t="s">
        <v>390</v>
      </c>
      <c r="D17" s="36" t="s">
        <v>655</v>
      </c>
      <c r="E17" s="43">
        <v>90</v>
      </c>
      <c r="F17" s="44" t="e">
        <f>#REF!</f>
        <v>#REF!</v>
      </c>
      <c r="G17" s="42"/>
      <c r="H17" s="42"/>
      <c r="I17" s="46" t="e">
        <f t="shared" si="0"/>
        <v>#REF!</v>
      </c>
    </row>
    <row r="18" spans="2:9" x14ac:dyDescent="0.25">
      <c r="B18" s="36" t="e">
        <f>#REF!</f>
        <v>#REF!</v>
      </c>
      <c r="C18" s="36"/>
      <c r="D18" s="36" t="s">
        <v>656</v>
      </c>
      <c r="E18" s="43">
        <v>75</v>
      </c>
      <c r="F18" s="44" t="e">
        <f>#REF!</f>
        <v>#REF!</v>
      </c>
      <c r="G18" s="42"/>
      <c r="H18" s="42"/>
      <c r="I18" s="46" t="e">
        <f t="shared" si="0"/>
        <v>#REF!</v>
      </c>
    </row>
    <row r="19" spans="2:9" x14ac:dyDescent="0.25">
      <c r="B19" s="36" t="e">
        <f>#REF!</f>
        <v>#REF!</v>
      </c>
      <c r="C19" s="36"/>
      <c r="D19" s="36" t="s">
        <v>656</v>
      </c>
      <c r="E19" s="43">
        <v>75</v>
      </c>
      <c r="F19" s="44" t="e">
        <f>#REF!</f>
        <v>#REF!</v>
      </c>
      <c r="G19" s="42"/>
      <c r="H19" s="42"/>
      <c r="I19" s="46" t="e">
        <f t="shared" si="0"/>
        <v>#REF!</v>
      </c>
    </row>
    <row r="20" spans="2:9" x14ac:dyDescent="0.25">
      <c r="B20" s="36" t="e">
        <f>#REF!</f>
        <v>#REF!</v>
      </c>
      <c r="C20" s="36"/>
      <c r="D20" s="36" t="s">
        <v>655</v>
      </c>
      <c r="E20" s="43">
        <v>90</v>
      </c>
      <c r="F20" s="44" t="e">
        <f>#REF!</f>
        <v>#REF!</v>
      </c>
      <c r="G20" s="42"/>
      <c r="H20" s="42"/>
      <c r="I20" s="46" t="e">
        <f t="shared" si="0"/>
        <v>#REF!</v>
      </c>
    </row>
    <row r="21" spans="2:9" x14ac:dyDescent="0.25">
      <c r="B21" s="36" t="e">
        <f>#REF!</f>
        <v>#REF!</v>
      </c>
      <c r="C21" s="36"/>
      <c r="D21" s="36" t="s">
        <v>655</v>
      </c>
      <c r="E21" s="43">
        <v>90</v>
      </c>
      <c r="F21" s="44" t="e">
        <f>#REF!</f>
        <v>#REF!</v>
      </c>
      <c r="G21" s="42"/>
      <c r="H21" s="42"/>
      <c r="I21" s="46" t="e">
        <f t="shared" si="0"/>
        <v>#REF!</v>
      </c>
    </row>
    <row r="22" spans="2:9" x14ac:dyDescent="0.25">
      <c r="B22" s="36" t="e">
        <f>#REF!</f>
        <v>#REF!</v>
      </c>
      <c r="C22" s="36"/>
      <c r="D22" s="36" t="s">
        <v>655</v>
      </c>
      <c r="E22" s="43">
        <v>90</v>
      </c>
      <c r="F22" s="44" t="e">
        <f>#REF!</f>
        <v>#REF!</v>
      </c>
      <c r="G22" s="42"/>
      <c r="H22" s="42"/>
      <c r="I22" s="46" t="e">
        <f t="shared" si="0"/>
        <v>#REF!</v>
      </c>
    </row>
    <row r="23" spans="2:9" x14ac:dyDescent="0.25">
      <c r="B23" s="36" t="e">
        <f>#REF!</f>
        <v>#REF!</v>
      </c>
      <c r="C23" s="36"/>
      <c r="D23" s="36" t="s">
        <v>656</v>
      </c>
      <c r="E23" s="43">
        <v>75</v>
      </c>
      <c r="F23" s="44" t="e">
        <f>#REF!</f>
        <v>#REF!</v>
      </c>
      <c r="G23" s="42"/>
      <c r="H23" s="42"/>
      <c r="I23" s="46" t="e">
        <f t="shared" si="0"/>
        <v>#REF!</v>
      </c>
    </row>
    <row r="24" spans="2:9" x14ac:dyDescent="0.25">
      <c r="B24" s="36" t="e">
        <f>#REF!</f>
        <v>#REF!</v>
      </c>
      <c r="C24" s="36"/>
      <c r="D24" s="36" t="s">
        <v>656</v>
      </c>
      <c r="E24" s="43">
        <v>75</v>
      </c>
      <c r="F24" s="44" t="e">
        <f>#REF!</f>
        <v>#REF!</v>
      </c>
      <c r="G24" s="42"/>
      <c r="H24" s="42"/>
      <c r="I24" s="46" t="e">
        <f t="shared" si="0"/>
        <v>#REF!</v>
      </c>
    </row>
    <row r="25" spans="2:9" x14ac:dyDescent="0.25">
      <c r="B25" s="36" t="e">
        <f>#REF!</f>
        <v>#REF!</v>
      </c>
      <c r="C25" s="36"/>
      <c r="D25" s="36" t="s">
        <v>655</v>
      </c>
      <c r="E25" s="43">
        <v>90</v>
      </c>
      <c r="F25" s="44" t="e">
        <f>#REF!</f>
        <v>#REF!</v>
      </c>
      <c r="G25" s="42"/>
      <c r="H25" s="42"/>
      <c r="I25" s="46" t="e">
        <f t="shared" si="0"/>
        <v>#REF!</v>
      </c>
    </row>
    <row r="26" spans="2:9" x14ac:dyDescent="0.25">
      <c r="B26" s="36" t="e">
        <f>#REF!</f>
        <v>#REF!</v>
      </c>
      <c r="C26" s="36"/>
      <c r="D26" s="36" t="s">
        <v>655</v>
      </c>
      <c r="E26" s="43">
        <v>90</v>
      </c>
      <c r="F26" s="44" t="e">
        <f>#REF!</f>
        <v>#REF!</v>
      </c>
      <c r="G26" s="42"/>
      <c r="H26" s="42"/>
      <c r="I26" s="46" t="e">
        <f t="shared" si="0"/>
        <v>#REF!</v>
      </c>
    </row>
    <row r="27" spans="2:9" x14ac:dyDescent="0.25">
      <c r="B27" s="36" t="e">
        <f>#REF!</f>
        <v>#REF!</v>
      </c>
      <c r="C27" s="36"/>
      <c r="D27" s="36" t="s">
        <v>655</v>
      </c>
      <c r="E27" s="43">
        <v>90</v>
      </c>
      <c r="F27" s="44" t="e">
        <f>#REF!</f>
        <v>#REF!</v>
      </c>
      <c r="G27" s="42"/>
      <c r="H27" s="42"/>
      <c r="I27" s="46" t="e">
        <f t="shared" si="0"/>
        <v>#REF!</v>
      </c>
    </row>
    <row r="28" spans="2:9" x14ac:dyDescent="0.25">
      <c r="B28" s="36" t="e">
        <f>#REF!</f>
        <v>#REF!</v>
      </c>
      <c r="C28" s="36"/>
      <c r="D28" s="36" t="s">
        <v>655</v>
      </c>
      <c r="E28" s="43">
        <v>90</v>
      </c>
      <c r="F28" s="44" t="e">
        <f>#REF!</f>
        <v>#REF!</v>
      </c>
      <c r="G28" s="42"/>
      <c r="H28" s="42"/>
      <c r="I28" s="46" t="e">
        <f t="shared" si="0"/>
        <v>#REF!</v>
      </c>
    </row>
    <row r="29" spans="2:9" x14ac:dyDescent="0.25">
      <c r="B29" s="36" t="e">
        <f>#REF!</f>
        <v>#REF!</v>
      </c>
      <c r="C29" s="36"/>
      <c r="D29" s="36" t="s">
        <v>655</v>
      </c>
      <c r="E29" s="43">
        <v>90</v>
      </c>
      <c r="F29" s="44" t="e">
        <f>#REF!</f>
        <v>#REF!</v>
      </c>
      <c r="G29" s="42"/>
      <c r="H29" s="42"/>
      <c r="I29" s="46" t="e">
        <f t="shared" si="0"/>
        <v>#REF!</v>
      </c>
    </row>
    <row r="30" spans="2:9" x14ac:dyDescent="0.25">
      <c r="B30" s="36" t="e">
        <f>#REF!</f>
        <v>#REF!</v>
      </c>
      <c r="C30" s="36"/>
      <c r="D30" s="36" t="s">
        <v>655</v>
      </c>
      <c r="E30" s="43">
        <v>90</v>
      </c>
      <c r="F30" s="44" t="e">
        <f>#REF!</f>
        <v>#REF!</v>
      </c>
      <c r="G30" s="42"/>
      <c r="H30" s="42"/>
      <c r="I30" s="46" t="e">
        <f t="shared" si="0"/>
        <v>#REF!</v>
      </c>
    </row>
    <row r="31" spans="2:9" x14ac:dyDescent="0.25">
      <c r="B31" s="36" t="e">
        <f>#REF!</f>
        <v>#REF!</v>
      </c>
      <c r="C31" s="36"/>
      <c r="D31" s="36" t="s">
        <v>655</v>
      </c>
      <c r="E31" s="43">
        <v>90</v>
      </c>
      <c r="F31" s="44" t="e">
        <f>#REF!</f>
        <v>#REF!</v>
      </c>
      <c r="G31" s="42"/>
      <c r="H31" s="42"/>
      <c r="I31" s="46" t="e">
        <f t="shared" si="0"/>
        <v>#REF!</v>
      </c>
    </row>
    <row r="32" spans="2:9" x14ac:dyDescent="0.25">
      <c r="B32" s="36" t="e">
        <f>#REF!</f>
        <v>#REF!</v>
      </c>
      <c r="C32" s="36"/>
      <c r="D32" s="36" t="s">
        <v>656</v>
      </c>
      <c r="E32" s="43">
        <v>90</v>
      </c>
      <c r="F32" s="44" t="e">
        <f>#REF!</f>
        <v>#REF!</v>
      </c>
      <c r="G32" s="42"/>
      <c r="H32" s="42"/>
      <c r="I32" s="46" t="e">
        <f t="shared" si="0"/>
        <v>#REF!</v>
      </c>
    </row>
    <row r="33" spans="2:9" x14ac:dyDescent="0.25">
      <c r="B33" s="36" t="e">
        <f>#REF!</f>
        <v>#REF!</v>
      </c>
      <c r="C33" s="36"/>
      <c r="D33" s="36" t="s">
        <v>652</v>
      </c>
      <c r="E33" s="43">
        <v>120</v>
      </c>
      <c r="F33" s="44" t="e">
        <f>#REF!</f>
        <v>#REF!</v>
      </c>
      <c r="G33" s="42"/>
      <c r="H33" s="42"/>
      <c r="I33" s="46" t="e">
        <f t="shared" si="0"/>
        <v>#REF!</v>
      </c>
    </row>
    <row r="34" spans="2:9" x14ac:dyDescent="0.25">
      <c r="B34" s="36" t="e">
        <f>#REF!</f>
        <v>#REF!</v>
      </c>
      <c r="C34" s="36"/>
      <c r="D34" s="36" t="s">
        <v>655</v>
      </c>
      <c r="E34" s="43">
        <v>90</v>
      </c>
      <c r="F34" s="44" t="e">
        <f>#REF!</f>
        <v>#REF!</v>
      </c>
      <c r="G34" s="42"/>
      <c r="H34" s="42"/>
      <c r="I34" s="46" t="e">
        <f t="shared" si="0"/>
        <v>#REF!</v>
      </c>
    </row>
    <row r="35" spans="2:9" x14ac:dyDescent="0.25">
      <c r="B35" s="36" t="e">
        <f>#REF!</f>
        <v>#REF!</v>
      </c>
      <c r="C35" s="36"/>
      <c r="D35" s="36" t="s">
        <v>655</v>
      </c>
      <c r="E35" s="43">
        <v>90</v>
      </c>
      <c r="F35" s="44" t="e">
        <f>#REF!</f>
        <v>#REF!</v>
      </c>
      <c r="G35" s="42"/>
      <c r="H35" s="42"/>
      <c r="I35" s="46" t="e">
        <f t="shared" si="0"/>
        <v>#REF!</v>
      </c>
    </row>
    <row r="36" spans="2:9" x14ac:dyDescent="0.25">
      <c r="B36" s="36" t="e">
        <f>#REF!</f>
        <v>#REF!</v>
      </c>
      <c r="C36" s="36"/>
      <c r="D36" s="36" t="s">
        <v>655</v>
      </c>
      <c r="E36" s="43">
        <v>90</v>
      </c>
      <c r="F36" s="44" t="e">
        <f>#REF!</f>
        <v>#REF!</v>
      </c>
      <c r="G36" s="42"/>
      <c r="H36" s="42"/>
      <c r="I36" s="46" t="e">
        <f t="shared" si="0"/>
        <v>#REF!</v>
      </c>
    </row>
    <row r="37" spans="2:9" x14ac:dyDescent="0.25">
      <c r="B37" s="36" t="e">
        <f>#REF!</f>
        <v>#REF!</v>
      </c>
      <c r="C37" s="36"/>
      <c r="D37" s="36" t="s">
        <v>655</v>
      </c>
      <c r="E37" s="43">
        <v>90</v>
      </c>
      <c r="F37" s="44" t="e">
        <f>#REF!</f>
        <v>#REF!</v>
      </c>
      <c r="G37" s="42"/>
      <c r="H37" s="42"/>
      <c r="I37" s="46" t="e">
        <f t="shared" si="0"/>
        <v>#REF!</v>
      </c>
    </row>
    <row r="38" spans="2:9" x14ac:dyDescent="0.25">
      <c r="B38" s="36" t="e">
        <f>#REF!</f>
        <v>#REF!</v>
      </c>
      <c r="C38" s="36"/>
      <c r="D38" s="36" t="s">
        <v>655</v>
      </c>
      <c r="E38" s="43">
        <v>90</v>
      </c>
      <c r="F38" s="44" t="e">
        <f>#REF!</f>
        <v>#REF!</v>
      </c>
      <c r="G38" s="42"/>
      <c r="H38" s="42"/>
      <c r="I38" s="46" t="e">
        <f t="shared" si="0"/>
        <v>#REF!</v>
      </c>
    </row>
    <row r="39" spans="2:9" x14ac:dyDescent="0.25">
      <c r="B39" s="36" t="e">
        <f>#REF!</f>
        <v>#REF!</v>
      </c>
      <c r="C39" s="36"/>
      <c r="D39" s="36" t="s">
        <v>655</v>
      </c>
      <c r="E39" s="43">
        <v>90</v>
      </c>
      <c r="F39" s="44" t="e">
        <f>#REF!</f>
        <v>#REF!</v>
      </c>
      <c r="G39" s="42"/>
      <c r="H39" s="42"/>
      <c r="I39" s="46" t="e">
        <f t="shared" si="0"/>
        <v>#REF!</v>
      </c>
    </row>
    <row r="40" spans="2:9" x14ac:dyDescent="0.25">
      <c r="B40" s="36" t="e">
        <f>#REF!</f>
        <v>#REF!</v>
      </c>
      <c r="C40" s="36"/>
      <c r="D40" s="36" t="s">
        <v>655</v>
      </c>
      <c r="E40" s="43">
        <v>90</v>
      </c>
      <c r="F40" s="44" t="e">
        <f>#REF!</f>
        <v>#REF!</v>
      </c>
      <c r="G40" s="42"/>
      <c r="H40" s="42"/>
      <c r="I40" s="46" t="e">
        <f t="shared" si="0"/>
        <v>#REF!</v>
      </c>
    </row>
    <row r="41" spans="2:9" x14ac:dyDescent="0.25">
      <c r="B41" s="36" t="e">
        <f>#REF!</f>
        <v>#REF!</v>
      </c>
      <c r="C41" s="36"/>
      <c r="D41" s="36" t="s">
        <v>655</v>
      </c>
      <c r="E41" s="43">
        <v>90</v>
      </c>
      <c r="F41" s="44" t="e">
        <f>#REF!</f>
        <v>#REF!</v>
      </c>
      <c r="G41" s="42"/>
      <c r="H41" s="42"/>
      <c r="I41" s="46" t="e">
        <f t="shared" si="0"/>
        <v>#REF!</v>
      </c>
    </row>
    <row r="42" spans="2:9" x14ac:dyDescent="0.25">
      <c r="B42" s="36" t="e">
        <f>#REF!</f>
        <v>#REF!</v>
      </c>
      <c r="C42" s="36"/>
      <c r="D42" s="36" t="s">
        <v>655</v>
      </c>
      <c r="E42" s="43">
        <v>90</v>
      </c>
      <c r="F42" s="44" t="e">
        <f>#REF!</f>
        <v>#REF!</v>
      </c>
      <c r="G42" s="42"/>
      <c r="H42" s="42"/>
      <c r="I42" s="46" t="e">
        <f t="shared" si="0"/>
        <v>#REF!</v>
      </c>
    </row>
    <row r="43" spans="2:9" x14ac:dyDescent="0.25">
      <c r="B43" s="36" t="e">
        <f>#REF!</f>
        <v>#REF!</v>
      </c>
      <c r="C43" s="36"/>
      <c r="D43" s="36" t="s">
        <v>655</v>
      </c>
      <c r="E43" s="43">
        <v>95</v>
      </c>
      <c r="F43" s="44" t="e">
        <f>#REF!</f>
        <v>#REF!</v>
      </c>
      <c r="G43" s="42"/>
      <c r="H43" s="42"/>
      <c r="I43" s="46" t="e">
        <f t="shared" si="0"/>
        <v>#REF!</v>
      </c>
    </row>
    <row r="44" spans="2:9" x14ac:dyDescent="0.25">
      <c r="B44" s="36" t="e">
        <f>#REF!</f>
        <v>#REF!</v>
      </c>
      <c r="C44" s="36"/>
      <c r="D44" s="36" t="s">
        <v>655</v>
      </c>
      <c r="E44" s="43">
        <v>95</v>
      </c>
      <c r="F44" s="44" t="e">
        <f>#REF!</f>
        <v>#REF!</v>
      </c>
      <c r="G44" s="42"/>
      <c r="H44" s="42"/>
      <c r="I44" s="46" t="e">
        <f t="shared" si="0"/>
        <v>#REF!</v>
      </c>
    </row>
    <row r="45" spans="2:9" x14ac:dyDescent="0.25">
      <c r="B45" s="36" t="e">
        <f>#REF!</f>
        <v>#REF!</v>
      </c>
      <c r="C45" s="36"/>
      <c r="D45" s="36"/>
      <c r="E45" s="43"/>
      <c r="F45" s="44" t="e">
        <f>#REF!</f>
        <v>#REF!</v>
      </c>
      <c r="G45" s="42"/>
      <c r="H45" s="42"/>
      <c r="I45" s="46" t="e">
        <f t="shared" si="0"/>
        <v>#REF!</v>
      </c>
    </row>
    <row r="46" spans="2:9" x14ac:dyDescent="0.25">
      <c r="B46" s="36" t="e">
        <f>#REF!</f>
        <v>#REF!</v>
      </c>
      <c r="C46" s="36"/>
      <c r="D46" s="36"/>
      <c r="E46" s="43"/>
      <c r="F46" s="44" t="e">
        <f>#REF!</f>
        <v>#REF!</v>
      </c>
      <c r="G46" s="42"/>
      <c r="H46" s="42"/>
      <c r="I46" s="46" t="e">
        <f t="shared" si="0"/>
        <v>#REF!</v>
      </c>
    </row>
    <row r="47" spans="2:9" x14ac:dyDescent="0.25">
      <c r="B47" s="36" t="e">
        <f>#REF!</f>
        <v>#REF!</v>
      </c>
      <c r="C47" s="36"/>
      <c r="D47" s="36"/>
      <c r="E47" s="43"/>
      <c r="F47" s="44" t="e">
        <f>#REF!</f>
        <v>#REF!</v>
      </c>
      <c r="G47" s="42"/>
      <c r="H47" s="42"/>
      <c r="I47" s="46" t="e">
        <f t="shared" si="0"/>
        <v>#REF!</v>
      </c>
    </row>
    <row r="48" spans="2:9" x14ac:dyDescent="0.25">
      <c r="B48" s="36"/>
      <c r="C48" s="36"/>
      <c r="D48" s="36"/>
      <c r="E48" s="43"/>
      <c r="F48" s="44"/>
      <c r="G48" s="42"/>
      <c r="H48" s="42"/>
      <c r="I48" s="46">
        <f t="shared" si="0"/>
        <v>0</v>
      </c>
    </row>
    <row r="49" spans="2:9" x14ac:dyDescent="0.25">
      <c r="B49" s="36"/>
      <c r="C49" s="36"/>
      <c r="D49" s="36"/>
      <c r="E49" s="43"/>
      <c r="F49" s="44"/>
      <c r="G49" s="42"/>
      <c r="H49" s="42"/>
      <c r="I49" s="46">
        <f t="shared" si="0"/>
        <v>0</v>
      </c>
    </row>
    <row r="50" spans="2:9" x14ac:dyDescent="0.25">
      <c r="B50" s="36"/>
      <c r="C50" s="36"/>
      <c r="D50" s="36"/>
      <c r="E50" s="43"/>
      <c r="F50" s="44"/>
      <c r="G50" s="42"/>
      <c r="H50" s="42"/>
      <c r="I50" s="46">
        <f t="shared" si="0"/>
        <v>0</v>
      </c>
    </row>
    <row r="51" spans="2:9" x14ac:dyDescent="0.25">
      <c r="B51" s="36"/>
      <c r="C51" s="36"/>
      <c r="D51" s="36"/>
      <c r="E51" s="43"/>
      <c r="F51" s="44"/>
      <c r="G51" s="42"/>
      <c r="H51" s="42"/>
      <c r="I51" s="46">
        <f t="shared" si="0"/>
        <v>0</v>
      </c>
    </row>
    <row r="52" spans="2:9" x14ac:dyDescent="0.25">
      <c r="B52" s="36"/>
      <c r="C52" s="36"/>
      <c r="D52" s="36"/>
      <c r="E52" s="43"/>
      <c r="F52" s="44"/>
      <c r="G52" s="42"/>
      <c r="H52" s="42"/>
      <c r="I52" s="46">
        <f t="shared" si="0"/>
        <v>0</v>
      </c>
    </row>
    <row r="53" spans="2:9" x14ac:dyDescent="0.25">
      <c r="B53" s="36"/>
      <c r="C53" s="36"/>
      <c r="D53" s="36"/>
      <c r="E53" s="43"/>
      <c r="F53" s="44"/>
      <c r="G53" s="42"/>
      <c r="H53" s="42"/>
      <c r="I53" s="46">
        <f t="shared" si="0"/>
        <v>0</v>
      </c>
    </row>
    <row r="54" spans="2:9" x14ac:dyDescent="0.25">
      <c r="B54" s="36"/>
      <c r="C54" s="36"/>
      <c r="D54" s="36"/>
      <c r="E54" s="43"/>
      <c r="F54" s="44"/>
      <c r="G54" s="42"/>
      <c r="H54" s="42"/>
      <c r="I54" s="46">
        <f t="shared" si="0"/>
        <v>0</v>
      </c>
    </row>
    <row r="55" spans="2:9" x14ac:dyDescent="0.25">
      <c r="B55" s="36"/>
      <c r="C55" s="36"/>
      <c r="D55" s="36"/>
      <c r="E55" s="43"/>
      <c r="F55" s="44"/>
      <c r="G55" s="42"/>
      <c r="H55" s="42"/>
      <c r="I55" s="46">
        <f t="shared" si="0"/>
        <v>0</v>
      </c>
    </row>
    <row r="56" spans="2:9" x14ac:dyDescent="0.25">
      <c r="B56" s="36"/>
      <c r="C56" s="36"/>
      <c r="D56" s="36"/>
      <c r="E56" s="43"/>
      <c r="F56" s="44"/>
      <c r="G56" s="42"/>
      <c r="H56" s="42"/>
      <c r="I56" s="46">
        <f t="shared" si="0"/>
        <v>0</v>
      </c>
    </row>
    <row r="57" spans="2:9" x14ac:dyDescent="0.25">
      <c r="B57" s="36"/>
      <c r="C57" s="36"/>
      <c r="D57" s="36"/>
      <c r="E57" s="43"/>
      <c r="F57" s="44"/>
      <c r="G57" s="42"/>
      <c r="H57" s="42"/>
      <c r="I57" s="46">
        <f t="shared" si="0"/>
        <v>0</v>
      </c>
    </row>
    <row r="58" spans="2:9" x14ac:dyDescent="0.25">
      <c r="B58" s="36"/>
      <c r="C58" s="36"/>
      <c r="D58" s="36"/>
      <c r="E58" s="43"/>
      <c r="F58" s="44"/>
      <c r="G58" s="42"/>
      <c r="H58" s="42"/>
      <c r="I58" s="46">
        <f t="shared" si="0"/>
        <v>0</v>
      </c>
    </row>
    <row r="59" spans="2:9" x14ac:dyDescent="0.25">
      <c r="B59" s="36"/>
      <c r="C59" s="36"/>
      <c r="D59" s="36"/>
      <c r="E59" s="43"/>
      <c r="F59" s="44"/>
      <c r="G59" s="42"/>
      <c r="H59" s="42"/>
      <c r="I59" s="46">
        <f t="shared" si="0"/>
        <v>0</v>
      </c>
    </row>
    <row r="60" spans="2:9" x14ac:dyDescent="0.25">
      <c r="B60" s="36"/>
      <c r="C60" s="36"/>
      <c r="D60" s="36"/>
      <c r="E60" s="43"/>
      <c r="F60" s="44"/>
      <c r="G60" s="42"/>
      <c r="H60" s="42"/>
      <c r="I60" s="46">
        <f t="shared" si="0"/>
        <v>0</v>
      </c>
    </row>
  </sheetData>
  <autoFilter ref="B4:I60" xr:uid="{00000000-0009-0000-0000-000000000000}"/>
  <customSheetViews>
    <customSheetView guid="{C6C01ACF-42BB-4C44-A730-67F8D6B19736}" fitToPage="1" showAutoFilter="1" showRuler="0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8" orientation="portrait" r:id="rId1"/>
      <headerFooter alignWithMargins="0"/>
      <autoFilter ref="B1:I1" xr:uid="{00000000-0000-0000-0000-000000000000}"/>
    </customSheetView>
    <customSheetView guid="{94EDDE78-84EE-4D11-AA0E-2F3115DBD510}" fitToPage="1" showAutoFilter="1" showRuler="0">
      <pane xSplit="2" ySplit="4" topLeftCell="C11" activePane="bottomRight" state="frozen"/>
      <selection pane="bottomRight" activeCell="D47" sqref="D47"/>
      <pageMargins left="0.75" right="0.75" top="1" bottom="1" header="0.5" footer="0.5"/>
      <pageSetup paperSize="9" scale="67" orientation="portrait" r:id="rId2"/>
      <headerFooter alignWithMargins="0"/>
      <autoFilter ref="B1:I1" xr:uid="{00000000-0000-0000-0000-000000000000}"/>
    </customSheetView>
    <customSheetView guid="{FAFF79FC-5918-4645-BD7A-2E2E85771FF6}" fitToPage="1" showAutoFilter="1" showRuler="0">
      <pane xSplit="2" ySplit="4" topLeftCell="C11" activePane="bottomRight" state="frozen"/>
      <selection pane="bottomRight" activeCell="D47" sqref="D47"/>
      <pageMargins left="0.75" right="0.75" top="1" bottom="1" header="0.5" footer="0.5"/>
      <pageSetup paperSize="9" scale="67" orientation="portrait" r:id="rId3"/>
      <headerFooter alignWithMargins="0"/>
      <autoFilter ref="B1:I1" xr:uid="{00000000-0000-0000-0000-000000000000}"/>
    </customSheetView>
    <customSheetView guid="{35FC5C88-18AE-4FCC-B6E0-32671334741D}" fitToPage="1" showAutoFilter="1" showRuler="0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8" orientation="portrait" r:id="rId4"/>
      <headerFooter alignWithMargins="0"/>
      <autoFilter ref="B1:I1" xr:uid="{00000000-0000-0000-0000-000000000000}"/>
    </customSheetView>
    <customSheetView guid="{A7C813E3-11DC-4757-8F47-4F1165574840}" fitToPage="1" showAutoFilter="1" showRuler="0">
      <pane xSplit="2" ySplit="4" topLeftCell="C20" activePane="bottomRight" state="frozen"/>
      <selection pane="bottomRight" activeCell="I35" sqref="I35"/>
      <pageMargins left="0.75" right="0.75" top="1" bottom="1" header="0.5" footer="0.5"/>
      <pageSetup paperSize="9" scale="67" orientation="portrait" r:id="rId5"/>
      <headerFooter alignWithMargins="0"/>
      <autoFilter ref="B1:I1" xr:uid="{00000000-0000-0000-0000-000000000000}"/>
    </customSheetView>
    <customSheetView guid="{9BC0B098-CA75-4BB2-8D84-B905196EF66A}" fitToPage="1" showAutoFilter="1" showRuler="0">
      <pane xSplit="2" ySplit="4" topLeftCell="C11" activePane="bottomRight" state="frozen"/>
      <selection pane="bottomRight" activeCell="D47" sqref="D47"/>
      <pageMargins left="0.75" right="0.75" top="1" bottom="1" header="0.5" footer="0.5"/>
      <pageSetup paperSize="9" scale="67" orientation="portrait" r:id="rId6"/>
      <headerFooter alignWithMargins="0"/>
      <autoFilter ref="B1:I1" xr:uid="{00000000-0000-0000-0000-000000000000}"/>
    </customSheetView>
    <customSheetView guid="{6819EFAE-5795-4080-9E9E-DE7876AC78B6}" fitToPage="1" showAutoFilter="1" showRuler="0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7" orientation="portrait" r:id="rId7"/>
      <headerFooter alignWithMargins="0"/>
      <autoFilter ref="B1:I1" xr:uid="{00000000-0000-0000-0000-000000000000}"/>
    </customSheetView>
    <customSheetView guid="{60E5C4CB-5F82-4BBA-8274-ED43CBB4228F}" fitToPage="1" showAutoFilter="1" showRuler="0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8" orientation="portrait" r:id="rId8"/>
      <headerFooter alignWithMargins="0"/>
      <autoFilter ref="B1:I1" xr:uid="{00000000-0000-0000-0000-000000000000}"/>
    </customSheetView>
    <customSheetView guid="{755EF3FF-431E-4105-9B00-93EB0EA9A6E4}" fitToPage="1" showAutoFilter="1" showRuler="0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7" orientation="portrait" r:id="rId9"/>
      <headerFooter alignWithMargins="0"/>
      <autoFilter ref="B1:I1" xr:uid="{00000000-0000-0000-0000-000000000000}"/>
    </customSheetView>
    <customSheetView guid="{754A5259-7849-4F6E-8E2B-59E8B9F43AB9}" fitToPage="1" showAutoFilter="1" showRuler="0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8" orientation="portrait" r:id="rId10"/>
      <headerFooter alignWithMargins="0"/>
      <autoFilter ref="B1:I1" xr:uid="{00000000-0000-0000-0000-000000000000}"/>
    </customSheetView>
    <customSheetView guid="{3E481763-1713-4114-A013-3CBBAC9F3C1D}" fitToPage="1" showAutoFilter="1" showRuler="0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7" orientation="portrait" r:id="rId11"/>
      <headerFooter alignWithMargins="0"/>
      <autoFilter ref="B1:I1" xr:uid="{00000000-0000-0000-0000-000000000000}"/>
    </customSheetView>
    <customSheetView guid="{155CD2CB-9AB7-4AED-95AE-5A081E3AD8B0}" fitToPage="1" showAutoFilter="1" showRuler="0">
      <pane xSplit="2" ySplit="4" topLeftCell="C20" activePane="bottomRight" state="frozen"/>
      <selection pane="bottomRight" activeCell="B18" sqref="B18"/>
      <pageMargins left="0.75" right="0.75" top="1" bottom="1" header="0.5" footer="0.5"/>
      <pageSetup paperSize="9" scale="67" orientation="portrait" r:id="rId12"/>
      <headerFooter alignWithMargins="0"/>
      <autoFilter ref="B1:I1" xr:uid="{00000000-0000-0000-0000-000000000000}"/>
    </customSheetView>
    <customSheetView guid="{89505A83-12A4-42D6-B3EB-06633426E21D}" fitToPage="1" showAutoFilter="1" showRuler="0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7" orientation="portrait" r:id="rId13"/>
      <headerFooter alignWithMargins="0"/>
      <autoFilter ref="B1:I1" xr:uid="{00000000-0000-0000-0000-000000000000}"/>
    </customSheetView>
    <customSheetView guid="{1A8EAB74-46E4-40DC-9640-058772C660D3}" fitToPage="1" showAutoFilter="1" showRuler="0">
      <pane xSplit="2" ySplit="4" topLeftCell="C5" activePane="bottomRight" state="frozen"/>
      <selection pane="bottomRight" activeCell="B18" sqref="B18"/>
      <pageMargins left="0.75" right="0.75" top="1" bottom="1" header="0.5" footer="0.5"/>
      <pageSetup paperSize="9" scale="67" orientation="portrait" r:id="rId14"/>
      <headerFooter alignWithMargins="0"/>
      <autoFilter ref="B1:I1" xr:uid="{00000000-0000-0000-0000-000000000000}"/>
    </customSheetView>
    <customSheetView guid="{15299C29-DCDE-4285-8CC4-35F3B3C5246D}" fitToPage="1" showAutoFilter="1" showRuler="0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7" orientation="portrait" r:id="rId15"/>
      <headerFooter alignWithMargins="0"/>
      <autoFilter ref="B1:I1" xr:uid="{00000000-0000-0000-0000-000000000000}"/>
    </customSheetView>
    <customSheetView guid="{34BFB04C-B437-46AB-9772-5E99A458E907}" fitToPage="1" showAutoFilter="1" showRuler="0">
      <pane xSplit="2" ySplit="4" topLeftCell="C5" activePane="bottomRight" state="frozen"/>
      <selection pane="bottomRight" activeCell="B18" sqref="B18"/>
      <pageMargins left="0.75" right="0.75" top="1" bottom="1" header="0.5" footer="0.5"/>
      <pageSetup paperSize="9" scale="67" orientation="portrait" r:id="rId16"/>
      <headerFooter alignWithMargins="0"/>
      <autoFilter ref="B1:I1" xr:uid="{00000000-0000-0000-0000-000000000000}"/>
    </customSheetView>
    <customSheetView guid="{59D23B1A-D651-4CD5-A6C2-FBB8C642B493}" fitToPage="1" showAutoFilter="1" showRuler="0">
      <pane xSplit="2" ySplit="4" topLeftCell="C5" activePane="bottomRight" state="frozen"/>
      <selection pane="bottomRight" activeCell="B18" sqref="B18"/>
      <pageMargins left="0.75" right="0.75" top="1" bottom="1" header="0.5" footer="0.5"/>
      <pageSetup paperSize="9" scale="67" orientation="portrait" r:id="rId17"/>
      <headerFooter alignWithMargins="0"/>
      <autoFilter ref="B1:I1" xr:uid="{00000000-0000-0000-0000-000000000000}"/>
    </customSheetView>
    <customSheetView guid="{FC88F7F0-4AB0-4B97-B789-828C90173B9F}" fitToPage="1" showAutoFilter="1" showRuler="0">
      <pane xSplit="2" ySplit="4" topLeftCell="C5" activePane="bottomRight" state="frozen"/>
      <selection pane="bottomRight" activeCell="B18" sqref="B18"/>
      <pageMargins left="0.75" right="0.75" top="1" bottom="1" header="0.5" footer="0.5"/>
      <pageSetup paperSize="9" scale="67" orientation="portrait" r:id="rId18"/>
      <headerFooter alignWithMargins="0"/>
      <autoFilter ref="B1:I1" xr:uid="{00000000-0000-0000-0000-000000000000}"/>
    </customSheetView>
    <customSheetView guid="{9F269979-5F0B-460E-AFAF-13301BC07F36}" fitToPage="1" showAutoFilter="1" showRuler="0">
      <pane xSplit="2" ySplit="4" topLeftCell="C8" activePane="bottomRight" state="frozen"/>
      <selection pane="bottomRight" activeCell="D47" sqref="D47"/>
      <pageMargins left="0.75" right="0.75" top="1" bottom="1" header="0.5" footer="0.5"/>
      <pageSetup paperSize="9" scale="67" orientation="portrait" r:id="rId19"/>
      <headerFooter alignWithMargins="0"/>
      <autoFilter ref="B1:I1" xr:uid="{00000000-0000-0000-0000-000000000000}"/>
    </customSheetView>
    <customSheetView guid="{4423FF93-0823-4F12-86B4-16D869198D5D}" fitToPage="1" showAutoFilter="1" showRuler="0">
      <pane xSplit="2" ySplit="4" topLeftCell="C5" activePane="bottomRight" state="frozen"/>
      <selection pane="bottomRight" activeCell="B18" sqref="B18"/>
      <pageMargins left="0.75" right="0.75" top="1" bottom="1" header="0.5" footer="0.5"/>
      <pageSetup paperSize="9" scale="67" orientation="portrait" r:id="rId20"/>
      <headerFooter alignWithMargins="0"/>
      <autoFilter ref="B1:I1" xr:uid="{00000000-0000-0000-0000-000000000000}"/>
    </customSheetView>
    <customSheetView guid="{AB714317-8589-4F88-9BCE-D53E03A33254}" fitToPage="1" showAutoFilter="1" showRuler="0">
      <pane xSplit="2" ySplit="4" topLeftCell="C5" activePane="bottomRight" state="frozen"/>
      <selection pane="bottomRight" activeCell="B18" sqref="B18"/>
      <pageMargins left="0.75" right="0.75" top="1" bottom="1" header="0.5" footer="0.5"/>
      <pageSetup paperSize="9" scale="67" orientation="portrait" r:id="rId21"/>
      <headerFooter alignWithMargins="0"/>
      <autoFilter ref="B1:I1" xr:uid="{00000000-0000-0000-0000-000000000000}"/>
    </customSheetView>
    <customSheetView guid="{3FF91525-2991-42BF-A32E-FCDD943969ED}" fitToPage="1" showAutoFilter="1" showRuler="0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7" orientation="portrait" r:id="rId22"/>
      <headerFooter alignWithMargins="0"/>
      <autoFilter ref="B1:I1" xr:uid="{00000000-0000-0000-0000-000000000000}"/>
    </customSheetView>
    <customSheetView guid="{5CBBF89C-0ACD-4191-B692-E5B6EE2406C4}" fitToPage="1" showAutoFilter="1" showRuler="0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7" orientation="portrait" r:id="rId23"/>
      <headerFooter alignWithMargins="0"/>
      <autoFilter ref="B1:I1" xr:uid="{00000000-0000-0000-0000-000000000000}"/>
    </customSheetView>
    <customSheetView guid="{F1FF67D1-2C47-407C-A9F9-115760225DD2}" fitToPage="1" showAutoFilter="1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7" orientation="portrait" r:id="rId24"/>
      <headerFooter alignWithMargins="0"/>
      <autoFilter ref="B1:I1" xr:uid="{00000000-0000-0000-0000-000000000000}"/>
    </customSheetView>
    <customSheetView guid="{37A9B286-9A71-4757-94A3-38B2452D1F0A}" fitToPage="1" showAutoFilter="1" showRuler="0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7" orientation="portrait" r:id="rId25"/>
      <headerFooter alignWithMargins="0"/>
      <autoFilter ref="B1:I1" xr:uid="{00000000-0000-0000-0000-000000000000}"/>
    </customSheetView>
    <customSheetView guid="{9780204B-8FB3-4B88-91E2-6761BC236D49}" fitToPage="1" showAutoFilter="1">
      <pane xSplit="2" ySplit="4" topLeftCell="C5" activePane="bottomRight" state="frozen"/>
      <selection pane="bottomRight" activeCell="B18" sqref="B18"/>
      <pageMargins left="0.75" right="0.75" top="1" bottom="1" header="0.5" footer="0.5"/>
      <pageSetup paperSize="9" scale="67" orientation="portrait" r:id="rId26"/>
      <headerFooter alignWithMargins="0"/>
      <autoFilter ref="B1:I1" xr:uid="{00000000-0000-0000-0000-000000000000}"/>
    </customSheetView>
    <customSheetView guid="{E1278A77-B040-4D69-9184-A76122AEBC21}" fitToPage="1" showAutoFilter="1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7" orientation="portrait" r:id="rId27"/>
      <headerFooter alignWithMargins="0"/>
      <autoFilter ref="B1:I1" xr:uid="{00000000-0000-0000-0000-000000000000}"/>
    </customSheetView>
    <customSheetView guid="{21CAB6C7-6C62-4693-9F75-2C44AD8AB52B}" fitToPage="1" showAutoFilter="1" showRuler="0">
      <pane xSplit="2" ySplit="4" topLeftCell="C41" activePane="bottomRight" state="frozen"/>
      <selection pane="bottomRight" activeCell="F23" sqref="F23"/>
      <pageMargins left="0.75" right="0.75" top="1" bottom="1" header="0.5" footer="0.5"/>
      <pageSetup paperSize="9" scale="67" orientation="portrait" r:id="rId28"/>
      <headerFooter alignWithMargins="0"/>
      <autoFilter ref="B1:I1" xr:uid="{00000000-0000-0000-0000-000000000000}"/>
    </customSheetView>
    <customSheetView guid="{716E6F29-853A-428B-8298-FCF829A727D2}" fitToPage="1" showAutoFilter="1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7" orientation="portrait" r:id="rId29"/>
      <headerFooter alignWithMargins="0"/>
      <autoFilter ref="B1:I1" xr:uid="{00000000-0000-0000-0000-000000000000}"/>
    </customSheetView>
    <customSheetView guid="{62197629-B0E5-4CEE-8E0C-5F606AA63F3C}" fitToPage="1" showAutoFilter="1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7" orientation="portrait" r:id="rId30"/>
      <headerFooter alignWithMargins="0"/>
      <autoFilter ref="B1:I1" xr:uid="{00000000-0000-0000-0000-000000000000}"/>
    </customSheetView>
    <customSheetView guid="{CA0DDFB3-90FD-4BC7-990E-1A373BD36BF8}" fitToPage="1" showAutoFilter="1" showRuler="0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7" orientation="portrait" r:id="rId31"/>
      <headerFooter alignWithMargins="0"/>
      <autoFilter ref="B1:I1" xr:uid="{00000000-0000-0000-0000-000000000000}"/>
    </customSheetView>
    <customSheetView guid="{711D52CE-052A-4958-AA1B-A40B9BF73E73}" fitToPage="1" showAutoFilter="1" showRuler="0">
      <pane xSplit="2" ySplit="4" topLeftCell="C11" activePane="bottomRight" state="frozen"/>
      <selection pane="bottomRight" activeCell="D47" sqref="D47"/>
      <pageMargins left="0.75" right="0.75" top="1" bottom="1" header="0.5" footer="0.5"/>
      <pageSetup paperSize="9" scale="67" orientation="portrait" r:id="rId32"/>
      <headerFooter alignWithMargins="0"/>
      <autoFilter ref="B1:I1" xr:uid="{00000000-0000-0000-0000-000000000000}"/>
    </customSheetView>
    <customSheetView guid="{3957EF78-956B-4535-B041-3556BBD1B759}" fitToPage="1" showAutoFilter="1" showRuler="0">
      <pane xSplit="2" ySplit="4" topLeftCell="C5" activePane="bottomRight" state="frozen"/>
      <selection pane="bottomRight" activeCell="B18" sqref="B18"/>
      <pageMargins left="0.75" right="0.75" top="1" bottom="1" header="0.5" footer="0.5"/>
      <pageSetup paperSize="9" scale="67" orientation="portrait" r:id="rId33"/>
      <headerFooter alignWithMargins="0"/>
      <autoFilter ref="B1:I1" xr:uid="{00000000-0000-0000-0000-000000000000}"/>
    </customSheetView>
    <customSheetView guid="{1A901DFA-F314-4B89-B006-3E7F652D0F30}" fitToPage="1" showAutoFilter="1" showRuler="0">
      <pane xSplit="2" ySplit="4" topLeftCell="C5" activePane="bottomRight" state="frozen"/>
      <selection pane="bottomRight" activeCell="B18" sqref="B18"/>
      <pageMargins left="0.75" right="0.75" top="1" bottom="1" header="0.5" footer="0.5"/>
      <pageSetup paperSize="9" scale="67" orientation="portrait" r:id="rId34"/>
      <headerFooter alignWithMargins="0"/>
      <autoFilter ref="B1:I1" xr:uid="{00000000-0000-0000-0000-000000000000}"/>
    </customSheetView>
    <customSheetView guid="{3C6D8377-54FE-4ADE-9CDD-5AEC7C84C0F5}" fitToPage="1" showAutoFilter="1" showRuler="0">
      <pane xSplit="2" ySplit="4" topLeftCell="C5" activePane="bottomRight" state="frozen"/>
      <selection pane="bottomRight" activeCell="B18" sqref="B18"/>
      <pageMargins left="0.75" right="0.75" top="1" bottom="1" header="0.5" footer="0.5"/>
      <pageSetup paperSize="9" scale="67" orientation="portrait" r:id="rId35"/>
      <headerFooter alignWithMargins="0"/>
      <autoFilter ref="B1:I1" xr:uid="{00000000-0000-0000-0000-000000000000}"/>
    </customSheetView>
    <customSheetView guid="{C2C139CA-0963-41A2-8136-8A4C2CA68FB7}" fitToPage="1" showAutoFilter="1" showRuler="0">
      <pane xSplit="2" ySplit="4" topLeftCell="C5" activePane="bottomRight" state="frozen"/>
      <selection pane="bottomRight" activeCell="D47" sqref="D47"/>
      <pageMargins left="0.75" right="0.75" top="1" bottom="1" header="0.5" footer="0.5"/>
      <pageSetup paperSize="9" scale="68" orientation="portrait" r:id="rId36"/>
      <headerFooter alignWithMargins="0"/>
      <autoFilter ref="B1:I1" xr:uid="{00000000-0000-0000-0000-000000000000}"/>
    </customSheetView>
    <customSheetView guid="{3795DA97-62D2-4CC9-8E54-F52F2D38ED98}" showPageBreaks="1" fitToPage="1" showAutoFilter="1" showRuler="0">
      <pane xSplit="2" ySplit="4" topLeftCell="C5" activePane="bottomRight" state="frozen"/>
      <selection pane="bottomRight" activeCell="B1" sqref="B1"/>
      <pageMargins left="0.75" right="0.75" top="1" bottom="1" header="0.5" footer="0.5"/>
      <pageSetup paperSize="9" scale="68" orientation="portrait" r:id="rId37"/>
      <headerFooter alignWithMargins="0">
        <oddHeader>&amp;A</oddHeader>
      </headerFooter>
      <autoFilter ref="B1:I1" xr:uid="{00000000-0000-0000-0000-000000000000}"/>
    </customSheetView>
    <customSheetView guid="{BCD2E785-8348-4CC8-AA46-FA99B140437E}" fitToPage="1" showAutoFilter="1" state="hidden">
      <pane xSplit="2" ySplit="4" topLeftCell="C5" activePane="bottomRight" state="frozen"/>
      <selection pane="bottomRight" activeCell="B1" sqref="B1"/>
      <pageMargins left="0.75" right="0.75" top="1" bottom="1" header="0.5" footer="0.5"/>
      <pageSetup paperSize="9" scale="68" orientation="portrait" r:id="rId38"/>
      <headerFooter alignWithMargins="0">
        <oddHeader>&amp;A</oddHeader>
      </headerFooter>
      <autoFilter ref="B1:I1" xr:uid="{00000000-0000-0000-0000-000000000000}"/>
    </customSheetView>
  </customSheetViews>
  <phoneticPr fontId="1" type="noConversion"/>
  <pageMargins left="0.75" right="0.75" top="1" bottom="1" header="0.5" footer="0.5"/>
  <pageSetup paperSize="9" scale="68" orientation="portrait" r:id="rId39"/>
  <headerFooter alignWithMargins="0">
    <oddHeader>&amp;A</oddHeader>
    <oddFooter>&amp;C&amp;1#&amp;"Calibri"&amp;10&amp;K000000OFFICIAL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7"/>
  <sheetViews>
    <sheetView tabSelected="1" zoomScaleNormal="100" zoomScalePageLayoutView="90" workbookViewId="0">
      <pane xSplit="3" ySplit="5" topLeftCell="H6" activePane="bottomRight" state="frozen"/>
      <selection pane="topRight" activeCell="C1" sqref="C1"/>
      <selection pane="bottomLeft" activeCell="A8" sqref="A8"/>
      <selection pane="bottomRight" activeCell="C13" sqref="C13"/>
    </sheetView>
  </sheetViews>
  <sheetFormatPr defaultRowHeight="13.2" x14ac:dyDescent="0.25"/>
  <cols>
    <col min="1" max="1" width="11.21875" style="1" customWidth="1"/>
    <col min="2" max="2" width="11" customWidth="1"/>
    <col min="3" max="3" width="32.21875" style="91" customWidth="1"/>
    <col min="4" max="8" width="25.77734375" customWidth="1"/>
    <col min="9" max="9" width="25.77734375" style="1" customWidth="1"/>
    <col min="10" max="11" width="25.77734375" customWidth="1"/>
  </cols>
  <sheetData>
    <row r="1" spans="1:11" ht="25.05" customHeight="1" x14ac:dyDescent="0.3">
      <c r="A1" s="104" t="s">
        <v>681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0.100000000000001" customHeight="1" x14ac:dyDescent="0.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s="105" customFormat="1" ht="20.100000000000001" customHeight="1" x14ac:dyDescent="0.3">
      <c r="A3" s="159" t="s">
        <v>683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s="105" customFormat="1" ht="20.100000000000001" customHeight="1" thickBot="1" x14ac:dyDescent="0.3">
      <c r="A4" s="106"/>
      <c r="B4" s="107"/>
      <c r="C4" s="108"/>
      <c r="D4" s="108"/>
      <c r="E4" s="108"/>
      <c r="F4" s="108"/>
      <c r="G4" s="108"/>
      <c r="H4" s="108"/>
      <c r="I4" s="108"/>
      <c r="J4" s="109"/>
      <c r="K4" s="109"/>
    </row>
    <row r="5" spans="1:11" s="105" customFormat="1" ht="45.75" customHeight="1" thickBot="1" x14ac:dyDescent="0.3">
      <c r="A5" s="93" t="s">
        <v>667</v>
      </c>
      <c r="B5" s="92" t="s">
        <v>3</v>
      </c>
      <c r="C5" s="2" t="s">
        <v>680</v>
      </c>
      <c r="D5" s="35" t="s">
        <v>688</v>
      </c>
      <c r="E5" s="2" t="s">
        <v>689</v>
      </c>
      <c r="F5" s="3" t="s">
        <v>690</v>
      </c>
      <c r="G5" s="3" t="s">
        <v>691</v>
      </c>
      <c r="H5" s="3" t="s">
        <v>660</v>
      </c>
      <c r="I5" s="3" t="s">
        <v>661</v>
      </c>
      <c r="J5" s="2" t="s">
        <v>383</v>
      </c>
      <c r="K5" s="3" t="s">
        <v>412</v>
      </c>
    </row>
    <row r="6" spans="1:11" s="119" customFormat="1" ht="20.100000000000001" customHeight="1" x14ac:dyDescent="0.25">
      <c r="A6" s="115" t="s">
        <v>668</v>
      </c>
      <c r="B6" s="116"/>
      <c r="C6" s="117" t="s">
        <v>385</v>
      </c>
      <c r="D6" s="118">
        <f>MEDIAN(D7:D16)</f>
        <v>2425000</v>
      </c>
      <c r="E6" s="118">
        <f>D6*0.8</f>
        <v>1940000</v>
      </c>
      <c r="F6" s="118"/>
      <c r="G6" s="118"/>
      <c r="H6" s="118">
        <f>MEDIAN(H7:H73)</f>
        <v>1500000</v>
      </c>
      <c r="I6" s="118">
        <f>H6*0.8</f>
        <v>1200000</v>
      </c>
      <c r="J6" s="118">
        <v>100000</v>
      </c>
      <c r="K6" s="118">
        <v>22000</v>
      </c>
    </row>
    <row r="7" spans="1:11" s="119" customFormat="1" ht="20.100000000000001" customHeight="1" x14ac:dyDescent="0.25">
      <c r="A7" s="120" t="s">
        <v>668</v>
      </c>
      <c r="B7" s="120">
        <v>3110</v>
      </c>
      <c r="C7" s="89" t="s">
        <v>551</v>
      </c>
      <c r="D7" s="90">
        <v>3000000</v>
      </c>
      <c r="E7" s="90">
        <f>D7*0.8</f>
        <v>2400000</v>
      </c>
      <c r="F7" s="90">
        <v>3350000</v>
      </c>
      <c r="G7" s="153">
        <f>F7*0.8</f>
        <v>2680000</v>
      </c>
      <c r="H7" s="110">
        <v>2000000</v>
      </c>
      <c r="I7" s="90">
        <f t="shared" ref="I7:I85" si="0">H7*0.8</f>
        <v>1600000</v>
      </c>
      <c r="J7" s="121"/>
      <c r="K7" s="121"/>
    </row>
    <row r="8" spans="1:11" s="119" customFormat="1" ht="20.100000000000001" customHeight="1" x14ac:dyDescent="0.25">
      <c r="A8" s="120" t="s">
        <v>668</v>
      </c>
      <c r="B8" s="120">
        <v>435</v>
      </c>
      <c r="C8" s="89" t="s">
        <v>552</v>
      </c>
      <c r="D8" s="90">
        <v>2100000</v>
      </c>
      <c r="E8" s="90">
        <f t="shared" ref="E8:E16" si="1">D8*0.8</f>
        <v>1680000</v>
      </c>
      <c r="F8" s="90">
        <v>2050000</v>
      </c>
      <c r="G8" s="153">
        <f>F8*0.8</f>
        <v>1640000</v>
      </c>
      <c r="H8" s="110">
        <v>1250000</v>
      </c>
      <c r="I8" s="90">
        <f t="shared" si="0"/>
        <v>1000000</v>
      </c>
      <c r="J8" s="121"/>
      <c r="K8" s="121"/>
    </row>
    <row r="9" spans="1:11" s="119" customFormat="1" ht="20.100000000000001" customHeight="1" x14ac:dyDescent="0.25">
      <c r="A9" s="120" t="s">
        <v>668</v>
      </c>
      <c r="B9" s="120">
        <v>405</v>
      </c>
      <c r="C9" s="89" t="s">
        <v>553</v>
      </c>
      <c r="D9" s="90">
        <v>2350000</v>
      </c>
      <c r="E9" s="90">
        <f t="shared" si="1"/>
        <v>1880000</v>
      </c>
      <c r="F9" s="122"/>
      <c r="G9" s="154"/>
      <c r="H9" s="110">
        <v>1100000</v>
      </c>
      <c r="I9" s="90">
        <f t="shared" si="0"/>
        <v>880000</v>
      </c>
      <c r="J9" s="121"/>
      <c r="K9" s="121"/>
    </row>
    <row r="10" spans="1:11" s="119" customFormat="1" ht="20.100000000000001" customHeight="1" x14ac:dyDescent="0.25">
      <c r="A10" s="120" t="s">
        <v>668</v>
      </c>
      <c r="B10" s="120">
        <v>3105</v>
      </c>
      <c r="C10" s="89" t="s">
        <v>554</v>
      </c>
      <c r="D10" s="90">
        <v>3000000</v>
      </c>
      <c r="E10" s="90">
        <f t="shared" si="1"/>
        <v>2400000</v>
      </c>
      <c r="F10" s="122"/>
      <c r="G10" s="154"/>
      <c r="H10" s="110">
        <v>1250000</v>
      </c>
      <c r="I10" s="90">
        <f t="shared" si="0"/>
        <v>1000000</v>
      </c>
      <c r="J10" s="121"/>
      <c r="K10" s="121"/>
    </row>
    <row r="11" spans="1:11" s="119" customFormat="1" ht="20.100000000000001" customHeight="1" x14ac:dyDescent="0.25">
      <c r="A11" s="120" t="s">
        <v>668</v>
      </c>
      <c r="B11" s="120">
        <v>3125</v>
      </c>
      <c r="C11" s="89" t="s">
        <v>555</v>
      </c>
      <c r="D11" s="90">
        <v>2500000</v>
      </c>
      <c r="E11" s="90">
        <f t="shared" si="1"/>
        <v>2000000</v>
      </c>
      <c r="F11" s="122"/>
      <c r="G11" s="154"/>
      <c r="H11" s="110">
        <v>1000000</v>
      </c>
      <c r="I11" s="90">
        <f t="shared" si="0"/>
        <v>800000</v>
      </c>
      <c r="J11" s="121"/>
      <c r="K11" s="121"/>
    </row>
    <row r="12" spans="1:11" s="119" customFormat="1" ht="20.100000000000001" customHeight="1" x14ac:dyDescent="0.25">
      <c r="A12" s="120" t="s">
        <v>668</v>
      </c>
      <c r="B12" s="120">
        <v>1705</v>
      </c>
      <c r="C12" s="89" t="s">
        <v>556</v>
      </c>
      <c r="D12" s="90">
        <v>1900000</v>
      </c>
      <c r="E12" s="90">
        <f t="shared" si="1"/>
        <v>1520000</v>
      </c>
      <c r="F12" s="122"/>
      <c r="G12" s="154"/>
      <c r="H12" s="110">
        <v>1700000</v>
      </c>
      <c r="I12" s="90">
        <f t="shared" si="0"/>
        <v>1360000</v>
      </c>
      <c r="J12" s="121"/>
      <c r="K12" s="121"/>
    </row>
    <row r="13" spans="1:11" s="119" customFormat="1" ht="20.100000000000001" customHeight="1" x14ac:dyDescent="0.25">
      <c r="A13" s="120" t="s">
        <v>668</v>
      </c>
      <c r="B13" s="120">
        <v>1765</v>
      </c>
      <c r="C13" s="60" t="s">
        <v>557</v>
      </c>
      <c r="D13" s="90">
        <v>4300000</v>
      </c>
      <c r="E13" s="90">
        <f t="shared" si="1"/>
        <v>3440000</v>
      </c>
      <c r="F13" s="122"/>
      <c r="G13" s="154"/>
      <c r="H13" s="110">
        <v>1500000</v>
      </c>
      <c r="I13" s="90">
        <f t="shared" si="0"/>
        <v>1200000</v>
      </c>
      <c r="J13" s="121"/>
      <c r="K13" s="121"/>
    </row>
    <row r="14" spans="1:11" s="119" customFormat="1" ht="20.100000000000001" customHeight="1" x14ac:dyDescent="0.25">
      <c r="A14" s="120" t="s">
        <v>668</v>
      </c>
      <c r="B14" s="120">
        <v>1780</v>
      </c>
      <c r="C14" s="89" t="s">
        <v>558</v>
      </c>
      <c r="D14" s="90">
        <v>2000000</v>
      </c>
      <c r="E14" s="90">
        <f t="shared" si="1"/>
        <v>1600000</v>
      </c>
      <c r="F14" s="90">
        <v>1900000</v>
      </c>
      <c r="G14" s="153">
        <f>F14*0.8</f>
        <v>1520000</v>
      </c>
      <c r="H14" s="110">
        <v>1500000</v>
      </c>
      <c r="I14" s="90">
        <f t="shared" si="0"/>
        <v>1200000</v>
      </c>
      <c r="J14" s="121"/>
      <c r="K14" s="121"/>
    </row>
    <row r="15" spans="1:11" s="119" customFormat="1" ht="20.100000000000001" customHeight="1" x14ac:dyDescent="0.25">
      <c r="A15" s="120" t="s">
        <v>668</v>
      </c>
      <c r="B15" s="120">
        <v>3805</v>
      </c>
      <c r="C15" s="60" t="s">
        <v>248</v>
      </c>
      <c r="D15" s="90">
        <v>3200000</v>
      </c>
      <c r="E15" s="90">
        <f t="shared" si="1"/>
        <v>2560000</v>
      </c>
      <c r="F15" s="122"/>
      <c r="G15" s="154"/>
      <c r="H15" s="110">
        <v>1500000</v>
      </c>
      <c r="I15" s="90">
        <f>H15*0.8</f>
        <v>1200000</v>
      </c>
      <c r="J15" s="121"/>
      <c r="K15" s="121"/>
    </row>
    <row r="16" spans="1:11" s="119" customFormat="1" ht="20.100000000000001" customHeight="1" x14ac:dyDescent="0.25">
      <c r="A16" s="120" t="s">
        <v>668</v>
      </c>
      <c r="B16" s="120">
        <v>2235</v>
      </c>
      <c r="C16" s="89" t="s">
        <v>559</v>
      </c>
      <c r="D16" s="90">
        <v>2000000</v>
      </c>
      <c r="E16" s="90">
        <f t="shared" si="1"/>
        <v>1600000</v>
      </c>
      <c r="F16" s="90">
        <v>2200000</v>
      </c>
      <c r="G16" s="153">
        <f>F16*0.8</f>
        <v>1760000</v>
      </c>
      <c r="H16" s="110">
        <v>1400000</v>
      </c>
      <c r="I16" s="90">
        <f t="shared" si="0"/>
        <v>1120000</v>
      </c>
      <c r="J16" s="121"/>
      <c r="K16" s="121"/>
    </row>
    <row r="17" spans="1:11" s="119" customFormat="1" ht="20.100000000000001" customHeight="1" x14ac:dyDescent="0.25">
      <c r="A17" s="120" t="s">
        <v>668</v>
      </c>
      <c r="B17" s="120">
        <v>335</v>
      </c>
      <c r="C17" s="89" t="s">
        <v>11</v>
      </c>
      <c r="D17" s="121"/>
      <c r="E17" s="121"/>
      <c r="F17" s="121"/>
      <c r="G17" s="155"/>
      <c r="H17" s="110">
        <v>1900000</v>
      </c>
      <c r="I17" s="90">
        <f t="shared" si="0"/>
        <v>1520000</v>
      </c>
      <c r="J17" s="121"/>
      <c r="K17" s="121"/>
    </row>
    <row r="18" spans="1:11" s="119" customFormat="1" ht="20.100000000000001" customHeight="1" x14ac:dyDescent="0.25">
      <c r="A18" s="120" t="s">
        <v>668</v>
      </c>
      <c r="B18" s="120">
        <v>340</v>
      </c>
      <c r="C18" s="89" t="s">
        <v>12</v>
      </c>
      <c r="D18" s="121"/>
      <c r="E18" s="121"/>
      <c r="F18" s="121"/>
      <c r="G18" s="155"/>
      <c r="H18" s="110">
        <v>1500000</v>
      </c>
      <c r="I18" s="90">
        <f t="shared" si="0"/>
        <v>1200000</v>
      </c>
      <c r="J18" s="121"/>
      <c r="K18" s="121"/>
    </row>
    <row r="19" spans="1:11" s="119" customFormat="1" ht="20.100000000000001" customHeight="1" x14ac:dyDescent="0.25">
      <c r="A19" s="120" t="s">
        <v>668</v>
      </c>
      <c r="B19" s="120">
        <v>345</v>
      </c>
      <c r="C19" s="89" t="s">
        <v>13</v>
      </c>
      <c r="D19" s="121"/>
      <c r="E19" s="121"/>
      <c r="F19" s="123">
        <v>3600000</v>
      </c>
      <c r="G19" s="153">
        <f>F19*0.8</f>
        <v>2880000</v>
      </c>
      <c r="H19" s="110">
        <v>2000000</v>
      </c>
      <c r="I19" s="90">
        <f t="shared" si="0"/>
        <v>1600000</v>
      </c>
      <c r="J19" s="121"/>
      <c r="K19" s="121"/>
    </row>
    <row r="20" spans="1:11" s="119" customFormat="1" ht="20.100000000000001" customHeight="1" x14ac:dyDescent="0.25">
      <c r="A20" s="120" t="s">
        <v>668</v>
      </c>
      <c r="B20" s="120">
        <v>350</v>
      </c>
      <c r="C20" s="89" t="s">
        <v>14</v>
      </c>
      <c r="D20" s="121"/>
      <c r="E20" s="121"/>
      <c r="F20" s="121"/>
      <c r="G20" s="155"/>
      <c r="H20" s="110">
        <v>2500000</v>
      </c>
      <c r="I20" s="90">
        <f t="shared" si="0"/>
        <v>2000000</v>
      </c>
      <c r="J20" s="121"/>
      <c r="K20" s="121"/>
    </row>
    <row r="21" spans="1:11" s="119" customFormat="1" ht="20.100000000000001" customHeight="1" x14ac:dyDescent="0.25">
      <c r="A21" s="120" t="s">
        <v>668</v>
      </c>
      <c r="B21" s="120">
        <v>355</v>
      </c>
      <c r="C21" s="89" t="s">
        <v>15</v>
      </c>
      <c r="D21" s="121"/>
      <c r="E21" s="121"/>
      <c r="F21" s="121"/>
      <c r="G21" s="155"/>
      <c r="H21" s="110">
        <v>2400000</v>
      </c>
      <c r="I21" s="90">
        <f t="shared" si="0"/>
        <v>1920000</v>
      </c>
      <c r="J21" s="121"/>
      <c r="K21" s="121"/>
    </row>
    <row r="22" spans="1:11" s="119" customFormat="1" ht="20.100000000000001" customHeight="1" x14ac:dyDescent="0.25">
      <c r="A22" s="120" t="s">
        <v>668</v>
      </c>
      <c r="B22" s="120">
        <v>360</v>
      </c>
      <c r="C22" s="89" t="s">
        <v>16</v>
      </c>
      <c r="D22" s="121"/>
      <c r="E22" s="121"/>
      <c r="F22" s="121"/>
      <c r="G22" s="155"/>
      <c r="H22" s="110">
        <v>2000000</v>
      </c>
      <c r="I22" s="90">
        <f t="shared" si="0"/>
        <v>1600000</v>
      </c>
      <c r="J22" s="121"/>
      <c r="K22" s="121"/>
    </row>
    <row r="23" spans="1:11" s="119" customFormat="1" ht="20.100000000000001" customHeight="1" x14ac:dyDescent="0.25">
      <c r="A23" s="120" t="s">
        <v>668</v>
      </c>
      <c r="B23" s="120">
        <v>1410</v>
      </c>
      <c r="C23" s="60" t="s">
        <v>73</v>
      </c>
      <c r="D23" s="121"/>
      <c r="E23" s="121"/>
      <c r="F23" s="121"/>
      <c r="G23" s="155"/>
      <c r="H23" s="110">
        <v>1200000</v>
      </c>
      <c r="I23" s="90">
        <f t="shared" si="0"/>
        <v>960000</v>
      </c>
      <c r="J23" s="121"/>
      <c r="K23" s="121"/>
    </row>
    <row r="24" spans="1:11" s="119" customFormat="1" ht="20.100000000000001" customHeight="1" x14ac:dyDescent="0.25">
      <c r="A24" s="120" t="s">
        <v>668</v>
      </c>
      <c r="B24" s="120">
        <v>1415</v>
      </c>
      <c r="C24" s="89" t="s">
        <v>74</v>
      </c>
      <c r="D24" s="121"/>
      <c r="E24" s="121"/>
      <c r="F24" s="121"/>
      <c r="G24" s="155"/>
      <c r="H24" s="110">
        <v>700000</v>
      </c>
      <c r="I24" s="90">
        <f t="shared" si="0"/>
        <v>560000</v>
      </c>
      <c r="J24" s="121"/>
      <c r="K24" s="121"/>
    </row>
    <row r="25" spans="1:11" s="119" customFormat="1" ht="20.100000000000001" customHeight="1" x14ac:dyDescent="0.25">
      <c r="A25" s="120" t="s">
        <v>668</v>
      </c>
      <c r="B25" s="120">
        <v>1425</v>
      </c>
      <c r="C25" s="60" t="s">
        <v>75</v>
      </c>
      <c r="D25" s="121"/>
      <c r="E25" s="121"/>
      <c r="F25" s="121"/>
      <c r="G25" s="155"/>
      <c r="H25" s="110">
        <v>1200000</v>
      </c>
      <c r="I25" s="90">
        <f t="shared" si="0"/>
        <v>960000</v>
      </c>
      <c r="J25" s="121"/>
      <c r="K25" s="121"/>
    </row>
    <row r="26" spans="1:11" s="119" customFormat="1" ht="20.100000000000001" customHeight="1" x14ac:dyDescent="0.25">
      <c r="A26" s="120" t="s">
        <v>668</v>
      </c>
      <c r="B26" s="120">
        <v>1430</v>
      </c>
      <c r="C26" s="60" t="s">
        <v>76</v>
      </c>
      <c r="D26" s="121"/>
      <c r="E26" s="121"/>
      <c r="F26" s="121"/>
      <c r="G26" s="155"/>
      <c r="H26" s="110">
        <v>1000000</v>
      </c>
      <c r="I26" s="90">
        <f t="shared" si="0"/>
        <v>800000</v>
      </c>
      <c r="J26" s="121"/>
      <c r="K26" s="121"/>
    </row>
    <row r="27" spans="1:11" s="119" customFormat="1" ht="20.100000000000001" customHeight="1" x14ac:dyDescent="0.25">
      <c r="A27" s="120" t="s">
        <v>668</v>
      </c>
      <c r="B27" s="120">
        <v>1435</v>
      </c>
      <c r="C27" s="60" t="s">
        <v>77</v>
      </c>
      <c r="D27" s="121"/>
      <c r="E27" s="121"/>
      <c r="F27" s="121"/>
      <c r="G27" s="155"/>
      <c r="H27" s="110">
        <v>1350000</v>
      </c>
      <c r="I27" s="90">
        <f t="shared" si="0"/>
        <v>1080000</v>
      </c>
      <c r="J27" s="121"/>
      <c r="K27" s="121"/>
    </row>
    <row r="28" spans="1:11" s="119" customFormat="1" ht="20.100000000000001" customHeight="1" x14ac:dyDescent="0.25">
      <c r="A28" s="120" t="s">
        <v>668</v>
      </c>
      <c r="B28" s="120">
        <v>1445</v>
      </c>
      <c r="C28" s="60" t="s">
        <v>78</v>
      </c>
      <c r="D28" s="121"/>
      <c r="E28" s="121"/>
      <c r="F28" s="121"/>
      <c r="G28" s="155"/>
      <c r="H28" s="110">
        <v>1750000</v>
      </c>
      <c r="I28" s="90">
        <f t="shared" si="0"/>
        <v>1400000</v>
      </c>
      <c r="J28" s="121"/>
      <c r="K28" s="121"/>
    </row>
    <row r="29" spans="1:11" s="119" customFormat="1" ht="20.100000000000001" customHeight="1" x14ac:dyDescent="0.25">
      <c r="A29" s="120" t="s">
        <v>668</v>
      </c>
      <c r="B29" s="120">
        <v>2205</v>
      </c>
      <c r="C29" s="89" t="s">
        <v>134</v>
      </c>
      <c r="D29" s="121"/>
      <c r="E29" s="121"/>
      <c r="F29" s="121"/>
      <c r="G29" s="155"/>
      <c r="H29" s="110">
        <v>1250000</v>
      </c>
      <c r="I29" s="90">
        <f t="shared" si="0"/>
        <v>1000000</v>
      </c>
      <c r="J29" s="121"/>
      <c r="K29" s="121"/>
    </row>
    <row r="30" spans="1:11" s="119" customFormat="1" ht="20.100000000000001" customHeight="1" x14ac:dyDescent="0.25">
      <c r="A30" s="120" t="s">
        <v>668</v>
      </c>
      <c r="B30" s="120">
        <v>2210</v>
      </c>
      <c r="C30" s="89" t="s">
        <v>135</v>
      </c>
      <c r="D30" s="121"/>
      <c r="E30" s="121"/>
      <c r="F30" s="121"/>
      <c r="G30" s="155"/>
      <c r="H30" s="110">
        <v>1150000</v>
      </c>
      <c r="I30" s="90">
        <f t="shared" si="0"/>
        <v>920000</v>
      </c>
      <c r="J30" s="121"/>
      <c r="K30" s="121"/>
    </row>
    <row r="31" spans="1:11" s="119" customFormat="1" ht="20.100000000000001" customHeight="1" x14ac:dyDescent="0.25">
      <c r="A31" s="120" t="s">
        <v>668</v>
      </c>
      <c r="B31" s="120">
        <v>2215</v>
      </c>
      <c r="C31" s="89" t="s">
        <v>136</v>
      </c>
      <c r="D31" s="121"/>
      <c r="E31" s="121"/>
      <c r="F31" s="121"/>
      <c r="G31" s="155"/>
      <c r="H31" s="110">
        <v>2500000</v>
      </c>
      <c r="I31" s="90">
        <f t="shared" si="0"/>
        <v>2000000</v>
      </c>
      <c r="J31" s="121"/>
      <c r="K31" s="121"/>
    </row>
    <row r="32" spans="1:11" s="119" customFormat="1" ht="20.100000000000001" customHeight="1" x14ac:dyDescent="0.25">
      <c r="A32" s="120" t="s">
        <v>668</v>
      </c>
      <c r="B32" s="120">
        <v>2220</v>
      </c>
      <c r="C32" s="89" t="s">
        <v>137</v>
      </c>
      <c r="D32" s="121"/>
      <c r="E32" s="121"/>
      <c r="F32" s="121"/>
      <c r="G32" s="155"/>
      <c r="H32" s="110">
        <v>550000</v>
      </c>
      <c r="I32" s="90">
        <f t="shared" si="0"/>
        <v>440000</v>
      </c>
      <c r="J32" s="121"/>
      <c r="K32" s="121"/>
    </row>
    <row r="33" spans="1:11" s="119" customFormat="1" ht="20.100000000000001" customHeight="1" x14ac:dyDescent="0.25">
      <c r="A33" s="120" t="s">
        <v>668</v>
      </c>
      <c r="B33" s="124">
        <v>2230</v>
      </c>
      <c r="C33" s="60" t="s">
        <v>138</v>
      </c>
      <c r="D33" s="121"/>
      <c r="E33" s="121"/>
      <c r="F33" s="121"/>
      <c r="G33" s="155"/>
      <c r="H33" s="110">
        <v>1950000</v>
      </c>
      <c r="I33" s="90">
        <f t="shared" si="0"/>
        <v>1560000</v>
      </c>
      <c r="J33" s="121"/>
      <c r="K33" s="121"/>
    </row>
    <row r="34" spans="1:11" s="119" customFormat="1" ht="20.100000000000001" customHeight="1" x14ac:dyDescent="0.25">
      <c r="A34" s="120" t="s">
        <v>668</v>
      </c>
      <c r="B34" s="120">
        <v>2245</v>
      </c>
      <c r="C34" s="89" t="s">
        <v>140</v>
      </c>
      <c r="D34" s="121"/>
      <c r="E34" s="121"/>
      <c r="F34" s="121"/>
      <c r="G34" s="155"/>
      <c r="H34" s="110">
        <v>2000000</v>
      </c>
      <c r="I34" s="90">
        <f t="shared" si="0"/>
        <v>1600000</v>
      </c>
      <c r="J34" s="121"/>
      <c r="K34" s="121"/>
    </row>
    <row r="35" spans="1:11" s="119" customFormat="1" ht="20.100000000000001" customHeight="1" x14ac:dyDescent="0.25">
      <c r="A35" s="120" t="s">
        <v>668</v>
      </c>
      <c r="B35" s="120">
        <v>2250</v>
      </c>
      <c r="C35" s="89" t="s">
        <v>141</v>
      </c>
      <c r="D35" s="121"/>
      <c r="E35" s="121"/>
      <c r="F35" s="121"/>
      <c r="G35" s="155"/>
      <c r="H35" s="110">
        <v>890000</v>
      </c>
      <c r="I35" s="90">
        <f t="shared" si="0"/>
        <v>712000</v>
      </c>
      <c r="J35" s="121"/>
      <c r="K35" s="121"/>
    </row>
    <row r="36" spans="1:11" s="119" customFormat="1" ht="20.100000000000001" customHeight="1" x14ac:dyDescent="0.25">
      <c r="A36" s="120" t="s">
        <v>668</v>
      </c>
      <c r="B36" s="120">
        <v>2255</v>
      </c>
      <c r="C36" s="89" t="s">
        <v>142</v>
      </c>
      <c r="D36" s="121"/>
      <c r="E36" s="121"/>
      <c r="F36" s="121"/>
      <c r="G36" s="155"/>
      <c r="H36" s="110">
        <v>1200000</v>
      </c>
      <c r="I36" s="90">
        <f t="shared" si="0"/>
        <v>960000</v>
      </c>
      <c r="J36" s="121"/>
      <c r="K36" s="121"/>
    </row>
    <row r="37" spans="1:11" s="119" customFormat="1" ht="20.100000000000001" customHeight="1" x14ac:dyDescent="0.25">
      <c r="A37" s="120" t="s">
        <v>668</v>
      </c>
      <c r="B37" s="120">
        <v>2260</v>
      </c>
      <c r="C37" s="89" t="s">
        <v>143</v>
      </c>
      <c r="D37" s="121"/>
      <c r="E37" s="121"/>
      <c r="F37" s="121"/>
      <c r="G37" s="155"/>
      <c r="H37" s="110">
        <v>900000</v>
      </c>
      <c r="I37" s="90">
        <f t="shared" si="0"/>
        <v>720000</v>
      </c>
      <c r="J37" s="121"/>
      <c r="K37" s="121"/>
    </row>
    <row r="38" spans="1:11" s="119" customFormat="1" ht="20.100000000000001" customHeight="1" x14ac:dyDescent="0.25">
      <c r="A38" s="120" t="s">
        <v>668</v>
      </c>
      <c r="B38" s="120">
        <v>2265</v>
      </c>
      <c r="C38" s="89" t="s">
        <v>144</v>
      </c>
      <c r="D38" s="121"/>
      <c r="E38" s="121"/>
      <c r="F38" s="121"/>
      <c r="G38" s="155"/>
      <c r="H38" s="110">
        <v>1800000</v>
      </c>
      <c r="I38" s="90">
        <f t="shared" si="0"/>
        <v>1440000</v>
      </c>
      <c r="J38" s="121"/>
      <c r="K38" s="121"/>
    </row>
    <row r="39" spans="1:11" s="119" customFormat="1" ht="20.100000000000001" customHeight="1" x14ac:dyDescent="0.25">
      <c r="A39" s="120" t="s">
        <v>668</v>
      </c>
      <c r="B39" s="120">
        <v>2270</v>
      </c>
      <c r="C39" s="89" t="s">
        <v>145</v>
      </c>
      <c r="D39" s="121"/>
      <c r="E39" s="121"/>
      <c r="F39" s="121"/>
      <c r="G39" s="155"/>
      <c r="H39" s="110">
        <v>1500000</v>
      </c>
      <c r="I39" s="90">
        <f t="shared" si="0"/>
        <v>1200000</v>
      </c>
      <c r="J39" s="121"/>
      <c r="K39" s="121"/>
    </row>
    <row r="40" spans="1:11" s="119" customFormat="1" ht="20.100000000000001" customHeight="1" x14ac:dyDescent="0.25">
      <c r="A40" s="120" t="s">
        <v>668</v>
      </c>
      <c r="B40" s="120">
        <v>2280</v>
      </c>
      <c r="C40" s="89" t="s">
        <v>146</v>
      </c>
      <c r="D40" s="121"/>
      <c r="E40" s="121"/>
      <c r="F40" s="121"/>
      <c r="G40" s="155"/>
      <c r="H40" s="110">
        <v>1600000</v>
      </c>
      <c r="I40" s="90">
        <f t="shared" si="0"/>
        <v>1280000</v>
      </c>
      <c r="J40" s="121"/>
      <c r="K40" s="121"/>
    </row>
    <row r="41" spans="1:11" s="119" customFormat="1" ht="20.100000000000001" customHeight="1" x14ac:dyDescent="0.25">
      <c r="A41" s="120" t="s">
        <v>668</v>
      </c>
      <c r="B41" s="120">
        <v>3605</v>
      </c>
      <c r="C41" s="89" t="s">
        <v>232</v>
      </c>
      <c r="D41" s="121"/>
      <c r="E41" s="121"/>
      <c r="F41" s="121"/>
      <c r="G41" s="155"/>
      <c r="H41" s="110">
        <v>2700000</v>
      </c>
      <c r="I41" s="90">
        <f t="shared" si="0"/>
        <v>2160000</v>
      </c>
      <c r="J41" s="121"/>
      <c r="K41" s="121"/>
    </row>
    <row r="42" spans="1:11" s="119" customFormat="1" ht="20.100000000000001" customHeight="1" x14ac:dyDescent="0.25">
      <c r="A42" s="120" t="s">
        <v>668</v>
      </c>
      <c r="B42" s="120">
        <v>3610</v>
      </c>
      <c r="C42" s="89" t="s">
        <v>233</v>
      </c>
      <c r="D42" s="121"/>
      <c r="E42" s="121"/>
      <c r="F42" s="121"/>
      <c r="G42" s="155"/>
      <c r="H42" s="110">
        <v>2400000</v>
      </c>
      <c r="I42" s="90">
        <f t="shared" si="0"/>
        <v>1920000</v>
      </c>
      <c r="J42" s="121"/>
      <c r="K42" s="121"/>
    </row>
    <row r="43" spans="1:11" s="119" customFormat="1" ht="20.100000000000001" customHeight="1" x14ac:dyDescent="0.25">
      <c r="A43" s="120" t="s">
        <v>668</v>
      </c>
      <c r="B43" s="120">
        <v>3615</v>
      </c>
      <c r="C43" s="89" t="s">
        <v>234</v>
      </c>
      <c r="D43" s="121"/>
      <c r="E43" s="121"/>
      <c r="F43" s="121"/>
      <c r="G43" s="155"/>
      <c r="H43" s="110">
        <v>2400000</v>
      </c>
      <c r="I43" s="90">
        <f t="shared" si="0"/>
        <v>1920000</v>
      </c>
      <c r="J43" s="121"/>
      <c r="K43" s="121"/>
    </row>
    <row r="44" spans="1:11" s="119" customFormat="1" ht="20.100000000000001" customHeight="1" x14ac:dyDescent="0.25">
      <c r="A44" s="120" t="s">
        <v>668</v>
      </c>
      <c r="B44" s="120">
        <v>3620</v>
      </c>
      <c r="C44" s="89" t="s">
        <v>235</v>
      </c>
      <c r="D44" s="121"/>
      <c r="E44" s="121"/>
      <c r="F44" s="121"/>
      <c r="G44" s="155"/>
      <c r="H44" s="110">
        <v>2300000</v>
      </c>
      <c r="I44" s="90">
        <f t="shared" si="0"/>
        <v>1840000</v>
      </c>
      <c r="J44" s="121"/>
      <c r="K44" s="121"/>
    </row>
    <row r="45" spans="1:11" s="119" customFormat="1" ht="20.100000000000001" customHeight="1" x14ac:dyDescent="0.25">
      <c r="A45" s="120" t="s">
        <v>668</v>
      </c>
      <c r="B45" s="120">
        <v>3625</v>
      </c>
      <c r="C45" s="89" t="s">
        <v>236</v>
      </c>
      <c r="D45" s="121"/>
      <c r="E45" s="121"/>
      <c r="F45" s="121"/>
      <c r="G45" s="155"/>
      <c r="H45" s="110">
        <v>2200000</v>
      </c>
      <c r="I45" s="90">
        <f t="shared" si="0"/>
        <v>1760000</v>
      </c>
      <c r="J45" s="121"/>
      <c r="K45" s="121"/>
    </row>
    <row r="46" spans="1:11" s="119" customFormat="1" ht="20.100000000000001" customHeight="1" x14ac:dyDescent="0.25">
      <c r="A46" s="120" t="s">
        <v>668</v>
      </c>
      <c r="B46" s="120">
        <v>3630</v>
      </c>
      <c r="C46" s="89" t="s">
        <v>237</v>
      </c>
      <c r="D46" s="121"/>
      <c r="E46" s="121"/>
      <c r="F46" s="121"/>
      <c r="G46" s="155"/>
      <c r="H46" s="110">
        <v>2600000</v>
      </c>
      <c r="I46" s="90">
        <f t="shared" si="0"/>
        <v>2080000</v>
      </c>
      <c r="J46" s="121"/>
      <c r="K46" s="121"/>
    </row>
    <row r="47" spans="1:11" s="119" customFormat="1" ht="20.100000000000001" customHeight="1" x14ac:dyDescent="0.25">
      <c r="A47" s="120" t="s">
        <v>668</v>
      </c>
      <c r="B47" s="120">
        <v>3635</v>
      </c>
      <c r="C47" s="89" t="s">
        <v>238</v>
      </c>
      <c r="D47" s="121"/>
      <c r="E47" s="121"/>
      <c r="F47" s="121"/>
      <c r="G47" s="155"/>
      <c r="H47" s="110">
        <v>2700000</v>
      </c>
      <c r="I47" s="90">
        <f t="shared" si="0"/>
        <v>2160000</v>
      </c>
      <c r="J47" s="121"/>
      <c r="K47" s="121"/>
    </row>
    <row r="48" spans="1:11" s="119" customFormat="1" ht="20.100000000000001" customHeight="1" x14ac:dyDescent="0.25">
      <c r="A48" s="120" t="s">
        <v>668</v>
      </c>
      <c r="B48" s="120">
        <v>3640</v>
      </c>
      <c r="C48" s="89" t="s">
        <v>239</v>
      </c>
      <c r="D48" s="121"/>
      <c r="E48" s="121"/>
      <c r="F48" s="121"/>
      <c r="G48" s="155"/>
      <c r="H48" s="110">
        <v>1900000</v>
      </c>
      <c r="I48" s="90">
        <f t="shared" si="0"/>
        <v>1520000</v>
      </c>
      <c r="J48" s="121"/>
      <c r="K48" s="121"/>
    </row>
    <row r="49" spans="1:11" s="119" customFormat="1" ht="20.100000000000001" customHeight="1" x14ac:dyDescent="0.25">
      <c r="A49" s="120" t="s">
        <v>668</v>
      </c>
      <c r="B49" s="120">
        <v>3645</v>
      </c>
      <c r="C49" s="89" t="s">
        <v>240</v>
      </c>
      <c r="D49" s="121"/>
      <c r="E49" s="121"/>
      <c r="F49" s="121"/>
      <c r="G49" s="155"/>
      <c r="H49" s="110">
        <v>2000000</v>
      </c>
      <c r="I49" s="90">
        <f t="shared" si="0"/>
        <v>1600000</v>
      </c>
      <c r="J49" s="121"/>
      <c r="K49" s="121"/>
    </row>
    <row r="50" spans="1:11" s="119" customFormat="1" ht="20.100000000000001" customHeight="1" x14ac:dyDescent="0.25">
      <c r="A50" s="120" t="s">
        <v>668</v>
      </c>
      <c r="B50" s="120">
        <v>3650</v>
      </c>
      <c r="C50" s="89" t="s">
        <v>241</v>
      </c>
      <c r="D50" s="121"/>
      <c r="E50" s="121"/>
      <c r="F50" s="121"/>
      <c r="G50" s="155"/>
      <c r="H50" s="110">
        <v>2000000</v>
      </c>
      <c r="I50" s="90">
        <f t="shared" si="0"/>
        <v>1600000</v>
      </c>
      <c r="J50" s="121"/>
      <c r="K50" s="121"/>
    </row>
    <row r="51" spans="1:11" s="119" customFormat="1" ht="20.100000000000001" customHeight="1" x14ac:dyDescent="0.25">
      <c r="A51" s="120" t="s">
        <v>668</v>
      </c>
      <c r="B51" s="120">
        <v>3655</v>
      </c>
      <c r="C51" s="89" t="s">
        <v>242</v>
      </c>
      <c r="D51" s="121"/>
      <c r="E51" s="121"/>
      <c r="F51" s="121"/>
      <c r="G51" s="155"/>
      <c r="H51" s="110">
        <v>2200000</v>
      </c>
      <c r="I51" s="90">
        <f t="shared" si="0"/>
        <v>1760000</v>
      </c>
      <c r="J51" s="121"/>
      <c r="K51" s="121"/>
    </row>
    <row r="52" spans="1:11" s="119" customFormat="1" ht="20.100000000000001" customHeight="1" x14ac:dyDescent="0.25">
      <c r="A52" s="120" t="s">
        <v>668</v>
      </c>
      <c r="B52" s="120">
        <v>3810</v>
      </c>
      <c r="C52" s="60" t="s">
        <v>249</v>
      </c>
      <c r="D52" s="121"/>
      <c r="E52" s="121"/>
      <c r="F52" s="121"/>
      <c r="G52" s="155"/>
      <c r="H52" s="110">
        <v>1500000</v>
      </c>
      <c r="I52" s="90">
        <f t="shared" si="0"/>
        <v>1200000</v>
      </c>
      <c r="J52" s="121"/>
      <c r="K52" s="121"/>
    </row>
    <row r="53" spans="1:11" s="119" customFormat="1" ht="20.100000000000001" customHeight="1" x14ac:dyDescent="0.25">
      <c r="A53" s="120" t="s">
        <v>668</v>
      </c>
      <c r="B53" s="120">
        <v>3815</v>
      </c>
      <c r="C53" s="60" t="s">
        <v>250</v>
      </c>
      <c r="D53" s="121"/>
      <c r="E53" s="121"/>
      <c r="F53" s="121"/>
      <c r="G53" s="155"/>
      <c r="H53" s="110">
        <v>1550000</v>
      </c>
      <c r="I53" s="90">
        <f t="shared" si="0"/>
        <v>1240000</v>
      </c>
      <c r="J53" s="121"/>
      <c r="K53" s="121"/>
    </row>
    <row r="54" spans="1:11" s="119" customFormat="1" ht="20.100000000000001" customHeight="1" x14ac:dyDescent="0.25">
      <c r="A54" s="120" t="s">
        <v>668</v>
      </c>
      <c r="B54" s="120">
        <v>3820</v>
      </c>
      <c r="C54" s="60" t="s">
        <v>251</v>
      </c>
      <c r="D54" s="121"/>
      <c r="E54" s="121"/>
      <c r="F54" s="121"/>
      <c r="G54" s="155"/>
      <c r="H54" s="110">
        <v>2300000</v>
      </c>
      <c r="I54" s="90">
        <f t="shared" si="0"/>
        <v>1840000</v>
      </c>
      <c r="J54" s="121"/>
      <c r="K54" s="121"/>
    </row>
    <row r="55" spans="1:11" s="119" customFormat="1" ht="20.100000000000001" customHeight="1" x14ac:dyDescent="0.25">
      <c r="A55" s="120" t="s">
        <v>668</v>
      </c>
      <c r="B55" s="120">
        <v>3825</v>
      </c>
      <c r="C55" s="60" t="s">
        <v>252</v>
      </c>
      <c r="D55" s="121"/>
      <c r="E55" s="121"/>
      <c r="F55" s="121"/>
      <c r="G55" s="155"/>
      <c r="H55" s="110">
        <v>1550000</v>
      </c>
      <c r="I55" s="90">
        <f t="shared" si="0"/>
        <v>1240000</v>
      </c>
      <c r="J55" s="121"/>
      <c r="K55" s="121"/>
    </row>
    <row r="56" spans="1:11" s="119" customFormat="1" ht="20.100000000000001" customHeight="1" x14ac:dyDescent="0.25">
      <c r="A56" s="120" t="s">
        <v>668</v>
      </c>
      <c r="B56" s="120">
        <v>3830</v>
      </c>
      <c r="C56" s="60" t="s">
        <v>253</v>
      </c>
      <c r="D56" s="121"/>
      <c r="E56" s="121"/>
      <c r="F56" s="121"/>
      <c r="G56" s="155"/>
      <c r="H56" s="110">
        <v>1550000</v>
      </c>
      <c r="I56" s="90">
        <f t="shared" si="0"/>
        <v>1240000</v>
      </c>
      <c r="J56" s="121"/>
      <c r="K56" s="121"/>
    </row>
    <row r="57" spans="1:11" s="119" customFormat="1" ht="20.100000000000001" customHeight="1" x14ac:dyDescent="0.25">
      <c r="A57" s="120" t="s">
        <v>668</v>
      </c>
      <c r="B57" s="120">
        <v>3835</v>
      </c>
      <c r="C57" s="60" t="s">
        <v>254</v>
      </c>
      <c r="D57" s="121"/>
      <c r="E57" s="121"/>
      <c r="F57" s="121"/>
      <c r="G57" s="155"/>
      <c r="H57" s="110">
        <v>1500000</v>
      </c>
      <c r="I57" s="90">
        <f t="shared" si="0"/>
        <v>1200000</v>
      </c>
      <c r="J57" s="121"/>
      <c r="K57" s="121"/>
    </row>
    <row r="58" spans="1:11" s="119" customFormat="1" ht="20.100000000000001" customHeight="1" x14ac:dyDescent="0.25">
      <c r="A58" s="120" t="s">
        <v>668</v>
      </c>
      <c r="B58" s="120">
        <v>410</v>
      </c>
      <c r="C58" s="89" t="s">
        <v>18</v>
      </c>
      <c r="D58" s="121"/>
      <c r="E58" s="121"/>
      <c r="F58" s="121"/>
      <c r="G58" s="155"/>
      <c r="H58" s="110">
        <v>2700000</v>
      </c>
      <c r="I58" s="90">
        <f t="shared" si="0"/>
        <v>2160000</v>
      </c>
      <c r="J58" s="121"/>
      <c r="K58" s="121"/>
    </row>
    <row r="59" spans="1:11" s="119" customFormat="1" ht="20.100000000000001" customHeight="1" x14ac:dyDescent="0.25">
      <c r="A59" s="120" t="s">
        <v>668</v>
      </c>
      <c r="B59" s="120">
        <v>415</v>
      </c>
      <c r="C59" s="89" t="s">
        <v>19</v>
      </c>
      <c r="D59" s="121"/>
      <c r="E59" s="121"/>
      <c r="F59" s="121"/>
      <c r="G59" s="155"/>
      <c r="H59" s="110">
        <v>1100000</v>
      </c>
      <c r="I59" s="90">
        <f t="shared" si="0"/>
        <v>880000</v>
      </c>
      <c r="J59" s="121"/>
      <c r="K59" s="121"/>
    </row>
    <row r="60" spans="1:11" s="119" customFormat="1" ht="20.100000000000001" customHeight="1" x14ac:dyDescent="0.25">
      <c r="A60" s="120" t="s">
        <v>668</v>
      </c>
      <c r="B60" s="120">
        <v>425</v>
      </c>
      <c r="C60" s="89" t="s">
        <v>20</v>
      </c>
      <c r="D60" s="121"/>
      <c r="E60" s="121"/>
      <c r="F60" s="121"/>
      <c r="G60" s="155"/>
      <c r="H60" s="110">
        <v>2500000</v>
      </c>
      <c r="I60" s="90">
        <f t="shared" si="0"/>
        <v>2000000</v>
      </c>
      <c r="J60" s="121"/>
      <c r="K60" s="121"/>
    </row>
    <row r="61" spans="1:11" s="119" customFormat="1" ht="20.100000000000001" customHeight="1" x14ac:dyDescent="0.25">
      <c r="A61" s="120" t="s">
        <v>668</v>
      </c>
      <c r="B61" s="120">
        <v>3115</v>
      </c>
      <c r="C61" s="89" t="s">
        <v>210</v>
      </c>
      <c r="D61" s="121"/>
      <c r="E61" s="121"/>
      <c r="F61" s="121"/>
      <c r="G61" s="155"/>
      <c r="H61" s="110">
        <v>1100000</v>
      </c>
      <c r="I61" s="90">
        <f t="shared" si="0"/>
        <v>880000</v>
      </c>
      <c r="J61" s="121"/>
      <c r="K61" s="121"/>
    </row>
    <row r="62" spans="1:11" s="119" customFormat="1" ht="20.100000000000001" customHeight="1" x14ac:dyDescent="0.25">
      <c r="A62" s="120" t="s">
        <v>668</v>
      </c>
      <c r="B62" s="120">
        <v>3120</v>
      </c>
      <c r="C62" s="89" t="s">
        <v>211</v>
      </c>
      <c r="D62" s="121"/>
      <c r="E62" s="121"/>
      <c r="F62" s="121"/>
      <c r="G62" s="155"/>
      <c r="H62" s="110">
        <v>850000</v>
      </c>
      <c r="I62" s="90">
        <f t="shared" si="0"/>
        <v>680000</v>
      </c>
      <c r="J62" s="121"/>
      <c r="K62" s="121"/>
    </row>
    <row r="63" spans="1:11" s="119" customFormat="1" ht="20.100000000000001" customHeight="1" x14ac:dyDescent="0.25">
      <c r="A63" s="120" t="s">
        <v>668</v>
      </c>
      <c r="B63" s="120">
        <v>1710</v>
      </c>
      <c r="C63" s="89" t="s">
        <v>100</v>
      </c>
      <c r="D63" s="121"/>
      <c r="E63" s="121"/>
      <c r="F63" s="121"/>
      <c r="G63" s="155"/>
      <c r="H63" s="110">
        <v>1450000</v>
      </c>
      <c r="I63" s="90">
        <f t="shared" si="0"/>
        <v>1160000</v>
      </c>
      <c r="J63" s="121"/>
      <c r="K63" s="121"/>
    </row>
    <row r="64" spans="1:11" s="119" customFormat="1" ht="20.100000000000001" customHeight="1" x14ac:dyDescent="0.25">
      <c r="A64" s="120" t="s">
        <v>668</v>
      </c>
      <c r="B64" s="120">
        <v>1715</v>
      </c>
      <c r="C64" s="89" t="s">
        <v>101</v>
      </c>
      <c r="D64" s="121"/>
      <c r="E64" s="121"/>
      <c r="F64" s="121"/>
      <c r="G64" s="155"/>
      <c r="H64" s="110">
        <v>1400000</v>
      </c>
      <c r="I64" s="90">
        <f t="shared" si="0"/>
        <v>1120000</v>
      </c>
      <c r="J64" s="121"/>
      <c r="K64" s="121"/>
    </row>
    <row r="65" spans="1:11" s="119" customFormat="1" ht="20.100000000000001" customHeight="1" x14ac:dyDescent="0.25">
      <c r="A65" s="120" t="s">
        <v>668</v>
      </c>
      <c r="B65" s="120">
        <v>1720</v>
      </c>
      <c r="C65" s="89" t="s">
        <v>102</v>
      </c>
      <c r="D65" s="121"/>
      <c r="E65" s="121"/>
      <c r="F65" s="121"/>
      <c r="G65" s="155"/>
      <c r="H65" s="110">
        <v>1200000</v>
      </c>
      <c r="I65" s="90">
        <f t="shared" si="0"/>
        <v>960000</v>
      </c>
      <c r="J65" s="121"/>
      <c r="K65" s="121"/>
    </row>
    <row r="66" spans="1:11" s="119" customFormat="1" ht="20.100000000000001" customHeight="1" x14ac:dyDescent="0.25">
      <c r="A66" s="120" t="s">
        <v>668</v>
      </c>
      <c r="B66" s="120">
        <v>1725</v>
      </c>
      <c r="C66" s="60" t="s">
        <v>103</v>
      </c>
      <c r="D66" s="121"/>
      <c r="E66" s="121"/>
      <c r="F66" s="121"/>
      <c r="G66" s="155"/>
      <c r="H66" s="110">
        <v>1000000</v>
      </c>
      <c r="I66" s="90">
        <f t="shared" si="0"/>
        <v>800000</v>
      </c>
      <c r="J66" s="121"/>
      <c r="K66" s="121"/>
    </row>
    <row r="67" spans="1:11" s="119" customFormat="1" ht="20.100000000000001" customHeight="1" x14ac:dyDescent="0.25">
      <c r="A67" s="120" t="s">
        <v>668</v>
      </c>
      <c r="B67" s="120">
        <v>1730</v>
      </c>
      <c r="C67" s="89" t="s">
        <v>104</v>
      </c>
      <c r="D67" s="121"/>
      <c r="E67" s="121"/>
      <c r="F67" s="121"/>
      <c r="G67" s="155"/>
      <c r="H67" s="110">
        <v>1500000</v>
      </c>
      <c r="I67" s="90">
        <f t="shared" si="0"/>
        <v>1200000</v>
      </c>
      <c r="J67" s="121"/>
      <c r="K67" s="121"/>
    </row>
    <row r="68" spans="1:11" s="119" customFormat="1" ht="20.100000000000001" customHeight="1" x14ac:dyDescent="0.25">
      <c r="A68" s="120" t="s">
        <v>668</v>
      </c>
      <c r="B68" s="120">
        <v>1735</v>
      </c>
      <c r="C68" s="89" t="s">
        <v>105</v>
      </c>
      <c r="D68" s="121"/>
      <c r="E68" s="121"/>
      <c r="F68" s="121"/>
      <c r="G68" s="155"/>
      <c r="H68" s="110">
        <v>1200000</v>
      </c>
      <c r="I68" s="90">
        <f t="shared" si="0"/>
        <v>960000</v>
      </c>
      <c r="J68" s="121"/>
      <c r="K68" s="121"/>
    </row>
    <row r="69" spans="1:11" s="119" customFormat="1" ht="20.100000000000001" customHeight="1" x14ac:dyDescent="0.25">
      <c r="A69" s="120" t="s">
        <v>668</v>
      </c>
      <c r="B69" s="120">
        <v>2100</v>
      </c>
      <c r="C69" s="89" t="s">
        <v>133</v>
      </c>
      <c r="D69" s="121"/>
      <c r="E69" s="121"/>
      <c r="F69" s="121"/>
      <c r="G69" s="155"/>
      <c r="H69" s="110">
        <v>750000</v>
      </c>
      <c r="I69" s="90">
        <f t="shared" si="0"/>
        <v>600000</v>
      </c>
      <c r="J69" s="121"/>
      <c r="K69" s="121"/>
    </row>
    <row r="70" spans="1:11" s="119" customFormat="1" ht="20.100000000000001" customHeight="1" x14ac:dyDescent="0.25">
      <c r="A70" s="120" t="s">
        <v>668</v>
      </c>
      <c r="B70" s="120">
        <v>1740</v>
      </c>
      <c r="C70" s="89" t="s">
        <v>106</v>
      </c>
      <c r="D70" s="121"/>
      <c r="E70" s="121"/>
      <c r="F70" s="121"/>
      <c r="G70" s="155"/>
      <c r="H70" s="110">
        <v>1000000</v>
      </c>
      <c r="I70" s="90">
        <f t="shared" si="0"/>
        <v>800000</v>
      </c>
      <c r="J70" s="121"/>
      <c r="K70" s="121"/>
    </row>
    <row r="71" spans="1:11" s="119" customFormat="1" ht="20.100000000000001" customHeight="1" x14ac:dyDescent="0.25">
      <c r="A71" s="120" t="s">
        <v>668</v>
      </c>
      <c r="B71" s="120">
        <v>1775</v>
      </c>
      <c r="C71" s="60" t="s">
        <v>110</v>
      </c>
      <c r="D71" s="121"/>
      <c r="E71" s="121"/>
      <c r="F71" s="121"/>
      <c r="G71" s="155"/>
      <c r="H71" s="110">
        <v>1500000</v>
      </c>
      <c r="I71" s="90">
        <f t="shared" si="0"/>
        <v>1200000</v>
      </c>
      <c r="J71" s="121"/>
      <c r="K71" s="121"/>
    </row>
    <row r="72" spans="1:11" s="119" customFormat="1" ht="20.100000000000001" customHeight="1" x14ac:dyDescent="0.25">
      <c r="A72" s="120" t="s">
        <v>668</v>
      </c>
      <c r="B72" s="120">
        <v>1750</v>
      </c>
      <c r="C72" s="89" t="s">
        <v>107</v>
      </c>
      <c r="D72" s="121"/>
      <c r="E72" s="121"/>
      <c r="F72" s="121"/>
      <c r="G72" s="155"/>
      <c r="H72" s="110">
        <v>1700000</v>
      </c>
      <c r="I72" s="90">
        <f t="shared" si="0"/>
        <v>1360000</v>
      </c>
      <c r="J72" s="121"/>
      <c r="K72" s="121"/>
    </row>
    <row r="73" spans="1:11" s="119" customFormat="1" ht="20.100000000000001" customHeight="1" x14ac:dyDescent="0.25">
      <c r="A73" s="120" t="s">
        <v>668</v>
      </c>
      <c r="B73" s="120">
        <v>1760</v>
      </c>
      <c r="C73" s="89" t="s">
        <v>108</v>
      </c>
      <c r="D73" s="121"/>
      <c r="E73" s="121"/>
      <c r="F73" s="121"/>
      <c r="G73" s="155"/>
      <c r="H73" s="110">
        <v>1100000</v>
      </c>
      <c r="I73" s="90">
        <f t="shared" si="0"/>
        <v>880000</v>
      </c>
      <c r="J73" s="121"/>
      <c r="K73" s="121"/>
    </row>
    <row r="74" spans="1:11" s="119" customFormat="1" ht="20.100000000000001" customHeight="1" x14ac:dyDescent="0.25">
      <c r="A74" s="125" t="s">
        <v>669</v>
      </c>
      <c r="B74" s="126"/>
      <c r="C74" s="127" t="s">
        <v>386</v>
      </c>
      <c r="D74" s="128">
        <f>MEDIAN(D75:D84)</f>
        <v>652500</v>
      </c>
      <c r="E74" s="128">
        <f t="shared" ref="E74:E84" si="2">D74*0.8</f>
        <v>522000</v>
      </c>
      <c r="F74" s="128"/>
      <c r="G74" s="128"/>
      <c r="H74" s="128">
        <f>MEDIAN(H75:H114)</f>
        <v>450000</v>
      </c>
      <c r="I74" s="128">
        <f>H74*0.8</f>
        <v>360000</v>
      </c>
      <c r="J74" s="128">
        <v>75000</v>
      </c>
      <c r="K74" s="128">
        <v>20000</v>
      </c>
    </row>
    <row r="75" spans="1:11" s="119" customFormat="1" ht="20.100000000000001" customHeight="1" x14ac:dyDescent="0.25">
      <c r="A75" s="120" t="s">
        <v>669</v>
      </c>
      <c r="B75" s="120">
        <v>2820</v>
      </c>
      <c r="C75" s="89" t="s">
        <v>560</v>
      </c>
      <c r="D75" s="90">
        <v>725000</v>
      </c>
      <c r="E75" s="90">
        <f t="shared" si="2"/>
        <v>580000</v>
      </c>
      <c r="F75" s="122"/>
      <c r="G75" s="154"/>
      <c r="H75" s="111">
        <v>775000</v>
      </c>
      <c r="I75" s="90">
        <f t="shared" si="0"/>
        <v>620000</v>
      </c>
      <c r="J75" s="121"/>
      <c r="K75" s="121"/>
    </row>
    <row r="76" spans="1:11" s="119" customFormat="1" ht="20.100000000000001" customHeight="1" x14ac:dyDescent="0.25">
      <c r="A76" s="120" t="s">
        <v>669</v>
      </c>
      <c r="B76" s="124">
        <v>2830</v>
      </c>
      <c r="C76" s="60" t="s">
        <v>561</v>
      </c>
      <c r="D76" s="90">
        <v>1500000</v>
      </c>
      <c r="E76" s="90">
        <f t="shared" si="2"/>
        <v>1200000</v>
      </c>
      <c r="F76" s="122"/>
      <c r="G76" s="154"/>
      <c r="H76" s="111">
        <v>850000</v>
      </c>
      <c r="I76" s="90">
        <f t="shared" si="0"/>
        <v>680000</v>
      </c>
      <c r="J76" s="121"/>
      <c r="K76" s="121"/>
    </row>
    <row r="77" spans="1:11" s="119" customFormat="1" ht="20.100000000000001" customHeight="1" x14ac:dyDescent="0.25">
      <c r="A77" s="120" t="s">
        <v>669</v>
      </c>
      <c r="B77" s="120">
        <v>2465</v>
      </c>
      <c r="C77" s="89" t="s">
        <v>562</v>
      </c>
      <c r="D77" s="90">
        <v>1200000</v>
      </c>
      <c r="E77" s="90">
        <f t="shared" si="2"/>
        <v>960000</v>
      </c>
      <c r="F77" s="90">
        <v>1110000</v>
      </c>
      <c r="G77" s="153">
        <f>F77*0.8</f>
        <v>888000</v>
      </c>
      <c r="H77" s="111">
        <v>650000</v>
      </c>
      <c r="I77" s="90">
        <f t="shared" si="0"/>
        <v>520000</v>
      </c>
      <c r="J77" s="121"/>
      <c r="K77" s="121"/>
    </row>
    <row r="78" spans="1:11" s="119" customFormat="1" ht="20.100000000000001" customHeight="1" x14ac:dyDescent="0.25">
      <c r="A78" s="120" t="s">
        <v>669</v>
      </c>
      <c r="B78" s="120">
        <v>1055</v>
      </c>
      <c r="C78" s="89" t="s">
        <v>563</v>
      </c>
      <c r="D78" s="90">
        <v>500000</v>
      </c>
      <c r="E78" s="90">
        <f t="shared" si="2"/>
        <v>400000</v>
      </c>
      <c r="F78" s="122"/>
      <c r="G78" s="154"/>
      <c r="H78" s="111">
        <v>545000</v>
      </c>
      <c r="I78" s="90">
        <f t="shared" si="0"/>
        <v>436000</v>
      </c>
      <c r="J78" s="121"/>
      <c r="K78" s="121"/>
    </row>
    <row r="79" spans="1:11" s="119" customFormat="1" ht="20.100000000000001" customHeight="1" x14ac:dyDescent="0.25">
      <c r="A79" s="120" t="s">
        <v>669</v>
      </c>
      <c r="B79" s="120">
        <v>3060</v>
      </c>
      <c r="C79" s="89" t="s">
        <v>564</v>
      </c>
      <c r="D79" s="90">
        <v>615000</v>
      </c>
      <c r="E79" s="90">
        <f t="shared" si="2"/>
        <v>492000</v>
      </c>
      <c r="F79" s="90">
        <v>1600000</v>
      </c>
      <c r="G79" s="153">
        <f>F79*0.8</f>
        <v>1280000</v>
      </c>
      <c r="H79" s="111">
        <v>500000</v>
      </c>
      <c r="I79" s="90">
        <f t="shared" si="0"/>
        <v>400000</v>
      </c>
      <c r="J79" s="121"/>
      <c r="K79" s="121"/>
    </row>
    <row r="80" spans="1:11" s="119" customFormat="1" ht="20.100000000000001" customHeight="1" x14ac:dyDescent="0.25">
      <c r="A80" s="120" t="s">
        <v>669</v>
      </c>
      <c r="B80" s="120">
        <v>2515</v>
      </c>
      <c r="C80" s="89" t="s">
        <v>565</v>
      </c>
      <c r="D80" s="90">
        <v>520000</v>
      </c>
      <c r="E80" s="90">
        <f t="shared" si="2"/>
        <v>416000</v>
      </c>
      <c r="F80" s="90">
        <v>1185000</v>
      </c>
      <c r="G80" s="153">
        <f>F80*0.8</f>
        <v>948000</v>
      </c>
      <c r="H80" s="111">
        <v>450000</v>
      </c>
      <c r="I80" s="90">
        <f t="shared" si="0"/>
        <v>360000</v>
      </c>
      <c r="J80" s="121"/>
      <c r="K80" s="121"/>
    </row>
    <row r="81" spans="1:11" s="119" customFormat="1" ht="20.100000000000001" customHeight="1" x14ac:dyDescent="0.25">
      <c r="A81" s="120" t="s">
        <v>669</v>
      </c>
      <c r="B81" s="120">
        <v>2530</v>
      </c>
      <c r="C81" s="89" t="s">
        <v>566</v>
      </c>
      <c r="D81" s="90">
        <v>430000</v>
      </c>
      <c r="E81" s="90">
        <f t="shared" si="2"/>
        <v>344000</v>
      </c>
      <c r="F81" s="122"/>
      <c r="G81" s="154"/>
      <c r="H81" s="111">
        <v>350000</v>
      </c>
      <c r="I81" s="90">
        <f t="shared" si="0"/>
        <v>280000</v>
      </c>
      <c r="J81" s="121"/>
      <c r="K81" s="121"/>
    </row>
    <row r="82" spans="1:11" s="119" customFormat="1" ht="20.100000000000001" customHeight="1" x14ac:dyDescent="0.25">
      <c r="A82" s="120" t="s">
        <v>669</v>
      </c>
      <c r="B82" s="120">
        <v>2825</v>
      </c>
      <c r="C82" s="89" t="s">
        <v>567</v>
      </c>
      <c r="D82" s="90">
        <v>950000</v>
      </c>
      <c r="E82" s="90">
        <f t="shared" si="2"/>
        <v>760000</v>
      </c>
      <c r="F82" s="90">
        <v>1445000</v>
      </c>
      <c r="G82" s="153">
        <f>F82*0.8</f>
        <v>1156000</v>
      </c>
      <c r="H82" s="111">
        <v>850000</v>
      </c>
      <c r="I82" s="90">
        <f t="shared" si="0"/>
        <v>680000</v>
      </c>
      <c r="J82" s="121"/>
      <c r="K82" s="121"/>
    </row>
    <row r="83" spans="1:11" s="119" customFormat="1" ht="20.100000000000001" customHeight="1" x14ac:dyDescent="0.25">
      <c r="A83" s="120" t="s">
        <v>669</v>
      </c>
      <c r="B83" s="120">
        <v>3010</v>
      </c>
      <c r="C83" s="89" t="s">
        <v>568</v>
      </c>
      <c r="D83" s="90">
        <v>450000</v>
      </c>
      <c r="E83" s="90">
        <f t="shared" si="2"/>
        <v>360000</v>
      </c>
      <c r="F83" s="122"/>
      <c r="G83" s="154"/>
      <c r="H83" s="111">
        <v>500000</v>
      </c>
      <c r="I83" s="90">
        <f t="shared" si="0"/>
        <v>400000</v>
      </c>
      <c r="J83" s="121"/>
      <c r="K83" s="121"/>
    </row>
    <row r="84" spans="1:11" s="119" customFormat="1" ht="20.100000000000001" customHeight="1" x14ac:dyDescent="0.25">
      <c r="A84" s="120" t="s">
        <v>669</v>
      </c>
      <c r="B84" s="120">
        <v>2410</v>
      </c>
      <c r="C84" s="89" t="s">
        <v>657</v>
      </c>
      <c r="D84" s="90">
        <v>690000</v>
      </c>
      <c r="E84" s="90">
        <f t="shared" si="2"/>
        <v>552000</v>
      </c>
      <c r="F84" s="122"/>
      <c r="G84" s="154"/>
      <c r="H84" s="111">
        <v>525000</v>
      </c>
      <c r="I84" s="90">
        <f t="shared" si="0"/>
        <v>420000</v>
      </c>
      <c r="J84" s="121"/>
      <c r="K84" s="121"/>
    </row>
    <row r="85" spans="1:11" s="119" customFormat="1" ht="20.100000000000001" customHeight="1" x14ac:dyDescent="0.25">
      <c r="A85" s="120" t="s">
        <v>669</v>
      </c>
      <c r="B85" s="120">
        <v>2805</v>
      </c>
      <c r="C85" s="89" t="s">
        <v>192</v>
      </c>
      <c r="D85" s="121"/>
      <c r="E85" s="121"/>
      <c r="F85" s="121"/>
      <c r="G85" s="155"/>
      <c r="H85" s="111">
        <v>600000</v>
      </c>
      <c r="I85" s="90">
        <f t="shared" si="0"/>
        <v>480000</v>
      </c>
      <c r="J85" s="121"/>
      <c r="K85" s="121"/>
    </row>
    <row r="86" spans="1:11" s="119" customFormat="1" ht="20.100000000000001" customHeight="1" x14ac:dyDescent="0.25">
      <c r="A86" s="120" t="s">
        <v>669</v>
      </c>
      <c r="B86" s="120">
        <v>2810</v>
      </c>
      <c r="C86" s="89" t="s">
        <v>193</v>
      </c>
      <c r="D86" s="121"/>
      <c r="E86" s="121"/>
      <c r="F86" s="121"/>
      <c r="G86" s="155"/>
      <c r="H86" s="111">
        <v>850000</v>
      </c>
      <c r="I86" s="90">
        <f t="shared" ref="I86:I148" si="3">H86*0.8</f>
        <v>680000</v>
      </c>
      <c r="J86" s="121"/>
      <c r="K86" s="121"/>
    </row>
    <row r="87" spans="1:11" s="119" customFormat="1" ht="20.100000000000001" customHeight="1" x14ac:dyDescent="0.25">
      <c r="A87" s="120" t="s">
        <v>669</v>
      </c>
      <c r="B87" s="120">
        <v>2815</v>
      </c>
      <c r="C87" s="89" t="s">
        <v>194</v>
      </c>
      <c r="D87" s="121"/>
      <c r="E87" s="121"/>
      <c r="F87" s="121"/>
      <c r="G87" s="155"/>
      <c r="H87" s="111">
        <v>800000</v>
      </c>
      <c r="I87" s="90">
        <f t="shared" si="3"/>
        <v>640000</v>
      </c>
      <c r="J87" s="121"/>
      <c r="K87" s="121"/>
    </row>
    <row r="88" spans="1:11" s="119" customFormat="1" ht="20.100000000000001" customHeight="1" x14ac:dyDescent="0.25">
      <c r="A88" s="120" t="s">
        <v>669</v>
      </c>
      <c r="B88" s="120">
        <v>2835</v>
      </c>
      <c r="C88" s="89" t="s">
        <v>198</v>
      </c>
      <c r="D88" s="121"/>
      <c r="E88" s="121"/>
      <c r="F88" s="121"/>
      <c r="G88" s="155"/>
      <c r="H88" s="111">
        <v>800000</v>
      </c>
      <c r="I88" s="90">
        <f t="shared" si="3"/>
        <v>640000</v>
      </c>
      <c r="J88" s="121"/>
      <c r="K88" s="121"/>
    </row>
    <row r="89" spans="1:11" s="119" customFormat="1" ht="20.100000000000001" customHeight="1" x14ac:dyDescent="0.25">
      <c r="A89" s="120" t="s">
        <v>669</v>
      </c>
      <c r="B89" s="120">
        <v>1005</v>
      </c>
      <c r="C89" s="89" t="s">
        <v>44</v>
      </c>
      <c r="D89" s="121"/>
      <c r="E89" s="121"/>
      <c r="F89" s="121"/>
      <c r="G89" s="155"/>
      <c r="H89" s="111">
        <v>330000</v>
      </c>
      <c r="I89" s="90">
        <f t="shared" si="3"/>
        <v>264000</v>
      </c>
      <c r="J89" s="121"/>
      <c r="K89" s="121"/>
    </row>
    <row r="90" spans="1:11" s="119" customFormat="1" ht="20.100000000000001" customHeight="1" x14ac:dyDescent="0.25">
      <c r="A90" s="120" t="s">
        <v>669</v>
      </c>
      <c r="B90" s="120">
        <v>1010</v>
      </c>
      <c r="C90" s="89" t="s">
        <v>45</v>
      </c>
      <c r="D90" s="121"/>
      <c r="E90" s="121"/>
      <c r="F90" s="121"/>
      <c r="G90" s="155"/>
      <c r="H90" s="111">
        <v>400000</v>
      </c>
      <c r="I90" s="90">
        <f t="shared" si="3"/>
        <v>320000</v>
      </c>
      <c r="J90" s="121"/>
      <c r="K90" s="121"/>
    </row>
    <row r="91" spans="1:11" s="119" customFormat="1" ht="20.100000000000001" customHeight="1" x14ac:dyDescent="0.25">
      <c r="A91" s="120" t="s">
        <v>669</v>
      </c>
      <c r="B91" s="120">
        <v>1015</v>
      </c>
      <c r="C91" s="89" t="s">
        <v>46</v>
      </c>
      <c r="D91" s="121"/>
      <c r="E91" s="121"/>
      <c r="F91" s="121"/>
      <c r="G91" s="155"/>
      <c r="H91" s="111">
        <v>400000</v>
      </c>
      <c r="I91" s="90">
        <f t="shared" si="3"/>
        <v>320000</v>
      </c>
      <c r="J91" s="121"/>
      <c r="K91" s="121"/>
    </row>
    <row r="92" spans="1:11" s="119" customFormat="1" ht="20.100000000000001" customHeight="1" x14ac:dyDescent="0.25">
      <c r="A92" s="120" t="s">
        <v>669</v>
      </c>
      <c r="B92" s="120">
        <v>1025</v>
      </c>
      <c r="C92" s="89" t="s">
        <v>47</v>
      </c>
      <c r="D92" s="121"/>
      <c r="E92" s="121"/>
      <c r="F92" s="121"/>
      <c r="G92" s="155"/>
      <c r="H92" s="111">
        <v>265000</v>
      </c>
      <c r="I92" s="90">
        <f t="shared" si="3"/>
        <v>212000</v>
      </c>
      <c r="J92" s="121"/>
      <c r="K92" s="121"/>
    </row>
    <row r="93" spans="1:11" s="119" customFormat="1" ht="20.100000000000001" customHeight="1" x14ac:dyDescent="0.25">
      <c r="A93" s="120" t="s">
        <v>669</v>
      </c>
      <c r="B93" s="120">
        <v>1030</v>
      </c>
      <c r="C93" s="89" t="s">
        <v>48</v>
      </c>
      <c r="D93" s="121"/>
      <c r="E93" s="121"/>
      <c r="F93" s="121"/>
      <c r="G93" s="155"/>
      <c r="H93" s="111">
        <v>425000</v>
      </c>
      <c r="I93" s="90">
        <f t="shared" si="3"/>
        <v>340000</v>
      </c>
      <c r="J93" s="121"/>
      <c r="K93" s="121"/>
    </row>
    <row r="94" spans="1:11" s="119" customFormat="1" ht="20.100000000000001" customHeight="1" x14ac:dyDescent="0.25">
      <c r="A94" s="120" t="s">
        <v>669</v>
      </c>
      <c r="B94" s="120">
        <v>1035</v>
      </c>
      <c r="C94" s="89" t="s">
        <v>49</v>
      </c>
      <c r="D94" s="121"/>
      <c r="E94" s="121"/>
      <c r="F94" s="121"/>
      <c r="G94" s="155"/>
      <c r="H94" s="111">
        <v>350000</v>
      </c>
      <c r="I94" s="90">
        <f t="shared" si="3"/>
        <v>280000</v>
      </c>
      <c r="J94" s="121"/>
      <c r="K94" s="121"/>
    </row>
    <row r="95" spans="1:11" s="119" customFormat="1" ht="20.100000000000001" customHeight="1" x14ac:dyDescent="0.25">
      <c r="A95" s="120" t="s">
        <v>669</v>
      </c>
      <c r="B95" s="120">
        <v>1040</v>
      </c>
      <c r="C95" s="89" t="s">
        <v>50</v>
      </c>
      <c r="D95" s="121"/>
      <c r="E95" s="121"/>
      <c r="F95" s="121"/>
      <c r="G95" s="155"/>
      <c r="H95" s="111">
        <v>510000</v>
      </c>
      <c r="I95" s="90">
        <f t="shared" si="3"/>
        <v>408000</v>
      </c>
      <c r="J95" s="121"/>
      <c r="K95" s="121"/>
    </row>
    <row r="96" spans="1:11" s="119" customFormat="1" ht="20.100000000000001" customHeight="1" x14ac:dyDescent="0.25">
      <c r="A96" s="120" t="s">
        <v>669</v>
      </c>
      <c r="B96" s="120">
        <v>1045</v>
      </c>
      <c r="C96" s="89" t="s">
        <v>51</v>
      </c>
      <c r="D96" s="121"/>
      <c r="E96" s="121"/>
      <c r="F96" s="121"/>
      <c r="G96" s="155"/>
      <c r="H96" s="111">
        <v>375000</v>
      </c>
      <c r="I96" s="90">
        <f t="shared" si="3"/>
        <v>300000</v>
      </c>
      <c r="J96" s="121"/>
      <c r="K96" s="121"/>
    </row>
    <row r="97" spans="1:11" s="119" customFormat="1" ht="20.100000000000001" customHeight="1" x14ac:dyDescent="0.25">
      <c r="A97" s="120" t="s">
        <v>669</v>
      </c>
      <c r="B97" s="120">
        <v>2405</v>
      </c>
      <c r="C97" s="89" t="s">
        <v>161</v>
      </c>
      <c r="D97" s="121"/>
      <c r="E97" s="121"/>
      <c r="F97" s="121"/>
      <c r="G97" s="155"/>
      <c r="H97" s="111">
        <v>525000</v>
      </c>
      <c r="I97" s="90">
        <f t="shared" si="3"/>
        <v>420000</v>
      </c>
      <c r="J97" s="121"/>
      <c r="K97" s="121"/>
    </row>
    <row r="98" spans="1:11" s="119" customFormat="1" ht="20.100000000000001" customHeight="1" x14ac:dyDescent="0.25">
      <c r="A98" s="120" t="s">
        <v>669</v>
      </c>
      <c r="B98" s="120">
        <v>2415</v>
      </c>
      <c r="C98" s="89" t="s">
        <v>163</v>
      </c>
      <c r="D98" s="121"/>
      <c r="E98" s="121"/>
      <c r="F98" s="121"/>
      <c r="G98" s="155"/>
      <c r="H98" s="111">
        <v>575000</v>
      </c>
      <c r="I98" s="90">
        <f t="shared" si="3"/>
        <v>460000</v>
      </c>
      <c r="J98" s="121"/>
      <c r="K98" s="121"/>
    </row>
    <row r="99" spans="1:11" s="119" customFormat="1" ht="20.100000000000001" customHeight="1" x14ac:dyDescent="0.25">
      <c r="A99" s="120" t="s">
        <v>669</v>
      </c>
      <c r="B99" s="120">
        <v>2420</v>
      </c>
      <c r="C99" s="89" t="s">
        <v>164</v>
      </c>
      <c r="D99" s="121"/>
      <c r="E99" s="121"/>
      <c r="F99" s="121"/>
      <c r="G99" s="155"/>
      <c r="H99" s="111">
        <v>475000</v>
      </c>
      <c r="I99" s="90">
        <f t="shared" si="3"/>
        <v>380000</v>
      </c>
      <c r="J99" s="121"/>
      <c r="K99" s="121"/>
    </row>
    <row r="100" spans="1:11" s="119" customFormat="1" ht="20.100000000000001" customHeight="1" x14ac:dyDescent="0.25">
      <c r="A100" s="120" t="s">
        <v>669</v>
      </c>
      <c r="B100" s="120">
        <v>2430</v>
      </c>
      <c r="C100" s="89" t="s">
        <v>165</v>
      </c>
      <c r="D100" s="121"/>
      <c r="E100" s="121"/>
      <c r="F100" s="121"/>
      <c r="G100" s="155"/>
      <c r="H100" s="111">
        <v>450000</v>
      </c>
      <c r="I100" s="90">
        <f t="shared" si="3"/>
        <v>360000</v>
      </c>
      <c r="J100" s="121"/>
      <c r="K100" s="121"/>
    </row>
    <row r="101" spans="1:11" s="119" customFormat="1" ht="20.100000000000001" customHeight="1" x14ac:dyDescent="0.25">
      <c r="A101" s="120" t="s">
        <v>669</v>
      </c>
      <c r="B101" s="120">
        <v>2435</v>
      </c>
      <c r="C101" s="89" t="s">
        <v>166</v>
      </c>
      <c r="D101" s="121"/>
      <c r="E101" s="121"/>
      <c r="F101" s="121"/>
      <c r="G101" s="155"/>
      <c r="H101" s="111">
        <v>450000</v>
      </c>
      <c r="I101" s="90">
        <f t="shared" si="3"/>
        <v>360000</v>
      </c>
      <c r="J101" s="121"/>
      <c r="K101" s="121"/>
    </row>
    <row r="102" spans="1:11" s="119" customFormat="1" ht="20.100000000000001" customHeight="1" x14ac:dyDescent="0.25">
      <c r="A102" s="120" t="s">
        <v>669</v>
      </c>
      <c r="B102" s="120">
        <v>2440</v>
      </c>
      <c r="C102" s="89" t="s">
        <v>167</v>
      </c>
      <c r="D102" s="121"/>
      <c r="E102" s="121"/>
      <c r="F102" s="121"/>
      <c r="G102" s="155"/>
      <c r="H102" s="111">
        <v>575000</v>
      </c>
      <c r="I102" s="90">
        <f t="shared" si="3"/>
        <v>460000</v>
      </c>
      <c r="J102" s="121"/>
      <c r="K102" s="121"/>
    </row>
    <row r="103" spans="1:11" s="119" customFormat="1" ht="20.100000000000001" customHeight="1" x14ac:dyDescent="0.25">
      <c r="A103" s="120" t="s">
        <v>669</v>
      </c>
      <c r="B103" s="120">
        <v>2505</v>
      </c>
      <c r="C103" s="89" t="s">
        <v>170</v>
      </c>
      <c r="D103" s="121"/>
      <c r="E103" s="121"/>
      <c r="F103" s="121"/>
      <c r="G103" s="155"/>
      <c r="H103" s="111">
        <v>230000</v>
      </c>
      <c r="I103" s="90">
        <f t="shared" si="3"/>
        <v>184000</v>
      </c>
      <c r="J103" s="121"/>
      <c r="K103" s="121"/>
    </row>
    <row r="104" spans="1:11" s="119" customFormat="1" ht="20.100000000000001" customHeight="1" x14ac:dyDescent="0.25">
      <c r="A104" s="120" t="s">
        <v>669</v>
      </c>
      <c r="B104" s="120">
        <v>2510</v>
      </c>
      <c r="C104" s="89" t="s">
        <v>171</v>
      </c>
      <c r="D104" s="121"/>
      <c r="E104" s="121"/>
      <c r="F104" s="121"/>
      <c r="G104" s="155"/>
      <c r="H104" s="111">
        <v>300000</v>
      </c>
      <c r="I104" s="90">
        <f t="shared" si="3"/>
        <v>240000</v>
      </c>
      <c r="J104" s="121"/>
      <c r="K104" s="121"/>
    </row>
    <row r="105" spans="1:11" s="119" customFormat="1" ht="20.100000000000001" customHeight="1" x14ac:dyDescent="0.25">
      <c r="A105" s="120" t="s">
        <v>669</v>
      </c>
      <c r="B105" s="120">
        <v>2520</v>
      </c>
      <c r="C105" s="89" t="s">
        <v>173</v>
      </c>
      <c r="D105" s="121"/>
      <c r="E105" s="121"/>
      <c r="F105" s="121"/>
      <c r="G105" s="155"/>
      <c r="H105" s="111">
        <v>400000</v>
      </c>
      <c r="I105" s="90">
        <f t="shared" si="3"/>
        <v>320000</v>
      </c>
      <c r="J105" s="121"/>
      <c r="K105" s="121"/>
    </row>
    <row r="106" spans="1:11" s="119" customFormat="1" ht="20.100000000000001" customHeight="1" x14ac:dyDescent="0.25">
      <c r="A106" s="120" t="s">
        <v>669</v>
      </c>
      <c r="B106" s="120">
        <v>2525</v>
      </c>
      <c r="C106" s="89" t="s">
        <v>174</v>
      </c>
      <c r="D106" s="121"/>
      <c r="E106" s="121"/>
      <c r="F106" s="121"/>
      <c r="G106" s="155"/>
      <c r="H106" s="111">
        <v>325000</v>
      </c>
      <c r="I106" s="90">
        <f t="shared" si="3"/>
        <v>260000</v>
      </c>
      <c r="J106" s="121"/>
      <c r="K106" s="121"/>
    </row>
    <row r="107" spans="1:11" s="119" customFormat="1" ht="20.100000000000001" customHeight="1" x14ac:dyDescent="0.25">
      <c r="A107" s="120" t="s">
        <v>669</v>
      </c>
      <c r="B107" s="120">
        <v>2535</v>
      </c>
      <c r="C107" s="89" t="s">
        <v>176</v>
      </c>
      <c r="D107" s="121"/>
      <c r="E107" s="121"/>
      <c r="F107" s="121"/>
      <c r="G107" s="155"/>
      <c r="H107" s="111">
        <v>275000</v>
      </c>
      <c r="I107" s="90">
        <f t="shared" si="3"/>
        <v>220000</v>
      </c>
      <c r="J107" s="121"/>
      <c r="K107" s="121"/>
    </row>
    <row r="108" spans="1:11" s="119" customFormat="1" ht="20.100000000000001" customHeight="1" x14ac:dyDescent="0.25">
      <c r="A108" s="120" t="s">
        <v>669</v>
      </c>
      <c r="B108" s="120">
        <v>3005</v>
      </c>
      <c r="C108" s="89" t="s">
        <v>200</v>
      </c>
      <c r="D108" s="121"/>
      <c r="E108" s="121"/>
      <c r="F108" s="121"/>
      <c r="G108" s="155"/>
      <c r="H108" s="111">
        <v>380000</v>
      </c>
      <c r="I108" s="90">
        <f t="shared" si="3"/>
        <v>304000</v>
      </c>
      <c r="J108" s="121"/>
      <c r="K108" s="121"/>
    </row>
    <row r="109" spans="1:11" s="119" customFormat="1" ht="20.100000000000001" customHeight="1" x14ac:dyDescent="0.25">
      <c r="A109" s="120" t="s">
        <v>669</v>
      </c>
      <c r="B109" s="120">
        <v>3015</v>
      </c>
      <c r="C109" s="89" t="s">
        <v>658</v>
      </c>
      <c r="D109" s="121"/>
      <c r="E109" s="121"/>
      <c r="F109" s="121"/>
      <c r="G109" s="155"/>
      <c r="H109" s="111">
        <v>360000</v>
      </c>
      <c r="I109" s="90">
        <f t="shared" si="3"/>
        <v>288000</v>
      </c>
      <c r="J109" s="121"/>
      <c r="K109" s="121"/>
    </row>
    <row r="110" spans="1:11" s="119" customFormat="1" ht="20.100000000000001" customHeight="1" x14ac:dyDescent="0.25">
      <c r="A110" s="120" t="s">
        <v>669</v>
      </c>
      <c r="B110" s="120">
        <v>3020</v>
      </c>
      <c r="C110" s="89" t="s">
        <v>203</v>
      </c>
      <c r="D110" s="121"/>
      <c r="E110" s="121"/>
      <c r="F110" s="121"/>
      <c r="G110" s="155"/>
      <c r="H110" s="111">
        <v>500000</v>
      </c>
      <c r="I110" s="90">
        <f t="shared" si="3"/>
        <v>400000</v>
      </c>
      <c r="J110" s="121"/>
      <c r="K110" s="121"/>
    </row>
    <row r="111" spans="1:11" s="119" customFormat="1" ht="20.100000000000001" customHeight="1" x14ac:dyDescent="0.25">
      <c r="A111" s="120" t="s">
        <v>669</v>
      </c>
      <c r="B111" s="120">
        <v>3025</v>
      </c>
      <c r="C111" s="89" t="s">
        <v>204</v>
      </c>
      <c r="D111" s="121"/>
      <c r="E111" s="121"/>
      <c r="F111" s="121"/>
      <c r="G111" s="155"/>
      <c r="H111" s="111">
        <v>350000</v>
      </c>
      <c r="I111" s="90">
        <f t="shared" si="3"/>
        <v>280000</v>
      </c>
      <c r="J111" s="121"/>
      <c r="K111" s="121"/>
    </row>
    <row r="112" spans="1:11" s="119" customFormat="1" ht="20.100000000000001" customHeight="1" x14ac:dyDescent="0.25">
      <c r="A112" s="120" t="s">
        <v>669</v>
      </c>
      <c r="B112" s="120">
        <v>3030</v>
      </c>
      <c r="C112" s="89" t="s">
        <v>205</v>
      </c>
      <c r="D112" s="121"/>
      <c r="E112" s="121"/>
      <c r="F112" s="123">
        <v>515000</v>
      </c>
      <c r="G112" s="153">
        <f>F112*0.8</f>
        <v>412000</v>
      </c>
      <c r="H112" s="111">
        <v>380000</v>
      </c>
      <c r="I112" s="90">
        <f t="shared" si="3"/>
        <v>304000</v>
      </c>
      <c r="J112" s="121"/>
      <c r="K112" s="121"/>
    </row>
    <row r="113" spans="1:11" s="119" customFormat="1" ht="20.100000000000001" customHeight="1" x14ac:dyDescent="0.25">
      <c r="A113" s="120" t="s">
        <v>669</v>
      </c>
      <c r="B113" s="120">
        <v>3040</v>
      </c>
      <c r="C113" s="89" t="s">
        <v>206</v>
      </c>
      <c r="D113" s="121"/>
      <c r="E113" s="121"/>
      <c r="F113" s="121"/>
      <c r="G113" s="155"/>
      <c r="H113" s="111">
        <v>400000</v>
      </c>
      <c r="I113" s="90">
        <f t="shared" si="3"/>
        <v>320000</v>
      </c>
      <c r="J113" s="121"/>
      <c r="K113" s="121"/>
    </row>
    <row r="114" spans="1:11" s="119" customFormat="1" ht="20.100000000000001" customHeight="1" x14ac:dyDescent="0.25">
      <c r="A114" s="120" t="s">
        <v>669</v>
      </c>
      <c r="B114" s="120">
        <v>2470</v>
      </c>
      <c r="C114" s="89" t="s">
        <v>169</v>
      </c>
      <c r="D114" s="121"/>
      <c r="E114" s="121"/>
      <c r="F114" s="121"/>
      <c r="G114" s="155"/>
      <c r="H114" s="111">
        <v>400000</v>
      </c>
      <c r="I114" s="90">
        <f>H114*0.8</f>
        <v>320000</v>
      </c>
      <c r="J114" s="121"/>
      <c r="K114" s="121"/>
    </row>
    <row r="115" spans="1:11" s="119" customFormat="1" ht="20.100000000000001" customHeight="1" x14ac:dyDescent="0.25">
      <c r="A115" s="125" t="s">
        <v>670</v>
      </c>
      <c r="B115" s="126"/>
      <c r="C115" s="127" t="s">
        <v>387</v>
      </c>
      <c r="D115" s="128">
        <f>MEDIAN(D116:D125)</f>
        <v>2900000</v>
      </c>
      <c r="E115" s="128">
        <f>D115*0.8</f>
        <v>2320000</v>
      </c>
      <c r="F115" s="128"/>
      <c r="G115" s="128"/>
      <c r="H115" s="128">
        <f>MEDIAN(H116:H160)</f>
        <v>850000</v>
      </c>
      <c r="I115" s="128">
        <f>H115*0.8</f>
        <v>680000</v>
      </c>
      <c r="J115" s="128">
        <v>75000</v>
      </c>
      <c r="K115" s="128">
        <v>21000</v>
      </c>
    </row>
    <row r="116" spans="1:11" s="119" customFormat="1" ht="20.100000000000001" customHeight="1" x14ac:dyDescent="0.25">
      <c r="A116" s="120" t="s">
        <v>670</v>
      </c>
      <c r="B116" s="120">
        <v>505</v>
      </c>
      <c r="C116" s="89" t="s">
        <v>569</v>
      </c>
      <c r="D116" s="90">
        <v>5200000</v>
      </c>
      <c r="E116" s="90">
        <f t="shared" ref="E116:E125" si="4">D116*0.8</f>
        <v>4160000</v>
      </c>
      <c r="F116" s="90">
        <v>12400000</v>
      </c>
      <c r="G116" s="153">
        <f>F116*0.8</f>
        <v>9920000</v>
      </c>
      <c r="H116" s="111">
        <v>1200000</v>
      </c>
      <c r="I116" s="90">
        <f t="shared" si="3"/>
        <v>960000</v>
      </c>
      <c r="J116" s="121"/>
      <c r="K116" s="121"/>
    </row>
    <row r="117" spans="1:11" s="119" customFormat="1" ht="20.100000000000001" customHeight="1" x14ac:dyDescent="0.25">
      <c r="A117" s="120" t="s">
        <v>670</v>
      </c>
      <c r="B117" s="120">
        <v>1915</v>
      </c>
      <c r="C117" s="89" t="s">
        <v>570</v>
      </c>
      <c r="D117" s="90">
        <v>5200000</v>
      </c>
      <c r="E117" s="90">
        <f t="shared" si="4"/>
        <v>4160000</v>
      </c>
      <c r="F117" s="122"/>
      <c r="G117" s="154"/>
      <c r="H117" s="111">
        <v>1350000</v>
      </c>
      <c r="I117" s="90">
        <f t="shared" si="3"/>
        <v>1080000</v>
      </c>
      <c r="J117" s="121"/>
      <c r="K117" s="121"/>
    </row>
    <row r="118" spans="1:11" s="119" customFormat="1" ht="20.100000000000001" customHeight="1" x14ac:dyDescent="0.25">
      <c r="A118" s="120" t="s">
        <v>670</v>
      </c>
      <c r="B118" s="120">
        <v>1505</v>
      </c>
      <c r="C118" s="89" t="s">
        <v>571</v>
      </c>
      <c r="D118" s="90">
        <v>3000000</v>
      </c>
      <c r="E118" s="90">
        <f t="shared" si="4"/>
        <v>2400000</v>
      </c>
      <c r="F118" s="122"/>
      <c r="G118" s="154"/>
      <c r="H118" s="111">
        <v>1500000</v>
      </c>
      <c r="I118" s="90">
        <f t="shared" si="3"/>
        <v>1200000</v>
      </c>
      <c r="J118" s="121"/>
      <c r="K118" s="121"/>
    </row>
    <row r="119" spans="1:11" s="119" customFormat="1" ht="20.100000000000001" customHeight="1" x14ac:dyDescent="0.25">
      <c r="A119" s="120" t="s">
        <v>670</v>
      </c>
      <c r="B119" s="120">
        <v>530</v>
      </c>
      <c r="C119" s="89" t="s">
        <v>572</v>
      </c>
      <c r="D119" s="90">
        <v>3475000</v>
      </c>
      <c r="E119" s="90">
        <f t="shared" si="4"/>
        <v>2780000</v>
      </c>
      <c r="F119" s="122"/>
      <c r="G119" s="154"/>
      <c r="H119" s="111">
        <v>1200000</v>
      </c>
      <c r="I119" s="90">
        <f t="shared" si="3"/>
        <v>960000</v>
      </c>
      <c r="J119" s="121"/>
      <c r="K119" s="121"/>
    </row>
    <row r="120" spans="1:11" s="119" customFormat="1" ht="20.100000000000001" customHeight="1" x14ac:dyDescent="0.25">
      <c r="A120" s="120" t="s">
        <v>670</v>
      </c>
      <c r="B120" s="120">
        <v>540</v>
      </c>
      <c r="C120" s="89" t="s">
        <v>573</v>
      </c>
      <c r="D120" s="90">
        <v>890000</v>
      </c>
      <c r="E120" s="90">
        <f t="shared" si="4"/>
        <v>712000</v>
      </c>
      <c r="F120" s="122"/>
      <c r="G120" s="154"/>
      <c r="H120" s="111">
        <v>900000</v>
      </c>
      <c r="I120" s="90">
        <f t="shared" si="3"/>
        <v>720000</v>
      </c>
      <c r="J120" s="121"/>
      <c r="K120" s="121"/>
    </row>
    <row r="121" spans="1:11" s="119" customFormat="1" ht="20.100000000000001" customHeight="1" x14ac:dyDescent="0.25">
      <c r="A121" s="120" t="s">
        <v>670</v>
      </c>
      <c r="B121" s="120">
        <v>1550</v>
      </c>
      <c r="C121" s="89" t="s">
        <v>574</v>
      </c>
      <c r="D121" s="90">
        <v>2800000</v>
      </c>
      <c r="E121" s="90">
        <f t="shared" si="4"/>
        <v>2240000</v>
      </c>
      <c r="F121" s="122"/>
      <c r="G121" s="154"/>
      <c r="H121" s="111">
        <v>525000</v>
      </c>
      <c r="I121" s="90">
        <f t="shared" si="3"/>
        <v>420000</v>
      </c>
      <c r="J121" s="121"/>
      <c r="K121" s="121"/>
    </row>
    <row r="122" spans="1:11" s="119" customFormat="1" ht="20.100000000000001" customHeight="1" x14ac:dyDescent="0.25">
      <c r="A122" s="120" t="s">
        <v>670</v>
      </c>
      <c r="B122" s="120">
        <v>2625</v>
      </c>
      <c r="C122" s="89" t="s">
        <v>575</v>
      </c>
      <c r="D122" s="90">
        <v>1390000</v>
      </c>
      <c r="E122" s="90">
        <f t="shared" si="4"/>
        <v>1112000</v>
      </c>
      <c r="F122" s="90">
        <v>3770000</v>
      </c>
      <c r="G122" s="153">
        <f>F122*0.8</f>
        <v>3016000</v>
      </c>
      <c r="H122" s="111">
        <v>630000</v>
      </c>
      <c r="I122" s="90">
        <f t="shared" si="3"/>
        <v>504000</v>
      </c>
      <c r="J122" s="121"/>
      <c r="K122" s="121"/>
    </row>
    <row r="123" spans="1:11" s="119" customFormat="1" ht="20.100000000000001" customHeight="1" x14ac:dyDescent="0.25">
      <c r="A123" s="120" t="s">
        <v>670</v>
      </c>
      <c r="B123" s="120">
        <v>3515</v>
      </c>
      <c r="C123" s="89" t="s">
        <v>576</v>
      </c>
      <c r="D123" s="90">
        <v>1190000</v>
      </c>
      <c r="E123" s="90">
        <f t="shared" si="4"/>
        <v>952000</v>
      </c>
      <c r="F123" s="90">
        <v>1900000</v>
      </c>
      <c r="G123" s="153">
        <f>F123*0.8</f>
        <v>1520000</v>
      </c>
      <c r="H123" s="111">
        <v>800000</v>
      </c>
      <c r="I123" s="90">
        <f t="shared" si="3"/>
        <v>640000</v>
      </c>
      <c r="J123" s="121"/>
      <c r="K123" s="121"/>
    </row>
    <row r="124" spans="1:11" s="119" customFormat="1" ht="20.100000000000001" customHeight="1" x14ac:dyDescent="0.25">
      <c r="A124" s="120" t="s">
        <v>670</v>
      </c>
      <c r="B124" s="120">
        <v>1920</v>
      </c>
      <c r="C124" s="89" t="s">
        <v>577</v>
      </c>
      <c r="D124" s="90">
        <v>5830000</v>
      </c>
      <c r="E124" s="90">
        <f t="shared" si="4"/>
        <v>4664000</v>
      </c>
      <c r="F124" s="122"/>
      <c r="G124" s="154"/>
      <c r="H124" s="111">
        <v>1200000</v>
      </c>
      <c r="I124" s="90">
        <f t="shared" si="3"/>
        <v>960000</v>
      </c>
      <c r="J124" s="121"/>
      <c r="K124" s="121"/>
    </row>
    <row r="125" spans="1:11" s="119" customFormat="1" ht="20.100000000000001" customHeight="1" x14ac:dyDescent="0.25">
      <c r="A125" s="120" t="s">
        <v>670</v>
      </c>
      <c r="B125" s="120">
        <v>1530</v>
      </c>
      <c r="C125" s="89" t="s">
        <v>578</v>
      </c>
      <c r="D125" s="90">
        <v>1500000</v>
      </c>
      <c r="E125" s="90">
        <f t="shared" si="4"/>
        <v>1200000</v>
      </c>
      <c r="F125" s="122"/>
      <c r="G125" s="154"/>
      <c r="H125" s="111">
        <v>650000</v>
      </c>
      <c r="I125" s="90">
        <f t="shared" si="3"/>
        <v>520000</v>
      </c>
      <c r="J125" s="121"/>
      <c r="K125" s="121"/>
    </row>
    <row r="126" spans="1:11" s="119" customFormat="1" ht="20.100000000000001" customHeight="1" x14ac:dyDescent="0.25">
      <c r="A126" s="120" t="s">
        <v>670</v>
      </c>
      <c r="B126" s="120">
        <v>510</v>
      </c>
      <c r="C126" s="89" t="s">
        <v>23</v>
      </c>
      <c r="D126" s="121"/>
      <c r="E126" s="121"/>
      <c r="F126" s="121"/>
      <c r="G126" s="155"/>
      <c r="H126" s="111">
        <v>500000</v>
      </c>
      <c r="I126" s="90">
        <f t="shared" si="3"/>
        <v>400000</v>
      </c>
      <c r="J126" s="121"/>
      <c r="K126" s="121"/>
    </row>
    <row r="127" spans="1:11" s="119" customFormat="1" ht="20.100000000000001" customHeight="1" x14ac:dyDescent="0.25">
      <c r="A127" s="120" t="s">
        <v>670</v>
      </c>
      <c r="B127" s="120">
        <v>515</v>
      </c>
      <c r="C127" s="89" t="s">
        <v>24</v>
      </c>
      <c r="D127" s="121"/>
      <c r="E127" s="121"/>
      <c r="F127" s="121"/>
      <c r="G127" s="155"/>
      <c r="H127" s="111">
        <v>350000</v>
      </c>
      <c r="I127" s="90">
        <f t="shared" si="3"/>
        <v>280000</v>
      </c>
      <c r="J127" s="121"/>
      <c r="K127" s="121"/>
    </row>
    <row r="128" spans="1:11" s="119" customFormat="1" ht="20.100000000000001" customHeight="1" x14ac:dyDescent="0.25">
      <c r="A128" s="120" t="s">
        <v>670</v>
      </c>
      <c r="B128" s="120">
        <v>520</v>
      </c>
      <c r="C128" s="89" t="s">
        <v>25</v>
      </c>
      <c r="D128" s="121"/>
      <c r="E128" s="121"/>
      <c r="F128" s="121"/>
      <c r="G128" s="155"/>
      <c r="H128" s="111">
        <v>1100000</v>
      </c>
      <c r="I128" s="90">
        <f t="shared" si="3"/>
        <v>880000</v>
      </c>
      <c r="J128" s="121"/>
      <c r="K128" s="121"/>
    </row>
    <row r="129" spans="1:11" s="119" customFormat="1" ht="20.100000000000001" customHeight="1" x14ac:dyDescent="0.25">
      <c r="A129" s="120" t="s">
        <v>670</v>
      </c>
      <c r="B129" s="120">
        <v>1510</v>
      </c>
      <c r="C129" s="89" t="s">
        <v>80</v>
      </c>
      <c r="D129" s="121"/>
      <c r="E129" s="121"/>
      <c r="F129" s="121"/>
      <c r="G129" s="155"/>
      <c r="H129" s="111">
        <v>625000</v>
      </c>
      <c r="I129" s="90">
        <f t="shared" si="3"/>
        <v>500000</v>
      </c>
      <c r="J129" s="121"/>
      <c r="K129" s="121"/>
    </row>
    <row r="130" spans="1:11" s="119" customFormat="1" ht="20.100000000000001" customHeight="1" x14ac:dyDescent="0.25">
      <c r="A130" s="120" t="s">
        <v>670</v>
      </c>
      <c r="B130" s="120">
        <v>1515</v>
      </c>
      <c r="C130" s="89" t="s">
        <v>81</v>
      </c>
      <c r="D130" s="121"/>
      <c r="E130" s="121"/>
      <c r="F130" s="121"/>
      <c r="G130" s="155"/>
      <c r="H130" s="111">
        <v>850000</v>
      </c>
      <c r="I130" s="90">
        <f t="shared" si="3"/>
        <v>680000</v>
      </c>
      <c r="J130" s="121"/>
      <c r="K130" s="121"/>
    </row>
    <row r="131" spans="1:11" s="119" customFormat="1" ht="20.100000000000001" customHeight="1" x14ac:dyDescent="0.25">
      <c r="A131" s="120" t="s">
        <v>670</v>
      </c>
      <c r="B131" s="120">
        <v>1520</v>
      </c>
      <c r="C131" s="89" t="s">
        <v>82</v>
      </c>
      <c r="D131" s="121"/>
      <c r="E131" s="121"/>
      <c r="F131" s="121"/>
      <c r="G131" s="155"/>
      <c r="H131" s="111">
        <v>550000</v>
      </c>
      <c r="I131" s="90">
        <f t="shared" si="3"/>
        <v>440000</v>
      </c>
      <c r="J131" s="121"/>
      <c r="K131" s="121"/>
    </row>
    <row r="132" spans="1:11" s="119" customFormat="1" ht="20.100000000000001" customHeight="1" x14ac:dyDescent="0.25">
      <c r="A132" s="120" t="s">
        <v>670</v>
      </c>
      <c r="B132" s="120">
        <v>1525</v>
      </c>
      <c r="C132" s="89" t="s">
        <v>83</v>
      </c>
      <c r="D132" s="121"/>
      <c r="E132" s="121"/>
      <c r="F132" s="123">
        <v>5800000</v>
      </c>
      <c r="G132" s="153">
        <f>F132*0.8</f>
        <v>4640000</v>
      </c>
      <c r="H132" s="111">
        <v>850000</v>
      </c>
      <c r="I132" s="90">
        <f t="shared" si="3"/>
        <v>680000</v>
      </c>
      <c r="J132" s="121"/>
      <c r="K132" s="121"/>
    </row>
    <row r="133" spans="1:11" s="119" customFormat="1" ht="20.100000000000001" customHeight="1" x14ac:dyDescent="0.25">
      <c r="A133" s="120" t="s">
        <v>670</v>
      </c>
      <c r="B133" s="120">
        <v>1535</v>
      </c>
      <c r="C133" s="89" t="s">
        <v>85</v>
      </c>
      <c r="D133" s="121"/>
      <c r="E133" s="121"/>
      <c r="F133" s="121"/>
      <c r="G133" s="155"/>
      <c r="H133" s="111">
        <v>1050000</v>
      </c>
      <c r="I133" s="90">
        <f t="shared" si="3"/>
        <v>840000</v>
      </c>
      <c r="J133" s="121"/>
      <c r="K133" s="121"/>
    </row>
    <row r="134" spans="1:11" s="119" customFormat="1" ht="20.100000000000001" customHeight="1" x14ac:dyDescent="0.25">
      <c r="A134" s="120" t="s">
        <v>670</v>
      </c>
      <c r="B134" s="120">
        <v>1540</v>
      </c>
      <c r="C134" s="89" t="s">
        <v>86</v>
      </c>
      <c r="D134" s="121"/>
      <c r="E134" s="121"/>
      <c r="F134" s="121"/>
      <c r="G134" s="155"/>
      <c r="H134" s="111">
        <v>1300000</v>
      </c>
      <c r="I134" s="90">
        <f t="shared" si="3"/>
        <v>1040000</v>
      </c>
      <c r="J134" s="121"/>
      <c r="K134" s="121"/>
    </row>
    <row r="135" spans="1:11" s="119" customFormat="1" ht="20.100000000000001" customHeight="1" x14ac:dyDescent="0.25">
      <c r="A135" s="120" t="s">
        <v>670</v>
      </c>
      <c r="B135" s="120">
        <v>1545</v>
      </c>
      <c r="C135" s="89" t="s">
        <v>87</v>
      </c>
      <c r="D135" s="121"/>
      <c r="E135" s="121"/>
      <c r="F135" s="121"/>
      <c r="G135" s="155"/>
      <c r="H135" s="111">
        <v>500000</v>
      </c>
      <c r="I135" s="90">
        <f t="shared" si="3"/>
        <v>400000</v>
      </c>
      <c r="J135" s="121"/>
      <c r="K135" s="121"/>
    </row>
    <row r="136" spans="1:11" s="119" customFormat="1" ht="20.100000000000001" customHeight="1" x14ac:dyDescent="0.25">
      <c r="A136" s="120" t="s">
        <v>670</v>
      </c>
      <c r="B136" s="120">
        <v>1560</v>
      </c>
      <c r="C136" s="89" t="s">
        <v>89</v>
      </c>
      <c r="D136" s="121"/>
      <c r="E136" s="121"/>
      <c r="F136" s="121"/>
      <c r="G136" s="155"/>
      <c r="H136" s="111">
        <v>515000</v>
      </c>
      <c r="I136" s="90">
        <f t="shared" si="3"/>
        <v>412000</v>
      </c>
      <c r="J136" s="121"/>
      <c r="K136" s="121"/>
    </row>
    <row r="137" spans="1:11" s="119" customFormat="1" ht="20.100000000000001" customHeight="1" x14ac:dyDescent="0.25">
      <c r="A137" s="120" t="s">
        <v>670</v>
      </c>
      <c r="B137" s="120">
        <v>1570</v>
      </c>
      <c r="C137" s="89" t="s">
        <v>90</v>
      </c>
      <c r="D137" s="121"/>
      <c r="E137" s="121"/>
      <c r="F137" s="121"/>
      <c r="G137" s="155"/>
      <c r="H137" s="111">
        <v>800000</v>
      </c>
      <c r="I137" s="90">
        <f t="shared" si="3"/>
        <v>640000</v>
      </c>
      <c r="J137" s="121"/>
      <c r="K137" s="121"/>
    </row>
    <row r="138" spans="1:11" s="119" customFormat="1" ht="20.100000000000001" customHeight="1" x14ac:dyDescent="0.25">
      <c r="A138" s="120" t="s">
        <v>670</v>
      </c>
      <c r="B138" s="120">
        <v>1590</v>
      </c>
      <c r="C138" s="89" t="s">
        <v>91</v>
      </c>
      <c r="D138" s="121"/>
      <c r="E138" s="121"/>
      <c r="F138" s="121"/>
      <c r="G138" s="155"/>
      <c r="H138" s="111">
        <v>1350000</v>
      </c>
      <c r="I138" s="90">
        <f t="shared" si="3"/>
        <v>1080000</v>
      </c>
      <c r="J138" s="121"/>
      <c r="K138" s="121"/>
    </row>
    <row r="139" spans="1:11" s="119" customFormat="1" ht="20.100000000000001" customHeight="1" x14ac:dyDescent="0.25">
      <c r="A139" s="120" t="s">
        <v>670</v>
      </c>
      <c r="B139" s="120">
        <v>1595</v>
      </c>
      <c r="C139" s="89" t="s">
        <v>92</v>
      </c>
      <c r="D139" s="121"/>
      <c r="E139" s="121"/>
      <c r="F139" s="121"/>
      <c r="G139" s="155"/>
      <c r="H139" s="111">
        <v>2000000</v>
      </c>
      <c r="I139" s="90">
        <f t="shared" si="3"/>
        <v>1600000</v>
      </c>
      <c r="J139" s="121"/>
      <c r="K139" s="121"/>
    </row>
    <row r="140" spans="1:11" s="119" customFormat="1" ht="20.100000000000001" customHeight="1" x14ac:dyDescent="0.25">
      <c r="A140" s="120" t="s">
        <v>670</v>
      </c>
      <c r="B140" s="120">
        <v>2605</v>
      </c>
      <c r="C140" s="89" t="s">
        <v>177</v>
      </c>
      <c r="D140" s="121"/>
      <c r="E140" s="121"/>
      <c r="F140" s="121"/>
      <c r="G140" s="155"/>
      <c r="H140" s="111">
        <v>415000</v>
      </c>
      <c r="I140" s="90">
        <f t="shared" si="3"/>
        <v>332000</v>
      </c>
      <c r="J140" s="121"/>
      <c r="K140" s="121"/>
    </row>
    <row r="141" spans="1:11" s="119" customFormat="1" ht="20.100000000000001" customHeight="1" x14ac:dyDescent="0.25">
      <c r="A141" s="120" t="s">
        <v>670</v>
      </c>
      <c r="B141" s="120">
        <v>2610</v>
      </c>
      <c r="C141" s="89" t="s">
        <v>178</v>
      </c>
      <c r="D141" s="121"/>
      <c r="E141" s="121"/>
      <c r="F141" s="121"/>
      <c r="G141" s="155"/>
      <c r="H141" s="111">
        <v>365000</v>
      </c>
      <c r="I141" s="90">
        <f t="shared" si="3"/>
        <v>292000</v>
      </c>
      <c r="J141" s="121"/>
      <c r="K141" s="121"/>
    </row>
    <row r="142" spans="1:11" s="119" customFormat="1" ht="20.100000000000001" customHeight="1" x14ac:dyDescent="0.25">
      <c r="A142" s="120" t="s">
        <v>670</v>
      </c>
      <c r="B142" s="120">
        <v>2615</v>
      </c>
      <c r="C142" s="89" t="s">
        <v>179</v>
      </c>
      <c r="D142" s="121"/>
      <c r="E142" s="121"/>
      <c r="F142" s="121"/>
      <c r="G142" s="155"/>
      <c r="H142" s="111">
        <v>365000</v>
      </c>
      <c r="I142" s="90">
        <f t="shared" si="3"/>
        <v>292000</v>
      </c>
      <c r="J142" s="121"/>
      <c r="K142" s="121"/>
    </row>
    <row r="143" spans="1:11" s="119" customFormat="1" ht="20.100000000000001" customHeight="1" x14ac:dyDescent="0.25">
      <c r="A143" s="120" t="s">
        <v>670</v>
      </c>
      <c r="B143" s="120">
        <v>2620</v>
      </c>
      <c r="C143" s="89" t="s">
        <v>180</v>
      </c>
      <c r="D143" s="121"/>
      <c r="E143" s="121"/>
      <c r="F143" s="121"/>
      <c r="G143" s="155"/>
      <c r="H143" s="111">
        <v>250000</v>
      </c>
      <c r="I143" s="90">
        <f t="shared" si="3"/>
        <v>200000</v>
      </c>
      <c r="J143" s="121"/>
      <c r="K143" s="121"/>
    </row>
    <row r="144" spans="1:11" s="119" customFormat="1" ht="20.100000000000001" customHeight="1" x14ac:dyDescent="0.25">
      <c r="A144" s="120" t="s">
        <v>670</v>
      </c>
      <c r="B144" s="120">
        <v>2630</v>
      </c>
      <c r="C144" s="89" t="s">
        <v>182</v>
      </c>
      <c r="D144" s="121"/>
      <c r="E144" s="121"/>
      <c r="F144" s="121"/>
      <c r="G144" s="155"/>
      <c r="H144" s="111">
        <v>415000</v>
      </c>
      <c r="I144" s="90">
        <f t="shared" si="3"/>
        <v>332000</v>
      </c>
      <c r="J144" s="121"/>
      <c r="K144" s="121"/>
    </row>
    <row r="145" spans="1:11" s="119" customFormat="1" ht="20.100000000000001" customHeight="1" x14ac:dyDescent="0.25">
      <c r="A145" s="120" t="s">
        <v>670</v>
      </c>
      <c r="B145" s="120">
        <v>2635</v>
      </c>
      <c r="C145" s="89" t="s">
        <v>183</v>
      </c>
      <c r="D145" s="121"/>
      <c r="E145" s="121"/>
      <c r="F145" s="121"/>
      <c r="G145" s="155"/>
      <c r="H145" s="111">
        <v>450000</v>
      </c>
      <c r="I145" s="90">
        <f t="shared" si="3"/>
        <v>360000</v>
      </c>
      <c r="J145" s="121"/>
      <c r="K145" s="121"/>
    </row>
    <row r="146" spans="1:11" s="119" customFormat="1" ht="20.100000000000001" customHeight="1" x14ac:dyDescent="0.25">
      <c r="A146" s="120" t="s">
        <v>670</v>
      </c>
      <c r="B146" s="120">
        <v>3505</v>
      </c>
      <c r="C146" s="89" t="s">
        <v>229</v>
      </c>
      <c r="D146" s="121"/>
      <c r="E146" s="121"/>
      <c r="F146" s="121"/>
      <c r="G146" s="155"/>
      <c r="H146" s="111">
        <v>305000</v>
      </c>
      <c r="I146" s="90">
        <f t="shared" si="3"/>
        <v>244000</v>
      </c>
      <c r="J146" s="121"/>
      <c r="K146" s="121"/>
    </row>
    <row r="147" spans="1:11" s="119" customFormat="1" ht="20.100000000000001" customHeight="1" x14ac:dyDescent="0.25">
      <c r="A147" s="120" t="s">
        <v>670</v>
      </c>
      <c r="B147" s="120">
        <v>3520</v>
      </c>
      <c r="C147" s="89" t="s">
        <v>231</v>
      </c>
      <c r="D147" s="121"/>
      <c r="E147" s="121"/>
      <c r="F147" s="121"/>
      <c r="G147" s="155"/>
      <c r="H147" s="111">
        <v>340000</v>
      </c>
      <c r="I147" s="90">
        <f t="shared" si="3"/>
        <v>272000</v>
      </c>
      <c r="J147" s="121"/>
      <c r="K147" s="121"/>
    </row>
    <row r="148" spans="1:11" s="119" customFormat="1" ht="20.100000000000001" customHeight="1" x14ac:dyDescent="0.25">
      <c r="A148" s="120" t="s">
        <v>670</v>
      </c>
      <c r="B148" s="124">
        <v>3540</v>
      </c>
      <c r="C148" s="89" t="s">
        <v>671</v>
      </c>
      <c r="D148" s="121"/>
      <c r="E148" s="121"/>
      <c r="F148" s="121"/>
      <c r="G148" s="155"/>
      <c r="H148" s="111">
        <v>310000</v>
      </c>
      <c r="I148" s="90">
        <f t="shared" si="3"/>
        <v>248000</v>
      </c>
      <c r="J148" s="121"/>
      <c r="K148" s="121"/>
    </row>
    <row r="149" spans="1:11" s="119" customFormat="1" ht="20.100000000000001" customHeight="1" x14ac:dyDescent="0.25">
      <c r="A149" s="120" t="s">
        <v>670</v>
      </c>
      <c r="B149" s="124">
        <v>3545</v>
      </c>
      <c r="C149" s="89" t="s">
        <v>672</v>
      </c>
      <c r="D149" s="121"/>
      <c r="E149" s="121"/>
      <c r="F149" s="121"/>
      <c r="G149" s="155"/>
      <c r="H149" s="111">
        <v>475000</v>
      </c>
      <c r="I149" s="90">
        <f t="shared" ref="I149:I215" si="5">H149*0.8</f>
        <v>380000</v>
      </c>
      <c r="J149" s="121"/>
      <c r="K149" s="121"/>
    </row>
    <row r="150" spans="1:11" s="119" customFormat="1" ht="20.100000000000001" customHeight="1" x14ac:dyDescent="0.25">
      <c r="A150" s="120" t="s">
        <v>670</v>
      </c>
      <c r="B150" s="120">
        <v>1905</v>
      </c>
      <c r="C150" s="89" t="s">
        <v>119</v>
      </c>
      <c r="D150" s="121"/>
      <c r="E150" s="121"/>
      <c r="F150" s="121"/>
      <c r="G150" s="155"/>
      <c r="H150" s="111">
        <v>1700000</v>
      </c>
      <c r="I150" s="90">
        <f t="shared" si="5"/>
        <v>1360000</v>
      </c>
      <c r="J150" s="121"/>
      <c r="K150" s="121"/>
    </row>
    <row r="151" spans="1:11" s="119" customFormat="1" ht="20.100000000000001" customHeight="1" x14ac:dyDescent="0.25">
      <c r="A151" s="120" t="s">
        <v>670</v>
      </c>
      <c r="B151" s="120">
        <v>1910</v>
      </c>
      <c r="C151" s="89" t="s">
        <v>120</v>
      </c>
      <c r="D151" s="121"/>
      <c r="E151" s="121"/>
      <c r="F151" s="121"/>
      <c r="G151" s="155"/>
      <c r="H151" s="111">
        <v>2000000</v>
      </c>
      <c r="I151" s="90">
        <f t="shared" si="5"/>
        <v>1600000</v>
      </c>
      <c r="J151" s="121"/>
      <c r="K151" s="121"/>
    </row>
    <row r="152" spans="1:11" s="119" customFormat="1" ht="20.100000000000001" customHeight="1" x14ac:dyDescent="0.25">
      <c r="A152" s="120" t="s">
        <v>670</v>
      </c>
      <c r="B152" s="120">
        <v>1930</v>
      </c>
      <c r="C152" s="89" t="s">
        <v>124</v>
      </c>
      <c r="D152" s="121"/>
      <c r="E152" s="121"/>
      <c r="F152" s="123">
        <v>11690000</v>
      </c>
      <c r="G152" s="153">
        <f>F152*0.8</f>
        <v>9352000</v>
      </c>
      <c r="H152" s="111">
        <v>1500000</v>
      </c>
      <c r="I152" s="90">
        <f t="shared" si="5"/>
        <v>1200000</v>
      </c>
      <c r="J152" s="121"/>
      <c r="K152" s="121"/>
    </row>
    <row r="153" spans="1:11" s="119" customFormat="1" ht="20.100000000000001" customHeight="1" x14ac:dyDescent="0.25">
      <c r="A153" s="120" t="s">
        <v>670</v>
      </c>
      <c r="B153" s="120">
        <v>1935</v>
      </c>
      <c r="C153" s="89" t="s">
        <v>125</v>
      </c>
      <c r="D153" s="121"/>
      <c r="E153" s="121"/>
      <c r="F153" s="121"/>
      <c r="G153" s="155"/>
      <c r="H153" s="111">
        <v>1600000</v>
      </c>
      <c r="I153" s="90">
        <f t="shared" si="5"/>
        <v>1280000</v>
      </c>
      <c r="J153" s="121"/>
      <c r="K153" s="121"/>
    </row>
    <row r="154" spans="1:11" s="119" customFormat="1" ht="20.100000000000001" customHeight="1" x14ac:dyDescent="0.25">
      <c r="A154" s="120" t="s">
        <v>670</v>
      </c>
      <c r="B154" s="120">
        <v>1940</v>
      </c>
      <c r="C154" s="89" t="s">
        <v>126</v>
      </c>
      <c r="D154" s="121"/>
      <c r="E154" s="121"/>
      <c r="F154" s="121"/>
      <c r="G154" s="155"/>
      <c r="H154" s="111">
        <v>2700000</v>
      </c>
      <c r="I154" s="90">
        <f t="shared" si="5"/>
        <v>2160000</v>
      </c>
      <c r="J154" s="121"/>
      <c r="K154" s="121"/>
    </row>
    <row r="155" spans="1:11" s="119" customFormat="1" ht="20.100000000000001" customHeight="1" x14ac:dyDescent="0.25">
      <c r="A155" s="120" t="s">
        <v>670</v>
      </c>
      <c r="B155" s="120">
        <v>1945</v>
      </c>
      <c r="C155" s="89" t="s">
        <v>127</v>
      </c>
      <c r="D155" s="121"/>
      <c r="E155" s="121"/>
      <c r="F155" s="121"/>
      <c r="G155" s="155"/>
      <c r="H155" s="111">
        <v>2250000</v>
      </c>
      <c r="I155" s="90">
        <f t="shared" si="5"/>
        <v>1800000</v>
      </c>
      <c r="J155" s="121"/>
      <c r="K155" s="121"/>
    </row>
    <row r="156" spans="1:11" s="119" customFormat="1" ht="20.100000000000001" customHeight="1" x14ac:dyDescent="0.25">
      <c r="A156" s="120" t="s">
        <v>670</v>
      </c>
      <c r="B156" s="120">
        <v>1950</v>
      </c>
      <c r="C156" s="89" t="s">
        <v>128</v>
      </c>
      <c r="D156" s="121"/>
      <c r="E156" s="121"/>
      <c r="F156" s="121"/>
      <c r="G156" s="155"/>
      <c r="H156" s="111">
        <v>1800000</v>
      </c>
      <c r="I156" s="90">
        <f t="shared" si="5"/>
        <v>1440000</v>
      </c>
      <c r="J156" s="121"/>
      <c r="K156" s="121"/>
    </row>
    <row r="157" spans="1:11" s="119" customFormat="1" ht="20.100000000000001" customHeight="1" x14ac:dyDescent="0.25">
      <c r="A157" s="120" t="s">
        <v>670</v>
      </c>
      <c r="B157" s="120">
        <v>235</v>
      </c>
      <c r="C157" s="89" t="s">
        <v>9</v>
      </c>
      <c r="D157" s="121"/>
      <c r="E157" s="121"/>
      <c r="F157" s="121"/>
      <c r="G157" s="155"/>
      <c r="H157" s="111">
        <v>900000</v>
      </c>
      <c r="I157" s="90">
        <f t="shared" si="5"/>
        <v>720000</v>
      </c>
      <c r="J157" s="121"/>
      <c r="K157" s="121"/>
    </row>
    <row r="158" spans="1:11" s="119" customFormat="1" ht="20.100000000000001" customHeight="1" x14ac:dyDescent="0.25">
      <c r="A158" s="120" t="s">
        <v>670</v>
      </c>
      <c r="B158" s="120">
        <v>240</v>
      </c>
      <c r="C158" s="89" t="s">
        <v>10</v>
      </c>
      <c r="D158" s="121"/>
      <c r="E158" s="121"/>
      <c r="F158" s="121"/>
      <c r="G158" s="155"/>
      <c r="H158" s="111">
        <v>900000</v>
      </c>
      <c r="I158" s="90">
        <f t="shared" si="5"/>
        <v>720000</v>
      </c>
      <c r="J158" s="121"/>
      <c r="K158" s="121"/>
    </row>
    <row r="159" spans="1:11" s="119" customFormat="1" ht="20.100000000000001" customHeight="1" x14ac:dyDescent="0.25">
      <c r="A159" s="120" t="s">
        <v>670</v>
      </c>
      <c r="B159" s="120">
        <v>230</v>
      </c>
      <c r="C159" s="89" t="s">
        <v>8</v>
      </c>
      <c r="D159" s="121"/>
      <c r="E159" s="121"/>
      <c r="F159" s="121"/>
      <c r="G159" s="155"/>
      <c r="H159" s="111">
        <v>1500000</v>
      </c>
      <c r="I159" s="90">
        <f t="shared" si="5"/>
        <v>1200000</v>
      </c>
      <c r="J159" s="121"/>
      <c r="K159" s="121"/>
    </row>
    <row r="160" spans="1:11" s="119" customFormat="1" ht="20.100000000000001" customHeight="1" x14ac:dyDescent="0.25">
      <c r="A160" s="120" t="s">
        <v>670</v>
      </c>
      <c r="B160" s="120">
        <v>1925</v>
      </c>
      <c r="C160" s="89" t="s">
        <v>123</v>
      </c>
      <c r="D160" s="121"/>
      <c r="E160" s="121"/>
      <c r="F160" s="121"/>
      <c r="G160" s="155"/>
      <c r="H160" s="111">
        <v>1500000</v>
      </c>
      <c r="I160" s="90">
        <f t="shared" si="5"/>
        <v>1200000</v>
      </c>
      <c r="J160" s="121"/>
      <c r="K160" s="121"/>
    </row>
    <row r="161" spans="1:11" s="119" customFormat="1" ht="20.100000000000001" customHeight="1" x14ac:dyDescent="0.25">
      <c r="A161" s="125" t="s">
        <v>673</v>
      </c>
      <c r="B161" s="126"/>
      <c r="C161" s="127" t="s">
        <v>388</v>
      </c>
      <c r="D161" s="128">
        <f>MEDIAN(D162:D171)</f>
        <v>652500</v>
      </c>
      <c r="E161" s="128">
        <f>D161*0.8</f>
        <v>522000</v>
      </c>
      <c r="F161" s="128"/>
      <c r="G161" s="128"/>
      <c r="H161" s="128">
        <f>MEDIAN(H162:H173)</f>
        <v>192500</v>
      </c>
      <c r="I161" s="128">
        <f>H161*0.8</f>
        <v>154000</v>
      </c>
      <c r="J161" s="128">
        <v>50000</v>
      </c>
      <c r="K161" s="128">
        <v>16000</v>
      </c>
    </row>
    <row r="162" spans="1:11" s="119" customFormat="1" ht="20.100000000000001" customHeight="1" x14ac:dyDescent="0.25">
      <c r="A162" s="120" t="s">
        <v>673</v>
      </c>
      <c r="B162" s="120">
        <v>4510</v>
      </c>
      <c r="C162" s="89" t="s">
        <v>624</v>
      </c>
      <c r="D162" s="90">
        <v>900000</v>
      </c>
      <c r="E162" s="90">
        <f t="shared" ref="E162:E171" si="6">D162*0.8</f>
        <v>720000</v>
      </c>
      <c r="F162" s="90">
        <v>1890000</v>
      </c>
      <c r="G162" s="153">
        <f>F162*0.8</f>
        <v>1512000</v>
      </c>
      <c r="H162" s="111">
        <v>260000</v>
      </c>
      <c r="I162" s="90">
        <f t="shared" si="5"/>
        <v>208000</v>
      </c>
      <c r="J162" s="121"/>
      <c r="K162" s="121"/>
    </row>
    <row r="163" spans="1:11" s="119" customFormat="1" ht="20.100000000000001" customHeight="1" x14ac:dyDescent="0.25">
      <c r="A163" s="120" t="s">
        <v>673</v>
      </c>
      <c r="B163" s="120">
        <v>2935</v>
      </c>
      <c r="C163" s="89" t="s">
        <v>579</v>
      </c>
      <c r="D163" s="90">
        <v>715000</v>
      </c>
      <c r="E163" s="90">
        <f t="shared" si="6"/>
        <v>572000</v>
      </c>
      <c r="F163" s="122"/>
      <c r="G163" s="154"/>
      <c r="H163" s="111">
        <v>140000</v>
      </c>
      <c r="I163" s="90">
        <f t="shared" si="5"/>
        <v>112000</v>
      </c>
      <c r="J163" s="121"/>
      <c r="K163" s="121"/>
    </row>
    <row r="164" spans="1:11" s="119" customFormat="1" ht="20.100000000000001" customHeight="1" x14ac:dyDescent="0.25">
      <c r="A164" s="120" t="s">
        <v>673</v>
      </c>
      <c r="B164" s="120">
        <v>4525</v>
      </c>
      <c r="C164" s="89" t="s">
        <v>580</v>
      </c>
      <c r="D164" s="90">
        <v>635000</v>
      </c>
      <c r="E164" s="90">
        <f t="shared" si="6"/>
        <v>508000</v>
      </c>
      <c r="F164" s="90">
        <v>600000</v>
      </c>
      <c r="G164" s="153">
        <f>F164*0.8</f>
        <v>480000</v>
      </c>
      <c r="H164" s="111">
        <v>230000</v>
      </c>
      <c r="I164" s="90">
        <f t="shared" si="5"/>
        <v>184000</v>
      </c>
      <c r="J164" s="121"/>
      <c r="K164" s="121"/>
    </row>
    <row r="165" spans="1:11" s="119" customFormat="1" ht="20.100000000000001" customHeight="1" x14ac:dyDescent="0.25">
      <c r="A165" s="120" t="s">
        <v>673</v>
      </c>
      <c r="B165" s="120">
        <v>734</v>
      </c>
      <c r="C165" s="89" t="s">
        <v>581</v>
      </c>
      <c r="D165" s="90">
        <v>560000</v>
      </c>
      <c r="E165" s="90">
        <f t="shared" si="6"/>
        <v>448000</v>
      </c>
      <c r="F165" s="90">
        <v>500000</v>
      </c>
      <c r="G165" s="153">
        <f>F165*0.8</f>
        <v>400000</v>
      </c>
      <c r="H165" s="111">
        <v>200000</v>
      </c>
      <c r="I165" s="90">
        <f t="shared" si="5"/>
        <v>160000</v>
      </c>
      <c r="J165" s="121"/>
      <c r="K165" s="121"/>
    </row>
    <row r="166" spans="1:11" s="119" customFormat="1" ht="20.100000000000001" customHeight="1" x14ac:dyDescent="0.25">
      <c r="A166" s="120" t="s">
        <v>673</v>
      </c>
      <c r="B166" s="120">
        <v>1355</v>
      </c>
      <c r="C166" s="89" t="s">
        <v>582</v>
      </c>
      <c r="D166" s="90">
        <v>660000</v>
      </c>
      <c r="E166" s="90">
        <f t="shared" si="6"/>
        <v>528000</v>
      </c>
      <c r="F166" s="90">
        <v>865000</v>
      </c>
      <c r="G166" s="153">
        <f>F166*0.8</f>
        <v>692000</v>
      </c>
      <c r="H166" s="111">
        <v>180000</v>
      </c>
      <c r="I166" s="90">
        <f t="shared" si="5"/>
        <v>144000</v>
      </c>
      <c r="J166" s="121"/>
      <c r="K166" s="121"/>
    </row>
    <row r="167" spans="1:11" s="119" customFormat="1" ht="20.100000000000001" customHeight="1" x14ac:dyDescent="0.25">
      <c r="A167" s="120" t="s">
        <v>673</v>
      </c>
      <c r="B167" s="120">
        <v>1350</v>
      </c>
      <c r="C167" s="89" t="s">
        <v>583</v>
      </c>
      <c r="D167" s="90">
        <v>655000</v>
      </c>
      <c r="E167" s="90">
        <f t="shared" si="6"/>
        <v>524000</v>
      </c>
      <c r="F167" s="90">
        <v>730000</v>
      </c>
      <c r="G167" s="153">
        <f>F167*0.8</f>
        <v>584000</v>
      </c>
      <c r="H167" s="111">
        <v>175000</v>
      </c>
      <c r="I167" s="90">
        <f t="shared" si="5"/>
        <v>140000</v>
      </c>
      <c r="J167" s="121"/>
      <c r="K167" s="121"/>
    </row>
    <row r="168" spans="1:11" s="119" customFormat="1" ht="20.100000000000001" customHeight="1" x14ac:dyDescent="0.25">
      <c r="A168" s="120" t="s">
        <v>673</v>
      </c>
      <c r="B168" s="120">
        <v>724</v>
      </c>
      <c r="C168" s="89" t="s">
        <v>584</v>
      </c>
      <c r="D168" s="90">
        <v>620000</v>
      </c>
      <c r="E168" s="90">
        <f t="shared" si="6"/>
        <v>496000</v>
      </c>
      <c r="F168" s="122"/>
      <c r="G168" s="154"/>
      <c r="H168" s="111">
        <v>180000</v>
      </c>
      <c r="I168" s="90">
        <f t="shared" si="5"/>
        <v>144000</v>
      </c>
      <c r="J168" s="121"/>
      <c r="K168" s="121"/>
    </row>
    <row r="169" spans="1:11" s="119" customFormat="1" ht="20.100000000000001" customHeight="1" x14ac:dyDescent="0.25">
      <c r="A169" s="120" t="s">
        <v>673</v>
      </c>
      <c r="B169" s="120">
        <v>728</v>
      </c>
      <c r="C169" s="89" t="s">
        <v>585</v>
      </c>
      <c r="D169" s="90">
        <v>585000</v>
      </c>
      <c r="E169" s="90">
        <f t="shared" si="6"/>
        <v>468000</v>
      </c>
      <c r="F169" s="122"/>
      <c r="G169" s="154"/>
      <c r="H169" s="111">
        <v>150000</v>
      </c>
      <c r="I169" s="90">
        <f t="shared" si="5"/>
        <v>120000</v>
      </c>
      <c r="J169" s="121"/>
      <c r="K169" s="121"/>
    </row>
    <row r="170" spans="1:11" s="119" customFormat="1" ht="20.100000000000001" customHeight="1" x14ac:dyDescent="0.25">
      <c r="A170" s="120" t="s">
        <v>673</v>
      </c>
      <c r="B170" s="120">
        <v>738</v>
      </c>
      <c r="C170" s="89" t="s">
        <v>586</v>
      </c>
      <c r="D170" s="90">
        <v>650000</v>
      </c>
      <c r="E170" s="90">
        <f t="shared" si="6"/>
        <v>520000</v>
      </c>
      <c r="F170" s="122"/>
      <c r="G170" s="154"/>
      <c r="H170" s="111">
        <v>185000</v>
      </c>
      <c r="I170" s="90">
        <f t="shared" si="5"/>
        <v>148000</v>
      </c>
      <c r="J170" s="121"/>
      <c r="K170" s="121"/>
    </row>
    <row r="171" spans="1:11" s="119" customFormat="1" ht="20.100000000000001" customHeight="1" x14ac:dyDescent="0.25">
      <c r="A171" s="120" t="s">
        <v>673</v>
      </c>
      <c r="B171" s="120">
        <v>4520</v>
      </c>
      <c r="C171" s="89" t="s">
        <v>587</v>
      </c>
      <c r="D171" s="90">
        <v>730000</v>
      </c>
      <c r="E171" s="90">
        <f t="shared" si="6"/>
        <v>584000</v>
      </c>
      <c r="F171" s="122"/>
      <c r="G171" s="154"/>
      <c r="H171" s="111">
        <v>215000</v>
      </c>
      <c r="I171" s="90">
        <f t="shared" si="5"/>
        <v>172000</v>
      </c>
      <c r="J171" s="121"/>
      <c r="K171" s="121"/>
    </row>
    <row r="172" spans="1:11" s="119" customFormat="1" ht="20.100000000000001" customHeight="1" x14ac:dyDescent="0.25">
      <c r="A172" s="120" t="s">
        <v>673</v>
      </c>
      <c r="B172" s="120">
        <v>4505</v>
      </c>
      <c r="C172" s="89" t="s">
        <v>276</v>
      </c>
      <c r="D172" s="121"/>
      <c r="E172" s="121"/>
      <c r="F172" s="121"/>
      <c r="G172" s="155"/>
      <c r="H172" s="111">
        <v>230000</v>
      </c>
      <c r="I172" s="90">
        <f t="shared" si="5"/>
        <v>184000</v>
      </c>
      <c r="J172" s="121"/>
      <c r="K172" s="121"/>
    </row>
    <row r="173" spans="1:11" s="119" customFormat="1" ht="20.100000000000001" customHeight="1" x14ac:dyDescent="0.25">
      <c r="A173" s="120" t="s">
        <v>673</v>
      </c>
      <c r="B173" s="120">
        <v>4515</v>
      </c>
      <c r="C173" s="89" t="s">
        <v>278</v>
      </c>
      <c r="D173" s="121"/>
      <c r="E173" s="121"/>
      <c r="F173" s="121"/>
      <c r="G173" s="155"/>
      <c r="H173" s="111">
        <v>200000</v>
      </c>
      <c r="I173" s="90">
        <f t="shared" si="5"/>
        <v>160000</v>
      </c>
      <c r="J173" s="121"/>
      <c r="K173" s="121"/>
    </row>
    <row r="174" spans="1:11" s="119" customFormat="1" ht="20.100000000000001" customHeight="1" x14ac:dyDescent="0.25">
      <c r="A174" s="125" t="s">
        <v>674</v>
      </c>
      <c r="B174" s="126"/>
      <c r="C174" s="127" t="s">
        <v>389</v>
      </c>
      <c r="D174" s="128">
        <v>1150000</v>
      </c>
      <c r="E174" s="128">
        <f t="shared" ref="E174:E184" si="7">D174*0.8</f>
        <v>920000</v>
      </c>
      <c r="F174" s="128"/>
      <c r="G174" s="128"/>
      <c r="H174" s="128">
        <f>MEDIAN(H175:H213)</f>
        <v>500000</v>
      </c>
      <c r="I174" s="128">
        <f>H174*0.8</f>
        <v>400000</v>
      </c>
      <c r="J174" s="128">
        <v>75000</v>
      </c>
      <c r="K174" s="128">
        <v>21500</v>
      </c>
    </row>
    <row r="175" spans="1:11" s="119" customFormat="1" ht="20.100000000000001" customHeight="1" x14ac:dyDescent="0.25">
      <c r="A175" s="120" t="s">
        <v>674</v>
      </c>
      <c r="B175" s="120">
        <v>4215</v>
      </c>
      <c r="C175" s="89" t="s">
        <v>588</v>
      </c>
      <c r="D175" s="90">
        <v>1440000</v>
      </c>
      <c r="E175" s="90">
        <f t="shared" si="7"/>
        <v>1152000</v>
      </c>
      <c r="F175" s="90">
        <v>2650000</v>
      </c>
      <c r="G175" s="153">
        <f>F175*0.8</f>
        <v>2120000</v>
      </c>
      <c r="H175" s="111">
        <v>675000</v>
      </c>
      <c r="I175" s="90">
        <f t="shared" si="5"/>
        <v>540000</v>
      </c>
      <c r="J175" s="121"/>
      <c r="K175" s="121"/>
    </row>
    <row r="176" spans="1:11" s="119" customFormat="1" ht="20.100000000000001" customHeight="1" x14ac:dyDescent="0.25">
      <c r="A176" s="120" t="s">
        <v>674</v>
      </c>
      <c r="B176" s="120">
        <v>4235</v>
      </c>
      <c r="C176" s="89" t="s">
        <v>619</v>
      </c>
      <c r="D176" s="129">
        <v>1690000</v>
      </c>
      <c r="E176" s="90">
        <f t="shared" si="7"/>
        <v>1352000</v>
      </c>
      <c r="F176" s="90">
        <v>1000000</v>
      </c>
      <c r="G176" s="153">
        <f>F176*0.8</f>
        <v>800000</v>
      </c>
      <c r="H176" s="111">
        <v>575000</v>
      </c>
      <c r="I176" s="90">
        <f t="shared" si="5"/>
        <v>460000</v>
      </c>
      <c r="J176" s="121"/>
      <c r="K176" s="121"/>
    </row>
    <row r="177" spans="1:11" s="119" customFormat="1" ht="20.100000000000001" customHeight="1" x14ac:dyDescent="0.25">
      <c r="A177" s="120" t="s">
        <v>674</v>
      </c>
      <c r="B177" s="120">
        <v>2345</v>
      </c>
      <c r="C177" s="89" t="s">
        <v>589</v>
      </c>
      <c r="D177" s="130">
        <v>845000</v>
      </c>
      <c r="E177" s="90">
        <f t="shared" si="7"/>
        <v>676000</v>
      </c>
      <c r="F177" s="122"/>
      <c r="G177" s="154"/>
      <c r="H177" s="111">
        <v>600000</v>
      </c>
      <c r="I177" s="90">
        <f t="shared" si="5"/>
        <v>480000</v>
      </c>
      <c r="J177" s="121"/>
      <c r="K177" s="121"/>
    </row>
    <row r="178" spans="1:11" s="119" customFormat="1" ht="20.100000000000001" customHeight="1" x14ac:dyDescent="0.25">
      <c r="A178" s="120" t="s">
        <v>674</v>
      </c>
      <c r="B178" s="120">
        <v>665</v>
      </c>
      <c r="C178" s="89" t="s">
        <v>590</v>
      </c>
      <c r="D178" s="90">
        <v>2090000</v>
      </c>
      <c r="E178" s="90">
        <f t="shared" si="7"/>
        <v>1672000</v>
      </c>
      <c r="F178" s="122"/>
      <c r="G178" s="154"/>
      <c r="H178" s="111">
        <v>325000</v>
      </c>
      <c r="I178" s="90">
        <f t="shared" si="5"/>
        <v>260000</v>
      </c>
      <c r="J178" s="121"/>
      <c r="K178" s="121"/>
    </row>
    <row r="179" spans="1:11" s="119" customFormat="1" ht="20.100000000000001" customHeight="1" x14ac:dyDescent="0.25">
      <c r="A179" s="120" t="s">
        <v>674</v>
      </c>
      <c r="B179" s="120">
        <v>4205</v>
      </c>
      <c r="C179" s="89" t="s">
        <v>620</v>
      </c>
      <c r="D179" s="90">
        <v>760000</v>
      </c>
      <c r="E179" s="90">
        <f t="shared" si="7"/>
        <v>608000</v>
      </c>
      <c r="F179" s="90">
        <v>820000</v>
      </c>
      <c r="G179" s="153">
        <f>F179*0.8</f>
        <v>656000</v>
      </c>
      <c r="H179" s="111">
        <v>575000</v>
      </c>
      <c r="I179" s="90">
        <f t="shared" si="5"/>
        <v>460000</v>
      </c>
      <c r="J179" s="121"/>
      <c r="K179" s="121"/>
    </row>
    <row r="180" spans="1:11" s="119" customFormat="1" ht="20.100000000000001" customHeight="1" x14ac:dyDescent="0.25">
      <c r="A180" s="120" t="s">
        <v>674</v>
      </c>
      <c r="B180" s="120">
        <v>4250</v>
      </c>
      <c r="C180" s="89" t="s">
        <v>621</v>
      </c>
      <c r="D180" s="90">
        <v>785000</v>
      </c>
      <c r="E180" s="90">
        <f t="shared" si="7"/>
        <v>628000</v>
      </c>
      <c r="F180" s="122"/>
      <c r="G180" s="154"/>
      <c r="H180" s="111">
        <v>500000</v>
      </c>
      <c r="I180" s="90">
        <f t="shared" si="5"/>
        <v>400000</v>
      </c>
      <c r="J180" s="121"/>
      <c r="K180" s="121"/>
    </row>
    <row r="181" spans="1:11" s="119" customFormat="1" ht="20.100000000000001" customHeight="1" x14ac:dyDescent="0.25">
      <c r="A181" s="120" t="s">
        <v>674</v>
      </c>
      <c r="B181" s="120">
        <v>915</v>
      </c>
      <c r="C181" s="89" t="s">
        <v>591</v>
      </c>
      <c r="D181" s="130">
        <v>640000</v>
      </c>
      <c r="E181" s="90">
        <f t="shared" si="7"/>
        <v>512000</v>
      </c>
      <c r="F181" s="90">
        <v>780000</v>
      </c>
      <c r="G181" s="153">
        <f>F181*0.8</f>
        <v>624000</v>
      </c>
      <c r="H181" s="111">
        <v>400000</v>
      </c>
      <c r="I181" s="90">
        <f t="shared" si="5"/>
        <v>320000</v>
      </c>
      <c r="J181" s="121"/>
      <c r="K181" s="121"/>
    </row>
    <row r="182" spans="1:11" s="119" customFormat="1" ht="20.100000000000001" customHeight="1" x14ac:dyDescent="0.25">
      <c r="A182" s="120" t="s">
        <v>674</v>
      </c>
      <c r="B182" s="120">
        <v>930</v>
      </c>
      <c r="C182" s="89" t="s">
        <v>592</v>
      </c>
      <c r="D182" s="90">
        <v>1185000</v>
      </c>
      <c r="E182" s="90">
        <f t="shared" si="7"/>
        <v>948000</v>
      </c>
      <c r="F182" s="122"/>
      <c r="G182" s="154"/>
      <c r="H182" s="111">
        <v>500000</v>
      </c>
      <c r="I182" s="90">
        <f t="shared" si="5"/>
        <v>400000</v>
      </c>
      <c r="J182" s="121"/>
      <c r="K182" s="121"/>
    </row>
    <row r="183" spans="1:11" s="119" customFormat="1" ht="20.100000000000001" customHeight="1" x14ac:dyDescent="0.25">
      <c r="A183" s="120" t="s">
        <v>674</v>
      </c>
      <c r="B183" s="120">
        <v>4310</v>
      </c>
      <c r="C183" s="89" t="s">
        <v>593</v>
      </c>
      <c r="D183" s="90">
        <v>815000</v>
      </c>
      <c r="E183" s="90">
        <f t="shared" si="7"/>
        <v>652000</v>
      </c>
      <c r="F183" s="90">
        <v>1535000</v>
      </c>
      <c r="G183" s="153">
        <f>F183*0.8</f>
        <v>1228000</v>
      </c>
      <c r="H183" s="111">
        <v>440000</v>
      </c>
      <c r="I183" s="90">
        <f t="shared" si="5"/>
        <v>352000</v>
      </c>
      <c r="J183" s="121"/>
      <c r="K183" s="121"/>
    </row>
    <row r="184" spans="1:11" s="119" customFormat="1" ht="20.100000000000001" customHeight="1" x14ac:dyDescent="0.25">
      <c r="A184" s="120" t="s">
        <v>674</v>
      </c>
      <c r="B184" s="120">
        <v>655</v>
      </c>
      <c r="C184" s="89" t="s">
        <v>594</v>
      </c>
      <c r="D184" s="90">
        <v>1275000</v>
      </c>
      <c r="E184" s="90">
        <f t="shared" si="7"/>
        <v>1020000</v>
      </c>
      <c r="F184" s="122"/>
      <c r="G184" s="154"/>
      <c r="H184" s="111">
        <v>800000</v>
      </c>
      <c r="I184" s="90">
        <f t="shared" si="5"/>
        <v>640000</v>
      </c>
      <c r="J184" s="121"/>
      <c r="K184" s="121"/>
    </row>
    <row r="185" spans="1:11" s="119" customFormat="1" ht="20.100000000000001" customHeight="1" x14ac:dyDescent="0.25">
      <c r="A185" s="120" t="s">
        <v>674</v>
      </c>
      <c r="B185" s="120">
        <v>650</v>
      </c>
      <c r="C185" s="89" t="s">
        <v>28</v>
      </c>
      <c r="D185" s="121"/>
      <c r="E185" s="121"/>
      <c r="F185" s="121"/>
      <c r="G185" s="155"/>
      <c r="H185" s="111">
        <v>290000</v>
      </c>
      <c r="I185" s="90">
        <f t="shared" si="5"/>
        <v>232000</v>
      </c>
      <c r="J185" s="121"/>
      <c r="K185" s="121"/>
    </row>
    <row r="186" spans="1:11" s="119" customFormat="1" ht="20.100000000000001" customHeight="1" x14ac:dyDescent="0.25">
      <c r="A186" s="120" t="s">
        <v>674</v>
      </c>
      <c r="B186" s="120">
        <v>660</v>
      </c>
      <c r="C186" s="89" t="s">
        <v>30</v>
      </c>
      <c r="D186" s="121"/>
      <c r="E186" s="121"/>
      <c r="F186" s="121"/>
      <c r="G186" s="155"/>
      <c r="H186" s="111">
        <v>500000</v>
      </c>
      <c r="I186" s="90">
        <f t="shared" si="5"/>
        <v>400000</v>
      </c>
      <c r="J186" s="121"/>
      <c r="K186" s="121"/>
    </row>
    <row r="187" spans="1:11" s="119" customFormat="1" ht="20.100000000000001" customHeight="1" x14ac:dyDescent="0.25">
      <c r="A187" s="120" t="s">
        <v>674</v>
      </c>
      <c r="B187" s="120">
        <v>905</v>
      </c>
      <c r="C187" s="89" t="s">
        <v>38</v>
      </c>
      <c r="D187" s="121"/>
      <c r="E187" s="121"/>
      <c r="F187" s="121"/>
      <c r="G187" s="155"/>
      <c r="H187" s="111">
        <v>165000</v>
      </c>
      <c r="I187" s="90">
        <f t="shared" si="5"/>
        <v>132000</v>
      </c>
      <c r="J187" s="121"/>
      <c r="K187" s="121"/>
    </row>
    <row r="188" spans="1:11" s="119" customFormat="1" ht="20.100000000000001" customHeight="1" x14ac:dyDescent="0.25">
      <c r="A188" s="120" t="s">
        <v>674</v>
      </c>
      <c r="B188" s="120">
        <v>910</v>
      </c>
      <c r="C188" s="89" t="s">
        <v>39</v>
      </c>
      <c r="D188" s="121"/>
      <c r="E188" s="121"/>
      <c r="F188" s="121"/>
      <c r="G188" s="155"/>
      <c r="H188" s="111">
        <v>300000</v>
      </c>
      <c r="I188" s="90">
        <f t="shared" si="5"/>
        <v>240000</v>
      </c>
      <c r="J188" s="121"/>
      <c r="K188" s="121"/>
    </row>
    <row r="189" spans="1:11" s="119" customFormat="1" ht="20.100000000000001" customHeight="1" x14ac:dyDescent="0.25">
      <c r="A189" s="120" t="s">
        <v>674</v>
      </c>
      <c r="B189" s="120">
        <v>920</v>
      </c>
      <c r="C189" s="89" t="s">
        <v>41</v>
      </c>
      <c r="D189" s="121"/>
      <c r="E189" s="121"/>
      <c r="F189" s="121"/>
      <c r="G189" s="155"/>
      <c r="H189" s="111">
        <v>150000</v>
      </c>
      <c r="I189" s="90">
        <f t="shared" si="5"/>
        <v>120000</v>
      </c>
      <c r="J189" s="121"/>
      <c r="K189" s="121"/>
    </row>
    <row r="190" spans="1:11" s="119" customFormat="1" ht="20.100000000000001" customHeight="1" x14ac:dyDescent="0.25">
      <c r="A190" s="120" t="s">
        <v>674</v>
      </c>
      <c r="B190" s="120">
        <v>925</v>
      </c>
      <c r="C190" s="89" t="s">
        <v>42</v>
      </c>
      <c r="D190" s="121"/>
      <c r="E190" s="121"/>
      <c r="F190" s="121"/>
      <c r="G190" s="155"/>
      <c r="H190" s="111">
        <v>300000</v>
      </c>
      <c r="I190" s="90">
        <f t="shared" si="5"/>
        <v>240000</v>
      </c>
      <c r="J190" s="121"/>
      <c r="K190" s="121"/>
    </row>
    <row r="191" spans="1:11" s="119" customFormat="1" ht="20.100000000000001" customHeight="1" x14ac:dyDescent="0.25">
      <c r="A191" s="120" t="s">
        <v>674</v>
      </c>
      <c r="B191" s="120">
        <v>2315</v>
      </c>
      <c r="C191" s="89" t="s">
        <v>147</v>
      </c>
      <c r="D191" s="121"/>
      <c r="E191" s="121"/>
      <c r="F191" s="121"/>
      <c r="G191" s="155"/>
      <c r="H191" s="111">
        <v>450000</v>
      </c>
      <c r="I191" s="90">
        <f t="shared" si="5"/>
        <v>360000</v>
      </c>
      <c r="J191" s="121"/>
      <c r="K191" s="121"/>
    </row>
    <row r="192" spans="1:11" s="119" customFormat="1" ht="20.100000000000001" customHeight="1" x14ac:dyDescent="0.25">
      <c r="A192" s="120" t="s">
        <v>674</v>
      </c>
      <c r="B192" s="120">
        <v>2320</v>
      </c>
      <c r="C192" s="89" t="s">
        <v>148</v>
      </c>
      <c r="D192" s="121"/>
      <c r="E192" s="121"/>
      <c r="F192" s="121"/>
      <c r="G192" s="155"/>
      <c r="H192" s="111">
        <v>600000</v>
      </c>
      <c r="I192" s="90">
        <f t="shared" si="5"/>
        <v>480000</v>
      </c>
      <c r="J192" s="121"/>
      <c r="K192" s="121"/>
    </row>
    <row r="193" spans="1:11" s="119" customFormat="1" ht="20.100000000000001" customHeight="1" x14ac:dyDescent="0.25">
      <c r="A193" s="120" t="s">
        <v>674</v>
      </c>
      <c r="B193" s="120">
        <v>2325</v>
      </c>
      <c r="C193" s="89" t="s">
        <v>149</v>
      </c>
      <c r="D193" s="121"/>
      <c r="E193" s="121"/>
      <c r="F193" s="121"/>
      <c r="G193" s="155"/>
      <c r="H193" s="111">
        <v>400000</v>
      </c>
      <c r="I193" s="90">
        <f t="shared" si="5"/>
        <v>320000</v>
      </c>
      <c r="J193" s="121"/>
      <c r="K193" s="121"/>
    </row>
    <row r="194" spans="1:11" s="119" customFormat="1" ht="20.100000000000001" customHeight="1" x14ac:dyDescent="0.25">
      <c r="A194" s="120" t="s">
        <v>674</v>
      </c>
      <c r="B194" s="120">
        <v>2330</v>
      </c>
      <c r="C194" s="89" t="s">
        <v>150</v>
      </c>
      <c r="D194" s="121"/>
      <c r="E194" s="121"/>
      <c r="F194" s="121"/>
      <c r="G194" s="155"/>
      <c r="H194" s="111">
        <v>475000</v>
      </c>
      <c r="I194" s="90">
        <f t="shared" si="5"/>
        <v>380000</v>
      </c>
      <c r="J194" s="121"/>
      <c r="K194" s="121"/>
    </row>
    <row r="195" spans="1:11" s="119" customFormat="1" ht="20.100000000000001" customHeight="1" x14ac:dyDescent="0.25">
      <c r="A195" s="120" t="s">
        <v>674</v>
      </c>
      <c r="B195" s="120">
        <v>2335</v>
      </c>
      <c r="C195" s="89" t="s">
        <v>151</v>
      </c>
      <c r="D195" s="121"/>
      <c r="E195" s="121"/>
      <c r="F195" s="121"/>
      <c r="G195" s="155"/>
      <c r="H195" s="111">
        <v>525000</v>
      </c>
      <c r="I195" s="90">
        <f t="shared" si="5"/>
        <v>420000</v>
      </c>
      <c r="J195" s="121"/>
      <c r="K195" s="121"/>
    </row>
    <row r="196" spans="1:11" s="119" customFormat="1" ht="20.100000000000001" customHeight="1" x14ac:dyDescent="0.25">
      <c r="A196" s="120" t="s">
        <v>674</v>
      </c>
      <c r="B196" s="120">
        <v>2340</v>
      </c>
      <c r="C196" s="89" t="s">
        <v>152</v>
      </c>
      <c r="D196" s="121"/>
      <c r="E196" s="121"/>
      <c r="F196" s="121"/>
      <c r="G196" s="155"/>
      <c r="H196" s="111">
        <v>425000</v>
      </c>
      <c r="I196" s="90">
        <f t="shared" si="5"/>
        <v>340000</v>
      </c>
      <c r="J196" s="121"/>
      <c r="K196" s="121"/>
    </row>
    <row r="197" spans="1:11" s="119" customFormat="1" ht="20.100000000000001" customHeight="1" x14ac:dyDescent="0.25">
      <c r="A197" s="120" t="s">
        <v>674</v>
      </c>
      <c r="B197" s="120">
        <v>2350</v>
      </c>
      <c r="C197" s="89" t="s">
        <v>154</v>
      </c>
      <c r="D197" s="121"/>
      <c r="E197" s="121"/>
      <c r="F197" s="121"/>
      <c r="G197" s="155"/>
      <c r="H197" s="111">
        <v>550000</v>
      </c>
      <c r="I197" s="90">
        <f t="shared" si="5"/>
        <v>440000</v>
      </c>
      <c r="J197" s="121"/>
      <c r="K197" s="121"/>
    </row>
    <row r="198" spans="1:11" s="119" customFormat="1" ht="20.100000000000001" customHeight="1" x14ac:dyDescent="0.25">
      <c r="A198" s="120" t="s">
        <v>674</v>
      </c>
      <c r="B198" s="120">
        <v>2355</v>
      </c>
      <c r="C198" s="89" t="s">
        <v>155</v>
      </c>
      <c r="D198" s="121"/>
      <c r="E198" s="121"/>
      <c r="F198" s="121"/>
      <c r="G198" s="155"/>
      <c r="H198" s="111">
        <v>500000</v>
      </c>
      <c r="I198" s="90">
        <f t="shared" si="5"/>
        <v>400000</v>
      </c>
      <c r="J198" s="121"/>
      <c r="K198" s="121"/>
    </row>
    <row r="199" spans="1:11" s="119" customFormat="1" ht="20.100000000000001" customHeight="1" x14ac:dyDescent="0.25">
      <c r="A199" s="120" t="s">
        <v>674</v>
      </c>
      <c r="B199" s="120">
        <v>2360</v>
      </c>
      <c r="C199" s="89" t="s">
        <v>156</v>
      </c>
      <c r="D199" s="121"/>
      <c r="E199" s="121"/>
      <c r="F199" s="121"/>
      <c r="G199" s="155"/>
      <c r="H199" s="111">
        <v>600000</v>
      </c>
      <c r="I199" s="90">
        <f t="shared" si="5"/>
        <v>480000</v>
      </c>
      <c r="J199" s="121"/>
      <c r="K199" s="121"/>
    </row>
    <row r="200" spans="1:11" s="119" customFormat="1" ht="20.100000000000001" customHeight="1" x14ac:dyDescent="0.25">
      <c r="A200" s="120" t="s">
        <v>674</v>
      </c>
      <c r="B200" s="120">
        <v>2365</v>
      </c>
      <c r="C200" s="89" t="s">
        <v>157</v>
      </c>
      <c r="D200" s="121"/>
      <c r="E200" s="121"/>
      <c r="F200" s="121"/>
      <c r="G200" s="155"/>
      <c r="H200" s="111">
        <v>395000</v>
      </c>
      <c r="I200" s="90">
        <f t="shared" si="5"/>
        <v>316000</v>
      </c>
      <c r="J200" s="121"/>
      <c r="K200" s="121"/>
    </row>
    <row r="201" spans="1:11" s="119" customFormat="1" ht="20.100000000000001" customHeight="1" x14ac:dyDescent="0.25">
      <c r="A201" s="120" t="s">
        <v>674</v>
      </c>
      <c r="B201" s="120">
        <v>2370</v>
      </c>
      <c r="C201" s="89" t="s">
        <v>158</v>
      </c>
      <c r="D201" s="121"/>
      <c r="E201" s="121"/>
      <c r="F201" s="121"/>
      <c r="G201" s="155"/>
      <c r="H201" s="111">
        <v>400000</v>
      </c>
      <c r="I201" s="90">
        <f t="shared" si="5"/>
        <v>320000</v>
      </c>
      <c r="J201" s="121"/>
      <c r="K201" s="121"/>
    </row>
    <row r="202" spans="1:11" s="119" customFormat="1" ht="20.100000000000001" customHeight="1" x14ac:dyDescent="0.25">
      <c r="A202" s="120" t="s">
        <v>674</v>
      </c>
      <c r="B202" s="120">
        <v>2372</v>
      </c>
      <c r="C202" s="89" t="s">
        <v>159</v>
      </c>
      <c r="D202" s="121"/>
      <c r="E202" s="121"/>
      <c r="F202" s="121"/>
      <c r="G202" s="155"/>
      <c r="H202" s="111">
        <v>500000</v>
      </c>
      <c r="I202" s="90">
        <f t="shared" si="5"/>
        <v>400000</v>
      </c>
      <c r="J202" s="121"/>
      <c r="K202" s="121"/>
    </row>
    <row r="203" spans="1:11" s="119" customFormat="1" ht="20.100000000000001" customHeight="1" x14ac:dyDescent="0.25">
      <c r="A203" s="120" t="s">
        <v>674</v>
      </c>
      <c r="B203" s="120">
        <v>2373</v>
      </c>
      <c r="C203" s="89" t="s">
        <v>160</v>
      </c>
      <c r="D203" s="121"/>
      <c r="E203" s="121"/>
      <c r="F203" s="121"/>
      <c r="G203" s="155"/>
      <c r="H203" s="111">
        <v>400000</v>
      </c>
      <c r="I203" s="90">
        <f t="shared" si="5"/>
        <v>320000</v>
      </c>
      <c r="J203" s="121"/>
      <c r="K203" s="121"/>
    </row>
    <row r="204" spans="1:11" s="119" customFormat="1" ht="20.100000000000001" customHeight="1" x14ac:dyDescent="0.25">
      <c r="A204" s="120" t="s">
        <v>674</v>
      </c>
      <c r="B204" s="120">
        <v>4210</v>
      </c>
      <c r="C204" s="89" t="s">
        <v>258</v>
      </c>
      <c r="D204" s="121"/>
      <c r="E204" s="121"/>
      <c r="F204" s="121"/>
      <c r="G204" s="155"/>
      <c r="H204" s="111">
        <v>615000</v>
      </c>
      <c r="I204" s="90">
        <f t="shared" si="5"/>
        <v>492000</v>
      </c>
      <c r="J204" s="121"/>
      <c r="K204" s="121"/>
    </row>
    <row r="205" spans="1:11" s="119" customFormat="1" ht="20.100000000000001" customHeight="1" x14ac:dyDescent="0.25">
      <c r="A205" s="120" t="s">
        <v>674</v>
      </c>
      <c r="B205" s="120">
        <v>4220</v>
      </c>
      <c r="C205" s="89" t="s">
        <v>260</v>
      </c>
      <c r="D205" s="121"/>
      <c r="E205" s="121"/>
      <c r="F205" s="121"/>
      <c r="G205" s="155"/>
      <c r="H205" s="111">
        <v>550000</v>
      </c>
      <c r="I205" s="90">
        <f t="shared" si="5"/>
        <v>440000</v>
      </c>
      <c r="J205" s="121"/>
      <c r="K205" s="121"/>
    </row>
    <row r="206" spans="1:11" s="119" customFormat="1" ht="20.100000000000001" customHeight="1" x14ac:dyDescent="0.25">
      <c r="A206" s="120" t="s">
        <v>674</v>
      </c>
      <c r="B206" s="120">
        <v>4225</v>
      </c>
      <c r="C206" s="89" t="s">
        <v>261</v>
      </c>
      <c r="D206" s="121"/>
      <c r="E206" s="121"/>
      <c r="F206" s="121"/>
      <c r="G206" s="155"/>
      <c r="H206" s="111">
        <v>525000</v>
      </c>
      <c r="I206" s="90">
        <f t="shared" si="5"/>
        <v>420000</v>
      </c>
      <c r="J206" s="121"/>
      <c r="K206" s="121"/>
    </row>
    <row r="207" spans="1:11" s="119" customFormat="1" ht="20.100000000000001" customHeight="1" x14ac:dyDescent="0.25">
      <c r="A207" s="120" t="s">
        <v>674</v>
      </c>
      <c r="B207" s="120">
        <v>4230</v>
      </c>
      <c r="C207" s="89" t="s">
        <v>262</v>
      </c>
      <c r="D207" s="121"/>
      <c r="E207" s="121"/>
      <c r="F207" s="121"/>
      <c r="G207" s="155"/>
      <c r="H207" s="111">
        <v>550000</v>
      </c>
      <c r="I207" s="90">
        <f t="shared" si="5"/>
        <v>440000</v>
      </c>
      <c r="J207" s="121"/>
      <c r="K207" s="121"/>
    </row>
    <row r="208" spans="1:11" s="119" customFormat="1" ht="20.100000000000001" customHeight="1" x14ac:dyDescent="0.25">
      <c r="A208" s="120" t="s">
        <v>674</v>
      </c>
      <c r="B208" s="120">
        <v>4240</v>
      </c>
      <c r="C208" s="89" t="s">
        <v>264</v>
      </c>
      <c r="D208" s="121"/>
      <c r="E208" s="121"/>
      <c r="F208" s="121"/>
      <c r="G208" s="155"/>
      <c r="H208" s="111">
        <v>525000</v>
      </c>
      <c r="I208" s="90">
        <f t="shared" si="5"/>
        <v>420000</v>
      </c>
      <c r="J208" s="121"/>
      <c r="K208" s="121"/>
    </row>
    <row r="209" spans="1:11" s="119" customFormat="1" ht="20.100000000000001" customHeight="1" x14ac:dyDescent="0.25">
      <c r="A209" s="120" t="s">
        <v>674</v>
      </c>
      <c r="B209" s="120">
        <v>4245</v>
      </c>
      <c r="C209" s="89" t="s">
        <v>265</v>
      </c>
      <c r="D209" s="121"/>
      <c r="E209" s="121"/>
      <c r="F209" s="121"/>
      <c r="G209" s="155"/>
      <c r="H209" s="111">
        <v>850000</v>
      </c>
      <c r="I209" s="90">
        <f t="shared" si="5"/>
        <v>680000</v>
      </c>
      <c r="J209" s="121"/>
      <c r="K209" s="121"/>
    </row>
    <row r="210" spans="1:11" s="119" customFormat="1" ht="20.100000000000001" customHeight="1" x14ac:dyDescent="0.25">
      <c r="A210" s="120" t="s">
        <v>674</v>
      </c>
      <c r="B210" s="120">
        <v>4305</v>
      </c>
      <c r="C210" s="89" t="s">
        <v>267</v>
      </c>
      <c r="D210" s="121"/>
      <c r="E210" s="121"/>
      <c r="F210" s="121"/>
      <c r="G210" s="155"/>
      <c r="H210" s="111">
        <v>440000</v>
      </c>
      <c r="I210" s="90">
        <f t="shared" si="5"/>
        <v>352000</v>
      </c>
      <c r="J210" s="121"/>
      <c r="K210" s="121"/>
    </row>
    <row r="211" spans="1:11" s="119" customFormat="1" ht="20.100000000000001" customHeight="1" x14ac:dyDescent="0.25">
      <c r="A211" s="120" t="s">
        <v>674</v>
      </c>
      <c r="B211" s="120">
        <v>4315</v>
      </c>
      <c r="C211" s="89" t="s">
        <v>269</v>
      </c>
      <c r="D211" s="121"/>
      <c r="E211" s="121"/>
      <c r="F211" s="121"/>
      <c r="G211" s="155"/>
      <c r="H211" s="111">
        <v>310000</v>
      </c>
      <c r="I211" s="90">
        <f t="shared" si="5"/>
        <v>248000</v>
      </c>
      <c r="J211" s="121"/>
      <c r="K211" s="121"/>
    </row>
    <row r="212" spans="1:11" s="119" customFormat="1" ht="20.100000000000001" customHeight="1" x14ac:dyDescent="0.25">
      <c r="A212" s="120" t="s">
        <v>674</v>
      </c>
      <c r="B212" s="120">
        <v>4320</v>
      </c>
      <c r="C212" s="89" t="s">
        <v>270</v>
      </c>
      <c r="D212" s="121"/>
      <c r="E212" s="121"/>
      <c r="F212" s="121"/>
      <c r="G212" s="155"/>
      <c r="H212" s="111">
        <v>370000</v>
      </c>
      <c r="I212" s="90">
        <f t="shared" si="5"/>
        <v>296000</v>
      </c>
      <c r="J212" s="121"/>
      <c r="K212" s="121"/>
    </row>
    <row r="213" spans="1:11" s="119" customFormat="1" ht="20.100000000000001" customHeight="1" x14ac:dyDescent="0.25">
      <c r="A213" s="120" t="s">
        <v>674</v>
      </c>
      <c r="B213" s="120">
        <v>4325</v>
      </c>
      <c r="C213" s="89" t="s">
        <v>271</v>
      </c>
      <c r="D213" s="121"/>
      <c r="E213" s="121"/>
      <c r="F213" s="121"/>
      <c r="G213" s="155"/>
      <c r="H213" s="111">
        <v>325000</v>
      </c>
      <c r="I213" s="90">
        <f t="shared" si="5"/>
        <v>260000</v>
      </c>
      <c r="J213" s="121"/>
      <c r="K213" s="121"/>
    </row>
    <row r="214" spans="1:11" s="119" customFormat="1" ht="20.100000000000001" customHeight="1" x14ac:dyDescent="0.25">
      <c r="A214" s="125" t="s">
        <v>675</v>
      </c>
      <c r="B214" s="126"/>
      <c r="C214" s="127" t="s">
        <v>390</v>
      </c>
      <c r="D214" s="128">
        <f>MEDIAN(D215:D224)</f>
        <v>1450000</v>
      </c>
      <c r="E214" s="128">
        <f t="shared" ref="E214:E224" si="8">D214*0.8</f>
        <v>1160000</v>
      </c>
      <c r="F214" s="128"/>
      <c r="G214" s="128"/>
      <c r="H214" s="128">
        <f>MEDIAN(H215:H251)</f>
        <v>740000</v>
      </c>
      <c r="I214" s="128">
        <f>H214*0.8</f>
        <v>592000</v>
      </c>
      <c r="J214" s="128">
        <v>75000</v>
      </c>
      <c r="K214" s="128">
        <v>20000</v>
      </c>
    </row>
    <row r="215" spans="1:11" s="119" customFormat="1" ht="20.100000000000001" customHeight="1" x14ac:dyDescent="0.25">
      <c r="A215" s="120" t="s">
        <v>675</v>
      </c>
      <c r="B215" s="120">
        <v>1250</v>
      </c>
      <c r="C215" s="89" t="s">
        <v>595</v>
      </c>
      <c r="D215" s="90">
        <v>2225000</v>
      </c>
      <c r="E215" s="90">
        <f t="shared" si="8"/>
        <v>1780000</v>
      </c>
      <c r="F215" s="90">
        <v>2800000</v>
      </c>
      <c r="G215" s="153">
        <f>F215*0.8</f>
        <v>2240000</v>
      </c>
      <c r="H215" s="111">
        <v>1100000</v>
      </c>
      <c r="I215" s="90">
        <f t="shared" si="5"/>
        <v>880000</v>
      </c>
      <c r="J215" s="121"/>
      <c r="K215" s="121"/>
    </row>
    <row r="216" spans="1:11" s="119" customFormat="1" ht="20.100000000000001" customHeight="1" x14ac:dyDescent="0.25">
      <c r="A216" s="120" t="s">
        <v>675</v>
      </c>
      <c r="B216" s="120">
        <v>1235</v>
      </c>
      <c r="C216" s="89" t="s">
        <v>596</v>
      </c>
      <c r="D216" s="90">
        <v>1100000</v>
      </c>
      <c r="E216" s="90">
        <f t="shared" si="8"/>
        <v>880000</v>
      </c>
      <c r="F216" s="122"/>
      <c r="G216" s="154"/>
      <c r="H216" s="111">
        <v>750000</v>
      </c>
      <c r="I216" s="90">
        <f t="shared" ref="I216:I262" si="9">H216*0.8</f>
        <v>600000</v>
      </c>
      <c r="J216" s="121"/>
      <c r="K216" s="121"/>
    </row>
    <row r="217" spans="1:11" s="119" customFormat="1" ht="20.100000000000001" customHeight="1" x14ac:dyDescent="0.25">
      <c r="A217" s="120" t="s">
        <v>675</v>
      </c>
      <c r="B217" s="120">
        <v>1110</v>
      </c>
      <c r="C217" s="89" t="s">
        <v>597</v>
      </c>
      <c r="D217" s="90">
        <v>1950000</v>
      </c>
      <c r="E217" s="90">
        <f t="shared" si="8"/>
        <v>1560000</v>
      </c>
      <c r="F217" s="90">
        <v>2250000</v>
      </c>
      <c r="G217" s="153">
        <f>F217*0.8</f>
        <v>1800000</v>
      </c>
      <c r="H217" s="111">
        <v>1000000</v>
      </c>
      <c r="I217" s="90">
        <f t="shared" si="9"/>
        <v>800000</v>
      </c>
      <c r="J217" s="121"/>
      <c r="K217" s="121"/>
    </row>
    <row r="218" spans="1:11" s="119" customFormat="1" ht="20.100000000000001" customHeight="1" x14ac:dyDescent="0.25">
      <c r="A218" s="120" t="s">
        <v>675</v>
      </c>
      <c r="B218" s="120">
        <v>1115</v>
      </c>
      <c r="C218" s="89" t="s">
        <v>623</v>
      </c>
      <c r="D218" s="90">
        <v>900000</v>
      </c>
      <c r="E218" s="90">
        <f t="shared" si="8"/>
        <v>720000</v>
      </c>
      <c r="F218" s="122"/>
      <c r="G218" s="154"/>
      <c r="H218" s="111">
        <v>440000</v>
      </c>
      <c r="I218" s="90">
        <f t="shared" si="9"/>
        <v>352000</v>
      </c>
      <c r="J218" s="121"/>
      <c r="K218" s="121"/>
    </row>
    <row r="219" spans="1:11" s="119" customFormat="1" ht="20.100000000000001" customHeight="1" x14ac:dyDescent="0.25">
      <c r="A219" s="120" t="s">
        <v>675</v>
      </c>
      <c r="B219" s="120">
        <v>1160</v>
      </c>
      <c r="C219" s="89" t="s">
        <v>598</v>
      </c>
      <c r="D219" s="90">
        <v>850000</v>
      </c>
      <c r="E219" s="90">
        <f t="shared" si="8"/>
        <v>680000</v>
      </c>
      <c r="F219" s="90">
        <v>1375000</v>
      </c>
      <c r="G219" s="153">
        <f>F219*0.8</f>
        <v>1100000</v>
      </c>
      <c r="H219" s="111">
        <v>440000</v>
      </c>
      <c r="I219" s="90">
        <f t="shared" si="9"/>
        <v>352000</v>
      </c>
      <c r="J219" s="121"/>
      <c r="K219" s="121"/>
    </row>
    <row r="220" spans="1:11" s="119" customFormat="1" ht="20.100000000000001" customHeight="1" x14ac:dyDescent="0.25">
      <c r="A220" s="120" t="s">
        <v>675</v>
      </c>
      <c r="B220" s="120">
        <v>840</v>
      </c>
      <c r="C220" s="89" t="s">
        <v>599</v>
      </c>
      <c r="D220" s="90">
        <v>1300000</v>
      </c>
      <c r="E220" s="90">
        <f t="shared" si="8"/>
        <v>1040000</v>
      </c>
      <c r="F220" s="90">
        <v>1900000</v>
      </c>
      <c r="G220" s="153">
        <f>F220*0.8</f>
        <v>1520000</v>
      </c>
      <c r="H220" s="111">
        <v>350000</v>
      </c>
      <c r="I220" s="90">
        <f t="shared" si="9"/>
        <v>280000</v>
      </c>
      <c r="J220" s="121"/>
      <c r="K220" s="121"/>
    </row>
    <row r="221" spans="1:11" s="119" customFormat="1" ht="20.100000000000001" customHeight="1" x14ac:dyDescent="0.25">
      <c r="A221" s="120" t="s">
        <v>675</v>
      </c>
      <c r="B221" s="120">
        <v>3315</v>
      </c>
      <c r="C221" s="89" t="s">
        <v>600</v>
      </c>
      <c r="D221" s="90">
        <v>875000</v>
      </c>
      <c r="E221" s="90">
        <f t="shared" si="8"/>
        <v>700000</v>
      </c>
      <c r="F221" s="122"/>
      <c r="G221" s="154"/>
      <c r="H221" s="111">
        <v>975000</v>
      </c>
      <c r="I221" s="90">
        <f t="shared" si="9"/>
        <v>780000</v>
      </c>
      <c r="J221" s="121"/>
      <c r="K221" s="121"/>
    </row>
    <row r="222" spans="1:11" s="119" customFormat="1" ht="20.100000000000001" customHeight="1" x14ac:dyDescent="0.25">
      <c r="A222" s="120" t="s">
        <v>675</v>
      </c>
      <c r="B222" s="120">
        <v>114</v>
      </c>
      <c r="C222" s="89" t="s">
        <v>601</v>
      </c>
      <c r="D222" s="90">
        <v>2375000</v>
      </c>
      <c r="E222" s="90">
        <f t="shared" si="8"/>
        <v>1900000</v>
      </c>
      <c r="F222" s="90">
        <v>5200000</v>
      </c>
      <c r="G222" s="153">
        <f>F222*0.8</f>
        <v>4160000</v>
      </c>
      <c r="H222" s="111">
        <v>1200000</v>
      </c>
      <c r="I222" s="90">
        <f t="shared" si="9"/>
        <v>960000</v>
      </c>
      <c r="J222" s="121"/>
      <c r="K222" s="121"/>
    </row>
    <row r="223" spans="1:11" s="119" customFormat="1" ht="20.100000000000001" customHeight="1" x14ac:dyDescent="0.25">
      <c r="A223" s="120" t="s">
        <v>675</v>
      </c>
      <c r="B223" s="120">
        <v>119</v>
      </c>
      <c r="C223" s="89" t="s">
        <v>602</v>
      </c>
      <c r="D223" s="90">
        <v>2250000</v>
      </c>
      <c r="E223" s="90">
        <f t="shared" si="8"/>
        <v>1800000</v>
      </c>
      <c r="F223" s="122"/>
      <c r="G223" s="154"/>
      <c r="H223" s="111">
        <v>1075000</v>
      </c>
      <c r="I223" s="90">
        <f t="shared" si="9"/>
        <v>860000</v>
      </c>
      <c r="J223" s="121"/>
      <c r="K223" s="121"/>
    </row>
    <row r="224" spans="1:11" s="119" customFormat="1" ht="20.100000000000001" customHeight="1" x14ac:dyDescent="0.25">
      <c r="A224" s="120" t="s">
        <v>675</v>
      </c>
      <c r="B224" s="120">
        <v>3935</v>
      </c>
      <c r="C224" s="89" t="s">
        <v>603</v>
      </c>
      <c r="D224" s="90">
        <v>1600000</v>
      </c>
      <c r="E224" s="90">
        <f t="shared" si="8"/>
        <v>1280000</v>
      </c>
      <c r="F224" s="90">
        <v>900000</v>
      </c>
      <c r="G224" s="153">
        <f>F224*0.8</f>
        <v>720000</v>
      </c>
      <c r="H224" s="111">
        <v>850000</v>
      </c>
      <c r="I224" s="90">
        <f t="shared" si="9"/>
        <v>680000</v>
      </c>
      <c r="J224" s="121"/>
      <c r="K224" s="121"/>
    </row>
    <row r="225" spans="1:11" s="119" customFormat="1" ht="20.100000000000001" customHeight="1" x14ac:dyDescent="0.25">
      <c r="A225" s="120" t="s">
        <v>675</v>
      </c>
      <c r="B225" s="120">
        <v>116</v>
      </c>
      <c r="C225" s="89" t="s">
        <v>5</v>
      </c>
      <c r="D225" s="121"/>
      <c r="E225" s="121"/>
      <c r="F225" s="123">
        <v>5500000</v>
      </c>
      <c r="G225" s="153">
        <f>F225*0.8</f>
        <v>4400000</v>
      </c>
      <c r="H225" s="111">
        <v>1075000</v>
      </c>
      <c r="I225" s="90">
        <f t="shared" si="9"/>
        <v>860000</v>
      </c>
      <c r="J225" s="121"/>
      <c r="K225" s="121"/>
    </row>
    <row r="226" spans="1:11" s="119" customFormat="1" ht="20.100000000000001" customHeight="1" x14ac:dyDescent="0.25">
      <c r="A226" s="120" t="s">
        <v>675</v>
      </c>
      <c r="B226" s="120">
        <v>121</v>
      </c>
      <c r="C226" s="89" t="s">
        <v>7</v>
      </c>
      <c r="D226" s="121"/>
      <c r="E226" s="121"/>
      <c r="F226" s="121"/>
      <c r="G226" s="155"/>
      <c r="H226" s="111">
        <v>725000</v>
      </c>
      <c r="I226" s="90">
        <f t="shared" si="9"/>
        <v>580000</v>
      </c>
      <c r="J226" s="121"/>
      <c r="K226" s="121"/>
    </row>
    <row r="227" spans="1:11" s="119" customFormat="1" ht="20.100000000000001" customHeight="1" x14ac:dyDescent="0.25">
      <c r="A227" s="120" t="s">
        <v>675</v>
      </c>
      <c r="B227" s="120">
        <v>835</v>
      </c>
      <c r="C227" s="89" t="s">
        <v>36</v>
      </c>
      <c r="D227" s="121"/>
      <c r="E227" s="121"/>
      <c r="F227" s="121"/>
      <c r="G227" s="155"/>
      <c r="H227" s="111">
        <v>370000</v>
      </c>
      <c r="I227" s="90">
        <f t="shared" si="9"/>
        <v>296000</v>
      </c>
      <c r="J227" s="121"/>
      <c r="K227" s="121"/>
    </row>
    <row r="228" spans="1:11" s="119" customFormat="1" ht="20.100000000000001" customHeight="1" x14ac:dyDescent="0.25">
      <c r="A228" s="120" t="s">
        <v>675</v>
      </c>
      <c r="B228" s="120">
        <v>1105</v>
      </c>
      <c r="C228" s="89" t="s">
        <v>53</v>
      </c>
      <c r="D228" s="121"/>
      <c r="E228" s="121"/>
      <c r="F228" s="121"/>
      <c r="G228" s="155"/>
      <c r="H228" s="111">
        <v>450000</v>
      </c>
      <c r="I228" s="90">
        <f t="shared" si="9"/>
        <v>360000</v>
      </c>
      <c r="J228" s="121"/>
      <c r="K228" s="121"/>
    </row>
    <row r="229" spans="1:11" s="119" customFormat="1" ht="20.100000000000001" customHeight="1" x14ac:dyDescent="0.25">
      <c r="A229" s="120" t="s">
        <v>675</v>
      </c>
      <c r="B229" s="120">
        <v>1125</v>
      </c>
      <c r="C229" s="89" t="s">
        <v>56</v>
      </c>
      <c r="D229" s="121"/>
      <c r="E229" s="121"/>
      <c r="F229" s="121"/>
      <c r="G229" s="155"/>
      <c r="H229" s="111">
        <v>400000</v>
      </c>
      <c r="I229" s="90">
        <f t="shared" si="9"/>
        <v>320000</v>
      </c>
      <c r="J229" s="121"/>
      <c r="K229" s="121"/>
    </row>
    <row r="230" spans="1:11" s="119" customFormat="1" ht="20.100000000000001" customHeight="1" x14ac:dyDescent="0.25">
      <c r="A230" s="120" t="s">
        <v>675</v>
      </c>
      <c r="B230" s="120">
        <v>1130</v>
      </c>
      <c r="C230" s="89" t="s">
        <v>57</v>
      </c>
      <c r="D230" s="121"/>
      <c r="E230" s="121"/>
      <c r="F230" s="121"/>
      <c r="G230" s="155"/>
      <c r="H230" s="111">
        <v>430000</v>
      </c>
      <c r="I230" s="90">
        <f t="shared" si="9"/>
        <v>344000</v>
      </c>
      <c r="J230" s="121"/>
      <c r="K230" s="121"/>
    </row>
    <row r="231" spans="1:11" s="119" customFormat="1" ht="20.100000000000001" customHeight="1" x14ac:dyDescent="0.25">
      <c r="A231" s="120" t="s">
        <v>675</v>
      </c>
      <c r="B231" s="120">
        <v>1135</v>
      </c>
      <c r="C231" s="89" t="s">
        <v>58</v>
      </c>
      <c r="D231" s="121"/>
      <c r="E231" s="121"/>
      <c r="F231" s="121"/>
      <c r="G231" s="155"/>
      <c r="H231" s="111">
        <v>450000</v>
      </c>
      <c r="I231" s="90">
        <f t="shared" si="9"/>
        <v>360000</v>
      </c>
      <c r="J231" s="121"/>
      <c r="K231" s="121"/>
    </row>
    <row r="232" spans="1:11" s="119" customFormat="1" ht="20.100000000000001" customHeight="1" x14ac:dyDescent="0.25">
      <c r="A232" s="120" t="s">
        <v>675</v>
      </c>
      <c r="B232" s="120">
        <v>1145</v>
      </c>
      <c r="C232" s="89" t="s">
        <v>59</v>
      </c>
      <c r="D232" s="121"/>
      <c r="E232" s="121"/>
      <c r="F232" s="121"/>
      <c r="G232" s="155"/>
      <c r="H232" s="111">
        <v>300000</v>
      </c>
      <c r="I232" s="90">
        <f t="shared" si="9"/>
        <v>240000</v>
      </c>
      <c r="J232" s="121"/>
      <c r="K232" s="121"/>
    </row>
    <row r="233" spans="1:11" s="119" customFormat="1" ht="20.100000000000001" customHeight="1" x14ac:dyDescent="0.25">
      <c r="A233" s="120" t="s">
        <v>675</v>
      </c>
      <c r="B233" s="120">
        <v>1150</v>
      </c>
      <c r="C233" s="89" t="s">
        <v>60</v>
      </c>
      <c r="D233" s="121"/>
      <c r="E233" s="121"/>
      <c r="F233" s="121"/>
      <c r="G233" s="155"/>
      <c r="H233" s="111">
        <v>400000</v>
      </c>
      <c r="I233" s="90">
        <f t="shared" si="9"/>
        <v>320000</v>
      </c>
      <c r="J233" s="121"/>
      <c r="K233" s="121"/>
    </row>
    <row r="234" spans="1:11" s="119" customFormat="1" ht="20.100000000000001" customHeight="1" x14ac:dyDescent="0.25">
      <c r="A234" s="120" t="s">
        <v>675</v>
      </c>
      <c r="B234" s="120">
        <v>1165</v>
      </c>
      <c r="C234" s="89" t="s">
        <v>62</v>
      </c>
      <c r="D234" s="121"/>
      <c r="E234" s="121"/>
      <c r="F234" s="121"/>
      <c r="G234" s="155"/>
      <c r="H234" s="111">
        <v>400000</v>
      </c>
      <c r="I234" s="90">
        <f t="shared" si="9"/>
        <v>320000</v>
      </c>
      <c r="J234" s="121"/>
      <c r="K234" s="121"/>
    </row>
    <row r="235" spans="1:11" s="119" customFormat="1" ht="20.100000000000001" customHeight="1" x14ac:dyDescent="0.25">
      <c r="A235" s="120" t="s">
        <v>675</v>
      </c>
      <c r="B235" s="120">
        <v>1210</v>
      </c>
      <c r="C235" s="89" t="s">
        <v>63</v>
      </c>
      <c r="D235" s="121"/>
      <c r="E235" s="121"/>
      <c r="F235" s="121"/>
      <c r="G235" s="155"/>
      <c r="H235" s="111">
        <v>925000</v>
      </c>
      <c r="I235" s="90">
        <f t="shared" si="9"/>
        <v>740000</v>
      </c>
      <c r="J235" s="121"/>
      <c r="K235" s="121"/>
    </row>
    <row r="236" spans="1:11" s="119" customFormat="1" ht="20.100000000000001" customHeight="1" x14ac:dyDescent="0.25">
      <c r="A236" s="120" t="s">
        <v>675</v>
      </c>
      <c r="B236" s="120">
        <v>1215</v>
      </c>
      <c r="C236" s="89" t="s">
        <v>64</v>
      </c>
      <c r="D236" s="121"/>
      <c r="E236" s="121"/>
      <c r="F236" s="121"/>
      <c r="G236" s="155"/>
      <c r="H236" s="111">
        <v>550000</v>
      </c>
      <c r="I236" s="90">
        <f t="shared" si="9"/>
        <v>440000</v>
      </c>
      <c r="J236" s="121"/>
      <c r="K236" s="121"/>
    </row>
    <row r="237" spans="1:11" s="119" customFormat="1" ht="20.100000000000001" customHeight="1" x14ac:dyDescent="0.25">
      <c r="A237" s="120" t="s">
        <v>675</v>
      </c>
      <c r="B237" s="120">
        <v>1225</v>
      </c>
      <c r="C237" s="89" t="s">
        <v>65</v>
      </c>
      <c r="D237" s="121"/>
      <c r="E237" s="121"/>
      <c r="F237" s="121"/>
      <c r="G237" s="155"/>
      <c r="H237" s="111">
        <v>750000</v>
      </c>
      <c r="I237" s="90">
        <f t="shared" si="9"/>
        <v>600000</v>
      </c>
      <c r="J237" s="121"/>
      <c r="K237" s="121"/>
    </row>
    <row r="238" spans="1:11" s="119" customFormat="1" ht="20.100000000000001" customHeight="1" x14ac:dyDescent="0.25">
      <c r="A238" s="120" t="s">
        <v>675</v>
      </c>
      <c r="B238" s="120">
        <v>1230</v>
      </c>
      <c r="C238" s="89" t="s">
        <v>66</v>
      </c>
      <c r="D238" s="121"/>
      <c r="E238" s="121"/>
      <c r="F238" s="121"/>
      <c r="G238" s="155"/>
      <c r="H238" s="111">
        <v>600000</v>
      </c>
      <c r="I238" s="90">
        <f t="shared" si="9"/>
        <v>480000</v>
      </c>
      <c r="J238" s="121"/>
      <c r="K238" s="121"/>
    </row>
    <row r="239" spans="1:11" s="119" customFormat="1" ht="20.100000000000001" customHeight="1" x14ac:dyDescent="0.25">
      <c r="A239" s="120" t="s">
        <v>675</v>
      </c>
      <c r="B239" s="120">
        <v>1240</v>
      </c>
      <c r="C239" s="89" t="s">
        <v>68</v>
      </c>
      <c r="D239" s="121"/>
      <c r="E239" s="121"/>
      <c r="F239" s="121"/>
      <c r="G239" s="155"/>
      <c r="H239" s="111">
        <v>650000</v>
      </c>
      <c r="I239" s="90">
        <f t="shared" si="9"/>
        <v>520000</v>
      </c>
      <c r="J239" s="121"/>
      <c r="K239" s="121"/>
    </row>
    <row r="240" spans="1:11" s="119" customFormat="1" ht="20.100000000000001" customHeight="1" x14ac:dyDescent="0.25">
      <c r="A240" s="120" t="s">
        <v>675</v>
      </c>
      <c r="B240" s="120">
        <v>1255</v>
      </c>
      <c r="C240" s="89" t="s">
        <v>70</v>
      </c>
      <c r="D240" s="121"/>
      <c r="E240" s="121"/>
      <c r="F240" s="121"/>
      <c r="G240" s="155"/>
      <c r="H240" s="111">
        <v>1050000</v>
      </c>
      <c r="I240" s="90">
        <f t="shared" si="9"/>
        <v>840000</v>
      </c>
      <c r="J240" s="121"/>
      <c r="K240" s="121"/>
    </row>
    <row r="241" spans="1:11" s="119" customFormat="1" ht="20.100000000000001" customHeight="1" x14ac:dyDescent="0.25">
      <c r="A241" s="120" t="s">
        <v>675</v>
      </c>
      <c r="B241" s="120">
        <v>1605</v>
      </c>
      <c r="C241" s="89" t="s">
        <v>93</v>
      </c>
      <c r="D241" s="121"/>
      <c r="E241" s="121"/>
      <c r="F241" s="121"/>
      <c r="G241" s="155"/>
      <c r="H241" s="111">
        <v>1000000</v>
      </c>
      <c r="I241" s="90">
        <f t="shared" si="9"/>
        <v>800000</v>
      </c>
      <c r="J241" s="121"/>
      <c r="K241" s="121"/>
    </row>
    <row r="242" spans="1:11" s="119" customFormat="1" ht="20.100000000000001" customHeight="1" x14ac:dyDescent="0.25">
      <c r="A242" s="120" t="s">
        <v>675</v>
      </c>
      <c r="B242" s="120">
        <v>1610</v>
      </c>
      <c r="C242" s="89" t="s">
        <v>94</v>
      </c>
      <c r="D242" s="121"/>
      <c r="E242" s="121"/>
      <c r="F242" s="121"/>
      <c r="G242" s="155"/>
      <c r="H242" s="111">
        <v>850000</v>
      </c>
      <c r="I242" s="90">
        <f t="shared" si="9"/>
        <v>680000</v>
      </c>
      <c r="J242" s="121"/>
      <c r="K242" s="121"/>
    </row>
    <row r="243" spans="1:11" s="119" customFormat="1" ht="20.100000000000001" customHeight="1" x14ac:dyDescent="0.25">
      <c r="A243" s="120" t="s">
        <v>675</v>
      </c>
      <c r="B243" s="120">
        <v>1615</v>
      </c>
      <c r="C243" s="89" t="s">
        <v>95</v>
      </c>
      <c r="D243" s="121"/>
      <c r="E243" s="121"/>
      <c r="F243" s="121"/>
      <c r="G243" s="155"/>
      <c r="H243" s="111">
        <v>300000</v>
      </c>
      <c r="I243" s="90">
        <f t="shared" si="9"/>
        <v>240000</v>
      </c>
      <c r="J243" s="121"/>
      <c r="K243" s="121"/>
    </row>
    <row r="244" spans="1:11" s="119" customFormat="1" ht="20.100000000000001" customHeight="1" x14ac:dyDescent="0.25">
      <c r="A244" s="120" t="s">
        <v>675</v>
      </c>
      <c r="B244" s="120">
        <v>1620</v>
      </c>
      <c r="C244" s="89" t="s">
        <v>96</v>
      </c>
      <c r="D244" s="121"/>
      <c r="E244" s="121"/>
      <c r="F244" s="121"/>
      <c r="G244" s="155"/>
      <c r="H244" s="111">
        <v>1000000</v>
      </c>
      <c r="I244" s="90">
        <f t="shared" si="9"/>
        <v>800000</v>
      </c>
      <c r="J244" s="121"/>
      <c r="K244" s="121"/>
    </row>
    <row r="245" spans="1:11" s="119" customFormat="1" ht="20.100000000000001" customHeight="1" x14ac:dyDescent="0.25">
      <c r="A245" s="120" t="s">
        <v>675</v>
      </c>
      <c r="B245" s="120">
        <v>1625</v>
      </c>
      <c r="C245" s="89" t="s">
        <v>97</v>
      </c>
      <c r="D245" s="121"/>
      <c r="E245" s="121"/>
      <c r="F245" s="121"/>
      <c r="G245" s="155"/>
      <c r="H245" s="111">
        <v>915000</v>
      </c>
      <c r="I245" s="90">
        <f t="shared" si="9"/>
        <v>732000</v>
      </c>
      <c r="J245" s="121"/>
      <c r="K245" s="121"/>
    </row>
    <row r="246" spans="1:11" s="119" customFormat="1" ht="20.100000000000001" customHeight="1" x14ac:dyDescent="0.25">
      <c r="A246" s="120" t="s">
        <v>675</v>
      </c>
      <c r="B246" s="120">
        <v>1630</v>
      </c>
      <c r="C246" s="89" t="s">
        <v>98</v>
      </c>
      <c r="D246" s="121"/>
      <c r="E246" s="121"/>
      <c r="F246" s="121"/>
      <c r="G246" s="155"/>
      <c r="H246" s="111">
        <v>1000000</v>
      </c>
      <c r="I246" s="90">
        <f t="shared" si="9"/>
        <v>800000</v>
      </c>
      <c r="J246" s="121"/>
      <c r="K246" s="121"/>
    </row>
    <row r="247" spans="1:11" s="119" customFormat="1" ht="20.100000000000001" customHeight="1" x14ac:dyDescent="0.25">
      <c r="A247" s="120" t="s">
        <v>675</v>
      </c>
      <c r="B247" s="120">
        <v>3305</v>
      </c>
      <c r="C247" s="89" t="s">
        <v>215</v>
      </c>
      <c r="D247" s="121"/>
      <c r="E247" s="121"/>
      <c r="F247" s="121"/>
      <c r="G247" s="155"/>
      <c r="H247" s="111">
        <v>500000</v>
      </c>
      <c r="I247" s="90">
        <f t="shared" si="9"/>
        <v>400000</v>
      </c>
      <c r="J247" s="121"/>
      <c r="K247" s="121"/>
    </row>
    <row r="248" spans="1:11" s="119" customFormat="1" ht="20.100000000000001" customHeight="1" x14ac:dyDescent="0.25">
      <c r="A248" s="120" t="s">
        <v>675</v>
      </c>
      <c r="B248" s="120">
        <v>3310</v>
      </c>
      <c r="C248" s="89" t="s">
        <v>216</v>
      </c>
      <c r="D248" s="121"/>
      <c r="E248" s="121"/>
      <c r="F248" s="121"/>
      <c r="G248" s="155"/>
      <c r="H248" s="111">
        <v>740000</v>
      </c>
      <c r="I248" s="90">
        <f t="shared" si="9"/>
        <v>592000</v>
      </c>
      <c r="J248" s="121"/>
      <c r="K248" s="121"/>
    </row>
    <row r="249" spans="1:11" s="119" customFormat="1" ht="20.100000000000001" customHeight="1" x14ac:dyDescent="0.25">
      <c r="A249" s="120" t="s">
        <v>675</v>
      </c>
      <c r="B249" s="120">
        <v>3320</v>
      </c>
      <c r="C249" s="89" t="s">
        <v>218</v>
      </c>
      <c r="D249" s="121"/>
      <c r="E249" s="121"/>
      <c r="F249" s="121"/>
      <c r="G249" s="155"/>
      <c r="H249" s="111">
        <v>440000</v>
      </c>
      <c r="I249" s="90">
        <f t="shared" si="9"/>
        <v>352000</v>
      </c>
      <c r="J249" s="121"/>
      <c r="K249" s="121"/>
    </row>
    <row r="250" spans="1:11" s="119" customFormat="1" ht="20.100000000000001" customHeight="1" x14ac:dyDescent="0.25">
      <c r="A250" s="120" t="s">
        <v>675</v>
      </c>
      <c r="B250" s="120">
        <v>3325</v>
      </c>
      <c r="C250" s="89" t="s">
        <v>219</v>
      </c>
      <c r="D250" s="121"/>
      <c r="E250" s="121"/>
      <c r="F250" s="121"/>
      <c r="G250" s="155"/>
      <c r="H250" s="111">
        <v>860000</v>
      </c>
      <c r="I250" s="90">
        <f t="shared" si="9"/>
        <v>688000</v>
      </c>
      <c r="J250" s="121"/>
      <c r="K250" s="121"/>
    </row>
    <row r="251" spans="1:11" s="119" customFormat="1" ht="20.100000000000001" customHeight="1" x14ac:dyDescent="0.25">
      <c r="A251" s="120" t="s">
        <v>675</v>
      </c>
      <c r="B251" s="120">
        <v>3940</v>
      </c>
      <c r="C251" s="89" t="s">
        <v>256</v>
      </c>
      <c r="D251" s="121"/>
      <c r="E251" s="121"/>
      <c r="F251" s="121"/>
      <c r="G251" s="155"/>
      <c r="H251" s="111">
        <v>800000</v>
      </c>
      <c r="I251" s="90">
        <f t="shared" si="9"/>
        <v>640000</v>
      </c>
      <c r="J251" s="121"/>
      <c r="K251" s="121"/>
    </row>
    <row r="252" spans="1:11" s="119" customFormat="1" ht="20.100000000000001" customHeight="1" x14ac:dyDescent="0.25">
      <c r="A252" s="125" t="s">
        <v>676</v>
      </c>
      <c r="B252" s="126"/>
      <c r="C252" s="127" t="s">
        <v>381</v>
      </c>
      <c r="D252" s="128">
        <f>MEDIAN(D253:D262)</f>
        <v>1085000</v>
      </c>
      <c r="E252" s="128">
        <f t="shared" ref="E252:E262" si="10">D252*0.8</f>
        <v>868000</v>
      </c>
      <c r="F252" s="128"/>
      <c r="G252" s="128"/>
      <c r="H252" s="128">
        <f>MEDIAN(H253:H282)</f>
        <v>637500</v>
      </c>
      <c r="I252" s="128">
        <f t="shared" si="9"/>
        <v>510000</v>
      </c>
      <c r="J252" s="128">
        <v>75000</v>
      </c>
      <c r="K252" s="128">
        <v>21000</v>
      </c>
    </row>
    <row r="253" spans="1:11" s="119" customFormat="1" ht="20.100000000000001" customHeight="1" x14ac:dyDescent="0.25">
      <c r="A253" s="120" t="s">
        <v>676</v>
      </c>
      <c r="B253" s="120">
        <v>4605</v>
      </c>
      <c r="C253" s="89" t="s">
        <v>604</v>
      </c>
      <c r="D253" s="90">
        <v>1150000</v>
      </c>
      <c r="E253" s="90">
        <f t="shared" si="10"/>
        <v>920000</v>
      </c>
      <c r="F253" s="90">
        <v>2900000</v>
      </c>
      <c r="G253" s="153">
        <f>F253*0.8</f>
        <v>2320000</v>
      </c>
      <c r="H253" s="111">
        <v>1150000</v>
      </c>
      <c r="I253" s="90">
        <f t="shared" si="9"/>
        <v>920000</v>
      </c>
      <c r="J253" s="121"/>
      <c r="K253" s="121"/>
    </row>
    <row r="254" spans="1:11" s="119" customFormat="1" ht="20.100000000000001" customHeight="1" x14ac:dyDescent="0.25">
      <c r="A254" s="120" t="s">
        <v>676</v>
      </c>
      <c r="B254" s="120">
        <v>4610</v>
      </c>
      <c r="C254" s="89" t="s">
        <v>605</v>
      </c>
      <c r="D254" s="90">
        <v>900000</v>
      </c>
      <c r="E254" s="90">
        <f t="shared" si="10"/>
        <v>720000</v>
      </c>
      <c r="F254" s="90">
        <v>1840000</v>
      </c>
      <c r="G254" s="153">
        <f>F254*0.8</f>
        <v>1472000</v>
      </c>
      <c r="H254" s="111">
        <v>850000</v>
      </c>
      <c r="I254" s="90">
        <f t="shared" si="9"/>
        <v>680000</v>
      </c>
      <c r="J254" s="121"/>
      <c r="K254" s="121"/>
    </row>
    <row r="255" spans="1:11" s="119" customFormat="1" ht="20.100000000000001" customHeight="1" x14ac:dyDescent="0.25">
      <c r="A255" s="120" t="s">
        <v>676</v>
      </c>
      <c r="B255" s="120">
        <v>4620</v>
      </c>
      <c r="C255" s="89" t="s">
        <v>622</v>
      </c>
      <c r="D255" s="90">
        <v>1100000</v>
      </c>
      <c r="E255" s="90">
        <f t="shared" si="10"/>
        <v>880000</v>
      </c>
      <c r="F255" s="122"/>
      <c r="G255" s="154"/>
      <c r="H255" s="111">
        <v>575000</v>
      </c>
      <c r="I255" s="90">
        <f t="shared" si="9"/>
        <v>460000</v>
      </c>
      <c r="J255" s="121"/>
      <c r="K255" s="121"/>
    </row>
    <row r="256" spans="1:11" s="119" customFormat="1" ht="20.100000000000001" customHeight="1" x14ac:dyDescent="0.25">
      <c r="A256" s="120" t="s">
        <v>676</v>
      </c>
      <c r="B256" s="120">
        <v>4635</v>
      </c>
      <c r="C256" s="89" t="s">
        <v>606</v>
      </c>
      <c r="D256" s="90">
        <v>725000</v>
      </c>
      <c r="E256" s="90">
        <f t="shared" si="10"/>
        <v>580000</v>
      </c>
      <c r="F256" s="90">
        <v>1125000</v>
      </c>
      <c r="G256" s="153">
        <f>F256*0.8</f>
        <v>900000</v>
      </c>
      <c r="H256" s="111">
        <v>600000</v>
      </c>
      <c r="I256" s="90">
        <f t="shared" si="9"/>
        <v>480000</v>
      </c>
      <c r="J256" s="121"/>
      <c r="K256" s="121"/>
    </row>
    <row r="257" spans="1:11" s="119" customFormat="1" ht="20.100000000000001" customHeight="1" x14ac:dyDescent="0.25">
      <c r="A257" s="120" t="s">
        <v>676</v>
      </c>
      <c r="B257" s="120">
        <v>3415</v>
      </c>
      <c r="C257" s="89" t="s">
        <v>607</v>
      </c>
      <c r="D257" s="90">
        <v>1500000</v>
      </c>
      <c r="E257" s="90">
        <f t="shared" si="10"/>
        <v>1200000</v>
      </c>
      <c r="F257" s="122"/>
      <c r="G257" s="154"/>
      <c r="H257" s="111">
        <v>650000</v>
      </c>
      <c r="I257" s="90">
        <f t="shared" si="9"/>
        <v>520000</v>
      </c>
      <c r="J257" s="121"/>
      <c r="K257" s="121"/>
    </row>
    <row r="258" spans="1:11" s="119" customFormat="1" ht="20.100000000000001" customHeight="1" x14ac:dyDescent="0.25">
      <c r="A258" s="120" t="s">
        <v>676</v>
      </c>
      <c r="B258" s="120">
        <v>3245</v>
      </c>
      <c r="C258" s="89" t="s">
        <v>608</v>
      </c>
      <c r="D258" s="90">
        <v>1070000</v>
      </c>
      <c r="E258" s="90">
        <f t="shared" si="10"/>
        <v>856000</v>
      </c>
      <c r="F258" s="122"/>
      <c r="G258" s="154"/>
      <c r="H258" s="111">
        <v>500000</v>
      </c>
      <c r="I258" s="90">
        <f t="shared" si="9"/>
        <v>400000</v>
      </c>
      <c r="J258" s="121"/>
      <c r="K258" s="121"/>
    </row>
    <row r="259" spans="1:11" s="119" customFormat="1" ht="20.100000000000001" customHeight="1" x14ac:dyDescent="0.25">
      <c r="A259" s="120" t="s">
        <v>676</v>
      </c>
      <c r="B259" s="120">
        <v>3455</v>
      </c>
      <c r="C259" s="89" t="s">
        <v>609</v>
      </c>
      <c r="D259" s="90">
        <v>530000</v>
      </c>
      <c r="E259" s="90">
        <f t="shared" si="10"/>
        <v>424000</v>
      </c>
      <c r="F259" s="90">
        <v>1000000</v>
      </c>
      <c r="G259" s="153">
        <f>F259*0.8</f>
        <v>800000</v>
      </c>
      <c r="H259" s="111">
        <v>500000</v>
      </c>
      <c r="I259" s="90">
        <f t="shared" si="9"/>
        <v>400000</v>
      </c>
      <c r="J259" s="121"/>
      <c r="K259" s="121"/>
    </row>
    <row r="260" spans="1:11" s="119" customFormat="1" ht="20.100000000000001" customHeight="1" x14ac:dyDescent="0.25">
      <c r="A260" s="120" t="s">
        <v>676</v>
      </c>
      <c r="B260" s="120">
        <v>3725</v>
      </c>
      <c r="C260" s="89" t="s">
        <v>610</v>
      </c>
      <c r="D260" s="90">
        <v>2400000</v>
      </c>
      <c r="E260" s="90">
        <f t="shared" si="10"/>
        <v>1920000</v>
      </c>
      <c r="F260" s="122"/>
      <c r="G260" s="154"/>
      <c r="H260" s="111">
        <v>800000</v>
      </c>
      <c r="I260" s="90">
        <f t="shared" si="9"/>
        <v>640000</v>
      </c>
      <c r="J260" s="121"/>
      <c r="K260" s="121"/>
    </row>
    <row r="261" spans="1:11" s="119" customFormat="1" ht="20.100000000000001" customHeight="1" x14ac:dyDescent="0.25">
      <c r="A261" s="120" t="s">
        <v>676</v>
      </c>
      <c r="B261" s="120">
        <v>1835</v>
      </c>
      <c r="C261" s="89" t="s">
        <v>114</v>
      </c>
      <c r="D261" s="90">
        <v>1625000</v>
      </c>
      <c r="E261" s="90">
        <f t="shared" si="10"/>
        <v>1300000</v>
      </c>
      <c r="F261" s="90">
        <v>1600000</v>
      </c>
      <c r="G261" s="153">
        <f>F261*0.8</f>
        <v>1280000</v>
      </c>
      <c r="H261" s="111">
        <v>705000</v>
      </c>
      <c r="I261" s="90">
        <f t="shared" si="9"/>
        <v>564000</v>
      </c>
      <c r="J261" s="121"/>
      <c r="K261" s="121"/>
    </row>
    <row r="262" spans="1:11" s="119" customFormat="1" ht="20.100000000000001" customHeight="1" x14ac:dyDescent="0.25">
      <c r="A262" s="120" t="s">
        <v>676</v>
      </c>
      <c r="B262" s="120">
        <v>1845</v>
      </c>
      <c r="C262" s="89" t="s">
        <v>611</v>
      </c>
      <c r="D262" s="90">
        <v>760000</v>
      </c>
      <c r="E262" s="90">
        <f t="shared" si="10"/>
        <v>608000</v>
      </c>
      <c r="F262" s="122"/>
      <c r="G262" s="154"/>
      <c r="H262" s="111">
        <v>700000</v>
      </c>
      <c r="I262" s="90">
        <f t="shared" si="9"/>
        <v>560000</v>
      </c>
      <c r="J262" s="121"/>
      <c r="K262" s="121"/>
    </row>
    <row r="263" spans="1:11" s="119" customFormat="1" ht="20.100000000000001" customHeight="1" x14ac:dyDescent="0.25">
      <c r="A263" s="120" t="s">
        <v>676</v>
      </c>
      <c r="B263" s="120">
        <v>1805</v>
      </c>
      <c r="C263" s="89" t="s">
        <v>112</v>
      </c>
      <c r="D263" s="121"/>
      <c r="E263" s="121"/>
      <c r="F263" s="121"/>
      <c r="G263" s="155"/>
      <c r="H263" s="111">
        <v>720000</v>
      </c>
      <c r="I263" s="90">
        <f t="shared" ref="I263:I306" si="11">H263*0.8</f>
        <v>576000</v>
      </c>
      <c r="J263" s="121"/>
      <c r="K263" s="121"/>
    </row>
    <row r="264" spans="1:11" s="119" customFormat="1" ht="20.100000000000001" customHeight="1" x14ac:dyDescent="0.25">
      <c r="A264" s="120" t="s">
        <v>676</v>
      </c>
      <c r="B264" s="120">
        <v>1825</v>
      </c>
      <c r="C264" s="89" t="s">
        <v>113</v>
      </c>
      <c r="D264" s="121"/>
      <c r="E264" s="121"/>
      <c r="F264" s="121"/>
      <c r="G264" s="155"/>
      <c r="H264" s="111">
        <v>800000</v>
      </c>
      <c r="I264" s="90">
        <f t="shared" si="11"/>
        <v>640000</v>
      </c>
      <c r="J264" s="121"/>
      <c r="K264" s="121"/>
    </row>
    <row r="265" spans="1:11" s="119" customFormat="1" ht="20.100000000000001" customHeight="1" x14ac:dyDescent="0.25">
      <c r="A265" s="120" t="s">
        <v>676</v>
      </c>
      <c r="B265" s="120">
        <v>1840</v>
      </c>
      <c r="C265" s="89" t="s">
        <v>115</v>
      </c>
      <c r="D265" s="121"/>
      <c r="E265" s="121"/>
      <c r="F265" s="121"/>
      <c r="G265" s="155"/>
      <c r="H265" s="111">
        <v>650000</v>
      </c>
      <c r="I265" s="90">
        <f t="shared" si="11"/>
        <v>520000</v>
      </c>
      <c r="J265" s="121"/>
      <c r="K265" s="121"/>
    </row>
    <row r="266" spans="1:11" s="119" customFormat="1" ht="20.100000000000001" customHeight="1" x14ac:dyDescent="0.25">
      <c r="A266" s="120" t="s">
        <v>676</v>
      </c>
      <c r="B266" s="120">
        <v>1850</v>
      </c>
      <c r="C266" s="89" t="s">
        <v>117</v>
      </c>
      <c r="D266" s="121"/>
      <c r="E266" s="121"/>
      <c r="F266" s="121"/>
      <c r="G266" s="155"/>
      <c r="H266" s="111">
        <v>550000</v>
      </c>
      <c r="I266" s="90">
        <f t="shared" si="11"/>
        <v>440000</v>
      </c>
      <c r="J266" s="121"/>
      <c r="K266" s="121"/>
    </row>
    <row r="267" spans="1:11" s="119" customFormat="1" ht="20.100000000000001" customHeight="1" x14ac:dyDescent="0.25">
      <c r="A267" s="120" t="s">
        <v>676</v>
      </c>
      <c r="B267" s="120">
        <v>1860</v>
      </c>
      <c r="C267" s="89" t="s">
        <v>118</v>
      </c>
      <c r="D267" s="121"/>
      <c r="E267" s="121"/>
      <c r="F267" s="121"/>
      <c r="G267" s="155"/>
      <c r="H267" s="111">
        <v>625000</v>
      </c>
      <c r="I267" s="90">
        <f t="shared" si="11"/>
        <v>500000</v>
      </c>
      <c r="J267" s="121"/>
      <c r="K267" s="121"/>
    </row>
    <row r="268" spans="1:11" s="119" customFormat="1" ht="20.100000000000001" customHeight="1" x14ac:dyDescent="0.25">
      <c r="A268" s="120" t="s">
        <v>676</v>
      </c>
      <c r="B268" s="120">
        <v>3240</v>
      </c>
      <c r="C268" s="89" t="s">
        <v>213</v>
      </c>
      <c r="D268" s="121"/>
      <c r="E268" s="121"/>
      <c r="F268" s="121"/>
      <c r="G268" s="155"/>
      <c r="H268" s="111">
        <v>500000</v>
      </c>
      <c r="I268" s="90">
        <f t="shared" si="11"/>
        <v>400000</v>
      </c>
      <c r="J268" s="121"/>
      <c r="K268" s="121"/>
    </row>
    <row r="269" spans="1:11" s="119" customFormat="1" ht="20.100000000000001" customHeight="1" x14ac:dyDescent="0.25">
      <c r="A269" s="120" t="s">
        <v>676</v>
      </c>
      <c r="B269" s="120">
        <v>3405</v>
      </c>
      <c r="C269" s="89" t="s">
        <v>220</v>
      </c>
      <c r="D269" s="121"/>
      <c r="E269" s="121"/>
      <c r="F269" s="121"/>
      <c r="G269" s="155"/>
      <c r="H269" s="111">
        <v>650000</v>
      </c>
      <c r="I269" s="90">
        <f t="shared" si="11"/>
        <v>520000</v>
      </c>
      <c r="J269" s="121"/>
      <c r="K269" s="121"/>
    </row>
    <row r="270" spans="1:11" s="119" customFormat="1" ht="20.100000000000001" customHeight="1" x14ac:dyDescent="0.25">
      <c r="A270" s="120" t="s">
        <v>676</v>
      </c>
      <c r="B270" s="120">
        <v>3410</v>
      </c>
      <c r="C270" s="89" t="s">
        <v>221</v>
      </c>
      <c r="D270" s="121"/>
      <c r="E270" s="121"/>
      <c r="F270" s="121"/>
      <c r="G270" s="155"/>
      <c r="H270" s="111">
        <v>625000</v>
      </c>
      <c r="I270" s="90">
        <f t="shared" si="11"/>
        <v>500000</v>
      </c>
      <c r="J270" s="121"/>
      <c r="K270" s="121"/>
    </row>
    <row r="271" spans="1:11" s="119" customFormat="1" ht="20.100000000000001" customHeight="1" x14ac:dyDescent="0.25">
      <c r="A271" s="120" t="s">
        <v>676</v>
      </c>
      <c r="B271" s="120">
        <v>3420</v>
      </c>
      <c r="C271" s="89" t="s">
        <v>223</v>
      </c>
      <c r="D271" s="121"/>
      <c r="E271" s="121"/>
      <c r="F271" s="121"/>
      <c r="G271" s="155"/>
      <c r="H271" s="111">
        <v>500000</v>
      </c>
      <c r="I271" s="90">
        <f t="shared" si="11"/>
        <v>400000</v>
      </c>
      <c r="J271" s="121"/>
      <c r="K271" s="121"/>
    </row>
    <row r="272" spans="1:11" s="119" customFormat="1" ht="20.100000000000001" customHeight="1" x14ac:dyDescent="0.25">
      <c r="A272" s="120" t="s">
        <v>676</v>
      </c>
      <c r="B272" s="120">
        <v>3425</v>
      </c>
      <c r="C272" s="89" t="s">
        <v>224</v>
      </c>
      <c r="D272" s="121"/>
      <c r="E272" s="121"/>
      <c r="F272" s="121"/>
      <c r="G272" s="155"/>
      <c r="H272" s="111">
        <v>525000</v>
      </c>
      <c r="I272" s="90">
        <f t="shared" si="11"/>
        <v>420000</v>
      </c>
      <c r="J272" s="121"/>
      <c r="K272" s="121"/>
    </row>
    <row r="273" spans="1:11" s="119" customFormat="1" ht="20.100000000000001" customHeight="1" x14ac:dyDescent="0.25">
      <c r="A273" s="120" t="s">
        <v>676</v>
      </c>
      <c r="B273" s="120">
        <v>3430</v>
      </c>
      <c r="C273" s="89" t="s">
        <v>225</v>
      </c>
      <c r="D273" s="121"/>
      <c r="E273" s="121"/>
      <c r="F273" s="121"/>
      <c r="G273" s="155"/>
      <c r="H273" s="111">
        <v>520000</v>
      </c>
      <c r="I273" s="90">
        <f t="shared" si="11"/>
        <v>416000</v>
      </c>
      <c r="J273" s="121"/>
      <c r="K273" s="121"/>
    </row>
    <row r="274" spans="1:11" s="119" customFormat="1" ht="20.100000000000001" customHeight="1" x14ac:dyDescent="0.25">
      <c r="A274" s="120" t="s">
        <v>676</v>
      </c>
      <c r="B274" s="120">
        <v>3435</v>
      </c>
      <c r="C274" s="89" t="s">
        <v>226</v>
      </c>
      <c r="D274" s="121"/>
      <c r="E274" s="121"/>
      <c r="F274" s="121"/>
      <c r="G274" s="155"/>
      <c r="H274" s="111">
        <v>420000</v>
      </c>
      <c r="I274" s="90">
        <f t="shared" si="11"/>
        <v>336000</v>
      </c>
      <c r="J274" s="121"/>
      <c r="K274" s="121"/>
    </row>
    <row r="275" spans="1:11" s="119" customFormat="1" ht="20.100000000000001" customHeight="1" x14ac:dyDescent="0.25">
      <c r="A275" s="120" t="s">
        <v>676</v>
      </c>
      <c r="B275" s="120">
        <v>3445</v>
      </c>
      <c r="C275" s="89" t="s">
        <v>227</v>
      </c>
      <c r="D275" s="121"/>
      <c r="E275" s="121"/>
      <c r="F275" s="121"/>
      <c r="G275" s="155"/>
      <c r="H275" s="111">
        <v>550000</v>
      </c>
      <c r="I275" s="90">
        <f t="shared" si="11"/>
        <v>440000</v>
      </c>
      <c r="J275" s="121"/>
      <c r="K275" s="121"/>
    </row>
    <row r="276" spans="1:11" s="119" customFormat="1" ht="20.100000000000001" customHeight="1" x14ac:dyDescent="0.25">
      <c r="A276" s="120" t="s">
        <v>676</v>
      </c>
      <c r="B276" s="120">
        <v>3705</v>
      </c>
      <c r="C276" s="89" t="s">
        <v>243</v>
      </c>
      <c r="D276" s="121"/>
      <c r="E276" s="121"/>
      <c r="F276" s="121"/>
      <c r="G276" s="155"/>
      <c r="H276" s="111">
        <v>720000</v>
      </c>
      <c r="I276" s="90">
        <f t="shared" si="11"/>
        <v>576000</v>
      </c>
      <c r="J276" s="121"/>
      <c r="K276" s="121"/>
    </row>
    <row r="277" spans="1:11" s="119" customFormat="1" ht="20.100000000000001" customHeight="1" x14ac:dyDescent="0.25">
      <c r="A277" s="120" t="s">
        <v>676</v>
      </c>
      <c r="B277" s="120">
        <v>3710</v>
      </c>
      <c r="C277" s="89" t="s">
        <v>244</v>
      </c>
      <c r="D277" s="121"/>
      <c r="E277" s="121"/>
      <c r="F277" s="121"/>
      <c r="G277" s="155"/>
      <c r="H277" s="111">
        <v>750000</v>
      </c>
      <c r="I277" s="90">
        <f t="shared" si="11"/>
        <v>600000</v>
      </c>
      <c r="J277" s="121"/>
      <c r="K277" s="121"/>
    </row>
    <row r="278" spans="1:11" s="119" customFormat="1" ht="20.100000000000001" customHeight="1" x14ac:dyDescent="0.25">
      <c r="A278" s="120" t="s">
        <v>676</v>
      </c>
      <c r="B278" s="120">
        <v>3715</v>
      </c>
      <c r="C278" s="89" t="s">
        <v>245</v>
      </c>
      <c r="D278" s="121"/>
      <c r="E278" s="121"/>
      <c r="F278" s="121"/>
      <c r="G278" s="155"/>
      <c r="H278" s="111">
        <v>775000</v>
      </c>
      <c r="I278" s="90">
        <f t="shared" si="11"/>
        <v>620000</v>
      </c>
      <c r="J278" s="121"/>
      <c r="K278" s="121"/>
    </row>
    <row r="279" spans="1:11" s="119" customFormat="1" ht="20.100000000000001" customHeight="1" x14ac:dyDescent="0.25">
      <c r="A279" s="120" t="s">
        <v>676</v>
      </c>
      <c r="B279" s="120">
        <v>3720</v>
      </c>
      <c r="C279" s="89" t="s">
        <v>246</v>
      </c>
      <c r="D279" s="121"/>
      <c r="E279" s="121"/>
      <c r="F279" s="121"/>
      <c r="G279" s="155"/>
      <c r="H279" s="111">
        <v>800000</v>
      </c>
      <c r="I279" s="90">
        <f t="shared" si="11"/>
        <v>640000</v>
      </c>
      <c r="J279" s="121"/>
      <c r="K279" s="121"/>
    </row>
    <row r="280" spans="1:11" s="119" customFormat="1" ht="20.100000000000001" customHeight="1" x14ac:dyDescent="0.25">
      <c r="A280" s="120" t="s">
        <v>676</v>
      </c>
      <c r="B280" s="120">
        <v>4615</v>
      </c>
      <c r="C280" s="89" t="s">
        <v>283</v>
      </c>
      <c r="D280" s="121"/>
      <c r="E280" s="121"/>
      <c r="F280" s="121"/>
      <c r="G280" s="155"/>
      <c r="H280" s="111">
        <v>575000</v>
      </c>
      <c r="I280" s="90">
        <f t="shared" si="11"/>
        <v>460000</v>
      </c>
      <c r="J280" s="121"/>
      <c r="K280" s="121"/>
    </row>
    <row r="281" spans="1:11" s="119" customFormat="1" ht="20.100000000000001" customHeight="1" x14ac:dyDescent="0.25">
      <c r="A281" s="120" t="s">
        <v>676</v>
      </c>
      <c r="B281" s="120">
        <v>4625</v>
      </c>
      <c r="C281" s="89" t="s">
        <v>285</v>
      </c>
      <c r="D281" s="121"/>
      <c r="E281" s="121"/>
      <c r="F281" s="121"/>
      <c r="G281" s="155"/>
      <c r="H281" s="111">
        <v>700000</v>
      </c>
      <c r="I281" s="90">
        <f t="shared" si="11"/>
        <v>560000</v>
      </c>
      <c r="J281" s="121"/>
      <c r="K281" s="121"/>
    </row>
    <row r="282" spans="1:11" s="119" customFormat="1" ht="20.100000000000001" customHeight="1" x14ac:dyDescent="0.25">
      <c r="A282" s="120" t="s">
        <v>676</v>
      </c>
      <c r="B282" s="120">
        <v>4630</v>
      </c>
      <c r="C282" s="89" t="s">
        <v>286</v>
      </c>
      <c r="D282" s="121"/>
      <c r="E282" s="121"/>
      <c r="F282" s="121"/>
      <c r="G282" s="155"/>
      <c r="H282" s="111">
        <v>575000</v>
      </c>
      <c r="I282" s="90">
        <f t="shared" si="11"/>
        <v>460000</v>
      </c>
      <c r="J282" s="121"/>
      <c r="K282" s="121"/>
    </row>
    <row r="283" spans="1:11" s="119" customFormat="1" ht="20.100000000000001" customHeight="1" x14ac:dyDescent="0.25">
      <c r="A283" s="125" t="s">
        <v>677</v>
      </c>
      <c r="B283" s="126"/>
      <c r="C283" s="127" t="s">
        <v>391</v>
      </c>
      <c r="D283" s="128">
        <v>1140000</v>
      </c>
      <c r="E283" s="128">
        <f>D283*0.8</f>
        <v>912000</v>
      </c>
      <c r="F283" s="128"/>
      <c r="G283" s="128"/>
      <c r="H283" s="128">
        <f>MEDIAN(H284:H304)</f>
        <v>500000</v>
      </c>
      <c r="I283" s="128">
        <f t="shared" si="11"/>
        <v>400000</v>
      </c>
      <c r="J283" s="128">
        <v>75000</v>
      </c>
      <c r="K283" s="128">
        <v>20000</v>
      </c>
    </row>
    <row r="284" spans="1:11" s="119" customFormat="1" ht="20.100000000000001" customHeight="1" x14ac:dyDescent="0.25">
      <c r="A284" s="120" t="s">
        <v>677</v>
      </c>
      <c r="B284" s="120">
        <v>2715</v>
      </c>
      <c r="C284" s="89" t="s">
        <v>612</v>
      </c>
      <c r="D284" s="90">
        <v>1650000</v>
      </c>
      <c r="E284" s="90">
        <f t="shared" ref="E284:E311" si="12">D284*0.8</f>
        <v>1320000</v>
      </c>
      <c r="F284" s="122"/>
      <c r="G284" s="156"/>
      <c r="H284" s="98">
        <v>625000</v>
      </c>
      <c r="I284" s="90">
        <f t="shared" si="11"/>
        <v>500000</v>
      </c>
      <c r="J284" s="121"/>
      <c r="K284" s="121"/>
    </row>
    <row r="285" spans="1:11" s="119" customFormat="1" ht="20.100000000000001" customHeight="1" x14ac:dyDescent="0.25">
      <c r="A285" s="120" t="s">
        <v>677</v>
      </c>
      <c r="B285" s="120">
        <v>2741</v>
      </c>
      <c r="C285" s="89" t="s">
        <v>613</v>
      </c>
      <c r="D285" s="90">
        <v>2000000</v>
      </c>
      <c r="E285" s="90">
        <f t="shared" si="12"/>
        <v>1600000</v>
      </c>
      <c r="F285" s="90">
        <v>2355000</v>
      </c>
      <c r="G285" s="153">
        <f>F285*0.8</f>
        <v>1884000</v>
      </c>
      <c r="H285" s="98">
        <v>550000</v>
      </c>
      <c r="I285" s="90">
        <f t="shared" si="11"/>
        <v>440000</v>
      </c>
      <c r="J285" s="121"/>
      <c r="K285" s="121"/>
    </row>
    <row r="286" spans="1:11" s="119" customFormat="1" ht="20.100000000000001" customHeight="1" x14ac:dyDescent="0.25">
      <c r="A286" s="120" t="s">
        <v>677</v>
      </c>
      <c r="B286" s="120">
        <v>4705</v>
      </c>
      <c r="C286" s="89" t="s">
        <v>615</v>
      </c>
      <c r="D286" s="90">
        <v>695000</v>
      </c>
      <c r="E286" s="90">
        <f t="shared" si="12"/>
        <v>556000</v>
      </c>
      <c r="F286" s="122"/>
      <c r="G286" s="156"/>
      <c r="H286" s="98">
        <v>500000</v>
      </c>
      <c r="I286" s="90">
        <f t="shared" si="11"/>
        <v>400000</v>
      </c>
      <c r="J286" s="121"/>
      <c r="K286" s="121"/>
    </row>
    <row r="287" spans="1:11" s="119" customFormat="1" ht="20.100000000000001" customHeight="1" x14ac:dyDescent="0.25">
      <c r="A287" s="120" t="s">
        <v>677</v>
      </c>
      <c r="B287" s="120">
        <v>4710</v>
      </c>
      <c r="C287" s="89" t="s">
        <v>617</v>
      </c>
      <c r="D287" s="90">
        <v>695000</v>
      </c>
      <c r="E287" s="90">
        <f t="shared" si="12"/>
        <v>556000</v>
      </c>
      <c r="F287" s="122"/>
      <c r="G287" s="156"/>
      <c r="H287" s="98">
        <v>490000</v>
      </c>
      <c r="I287" s="90">
        <f t="shared" si="11"/>
        <v>392000</v>
      </c>
      <c r="J287" s="121"/>
      <c r="K287" s="121"/>
    </row>
    <row r="288" spans="1:11" s="119" customFormat="1" ht="20.100000000000001" customHeight="1" x14ac:dyDescent="0.25">
      <c r="A288" s="120" t="s">
        <v>677</v>
      </c>
      <c r="B288" s="120">
        <v>4720</v>
      </c>
      <c r="C288" s="89" t="s">
        <v>291</v>
      </c>
      <c r="D288" s="90">
        <v>2100000</v>
      </c>
      <c r="E288" s="90">
        <f t="shared" si="12"/>
        <v>1680000</v>
      </c>
      <c r="F288" s="90">
        <v>2660000</v>
      </c>
      <c r="G288" s="153">
        <f>F288*0.8</f>
        <v>2128000</v>
      </c>
      <c r="H288" s="98">
        <v>825000</v>
      </c>
      <c r="I288" s="90">
        <f t="shared" si="11"/>
        <v>660000</v>
      </c>
      <c r="J288" s="121"/>
      <c r="K288" s="121"/>
    </row>
    <row r="289" spans="1:11" s="119" customFormat="1" ht="20.100000000000001" customHeight="1" x14ac:dyDescent="0.25">
      <c r="A289" s="120" t="s">
        <v>677</v>
      </c>
      <c r="B289" s="120">
        <v>4410</v>
      </c>
      <c r="C289" s="89" t="s">
        <v>616</v>
      </c>
      <c r="D289" s="90">
        <v>720000</v>
      </c>
      <c r="E289" s="90">
        <f t="shared" si="12"/>
        <v>576000</v>
      </c>
      <c r="F289" s="90">
        <v>1490000</v>
      </c>
      <c r="G289" s="153">
        <f>F289*0.8</f>
        <v>1192000</v>
      </c>
      <c r="H289" s="98">
        <v>570000</v>
      </c>
      <c r="I289" s="90">
        <f t="shared" si="11"/>
        <v>456000</v>
      </c>
      <c r="J289" s="121"/>
      <c r="K289" s="121"/>
    </row>
    <row r="290" spans="1:11" s="119" customFormat="1" ht="20.100000000000001" customHeight="1" x14ac:dyDescent="0.25">
      <c r="A290" s="120" t="s">
        <v>677</v>
      </c>
      <c r="B290" s="120">
        <v>2002</v>
      </c>
      <c r="C290" s="89" t="s">
        <v>614</v>
      </c>
      <c r="D290" s="90">
        <v>665000</v>
      </c>
      <c r="E290" s="90">
        <f t="shared" si="12"/>
        <v>532000</v>
      </c>
      <c r="F290" s="122"/>
      <c r="G290" s="156"/>
      <c r="H290" s="98">
        <v>345000</v>
      </c>
      <c r="I290" s="90">
        <f t="shared" si="11"/>
        <v>276000</v>
      </c>
      <c r="J290" s="121"/>
      <c r="K290" s="121"/>
    </row>
    <row r="291" spans="1:11" s="119" customFormat="1" ht="20.100000000000001" customHeight="1" x14ac:dyDescent="0.25">
      <c r="A291" s="120" t="s">
        <v>677</v>
      </c>
      <c r="B291" s="120">
        <v>2001</v>
      </c>
      <c r="C291" s="89" t="s">
        <v>129</v>
      </c>
      <c r="D291" s="90">
        <v>1200000</v>
      </c>
      <c r="E291" s="90">
        <f t="shared" si="12"/>
        <v>960000</v>
      </c>
      <c r="F291" s="122"/>
      <c r="G291" s="156"/>
      <c r="H291" s="98">
        <v>615000</v>
      </c>
      <c r="I291" s="90">
        <f t="shared" si="11"/>
        <v>492000</v>
      </c>
      <c r="J291" s="121"/>
      <c r="K291" s="121"/>
    </row>
    <row r="292" spans="1:11" s="119" customFormat="1" ht="20.100000000000001" customHeight="1" x14ac:dyDescent="0.25">
      <c r="A292" s="120" t="s">
        <v>677</v>
      </c>
      <c r="B292" s="120">
        <v>4420</v>
      </c>
      <c r="C292" s="89" t="s">
        <v>275</v>
      </c>
      <c r="D292" s="90">
        <v>900000</v>
      </c>
      <c r="E292" s="90">
        <f t="shared" si="12"/>
        <v>720000</v>
      </c>
      <c r="F292" s="90">
        <v>1980000</v>
      </c>
      <c r="G292" s="153">
        <f>F292*0.8</f>
        <v>1584000</v>
      </c>
      <c r="H292" s="98">
        <v>630000</v>
      </c>
      <c r="I292" s="90">
        <f t="shared" si="11"/>
        <v>504000</v>
      </c>
      <c r="J292" s="121"/>
      <c r="K292" s="121"/>
    </row>
    <row r="293" spans="1:11" s="119" customFormat="1" ht="20.100000000000001" customHeight="1" x14ac:dyDescent="0.25">
      <c r="A293" s="120" t="s">
        <v>677</v>
      </c>
      <c r="B293" s="120">
        <v>4405</v>
      </c>
      <c r="C293" s="89" t="s">
        <v>618</v>
      </c>
      <c r="D293" s="90">
        <v>800000</v>
      </c>
      <c r="E293" s="90">
        <f t="shared" si="12"/>
        <v>640000</v>
      </c>
      <c r="F293" s="122"/>
      <c r="G293" s="156"/>
      <c r="H293" s="98">
        <v>500000</v>
      </c>
      <c r="I293" s="90">
        <f t="shared" si="11"/>
        <v>400000</v>
      </c>
      <c r="J293" s="121"/>
      <c r="K293" s="121"/>
    </row>
    <row r="294" spans="1:11" s="119" customFormat="1" ht="20.100000000000001" customHeight="1" x14ac:dyDescent="0.25">
      <c r="A294" s="120" t="s">
        <v>677</v>
      </c>
      <c r="B294" s="120">
        <v>2705</v>
      </c>
      <c r="C294" s="89" t="s">
        <v>184</v>
      </c>
      <c r="D294" s="121"/>
      <c r="E294" s="121"/>
      <c r="F294" s="121"/>
      <c r="G294" s="157"/>
      <c r="H294" s="98">
        <v>600000</v>
      </c>
      <c r="I294" s="90">
        <f t="shared" si="11"/>
        <v>480000</v>
      </c>
      <c r="J294" s="121"/>
      <c r="K294" s="121"/>
    </row>
    <row r="295" spans="1:11" s="119" customFormat="1" ht="20.100000000000001" customHeight="1" x14ac:dyDescent="0.25">
      <c r="A295" s="120" t="s">
        <v>677</v>
      </c>
      <c r="B295" s="120">
        <v>2710</v>
      </c>
      <c r="C295" s="89" t="s">
        <v>185</v>
      </c>
      <c r="D295" s="121"/>
      <c r="E295" s="121"/>
      <c r="F295" s="121"/>
      <c r="G295" s="157"/>
      <c r="H295" s="98">
        <v>400000</v>
      </c>
      <c r="I295" s="90">
        <f t="shared" si="11"/>
        <v>320000</v>
      </c>
      <c r="J295" s="121"/>
      <c r="K295" s="121"/>
    </row>
    <row r="296" spans="1:11" s="119" customFormat="1" ht="20.100000000000001" customHeight="1" x14ac:dyDescent="0.25">
      <c r="A296" s="120" t="s">
        <v>677</v>
      </c>
      <c r="B296" s="120">
        <v>2720</v>
      </c>
      <c r="C296" s="89" t="s">
        <v>187</v>
      </c>
      <c r="D296" s="121"/>
      <c r="E296" s="121"/>
      <c r="F296" s="121"/>
      <c r="G296" s="157"/>
      <c r="H296" s="98">
        <v>410000</v>
      </c>
      <c r="I296" s="90">
        <f t="shared" si="11"/>
        <v>328000</v>
      </c>
      <c r="J296" s="121"/>
      <c r="K296" s="121"/>
    </row>
    <row r="297" spans="1:11" s="119" customFormat="1" ht="20.100000000000001" customHeight="1" x14ac:dyDescent="0.25">
      <c r="A297" s="120" t="s">
        <v>677</v>
      </c>
      <c r="B297" s="120">
        <v>2725</v>
      </c>
      <c r="C297" s="89" t="s">
        <v>188</v>
      </c>
      <c r="D297" s="121"/>
      <c r="E297" s="121"/>
      <c r="F297" s="121"/>
      <c r="G297" s="157"/>
      <c r="H297" s="98">
        <v>325000</v>
      </c>
      <c r="I297" s="90">
        <f t="shared" si="11"/>
        <v>260000</v>
      </c>
      <c r="J297" s="121"/>
      <c r="K297" s="121"/>
    </row>
    <row r="298" spans="1:11" s="119" customFormat="1" ht="20.100000000000001" customHeight="1" x14ac:dyDescent="0.25">
      <c r="A298" s="120" t="s">
        <v>677</v>
      </c>
      <c r="B298" s="120">
        <v>2730</v>
      </c>
      <c r="C298" s="89" t="s">
        <v>189</v>
      </c>
      <c r="D298" s="121"/>
      <c r="E298" s="121"/>
      <c r="F298" s="121"/>
      <c r="G298" s="157"/>
      <c r="H298" s="98">
        <v>370000</v>
      </c>
      <c r="I298" s="90">
        <f t="shared" si="11"/>
        <v>296000</v>
      </c>
      <c r="J298" s="121"/>
      <c r="K298" s="121"/>
    </row>
    <row r="299" spans="1:11" s="119" customFormat="1" ht="20.100000000000001" customHeight="1" x14ac:dyDescent="0.25">
      <c r="A299" s="120" t="s">
        <v>677</v>
      </c>
      <c r="B299" s="120">
        <v>2735</v>
      </c>
      <c r="C299" s="89" t="s">
        <v>190</v>
      </c>
      <c r="D299" s="121"/>
      <c r="E299" s="121"/>
      <c r="F299" s="121"/>
      <c r="G299" s="157"/>
      <c r="H299" s="98">
        <v>450000</v>
      </c>
      <c r="I299" s="90">
        <f t="shared" si="11"/>
        <v>360000</v>
      </c>
      <c r="J299" s="121"/>
      <c r="K299" s="121"/>
    </row>
    <row r="300" spans="1:11" s="119" customFormat="1" ht="20.100000000000001" customHeight="1" x14ac:dyDescent="0.25">
      <c r="A300" s="120" t="s">
        <v>677</v>
      </c>
      <c r="B300" s="120">
        <v>4415</v>
      </c>
      <c r="C300" s="89" t="s">
        <v>274</v>
      </c>
      <c r="D300" s="121"/>
      <c r="E300" s="121"/>
      <c r="F300" s="121"/>
      <c r="G300" s="157"/>
      <c r="H300" s="99">
        <v>550000</v>
      </c>
      <c r="I300" s="90">
        <f t="shared" si="11"/>
        <v>440000</v>
      </c>
      <c r="J300" s="121"/>
      <c r="K300" s="121"/>
    </row>
    <row r="301" spans="1:11" s="119" customFormat="1" ht="20.100000000000001" customHeight="1" x14ac:dyDescent="0.25">
      <c r="A301" s="120" t="s">
        <v>677</v>
      </c>
      <c r="B301" s="120">
        <v>4715</v>
      </c>
      <c r="C301" s="89" t="s">
        <v>290</v>
      </c>
      <c r="D301" s="121"/>
      <c r="E301" s="121"/>
      <c r="F301" s="121"/>
      <c r="G301" s="157"/>
      <c r="H301" s="99">
        <v>525000</v>
      </c>
      <c r="I301" s="90">
        <f t="shared" si="11"/>
        <v>420000</v>
      </c>
      <c r="J301" s="121"/>
      <c r="K301" s="121"/>
    </row>
    <row r="302" spans="1:11" s="119" customFormat="1" ht="20.100000000000001" customHeight="1" x14ac:dyDescent="0.25">
      <c r="A302" s="120" t="s">
        <v>677</v>
      </c>
      <c r="B302" s="120">
        <v>4725</v>
      </c>
      <c r="C302" s="89" t="s">
        <v>292</v>
      </c>
      <c r="D302" s="121"/>
      <c r="E302" s="121"/>
      <c r="F302" s="121"/>
      <c r="G302" s="157"/>
      <c r="H302" s="99">
        <v>550000</v>
      </c>
      <c r="I302" s="90">
        <f t="shared" si="11"/>
        <v>440000</v>
      </c>
      <c r="J302" s="121"/>
      <c r="K302" s="121"/>
    </row>
    <row r="303" spans="1:11" s="119" customFormat="1" ht="20.100000000000001" customHeight="1" x14ac:dyDescent="0.25">
      <c r="A303" s="120" t="s">
        <v>677</v>
      </c>
      <c r="B303" s="120">
        <v>2003</v>
      </c>
      <c r="C303" s="89" t="s">
        <v>131</v>
      </c>
      <c r="D303" s="121"/>
      <c r="E303" s="121"/>
      <c r="F303" s="121"/>
      <c r="G303" s="157"/>
      <c r="H303" s="99">
        <v>225000</v>
      </c>
      <c r="I303" s="90">
        <f t="shared" si="11"/>
        <v>180000</v>
      </c>
      <c r="J303" s="121"/>
      <c r="K303" s="121"/>
    </row>
    <row r="304" spans="1:11" s="119" customFormat="1" ht="20.100000000000001" customHeight="1" thickBot="1" x14ac:dyDescent="0.3">
      <c r="A304" s="120" t="s">
        <v>677</v>
      </c>
      <c r="B304" s="120">
        <v>2004</v>
      </c>
      <c r="C304" s="89" t="s">
        <v>132</v>
      </c>
      <c r="D304" s="121"/>
      <c r="E304" s="121"/>
      <c r="F304" s="123">
        <v>1600000</v>
      </c>
      <c r="G304" s="153">
        <f>F304*0.8</f>
        <v>1280000</v>
      </c>
      <c r="H304" s="100">
        <v>470000</v>
      </c>
      <c r="I304" s="90">
        <f t="shared" si="11"/>
        <v>376000</v>
      </c>
      <c r="J304" s="121"/>
      <c r="K304" s="121"/>
    </row>
    <row r="305" spans="1:11" s="119" customFormat="1" ht="20.100000000000001" customHeight="1" x14ac:dyDescent="0.25">
      <c r="A305" s="125" t="s">
        <v>679</v>
      </c>
      <c r="B305" s="125"/>
      <c r="C305" s="94" t="s">
        <v>666</v>
      </c>
      <c r="D305" s="125"/>
      <c r="E305" s="125"/>
      <c r="F305" s="125"/>
      <c r="G305" s="125"/>
      <c r="H305" s="131"/>
      <c r="I305" s="131"/>
      <c r="J305" s="125"/>
      <c r="K305" s="125"/>
    </row>
    <row r="306" spans="1:11" s="119" customFormat="1" ht="20.100000000000001" customHeight="1" x14ac:dyDescent="0.25">
      <c r="A306" s="120" t="s">
        <v>679</v>
      </c>
      <c r="B306" s="124"/>
      <c r="C306" s="132" t="s">
        <v>429</v>
      </c>
      <c r="D306" s="90">
        <v>29975000</v>
      </c>
      <c r="E306" s="90">
        <f t="shared" si="12"/>
        <v>23980000</v>
      </c>
      <c r="F306" s="122"/>
      <c r="G306" s="122"/>
      <c r="H306" s="90">
        <v>6750000</v>
      </c>
      <c r="I306" s="90">
        <f t="shared" si="11"/>
        <v>5400000</v>
      </c>
      <c r="J306" s="90">
        <v>250000</v>
      </c>
      <c r="K306" s="122"/>
    </row>
    <row r="307" spans="1:11" s="119" customFormat="1" ht="20.100000000000001" customHeight="1" x14ac:dyDescent="0.25">
      <c r="A307" s="120" t="s">
        <v>679</v>
      </c>
      <c r="B307" s="124"/>
      <c r="C307" s="132" t="s">
        <v>430</v>
      </c>
      <c r="D307" s="90">
        <v>18650000</v>
      </c>
      <c r="E307" s="90">
        <f t="shared" si="12"/>
        <v>14920000</v>
      </c>
      <c r="F307" s="122"/>
      <c r="G307" s="122"/>
      <c r="H307" s="90">
        <v>6750000</v>
      </c>
      <c r="I307" s="90">
        <f>H307*0.8</f>
        <v>5400000</v>
      </c>
      <c r="J307" s="90">
        <v>250000</v>
      </c>
      <c r="K307" s="121"/>
    </row>
    <row r="308" spans="1:11" s="119" customFormat="1" ht="20.100000000000001" customHeight="1" x14ac:dyDescent="0.25">
      <c r="A308" s="120" t="s">
        <v>679</v>
      </c>
      <c r="B308" s="124"/>
      <c r="C308" s="132" t="s">
        <v>547</v>
      </c>
      <c r="D308" s="90">
        <v>6310000</v>
      </c>
      <c r="E308" s="90">
        <f t="shared" si="12"/>
        <v>5048000</v>
      </c>
      <c r="F308" s="122"/>
      <c r="G308" s="122"/>
      <c r="H308" s="90">
        <v>6750000</v>
      </c>
      <c r="I308" s="90">
        <f>H308*0.8</f>
        <v>5400000</v>
      </c>
      <c r="J308" s="90">
        <v>200000</v>
      </c>
      <c r="K308" s="121"/>
    </row>
    <row r="309" spans="1:11" s="119" customFormat="1" ht="20.100000000000001" customHeight="1" x14ac:dyDescent="0.25">
      <c r="A309" s="120" t="s">
        <v>679</v>
      </c>
      <c r="B309" s="124"/>
      <c r="C309" s="132" t="s">
        <v>548</v>
      </c>
      <c r="D309" s="90">
        <v>8700000</v>
      </c>
      <c r="E309" s="90">
        <f t="shared" si="12"/>
        <v>6960000</v>
      </c>
      <c r="F309" s="122"/>
      <c r="G309" s="122"/>
      <c r="H309" s="90">
        <v>4500000</v>
      </c>
      <c r="I309" s="90">
        <f>H309*0.8</f>
        <v>3600000</v>
      </c>
      <c r="J309" s="90">
        <v>200000</v>
      </c>
      <c r="K309" s="121"/>
    </row>
    <row r="310" spans="1:11" s="119" customFormat="1" ht="20.100000000000001" customHeight="1" x14ac:dyDescent="0.25">
      <c r="A310" s="120" t="s">
        <v>679</v>
      </c>
      <c r="B310" s="124"/>
      <c r="C310" s="132" t="s">
        <v>549</v>
      </c>
      <c r="D310" s="90">
        <v>6500000</v>
      </c>
      <c r="E310" s="90">
        <f t="shared" si="12"/>
        <v>5200000</v>
      </c>
      <c r="F310" s="122"/>
      <c r="G310" s="122"/>
      <c r="H310" s="90">
        <v>5000000</v>
      </c>
      <c r="I310" s="90">
        <f>H310*0.8</f>
        <v>4000000</v>
      </c>
      <c r="J310" s="90">
        <v>200000</v>
      </c>
      <c r="K310" s="121"/>
    </row>
    <row r="311" spans="1:11" s="119" customFormat="1" ht="20.100000000000001" customHeight="1" x14ac:dyDescent="0.25">
      <c r="A311" s="120" t="s">
        <v>679</v>
      </c>
      <c r="B311" s="124"/>
      <c r="C311" s="132" t="s">
        <v>550</v>
      </c>
      <c r="D311" s="90">
        <v>5425000</v>
      </c>
      <c r="E311" s="90">
        <f t="shared" si="12"/>
        <v>4340000</v>
      </c>
      <c r="F311" s="122"/>
      <c r="G311" s="122"/>
      <c r="H311" s="90">
        <v>4500000</v>
      </c>
      <c r="I311" s="90">
        <f>H311*0.8</f>
        <v>3600000</v>
      </c>
      <c r="J311" s="90">
        <v>200000</v>
      </c>
      <c r="K311" s="121"/>
    </row>
    <row r="312" spans="1:11" s="119" customFormat="1" ht="20.100000000000001" customHeight="1" x14ac:dyDescent="0.25">
      <c r="A312" s="125" t="s">
        <v>678</v>
      </c>
      <c r="B312" s="126"/>
      <c r="C312" s="133" t="s">
        <v>409</v>
      </c>
      <c r="D312" s="128">
        <v>1075000</v>
      </c>
      <c r="E312" s="128">
        <f>D312*0.8</f>
        <v>860000</v>
      </c>
      <c r="F312" s="128"/>
      <c r="G312" s="128"/>
      <c r="H312" s="128">
        <f>MEDIAN(H313:H327)</f>
        <v>250000</v>
      </c>
      <c r="I312" s="128">
        <f t="shared" ref="I312:I340" si="13">H312*0.8</f>
        <v>200000</v>
      </c>
      <c r="J312" s="128">
        <v>35000</v>
      </c>
      <c r="K312" s="128">
        <v>20000</v>
      </c>
    </row>
    <row r="313" spans="1:11" s="119" customFormat="1" ht="20.100000000000001" customHeight="1" x14ac:dyDescent="0.25">
      <c r="A313" s="120" t="s">
        <v>678</v>
      </c>
      <c r="B313" s="120">
        <v>6825</v>
      </c>
      <c r="C313" s="89" t="s">
        <v>317</v>
      </c>
      <c r="D313" s="121"/>
      <c r="E313" s="121"/>
      <c r="F313" s="123">
        <v>820000</v>
      </c>
      <c r="G313" s="153">
        <f>F313*0.8</f>
        <v>656000</v>
      </c>
      <c r="H313" s="90">
        <v>210000</v>
      </c>
      <c r="I313" s="90">
        <f t="shared" si="13"/>
        <v>168000</v>
      </c>
      <c r="J313" s="121"/>
      <c r="K313" s="134"/>
    </row>
    <row r="314" spans="1:11" s="119" customFormat="1" ht="20.100000000000001" customHeight="1" x14ac:dyDescent="0.25">
      <c r="A314" s="120" t="s">
        <v>678</v>
      </c>
      <c r="B314" s="120">
        <v>6828</v>
      </c>
      <c r="C314" s="89" t="s">
        <v>318</v>
      </c>
      <c r="D314" s="121"/>
      <c r="E314" s="121"/>
      <c r="F314" s="121"/>
      <c r="G314" s="121"/>
      <c r="H314" s="90">
        <v>100000</v>
      </c>
      <c r="I314" s="90">
        <f t="shared" si="13"/>
        <v>80000</v>
      </c>
      <c r="J314" s="121"/>
      <c r="K314" s="134"/>
    </row>
    <row r="315" spans="1:11" s="119" customFormat="1" ht="20.100000000000001" customHeight="1" x14ac:dyDescent="0.25">
      <c r="A315" s="120" t="s">
        <v>678</v>
      </c>
      <c r="B315" s="120">
        <v>6829</v>
      </c>
      <c r="C315" s="89" t="s">
        <v>319</v>
      </c>
      <c r="D315" s="121"/>
      <c r="E315" s="121"/>
      <c r="F315" s="121"/>
      <c r="G315" s="121"/>
      <c r="H315" s="90">
        <v>200000</v>
      </c>
      <c r="I315" s="90">
        <f t="shared" si="13"/>
        <v>160000</v>
      </c>
      <c r="J315" s="121"/>
      <c r="K315" s="134"/>
    </row>
    <row r="316" spans="1:11" s="119" customFormat="1" ht="20.100000000000001" customHeight="1" x14ac:dyDescent="0.25">
      <c r="A316" s="120" t="s">
        <v>678</v>
      </c>
      <c r="B316" s="120">
        <v>6840</v>
      </c>
      <c r="C316" s="89" t="s">
        <v>322</v>
      </c>
      <c r="D316" s="121"/>
      <c r="E316" s="121"/>
      <c r="F316" s="121"/>
      <c r="G316" s="121"/>
      <c r="H316" s="90">
        <v>345000</v>
      </c>
      <c r="I316" s="90">
        <f t="shared" si="13"/>
        <v>276000</v>
      </c>
      <c r="J316" s="121"/>
      <c r="K316" s="134"/>
    </row>
    <row r="317" spans="1:11" s="119" customFormat="1" ht="20.100000000000001" customHeight="1" x14ac:dyDescent="0.25">
      <c r="A317" s="120" t="s">
        <v>678</v>
      </c>
      <c r="B317" s="120">
        <v>6845</v>
      </c>
      <c r="C317" s="89" t="s">
        <v>323</v>
      </c>
      <c r="D317" s="121"/>
      <c r="E317" s="121"/>
      <c r="F317" s="122"/>
      <c r="G317" s="122"/>
      <c r="H317" s="90">
        <v>150000</v>
      </c>
      <c r="I317" s="90">
        <f t="shared" si="13"/>
        <v>120000</v>
      </c>
      <c r="J317" s="121"/>
      <c r="K317" s="134"/>
    </row>
    <row r="318" spans="1:11" s="119" customFormat="1" ht="20.100000000000001" customHeight="1" x14ac:dyDescent="0.25">
      <c r="A318" s="120" t="s">
        <v>678</v>
      </c>
      <c r="B318" s="120">
        <v>6855</v>
      </c>
      <c r="C318" s="89" t="s">
        <v>327</v>
      </c>
      <c r="D318" s="121"/>
      <c r="E318" s="121"/>
      <c r="F318" s="123">
        <v>1550000</v>
      </c>
      <c r="G318" s="153">
        <f>F318*0.8</f>
        <v>1240000</v>
      </c>
      <c r="H318" s="101">
        <v>300000</v>
      </c>
      <c r="I318" s="90">
        <f t="shared" si="13"/>
        <v>240000</v>
      </c>
      <c r="J318" s="121"/>
      <c r="K318" s="134"/>
    </row>
    <row r="319" spans="1:11" s="119" customFormat="1" ht="20.100000000000001" customHeight="1" x14ac:dyDescent="0.25">
      <c r="A319" s="120" t="s">
        <v>678</v>
      </c>
      <c r="B319" s="120">
        <v>6910</v>
      </c>
      <c r="C319" s="89" t="s">
        <v>329</v>
      </c>
      <c r="D319" s="121"/>
      <c r="E319" s="121"/>
      <c r="F319" s="121"/>
      <c r="G319" s="121"/>
      <c r="H319" s="101">
        <v>185000</v>
      </c>
      <c r="I319" s="90">
        <f t="shared" si="13"/>
        <v>148000</v>
      </c>
      <c r="J319" s="121"/>
      <c r="K319" s="134"/>
    </row>
    <row r="320" spans="1:11" s="119" customFormat="1" ht="20.100000000000001" customHeight="1" x14ac:dyDescent="0.25">
      <c r="A320" s="120" t="s">
        <v>678</v>
      </c>
      <c r="B320" s="120">
        <v>6915</v>
      </c>
      <c r="C320" s="89" t="s">
        <v>330</v>
      </c>
      <c r="D320" s="121"/>
      <c r="E320" s="121"/>
      <c r="F320" s="121"/>
      <c r="G320" s="121"/>
      <c r="H320" s="101">
        <v>310000</v>
      </c>
      <c r="I320" s="90">
        <f t="shared" si="13"/>
        <v>248000</v>
      </c>
      <c r="J320" s="121"/>
      <c r="K320" s="134"/>
    </row>
    <row r="321" spans="1:11" s="119" customFormat="1" ht="20.100000000000001" customHeight="1" x14ac:dyDescent="0.25">
      <c r="A321" s="120" t="s">
        <v>678</v>
      </c>
      <c r="B321" s="120">
        <v>6920</v>
      </c>
      <c r="C321" s="89" t="s">
        <v>331</v>
      </c>
      <c r="D321" s="121"/>
      <c r="E321" s="121"/>
      <c r="F321" s="121"/>
      <c r="G321" s="121"/>
      <c r="H321" s="101">
        <v>275000</v>
      </c>
      <c r="I321" s="90">
        <f t="shared" si="13"/>
        <v>220000</v>
      </c>
      <c r="J321" s="121"/>
      <c r="K321" s="134"/>
    </row>
    <row r="322" spans="1:11" s="119" customFormat="1" ht="20.100000000000001" customHeight="1" x14ac:dyDescent="0.25">
      <c r="A322" s="120" t="s">
        <v>678</v>
      </c>
      <c r="B322" s="120">
        <v>6925</v>
      </c>
      <c r="C322" s="89" t="s">
        <v>332</v>
      </c>
      <c r="D322" s="121"/>
      <c r="E322" s="121"/>
      <c r="F322" s="121"/>
      <c r="G322" s="121"/>
      <c r="H322" s="101">
        <v>185000</v>
      </c>
      <c r="I322" s="90">
        <f t="shared" si="13"/>
        <v>148000</v>
      </c>
      <c r="J322" s="121"/>
      <c r="K322" s="134"/>
    </row>
    <row r="323" spans="1:11" s="119" customFormat="1" ht="20.100000000000001" customHeight="1" x14ac:dyDescent="0.25">
      <c r="A323" s="120" t="s">
        <v>678</v>
      </c>
      <c r="B323" s="120">
        <v>6930</v>
      </c>
      <c r="C323" s="89" t="s">
        <v>333</v>
      </c>
      <c r="D323" s="121"/>
      <c r="E323" s="121"/>
      <c r="F323" s="121"/>
      <c r="G323" s="121"/>
      <c r="H323" s="101">
        <v>148000</v>
      </c>
      <c r="I323" s="90">
        <f t="shared" si="13"/>
        <v>118400</v>
      </c>
      <c r="J323" s="121"/>
      <c r="K323" s="134"/>
    </row>
    <row r="324" spans="1:11" s="119" customFormat="1" ht="20.100000000000001" customHeight="1" x14ac:dyDescent="0.25">
      <c r="A324" s="120" t="s">
        <v>678</v>
      </c>
      <c r="B324" s="120">
        <v>6935</v>
      </c>
      <c r="C324" s="89" t="s">
        <v>334</v>
      </c>
      <c r="D324" s="121"/>
      <c r="E324" s="121"/>
      <c r="F324" s="121"/>
      <c r="G324" s="121"/>
      <c r="H324" s="101">
        <v>450000</v>
      </c>
      <c r="I324" s="90">
        <f t="shared" si="13"/>
        <v>360000</v>
      </c>
      <c r="J324" s="121"/>
      <c r="K324" s="134"/>
    </row>
    <row r="325" spans="1:11" s="119" customFormat="1" ht="20.100000000000001" customHeight="1" x14ac:dyDescent="0.25">
      <c r="A325" s="120" t="s">
        <v>678</v>
      </c>
      <c r="B325" s="120">
        <v>6940</v>
      </c>
      <c r="C325" s="89" t="s">
        <v>335</v>
      </c>
      <c r="D325" s="121"/>
      <c r="E325" s="121"/>
      <c r="F325" s="121"/>
      <c r="G325" s="121"/>
      <c r="H325" s="101">
        <v>250000</v>
      </c>
      <c r="I325" s="90">
        <f t="shared" si="13"/>
        <v>200000</v>
      </c>
      <c r="J325" s="121"/>
      <c r="K325" s="134"/>
    </row>
    <row r="326" spans="1:11" s="119" customFormat="1" ht="20.100000000000001" customHeight="1" x14ac:dyDescent="0.25">
      <c r="A326" s="120" t="s">
        <v>678</v>
      </c>
      <c r="B326" s="120">
        <v>6945</v>
      </c>
      <c r="C326" s="89" t="s">
        <v>336</v>
      </c>
      <c r="D326" s="121"/>
      <c r="E326" s="121"/>
      <c r="F326" s="121"/>
      <c r="G326" s="121"/>
      <c r="H326" s="101">
        <v>310000</v>
      </c>
      <c r="I326" s="90">
        <f t="shared" si="13"/>
        <v>248000</v>
      </c>
      <c r="J326" s="121"/>
      <c r="K326" s="134"/>
    </row>
    <row r="327" spans="1:11" s="119" customFormat="1" ht="20.100000000000001" customHeight="1" x14ac:dyDescent="0.25">
      <c r="A327" s="120" t="s">
        <v>678</v>
      </c>
      <c r="B327" s="120">
        <v>6950</v>
      </c>
      <c r="C327" s="89" t="s">
        <v>337</v>
      </c>
      <c r="D327" s="121"/>
      <c r="E327" s="121"/>
      <c r="F327" s="121"/>
      <c r="G327" s="121"/>
      <c r="H327" s="101">
        <v>330000</v>
      </c>
      <c r="I327" s="90">
        <f t="shared" si="13"/>
        <v>264000</v>
      </c>
      <c r="J327" s="121"/>
      <c r="K327" s="134"/>
    </row>
    <row r="328" spans="1:11" s="119" customFormat="1" ht="20.100000000000001" customHeight="1" x14ac:dyDescent="0.25">
      <c r="A328" s="125" t="s">
        <v>678</v>
      </c>
      <c r="B328" s="126">
        <v>6815</v>
      </c>
      <c r="C328" s="127" t="s">
        <v>410</v>
      </c>
      <c r="D328" s="128">
        <v>2800000</v>
      </c>
      <c r="E328" s="128">
        <f>D328*0.8</f>
        <v>2240000</v>
      </c>
      <c r="F328" s="128"/>
      <c r="G328" s="128"/>
      <c r="H328" s="128">
        <v>610000</v>
      </c>
      <c r="I328" s="128">
        <f t="shared" si="13"/>
        <v>488000</v>
      </c>
      <c r="J328" s="128">
        <v>40000</v>
      </c>
      <c r="K328" s="125"/>
    </row>
    <row r="329" spans="1:11" s="135" customFormat="1" ht="20.100000000000001" customHeight="1" x14ac:dyDescent="0.25">
      <c r="A329" s="124" t="s">
        <v>678</v>
      </c>
      <c r="B329" s="124">
        <v>6815</v>
      </c>
      <c r="C329" s="132" t="s">
        <v>315</v>
      </c>
      <c r="D329" s="90">
        <v>2800000</v>
      </c>
      <c r="E329" s="90">
        <f>D329*0.8</f>
        <v>2240000</v>
      </c>
      <c r="F329" s="90">
        <v>2925000</v>
      </c>
      <c r="G329" s="153">
        <f>F329*0.8</f>
        <v>2340000</v>
      </c>
      <c r="H329" s="90"/>
      <c r="I329" s="90"/>
      <c r="J329" s="90"/>
      <c r="K329" s="124"/>
    </row>
    <row r="330" spans="1:11" s="119" customFormat="1" ht="20.100000000000001" customHeight="1" x14ac:dyDescent="0.25">
      <c r="A330" s="125" t="s">
        <v>678</v>
      </c>
      <c r="B330" s="126"/>
      <c r="C330" s="127" t="s">
        <v>411</v>
      </c>
      <c r="D330" s="128">
        <v>760000</v>
      </c>
      <c r="E330" s="128">
        <f>D330*0.8</f>
        <v>608000</v>
      </c>
      <c r="F330" s="128"/>
      <c r="G330" s="128"/>
      <c r="H330" s="128">
        <f>MEDIAN(H331:H340)</f>
        <v>177500</v>
      </c>
      <c r="I330" s="128">
        <f t="shared" si="13"/>
        <v>142000</v>
      </c>
      <c r="J330" s="128">
        <v>35000</v>
      </c>
      <c r="K330" s="128">
        <v>20000</v>
      </c>
    </row>
    <row r="331" spans="1:11" s="119" customFormat="1" ht="20.100000000000001" customHeight="1" x14ac:dyDescent="0.25">
      <c r="A331" s="120" t="s">
        <v>678</v>
      </c>
      <c r="B331" s="120">
        <v>6805</v>
      </c>
      <c r="C331" s="89" t="s">
        <v>313</v>
      </c>
      <c r="D331" s="121"/>
      <c r="E331" s="121"/>
      <c r="F331" s="121"/>
      <c r="G331" s="121"/>
      <c r="H331" s="102">
        <v>180000</v>
      </c>
      <c r="I331" s="90">
        <f t="shared" si="13"/>
        <v>144000</v>
      </c>
      <c r="J331" s="121"/>
      <c r="K331" s="121"/>
    </row>
    <row r="332" spans="1:11" s="119" customFormat="1" ht="20.100000000000001" customHeight="1" x14ac:dyDescent="0.25">
      <c r="A332" s="120" t="s">
        <v>678</v>
      </c>
      <c r="B332" s="120">
        <v>6810</v>
      </c>
      <c r="C332" s="89" t="s">
        <v>314</v>
      </c>
      <c r="D332" s="121"/>
      <c r="E332" s="121"/>
      <c r="F332" s="121"/>
      <c r="G332" s="121"/>
      <c r="H332" s="102">
        <v>180000</v>
      </c>
      <c r="I332" s="90">
        <f t="shared" si="13"/>
        <v>144000</v>
      </c>
      <c r="J332" s="121"/>
      <c r="K332" s="121"/>
    </row>
    <row r="333" spans="1:11" s="119" customFormat="1" ht="20.100000000000001" customHeight="1" x14ac:dyDescent="0.25">
      <c r="A333" s="120" t="s">
        <v>678</v>
      </c>
      <c r="B333" s="120">
        <v>6820</v>
      </c>
      <c r="C333" s="89" t="s">
        <v>316</v>
      </c>
      <c r="D333" s="121"/>
      <c r="E333" s="121"/>
      <c r="F333" s="121"/>
      <c r="G333" s="121"/>
      <c r="H333" s="102">
        <v>90000</v>
      </c>
      <c r="I333" s="90">
        <f t="shared" si="13"/>
        <v>72000</v>
      </c>
      <c r="J333" s="121"/>
      <c r="K333" s="121"/>
    </row>
    <row r="334" spans="1:11" s="119" customFormat="1" ht="20.100000000000001" customHeight="1" x14ac:dyDescent="0.25">
      <c r="A334" s="120" t="s">
        <v>678</v>
      </c>
      <c r="B334" s="120">
        <v>6830</v>
      </c>
      <c r="C334" s="89" t="s">
        <v>320</v>
      </c>
      <c r="D334" s="121"/>
      <c r="E334" s="121"/>
      <c r="F334" s="121"/>
      <c r="G334" s="121"/>
      <c r="H334" s="102">
        <v>175000</v>
      </c>
      <c r="I334" s="90">
        <f t="shared" si="13"/>
        <v>140000</v>
      </c>
      <c r="J334" s="121"/>
      <c r="K334" s="121"/>
    </row>
    <row r="335" spans="1:11" s="119" customFormat="1" ht="20.100000000000001" customHeight="1" x14ac:dyDescent="0.25">
      <c r="A335" s="120" t="s">
        <v>678</v>
      </c>
      <c r="B335" s="120">
        <v>6835</v>
      </c>
      <c r="C335" s="89" t="s">
        <v>321</v>
      </c>
      <c r="D335" s="121"/>
      <c r="E335" s="121"/>
      <c r="F335" s="121"/>
      <c r="G335" s="121"/>
      <c r="H335" s="102">
        <v>225000</v>
      </c>
      <c r="I335" s="90">
        <f t="shared" si="13"/>
        <v>180000</v>
      </c>
      <c r="J335" s="121"/>
      <c r="K335" s="121"/>
    </row>
    <row r="336" spans="1:11" s="119" customFormat="1" ht="20.100000000000001" customHeight="1" x14ac:dyDescent="0.25">
      <c r="A336" s="120" t="s">
        <v>678</v>
      </c>
      <c r="B336" s="120">
        <v>6850</v>
      </c>
      <c r="C336" s="89" t="s">
        <v>324</v>
      </c>
      <c r="D336" s="121"/>
      <c r="E336" s="121"/>
      <c r="F336" s="121"/>
      <c r="G336" s="121"/>
      <c r="H336" s="102">
        <v>160000</v>
      </c>
      <c r="I336" s="90">
        <f t="shared" si="13"/>
        <v>128000</v>
      </c>
      <c r="J336" s="121"/>
      <c r="K336" s="121"/>
    </row>
    <row r="337" spans="1:11" s="119" customFormat="1" ht="20.100000000000001" customHeight="1" x14ac:dyDescent="0.25">
      <c r="A337" s="120" t="s">
        <v>678</v>
      </c>
      <c r="B337" s="120">
        <v>6853</v>
      </c>
      <c r="C337" s="89" t="s">
        <v>325</v>
      </c>
      <c r="D337" s="121"/>
      <c r="E337" s="121"/>
      <c r="F337" s="121"/>
      <c r="G337" s="121"/>
      <c r="H337" s="102">
        <v>150000</v>
      </c>
      <c r="I337" s="90">
        <f t="shared" si="13"/>
        <v>120000</v>
      </c>
      <c r="J337" s="121"/>
      <c r="K337" s="121"/>
    </row>
    <row r="338" spans="1:11" s="119" customFormat="1" ht="20.100000000000001" customHeight="1" x14ac:dyDescent="0.25">
      <c r="A338" s="120" t="s">
        <v>678</v>
      </c>
      <c r="B338" s="120">
        <v>6854</v>
      </c>
      <c r="C338" s="89" t="s">
        <v>326</v>
      </c>
      <c r="D338" s="121"/>
      <c r="E338" s="121"/>
      <c r="F338" s="121"/>
      <c r="G338" s="121"/>
      <c r="H338" s="102">
        <v>175000</v>
      </c>
      <c r="I338" s="90">
        <f t="shared" si="13"/>
        <v>140000</v>
      </c>
      <c r="J338" s="121"/>
      <c r="K338" s="121"/>
    </row>
    <row r="339" spans="1:11" s="119" customFormat="1" ht="20.100000000000001" customHeight="1" x14ac:dyDescent="0.25">
      <c r="A339" s="120" t="s">
        <v>678</v>
      </c>
      <c r="B339" s="120">
        <v>6905</v>
      </c>
      <c r="C339" s="89" t="s">
        <v>328</v>
      </c>
      <c r="D339" s="121"/>
      <c r="E339" s="121"/>
      <c r="F339" s="121"/>
      <c r="G339" s="121"/>
      <c r="H339" s="102">
        <v>190000</v>
      </c>
      <c r="I339" s="90">
        <f t="shared" si="13"/>
        <v>152000</v>
      </c>
      <c r="J339" s="121"/>
      <c r="K339" s="121"/>
    </row>
    <row r="340" spans="1:11" s="119" customFormat="1" ht="20.100000000000001" customHeight="1" thickBot="1" x14ac:dyDescent="0.3">
      <c r="A340" s="120" t="s">
        <v>678</v>
      </c>
      <c r="B340" s="120">
        <v>6955</v>
      </c>
      <c r="C340" s="89" t="s">
        <v>338</v>
      </c>
      <c r="D340" s="121"/>
      <c r="E340" s="121"/>
      <c r="F340" s="123">
        <v>880000</v>
      </c>
      <c r="G340" s="153">
        <f>F340*0.8</f>
        <v>704000</v>
      </c>
      <c r="H340" s="103">
        <v>350000</v>
      </c>
      <c r="I340" s="90">
        <f t="shared" si="13"/>
        <v>280000</v>
      </c>
      <c r="J340" s="121"/>
      <c r="K340" s="121"/>
    </row>
    <row r="341" spans="1:11" s="119" customFormat="1" ht="20.100000000000001" customHeight="1" x14ac:dyDescent="0.25">
      <c r="A341" s="125" t="s">
        <v>659</v>
      </c>
      <c r="B341" s="126"/>
      <c r="C341" s="94" t="s">
        <v>659</v>
      </c>
      <c r="D341" s="125"/>
      <c r="E341" s="125"/>
      <c r="F341" s="125"/>
      <c r="G341" s="125"/>
      <c r="H341" s="125"/>
      <c r="I341" s="125"/>
      <c r="J341" s="125"/>
      <c r="K341" s="125"/>
    </row>
    <row r="342" spans="1:11" s="119" customFormat="1" ht="20.100000000000001" customHeight="1" x14ac:dyDescent="0.25">
      <c r="A342" s="120" t="s">
        <v>659</v>
      </c>
      <c r="B342" s="120"/>
      <c r="C342" s="136" t="s">
        <v>392</v>
      </c>
      <c r="D342" s="121"/>
      <c r="E342" s="121"/>
      <c r="F342" s="121"/>
      <c r="G342" s="158"/>
      <c r="H342" s="112">
        <v>11000000</v>
      </c>
      <c r="I342" s="137"/>
      <c r="J342" s="121"/>
      <c r="K342" s="121"/>
    </row>
    <row r="343" spans="1:11" s="119" customFormat="1" ht="20.100000000000001" customHeight="1" x14ac:dyDescent="0.25">
      <c r="A343" s="120" t="s">
        <v>659</v>
      </c>
      <c r="B343" s="120"/>
      <c r="C343" s="136" t="s">
        <v>393</v>
      </c>
      <c r="D343" s="121"/>
      <c r="E343" s="121"/>
      <c r="F343" s="121"/>
      <c r="G343" s="121"/>
      <c r="H343" s="90">
        <v>5450000</v>
      </c>
      <c r="I343" s="137"/>
      <c r="J343" s="121"/>
      <c r="K343" s="121"/>
    </row>
    <row r="344" spans="1:11" s="119" customFormat="1" ht="20.100000000000001" customHeight="1" x14ac:dyDescent="0.25">
      <c r="A344" s="120" t="s">
        <v>659</v>
      </c>
      <c r="B344" s="120"/>
      <c r="C344" s="136" t="s">
        <v>394</v>
      </c>
      <c r="D344" s="121"/>
      <c r="E344" s="121"/>
      <c r="F344" s="121"/>
      <c r="G344" s="121"/>
      <c r="H344" s="90">
        <v>2200000</v>
      </c>
      <c r="I344" s="137"/>
      <c r="J344" s="121"/>
      <c r="K344" s="121"/>
    </row>
    <row r="345" spans="1:11" s="119" customFormat="1" ht="20.100000000000001" customHeight="1" x14ac:dyDescent="0.25">
      <c r="A345" s="120" t="s">
        <v>659</v>
      </c>
      <c r="B345" s="120"/>
      <c r="C345" s="136" t="s">
        <v>395</v>
      </c>
      <c r="D345" s="121"/>
      <c r="E345" s="121"/>
      <c r="F345" s="121"/>
      <c r="G345" s="121"/>
      <c r="H345" s="90">
        <v>2150000</v>
      </c>
      <c r="I345" s="137"/>
      <c r="J345" s="121"/>
      <c r="K345" s="121"/>
    </row>
    <row r="346" spans="1:11" s="119" customFormat="1" ht="20.100000000000001" customHeight="1" x14ac:dyDescent="0.25">
      <c r="A346" s="120" t="s">
        <v>659</v>
      </c>
      <c r="B346" s="120"/>
      <c r="C346" s="136" t="s">
        <v>396</v>
      </c>
      <c r="D346" s="121"/>
      <c r="E346" s="121"/>
      <c r="F346" s="121"/>
      <c r="G346" s="121"/>
      <c r="H346" s="90">
        <v>2500000</v>
      </c>
      <c r="I346" s="137"/>
      <c r="J346" s="121"/>
      <c r="K346" s="121"/>
    </row>
    <row r="347" spans="1:11" s="119" customFormat="1" ht="20.100000000000001" customHeight="1" x14ac:dyDescent="0.25">
      <c r="A347" s="120" t="s">
        <v>659</v>
      </c>
      <c r="B347" s="120"/>
      <c r="C347" s="136" t="s">
        <v>397</v>
      </c>
      <c r="D347" s="121"/>
      <c r="E347" s="121"/>
      <c r="F347" s="121"/>
      <c r="G347" s="121"/>
      <c r="H347" s="90">
        <v>1800000</v>
      </c>
      <c r="I347" s="137"/>
      <c r="J347" s="121"/>
      <c r="K347" s="121"/>
    </row>
    <row r="348" spans="1:11" s="119" customFormat="1" ht="20.100000000000001" customHeight="1" x14ac:dyDescent="0.25">
      <c r="A348" s="120" t="s">
        <v>659</v>
      </c>
      <c r="B348" s="120"/>
      <c r="C348" s="136" t="s">
        <v>398</v>
      </c>
      <c r="D348" s="121"/>
      <c r="E348" s="121"/>
      <c r="F348" s="121"/>
      <c r="G348" s="121"/>
      <c r="H348" s="90">
        <v>1100000</v>
      </c>
      <c r="I348" s="137"/>
      <c r="J348" s="121"/>
      <c r="K348" s="121"/>
    </row>
    <row r="349" spans="1:11" s="119" customFormat="1" ht="20.100000000000001" customHeight="1" x14ac:dyDescent="0.25">
      <c r="A349" s="120" t="s">
        <v>659</v>
      </c>
      <c r="B349" s="120"/>
      <c r="C349" s="136" t="s">
        <v>399</v>
      </c>
      <c r="D349" s="121"/>
      <c r="E349" s="121"/>
      <c r="F349" s="121"/>
      <c r="G349" s="121"/>
      <c r="H349" s="90">
        <v>1000000</v>
      </c>
      <c r="I349" s="137"/>
      <c r="J349" s="121"/>
      <c r="K349" s="121"/>
    </row>
    <row r="350" spans="1:11" s="119" customFormat="1" ht="20.100000000000001" customHeight="1" x14ac:dyDescent="0.25">
      <c r="A350" s="120" t="s">
        <v>659</v>
      </c>
      <c r="B350" s="120"/>
      <c r="C350" s="136" t="s">
        <v>400</v>
      </c>
      <c r="D350" s="121"/>
      <c r="E350" s="121"/>
      <c r="F350" s="121"/>
      <c r="G350" s="121"/>
      <c r="H350" s="90">
        <v>310000</v>
      </c>
      <c r="I350" s="137"/>
      <c r="J350" s="121"/>
      <c r="K350" s="121"/>
    </row>
    <row r="351" spans="1:11" s="119" customFormat="1" ht="20.100000000000001" customHeight="1" x14ac:dyDescent="0.25">
      <c r="A351" s="120" t="s">
        <v>659</v>
      </c>
      <c r="B351" s="120"/>
      <c r="C351" s="136" t="s">
        <v>401</v>
      </c>
      <c r="D351" s="121"/>
      <c r="E351" s="121"/>
      <c r="F351" s="121"/>
      <c r="G351" s="121"/>
      <c r="H351" s="90">
        <v>470000</v>
      </c>
      <c r="I351" s="137"/>
      <c r="J351" s="121"/>
      <c r="K351" s="121"/>
    </row>
    <row r="352" spans="1:11" s="119" customFormat="1" ht="20.100000000000001" customHeight="1" x14ac:dyDescent="0.25">
      <c r="A352" s="120" t="s">
        <v>659</v>
      </c>
      <c r="B352" s="120"/>
      <c r="C352" s="136" t="s">
        <v>402</v>
      </c>
      <c r="D352" s="121"/>
      <c r="E352" s="121"/>
      <c r="F352" s="121"/>
      <c r="G352" s="121"/>
      <c r="H352" s="90">
        <v>800000</v>
      </c>
      <c r="I352" s="137"/>
      <c r="J352" s="121"/>
      <c r="K352" s="121"/>
    </row>
    <row r="353" spans="1:11" s="119" customFormat="1" ht="20.100000000000001" customHeight="1" x14ac:dyDescent="0.25">
      <c r="A353" s="120" t="s">
        <v>659</v>
      </c>
      <c r="B353" s="120"/>
      <c r="C353" s="136" t="s">
        <v>403</v>
      </c>
      <c r="D353" s="121"/>
      <c r="E353" s="121"/>
      <c r="F353" s="121"/>
      <c r="G353" s="121"/>
      <c r="H353" s="90">
        <v>10500000</v>
      </c>
      <c r="I353" s="137"/>
      <c r="J353" s="121"/>
      <c r="K353" s="121"/>
    </row>
    <row r="354" spans="1:11" s="119" customFormat="1" ht="20.100000000000001" customHeight="1" x14ac:dyDescent="0.25">
      <c r="A354" s="120" t="s">
        <v>659</v>
      </c>
      <c r="B354" s="120"/>
      <c r="C354" s="136" t="s">
        <v>404</v>
      </c>
      <c r="D354" s="121"/>
      <c r="E354" s="121"/>
      <c r="F354" s="121"/>
      <c r="G354" s="121"/>
      <c r="H354" s="90">
        <v>400000</v>
      </c>
      <c r="I354" s="137"/>
      <c r="J354" s="121"/>
      <c r="K354" s="121"/>
    </row>
    <row r="355" spans="1:11" s="119" customFormat="1" ht="20.100000000000001" customHeight="1" x14ac:dyDescent="0.25">
      <c r="A355" s="120" t="s">
        <v>659</v>
      </c>
      <c r="B355" s="120"/>
      <c r="C355" s="136" t="s">
        <v>405</v>
      </c>
      <c r="D355" s="121"/>
      <c r="E355" s="121"/>
      <c r="F355" s="121"/>
      <c r="G355" s="121"/>
      <c r="H355" s="90">
        <v>2200000</v>
      </c>
      <c r="I355" s="137"/>
      <c r="J355" s="121"/>
      <c r="K355" s="121"/>
    </row>
    <row r="356" spans="1:11" s="119" customFormat="1" ht="20.100000000000001" customHeight="1" x14ac:dyDescent="0.25">
      <c r="A356" s="120" t="s">
        <v>659</v>
      </c>
      <c r="B356" s="120"/>
      <c r="C356" s="136" t="s">
        <v>406</v>
      </c>
      <c r="D356" s="121"/>
      <c r="E356" s="121"/>
      <c r="F356" s="121"/>
      <c r="G356" s="121"/>
      <c r="H356" s="90">
        <v>1700000</v>
      </c>
      <c r="I356" s="137"/>
      <c r="J356" s="121"/>
      <c r="K356" s="121"/>
    </row>
    <row r="357" spans="1:11" s="119" customFormat="1" ht="20.100000000000001" customHeight="1" x14ac:dyDescent="0.25">
      <c r="A357" s="120" t="s">
        <v>659</v>
      </c>
      <c r="B357" s="120"/>
      <c r="C357" s="136" t="s">
        <v>407</v>
      </c>
      <c r="D357" s="121"/>
      <c r="E357" s="121"/>
      <c r="F357" s="121"/>
      <c r="G357" s="121"/>
      <c r="H357" s="90">
        <v>800000</v>
      </c>
      <c r="I357" s="137"/>
      <c r="J357" s="121"/>
      <c r="K357" s="121"/>
    </row>
    <row r="358" spans="1:11" s="119" customFormat="1" ht="20.100000000000001" customHeight="1" x14ac:dyDescent="0.25">
      <c r="A358" s="120" t="s">
        <v>659</v>
      </c>
      <c r="B358" s="120"/>
      <c r="C358" s="136" t="s">
        <v>408</v>
      </c>
      <c r="D358" s="121"/>
      <c r="E358" s="121"/>
      <c r="F358" s="121"/>
      <c r="G358" s="121"/>
      <c r="H358" s="90">
        <v>775000</v>
      </c>
      <c r="I358" s="137"/>
      <c r="J358" s="121"/>
      <c r="K358" s="121"/>
    </row>
    <row r="359" spans="1:11" s="105" customFormat="1" ht="13.8" x14ac:dyDescent="0.25">
      <c r="A359" s="106"/>
      <c r="B359" s="113"/>
      <c r="D359" s="106"/>
      <c r="E359" s="106"/>
      <c r="F359" s="106"/>
      <c r="G359" s="106"/>
      <c r="H359" s="106"/>
      <c r="I359" s="106"/>
      <c r="J359" s="106"/>
      <c r="K359" s="106"/>
    </row>
    <row r="360" spans="1:11" s="105" customFormat="1" ht="13.8" x14ac:dyDescent="0.25">
      <c r="A360" s="106"/>
      <c r="C360" s="95"/>
      <c r="D360" s="106"/>
      <c r="E360" s="106"/>
      <c r="F360" s="106"/>
      <c r="G360" s="106"/>
      <c r="H360" s="114"/>
      <c r="I360" s="106"/>
      <c r="J360" s="106"/>
      <c r="K360" s="106"/>
    </row>
    <row r="361" spans="1:11" s="105" customFormat="1" ht="13.8" x14ac:dyDescent="0.25">
      <c r="A361" s="106"/>
      <c r="C361" s="96"/>
      <c r="D361" s="106"/>
      <c r="E361" s="106"/>
      <c r="F361" s="106"/>
      <c r="G361" s="106"/>
      <c r="H361" s="106"/>
      <c r="I361" s="106"/>
      <c r="J361" s="106"/>
      <c r="K361" s="106"/>
    </row>
    <row r="362" spans="1:11" s="105" customFormat="1" ht="13.8" x14ac:dyDescent="0.25">
      <c r="A362" s="106"/>
      <c r="C362" s="96"/>
      <c r="E362" s="106"/>
      <c r="F362" s="106"/>
      <c r="G362" s="106"/>
      <c r="H362" s="106"/>
      <c r="I362" s="106"/>
      <c r="J362" s="106"/>
      <c r="K362" s="106"/>
    </row>
    <row r="363" spans="1:11" s="105" customFormat="1" ht="13.8" x14ac:dyDescent="0.25">
      <c r="A363" s="106"/>
      <c r="H363" s="106"/>
      <c r="I363" s="106"/>
    </row>
    <row r="364" spans="1:11" s="105" customFormat="1" ht="13.8" x14ac:dyDescent="0.25">
      <c r="A364" s="106"/>
      <c r="H364" s="106"/>
      <c r="I364" s="106"/>
    </row>
    <row r="365" spans="1:11" s="105" customFormat="1" ht="13.8" x14ac:dyDescent="0.25">
      <c r="A365" s="106"/>
      <c r="H365" s="106"/>
      <c r="I365" s="106"/>
    </row>
    <row r="366" spans="1:11" s="105" customFormat="1" ht="13.8" x14ac:dyDescent="0.25">
      <c r="A366" s="106"/>
      <c r="H366" s="106"/>
      <c r="I366" s="106"/>
    </row>
    <row r="367" spans="1:11" s="105" customFormat="1" ht="13.8" x14ac:dyDescent="0.25">
      <c r="A367" s="106"/>
      <c r="H367" s="106"/>
      <c r="I367" s="106"/>
    </row>
    <row r="368" spans="1:11" s="105" customFormat="1" ht="13.8" x14ac:dyDescent="0.25">
      <c r="A368" s="106"/>
      <c r="H368" s="106"/>
      <c r="I368" s="106"/>
    </row>
    <row r="369" spans="1:9" s="105" customFormat="1" ht="13.8" x14ac:dyDescent="0.25">
      <c r="A369" s="106"/>
      <c r="H369" s="106"/>
      <c r="I369" s="106"/>
    </row>
    <row r="370" spans="1:9" s="105" customFormat="1" ht="13.8" x14ac:dyDescent="0.25">
      <c r="A370" s="106"/>
      <c r="H370" s="106"/>
      <c r="I370" s="106"/>
    </row>
    <row r="371" spans="1:9" s="105" customFormat="1" ht="13.8" x14ac:dyDescent="0.25">
      <c r="A371" s="106"/>
      <c r="H371" s="106"/>
      <c r="I371" s="106"/>
    </row>
    <row r="372" spans="1:9" s="105" customFormat="1" ht="13.8" x14ac:dyDescent="0.25">
      <c r="A372" s="106"/>
      <c r="H372" s="106"/>
      <c r="I372" s="106"/>
    </row>
    <row r="373" spans="1:9" s="105" customFormat="1" ht="13.8" x14ac:dyDescent="0.25">
      <c r="A373" s="106"/>
      <c r="H373" s="106"/>
      <c r="I373" s="106"/>
    </row>
    <row r="374" spans="1:9" s="105" customFormat="1" ht="13.8" x14ac:dyDescent="0.25">
      <c r="A374" s="106"/>
      <c r="H374" s="106"/>
      <c r="I374" s="106"/>
    </row>
    <row r="375" spans="1:9" s="105" customFormat="1" ht="13.8" x14ac:dyDescent="0.25">
      <c r="A375" s="106"/>
      <c r="H375" s="106"/>
      <c r="I375" s="106"/>
    </row>
    <row r="376" spans="1:9" s="105" customFormat="1" ht="13.8" x14ac:dyDescent="0.25">
      <c r="A376" s="106"/>
      <c r="H376" s="106"/>
      <c r="I376" s="106"/>
    </row>
    <row r="377" spans="1:9" s="105" customFormat="1" ht="13.8" x14ac:dyDescent="0.25">
      <c r="A377" s="106"/>
      <c r="H377" s="106"/>
      <c r="I377" s="106"/>
    </row>
    <row r="378" spans="1:9" s="105" customFormat="1" ht="13.8" x14ac:dyDescent="0.25">
      <c r="A378" s="106"/>
      <c r="H378" s="106"/>
      <c r="I378" s="106"/>
    </row>
    <row r="379" spans="1:9" s="105" customFormat="1" ht="13.8" x14ac:dyDescent="0.25">
      <c r="A379" s="106"/>
      <c r="H379" s="106"/>
      <c r="I379" s="106"/>
    </row>
    <row r="380" spans="1:9" s="105" customFormat="1" ht="13.8" x14ac:dyDescent="0.25">
      <c r="A380" s="106"/>
      <c r="H380" s="106"/>
      <c r="I380" s="106"/>
    </row>
    <row r="381" spans="1:9" s="105" customFormat="1" ht="13.8" x14ac:dyDescent="0.25">
      <c r="A381" s="106"/>
      <c r="H381" s="106"/>
      <c r="I381" s="106"/>
    </row>
    <row r="382" spans="1:9" s="105" customFormat="1" ht="13.8" x14ac:dyDescent="0.25">
      <c r="A382" s="106"/>
      <c r="H382" s="106"/>
      <c r="I382" s="106"/>
    </row>
    <row r="383" spans="1:9" s="105" customFormat="1" ht="13.8" x14ac:dyDescent="0.25">
      <c r="A383" s="106"/>
      <c r="H383" s="106"/>
      <c r="I383" s="106"/>
    </row>
    <row r="384" spans="1:9" s="105" customFormat="1" ht="13.8" x14ac:dyDescent="0.25">
      <c r="A384" s="106"/>
      <c r="H384" s="106"/>
      <c r="I384" s="106"/>
    </row>
    <row r="385" spans="1:9" s="105" customFormat="1" ht="13.8" x14ac:dyDescent="0.25">
      <c r="A385" s="106"/>
      <c r="H385" s="106"/>
      <c r="I385" s="106"/>
    </row>
    <row r="386" spans="1:9" s="105" customFormat="1" ht="13.8" x14ac:dyDescent="0.25">
      <c r="A386" s="106"/>
      <c r="H386" s="106"/>
      <c r="I386" s="106"/>
    </row>
    <row r="387" spans="1:9" s="105" customFormat="1" ht="13.8" x14ac:dyDescent="0.25">
      <c r="A387" s="106"/>
      <c r="H387" s="106"/>
      <c r="I387" s="106"/>
    </row>
    <row r="388" spans="1:9" s="105" customFormat="1" ht="13.8" x14ac:dyDescent="0.25">
      <c r="A388" s="106"/>
      <c r="H388" s="106"/>
      <c r="I388" s="106"/>
    </row>
    <row r="389" spans="1:9" s="105" customFormat="1" ht="13.8" x14ac:dyDescent="0.25">
      <c r="A389" s="106"/>
      <c r="H389" s="106"/>
      <c r="I389" s="106"/>
    </row>
    <row r="390" spans="1:9" s="105" customFormat="1" ht="13.8" x14ac:dyDescent="0.25">
      <c r="A390" s="106"/>
      <c r="H390" s="106"/>
      <c r="I390" s="106"/>
    </row>
    <row r="391" spans="1:9" s="105" customFormat="1" ht="13.8" x14ac:dyDescent="0.25">
      <c r="A391" s="106"/>
      <c r="H391" s="106"/>
      <c r="I391" s="106"/>
    </row>
    <row r="392" spans="1:9" s="105" customFormat="1" ht="13.8" x14ac:dyDescent="0.25">
      <c r="A392" s="106"/>
      <c r="H392" s="106"/>
      <c r="I392" s="106"/>
    </row>
    <row r="393" spans="1:9" s="105" customFormat="1" ht="13.8" x14ac:dyDescent="0.25">
      <c r="A393" s="106"/>
      <c r="H393" s="106"/>
      <c r="I393" s="106"/>
    </row>
    <row r="394" spans="1:9" s="105" customFormat="1" ht="13.8" x14ac:dyDescent="0.25">
      <c r="A394" s="106"/>
      <c r="H394" s="106"/>
      <c r="I394" s="106"/>
    </row>
    <row r="395" spans="1:9" s="105" customFormat="1" ht="13.8" x14ac:dyDescent="0.25">
      <c r="A395" s="106"/>
      <c r="H395" s="106"/>
      <c r="I395" s="106"/>
    </row>
    <row r="396" spans="1:9" s="105" customFormat="1" ht="13.8" x14ac:dyDescent="0.25">
      <c r="A396" s="106"/>
      <c r="H396" s="106"/>
      <c r="I396" s="106"/>
    </row>
    <row r="397" spans="1:9" s="105" customFormat="1" ht="13.8" x14ac:dyDescent="0.25">
      <c r="A397" s="106"/>
      <c r="H397" s="106"/>
      <c r="I397" s="106"/>
    </row>
    <row r="398" spans="1:9" s="105" customFormat="1" ht="13.8" x14ac:dyDescent="0.25">
      <c r="A398" s="106"/>
      <c r="H398" s="106"/>
      <c r="I398" s="106"/>
    </row>
    <row r="399" spans="1:9" s="105" customFormat="1" ht="13.8" x14ac:dyDescent="0.25">
      <c r="A399" s="106"/>
      <c r="H399" s="106"/>
      <c r="I399" s="106"/>
    </row>
    <row r="400" spans="1:9" s="105" customFormat="1" ht="13.8" x14ac:dyDescent="0.25">
      <c r="A400" s="106"/>
      <c r="H400" s="106"/>
      <c r="I400" s="106"/>
    </row>
    <row r="401" spans="1:9" s="105" customFormat="1" ht="13.8" x14ac:dyDescent="0.25">
      <c r="A401" s="106"/>
      <c r="H401" s="106"/>
      <c r="I401" s="106"/>
    </row>
    <row r="402" spans="1:9" s="105" customFormat="1" ht="13.8" x14ac:dyDescent="0.25">
      <c r="A402" s="106"/>
      <c r="H402" s="106"/>
      <c r="I402" s="106"/>
    </row>
    <row r="403" spans="1:9" s="105" customFormat="1" ht="13.8" x14ac:dyDescent="0.25">
      <c r="A403" s="106"/>
      <c r="H403" s="106"/>
      <c r="I403" s="106"/>
    </row>
    <row r="404" spans="1:9" x14ac:dyDescent="0.25">
      <c r="H404" s="1"/>
    </row>
    <row r="405" spans="1:9" x14ac:dyDescent="0.25">
      <c r="H405" s="1"/>
    </row>
    <row r="406" spans="1:9" x14ac:dyDescent="0.25">
      <c r="H406" s="1"/>
    </row>
    <row r="407" spans="1:9" x14ac:dyDescent="0.25">
      <c r="H407" s="1"/>
    </row>
    <row r="408" spans="1:9" x14ac:dyDescent="0.25">
      <c r="H408" s="1"/>
    </row>
    <row r="409" spans="1:9" x14ac:dyDescent="0.25">
      <c r="H409" s="1"/>
    </row>
    <row r="410" spans="1:9" x14ac:dyDescent="0.25">
      <c r="H410" s="1"/>
    </row>
    <row r="411" spans="1:9" x14ac:dyDescent="0.25">
      <c r="H411" s="1"/>
    </row>
    <row r="412" spans="1:9" x14ac:dyDescent="0.25">
      <c r="H412" s="1"/>
    </row>
    <row r="413" spans="1:9" x14ac:dyDescent="0.25">
      <c r="H413" s="1"/>
    </row>
    <row r="414" spans="1:9" x14ac:dyDescent="0.25">
      <c r="H414" s="1"/>
    </row>
    <row r="415" spans="1:9" x14ac:dyDescent="0.25">
      <c r="H415" s="1"/>
    </row>
    <row r="416" spans="1:9" x14ac:dyDescent="0.25">
      <c r="H416" s="1"/>
    </row>
    <row r="417" spans="8:8" x14ac:dyDescent="0.25">
      <c r="H417" s="1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3" spans="8:8" x14ac:dyDescent="0.25">
      <c r="H423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3" spans="8:8" x14ac:dyDescent="0.25">
      <c r="H453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</sheetData>
  <autoFilter ref="A5:K5" xr:uid="{FD80D457-B9C4-4F97-85CE-BF33C171DC88}"/>
  <customSheetViews>
    <customSheetView guid="{C6C01ACF-42BB-4C44-A730-67F8D6B19736}" scale="75" showPageBreaks="1" fitToPage="1" printArea="1" filter="1" showAutoFilter="1" showRuler="0">
      <pane xSplit="1" ySplit="34" topLeftCell="G218" activePane="bottomRight" state="frozen"/>
      <selection pane="bottomRight" activeCell="M257" sqref="M257"/>
      <pageMargins left="0.75" right="0.75" top="0.66" bottom="0.59" header="0.5" footer="0.5"/>
      <pageSetup paperSize="9" orientation="landscape" r:id="rId1"/>
      <headerFooter alignWithMargins="0"/>
      <autoFilter ref="B1:N1" xr:uid="{00000000-0000-0000-0000-000000000000}">
        <filterColumn colId="5">
          <filters>
            <filter val="Jacky Keen"/>
          </filters>
        </filterColumn>
      </autoFilter>
    </customSheetView>
    <customSheetView guid="{94EDDE78-84EE-4D11-AA0E-2F3115DBD510}" scale="75" fitToPage="1" filter="1" showAutoFilter="1" showRuler="0" topLeftCell="B23">
      <selection activeCell="H386" sqref="H386"/>
      <pageMargins left="0.75" right="0.75" top="0.66" bottom="0.59" header="0.5" footer="0.5"/>
      <pageSetup paperSize="9" scale="10" orientation="landscape" r:id="rId2"/>
      <headerFooter alignWithMargins="0"/>
      <autoFilter ref="B1:N1" xr:uid="{00000000-0000-0000-0000-000000000000}">
        <filterColumn colId="0">
          <filters>
            <filter val="Bournemouth Airport"/>
          </filters>
        </filterColumn>
      </autoFilter>
    </customSheetView>
    <customSheetView guid="{FAFF79FC-5918-4645-BD7A-2E2E85771FF6}" scale="75" fitToPage="1" printArea="1" showAutoFilter="1" showRuler="0">
      <selection activeCell="G3" sqref="G3"/>
      <pageMargins left="0.75" right="0.75" top="0.66" bottom="0.59" header="0.5" footer="0.5"/>
      <pageSetup paperSize="9" scale="10" orientation="landscape" r:id="rId3"/>
      <headerFooter alignWithMargins="0"/>
      <autoFilter ref="B1:N1" xr:uid="{00000000-0000-0000-0000-000000000000}"/>
    </customSheetView>
    <customSheetView guid="{35FC5C88-18AE-4FCC-B6E0-32671334741D}" scale="75" fitToPage="1" showAutoFilter="1" showRuler="0">
      <pane xSplit="1" ySplit="25" topLeftCell="B44" activePane="bottomRight" state="frozen"/>
      <selection pane="bottomRight" activeCell="G20" sqref="G20"/>
      <pageMargins left="0.75" right="0.75" top="0.66" bottom="0.59" header="0.5" footer="0.5"/>
      <pageSetup paperSize="9" scale="41" orientation="landscape" r:id="rId4"/>
      <headerFooter alignWithMargins="0"/>
      <autoFilter ref="B1:N1" xr:uid="{00000000-0000-0000-0000-000000000000}"/>
    </customSheetView>
    <customSheetView guid="{A7C813E3-11DC-4757-8F47-4F1165574840}" scale="75" fitToPage="1" filter="1" showAutoFilter="1" showRuler="0" topLeftCell="B1">
      <pane ySplit="177" topLeftCell="A194" activePane="bottomLeft" state="frozen"/>
      <selection pane="bottomLeft" activeCell="B76" sqref="B76"/>
      <pageMargins left="0.75" right="0.75" top="0.66" bottom="0.59" header="0.5" footer="0.5"/>
      <pageSetup paperSize="9" scale="10" orientation="landscape" r:id="rId5"/>
      <headerFooter alignWithMargins="0"/>
      <autoFilter ref="B1:N1" xr:uid="{00000000-0000-0000-0000-000000000000}">
        <filterColumn colId="5">
          <filters>
            <filter val="Derek Jackman"/>
          </filters>
        </filterColumn>
      </autoFilter>
    </customSheetView>
    <customSheetView guid="{9BC0B098-CA75-4BB2-8D84-B905196EF66A}" scale="75" showPageBreaks="1" fitToPage="1" printArea="1" filter="1" showAutoFilter="1" showRuler="0">
      <pane xSplit="1" ySplit="383" topLeftCell="B385" activePane="bottomRight" state="frozen"/>
      <selection pane="bottomRight" activeCell="A223" sqref="A223"/>
      <pageMargins left="0.75" right="0.75" top="0.66" bottom="0.59" header="0.5" footer="0.5"/>
      <pageSetup paperSize="9" scale="42" orientation="landscape" r:id="rId6"/>
      <headerFooter alignWithMargins="0"/>
      <autoFilter ref="B1:N1" xr:uid="{00000000-0000-0000-0000-000000000000}">
        <filterColumn colId="5">
          <filters>
            <filter val="Charles Cox"/>
          </filters>
        </filterColumn>
      </autoFilter>
    </customSheetView>
    <customSheetView guid="{6819EFAE-5795-4080-9E9E-DE7876AC78B6}" scale="75" fitToPage="1" showAutoFilter="1" showRuler="0">
      <pageMargins left="0.75" right="0.75" top="0.66" bottom="0.59" header="0.5" footer="0.5"/>
      <pageSetup paperSize="9" scale="31" orientation="landscape" r:id="rId7"/>
      <headerFooter alignWithMargins="0"/>
      <autoFilter ref="B1:N1" xr:uid="{00000000-0000-0000-0000-000000000000}"/>
    </customSheetView>
    <customSheetView guid="{755EF3FF-431E-4105-9B00-93EB0EA9A6E4}" scale="80" fitToPage="1" filter="1" showAutoFilter="1" showRuler="0" topLeftCell="A13">
      <selection activeCell="H242" sqref="H242"/>
      <pageMargins left="0.75" right="0.75" top="0.66" bottom="0.59" header="0.5" footer="0.5"/>
      <pageSetup paperSize="9" scale="83" orientation="landscape" r:id="rId8"/>
      <headerFooter alignWithMargins="0"/>
      <autoFilter ref="B1:N1" xr:uid="{00000000-0000-0000-0000-000000000000}">
        <filterColumn colId="5">
          <filters>
            <filter val="Gavin Tremeer"/>
          </filters>
        </filterColumn>
      </autoFilter>
    </customSheetView>
    <customSheetView guid="{754A5259-7849-4F6E-8E2B-59E8B9F43AB9}" scale="75" showPageBreaks="1" fitToPage="1" printArea="1" showAutoFilter="1" showRuler="0">
      <pane xSplit="1" ySplit="25" topLeftCell="B26" activePane="bottomRight" state="frozen"/>
      <selection pane="bottomRight" activeCell="H386" sqref="H386"/>
      <pageMargins left="0.75" right="0.75" top="0.66" bottom="0.59" header="0.5" footer="0.5"/>
      <pageSetup paperSize="9" scale="10" orientation="landscape" r:id="rId9"/>
      <headerFooter alignWithMargins="0"/>
      <autoFilter ref="B1:N1" xr:uid="{00000000-0000-0000-0000-000000000000}"/>
    </customSheetView>
    <customSheetView guid="{155CD2CB-9AB7-4AED-95AE-5A081E3AD8B0}" scale="75" showPageBreaks="1" fitToPage="1" printArea="1" showAutoFilter="1" showRuler="0">
      <pane ySplit="31" topLeftCell="A32" activePane="bottomLeft" state="frozen"/>
      <selection pane="bottomLeft" activeCell="H5" sqref="H5"/>
      <pageMargins left="0.75" right="0.75" top="0.66" bottom="0.59" header="0.5" footer="0.5"/>
      <pageSetup paperSize="9" scale="10" orientation="landscape" r:id="rId10"/>
      <headerFooter alignWithMargins="0"/>
      <autoFilter ref="B1:O1" xr:uid="{00000000-0000-0000-0000-000000000000}"/>
    </customSheetView>
    <customSheetView guid="{89505A83-12A4-42D6-B3EB-06633426E21D}" scale="75" showPageBreaks="1" fitToPage="1" printArea="1" showAutoFilter="1" showRuler="0">
      <pane xSplit="1" ySplit="268" topLeftCell="B345" activePane="bottomRight" state="frozen"/>
      <selection pane="bottomRight" activeCell="H312" sqref="H312"/>
      <pageMargins left="0.75" right="0.75" top="0.66" bottom="0.59" header="0.5" footer="0.5"/>
      <pageSetup paperSize="9" scale="31" orientation="landscape" r:id="rId11"/>
      <headerFooter alignWithMargins="0"/>
      <autoFilter ref="B1:N1" xr:uid="{00000000-0000-0000-0000-000000000000}"/>
    </customSheetView>
    <customSheetView guid="{1A8EAB74-46E4-40DC-9640-058772C660D3}" scale="75" showPageBreaks="1" fitToPage="1" printArea="1" filter="1" showAutoFilter="1" showRuler="0">
      <pane ySplit="30" topLeftCell="A329" activePane="bottomLeft" state="frozen"/>
      <selection pane="bottomLeft" activeCell="A2" sqref="A2:H2"/>
      <pageMargins left="0.75" right="0.75" top="0.66" bottom="0.59" header="0.5" footer="0.5"/>
      <pageSetup paperSize="9" scale="37" orientation="landscape" r:id="rId12"/>
      <headerFooter alignWithMargins="0"/>
      <autoFilter ref="B1:N1" xr:uid="{00000000-0000-0000-0000-000000000000}">
        <filterColumn colId="1">
          <filters>
            <filter val="Gareth Wakefield"/>
          </filters>
        </filterColumn>
      </autoFilter>
    </customSheetView>
    <customSheetView guid="{15299C29-DCDE-4285-8CC4-35F3B3C5246D}" scale="75" fitToPage="1" showAutoFilter="1" showRuler="0">
      <pane xSplit="1" ySplit="25" topLeftCell="B285" activePane="bottomRight" state="frozen"/>
      <selection pane="bottomRight" activeCell="A285" sqref="A285"/>
      <pageMargins left="0.75" right="0.75" top="0.66" bottom="0.59" header="0.5" footer="0.5"/>
      <pageSetup paperSize="9" scale="10" orientation="landscape" r:id="rId13"/>
      <headerFooter alignWithMargins="0"/>
      <autoFilter ref="B1:N1" xr:uid="{00000000-0000-0000-0000-000000000000}"/>
    </customSheetView>
    <customSheetView guid="{34BFB04C-B437-46AB-9772-5E99A458E907}" scale="75" fitToPage="1" printArea="1" filter="1" showAutoFilter="1" showRuler="0">
      <pane ySplit="25" topLeftCell="A118" activePane="bottomLeft" state="frozen"/>
      <selection pane="bottomLeft" activeCell="F132" sqref="F132"/>
      <pageMargins left="0.75" right="0.75" top="0.66" bottom="0.59" header="0.5" footer="0.5"/>
      <pageSetup paperSize="9" scale="26" orientation="landscape" r:id="rId14"/>
      <headerFooter alignWithMargins="0"/>
      <autoFilter ref="B1:N1" xr:uid="{00000000-0000-0000-0000-000000000000}">
        <filterColumn colId="1">
          <filters>
            <filter val="Selina Wakeham"/>
          </filters>
        </filterColumn>
      </autoFilter>
    </customSheetView>
    <customSheetView guid="{59D23B1A-D651-4CD5-A6C2-FBB8C642B493}" scale="75" fitToPage="1" printArea="1" filter="1" showAutoFilter="1" showRuler="0">
      <pane ySplit="25" topLeftCell="A26" activePane="bottomLeft" state="frozen"/>
      <selection pane="bottomLeft" activeCell="B25" sqref="B25"/>
      <pageMargins left="0.75" right="0.75" top="0.66" bottom="0.59" header="0.5" footer="0.5"/>
      <pageSetup paperSize="9" scale="10" orientation="landscape" r:id="rId15"/>
      <headerFooter alignWithMargins="0"/>
      <autoFilter ref="B1:N1" xr:uid="{00000000-0000-0000-0000-000000000000}">
        <filterColumn colId="1">
          <filters>
            <filter val="Karen Martin"/>
          </filters>
        </filterColumn>
      </autoFilter>
    </customSheetView>
    <customSheetView guid="{FC88F7F0-4AB0-4B97-B789-828C90173B9F}" scale="75" showPageBreaks="1" fitToPage="1" printArea="1" showAutoFilter="1" showRuler="0">
      <pane xSplit="1" ySplit="310" topLeftCell="C386" activePane="bottomRight" state="frozen"/>
      <selection pane="bottomRight" activeCell="G39" sqref="G39"/>
      <pageMargins left="0.75" right="0.75" top="0.66" bottom="0.59" header="0.5" footer="0.5"/>
      <pageSetup paperSize="9" scale="10" orientation="landscape" r:id="rId16"/>
      <headerFooter alignWithMargins="0"/>
      <autoFilter ref="B1:N1" xr:uid="{00000000-0000-0000-0000-000000000000}"/>
    </customSheetView>
    <customSheetView guid="{9F269979-5F0B-460E-AFAF-13301BC07F36}" scale="75" fitToPage="1" showAutoFilter="1" showRuler="0">
      <pane xSplit="1" ySplit="25" topLeftCell="B26" activePane="bottomRight" state="frozen"/>
      <selection pane="bottomRight" sqref="A1:M1"/>
      <pageMargins left="0.75" right="0.75" top="0.66" bottom="0.59" header="0.5" footer="0.5"/>
      <pageSetup paperSize="9" scale="10" orientation="landscape" r:id="rId17"/>
      <headerFooter alignWithMargins="0"/>
      <autoFilter ref="B1:N1" xr:uid="{00000000-0000-0000-0000-000000000000}"/>
    </customSheetView>
    <customSheetView guid="{4423FF93-0823-4F12-86B4-16D869198D5D}" scale="75" showPageBreaks="1" fitToPage="1" printArea="1" filter="1" showAutoFilter="1" showRuler="0">
      <pane ySplit="383" topLeftCell="A385" activePane="bottomLeft" state="frozen"/>
      <selection pane="bottomLeft" activeCell="G304" sqref="G304"/>
      <pageMargins left="0.75" right="0.75" top="0.66" bottom="0.59" header="0.5" footer="0.5"/>
      <pageSetup paperSize="9" scale="42" orientation="landscape" r:id="rId18"/>
      <headerFooter alignWithMargins="0"/>
      <autoFilter ref="B1:N1" xr:uid="{00000000-0000-0000-0000-000000000000}">
        <filterColumn colId="5">
          <filters>
            <filter val="JamesTyzack"/>
          </filters>
        </filterColumn>
      </autoFilter>
    </customSheetView>
    <customSheetView guid="{AB714317-8589-4F88-9BCE-D53E03A33254}" scale="75" showPageBreaks="1" fitToPage="1" printArea="1" filter="1" showAutoFilter="1" showRuler="0">
      <pane xSplit="1" ySplit="263" topLeftCell="B265" activePane="bottomRight" state="frozen"/>
      <selection pane="bottomRight" activeCell="E393" sqref="E393"/>
      <pageMargins left="0.75" right="0.75" top="0.66" bottom="0.59" header="0.5" footer="0.5"/>
      <pageSetup paperSize="9" scale="42" orientation="landscape" r:id="rId19"/>
      <headerFooter alignWithMargins="0"/>
      <autoFilter ref="B1:N1" xr:uid="{00000000-0000-0000-0000-000000000000}">
        <filterColumn colId="1">
          <filters>
            <filter val="Mandy Maney"/>
          </filters>
        </filterColumn>
        <filterColumn colId="5">
          <filters>
            <filter val="Craig Davies"/>
          </filters>
        </filterColumn>
      </autoFilter>
    </customSheetView>
    <customSheetView guid="{3FF91525-2991-42BF-A32E-FCDD943969ED}" scale="75" showPageBreaks="1" fitToPage="1" printArea="1" showAutoFilter="1" showRuler="0">
      <pane xSplit="1" ySplit="25" topLeftCell="B26" activePane="bottomRight" state="frozen"/>
      <selection pane="bottomRight" activeCell="C339" sqref="C339"/>
      <pageMargins left="0.75" right="0.75" top="0.66" bottom="0.59" header="0.5" footer="0.5"/>
      <pageSetup paperSize="9" scale="10" orientation="landscape" r:id="rId20"/>
      <headerFooter alignWithMargins="0"/>
      <autoFilter ref="B1:N1" xr:uid="{00000000-0000-0000-0000-000000000000}"/>
    </customSheetView>
    <customSheetView guid="{5CBBF89C-0ACD-4191-B692-E5B6EE2406C4}" scale="75" showPageBreaks="1" fitToPage="1" printArea="1" filter="1" showAutoFilter="1" showRuler="0">
      <pane xSplit="1" ySplit="118" topLeftCell="B120" activePane="bottomRight" state="frozen"/>
      <selection pane="bottomRight" activeCell="H385" sqref="H385"/>
      <pageMargins left="0.75" right="0.75" top="0.66" bottom="0.59" header="0.5" footer="0.5"/>
      <pageSetup paperSize="9" scale="83" orientation="landscape" r:id="rId21"/>
      <headerFooter alignWithMargins="0"/>
      <autoFilter ref="B1:N1" xr:uid="{00000000-0000-0000-0000-000000000000}">
        <filterColumn colId="5">
          <filters>
            <filter val="Stella Savvides (Grad)"/>
          </filters>
        </filterColumn>
      </autoFilter>
    </customSheetView>
    <customSheetView guid="{F1FF67D1-2C47-407C-A9F9-115760225DD2}" scale="75" fitToPage="1" printArea="1" showAutoFilter="1" topLeftCell="A364">
      <selection activeCell="G404" sqref="G404"/>
      <pageMargins left="0.75" right="0.75" top="0.66" bottom="0.59" header="0.5" footer="0.5"/>
      <pageSetup paperSize="9" scale="83" orientation="landscape" r:id="rId22"/>
      <headerFooter alignWithMargins="0"/>
      <autoFilter ref="B1:N1" xr:uid="{00000000-0000-0000-0000-000000000000}"/>
    </customSheetView>
    <customSheetView guid="{37A9B286-9A71-4757-94A3-38B2452D1F0A}" scale="75" showPageBreaks="1" fitToPage="1" printArea="1" filter="1" showAutoFilter="1" showRuler="0" topLeftCell="C10">
      <selection activeCell="H180" sqref="H180"/>
      <pageMargins left="0.75" right="0.75" top="0.66" bottom="0.59" header="0.5" footer="0.5"/>
      <pageSetup paperSize="9" scale="83" orientation="landscape" r:id="rId23"/>
      <headerFooter alignWithMargins="0"/>
      <autoFilter ref="B1:N1" xr:uid="{00000000-0000-0000-0000-000000000000}">
        <filterColumn colId="5">
          <filters>
            <filter val="Nick Thompson"/>
          </filters>
        </filterColumn>
      </autoFilter>
    </customSheetView>
    <customSheetView guid="{9780204B-8FB3-4B88-91E2-6761BC236D49}" scale="75" showPageBreaks="1" fitToPage="1" printArea="1" showAutoFilter="1">
      <pane ySplit="31" topLeftCell="A32" activePane="bottomLeft" state="frozen"/>
      <selection pane="bottomLeft" activeCell="H385" sqref="H385"/>
      <pageMargins left="0.75" right="0.75" top="0.66" bottom="0.59" header="0.5" footer="0.5"/>
      <pageSetup paperSize="9" scale="10" orientation="landscape" r:id="rId24"/>
      <headerFooter alignWithMargins="0"/>
      <autoFilter ref="B1:O1" xr:uid="{00000000-0000-0000-0000-000000000000}"/>
    </customSheetView>
    <customSheetView guid="{E1278A77-B040-4D69-9184-A76122AEBC21}" scale="80" showPageBreaks="1" fitToPage="1" printArea="1" filter="1" showAutoFilter="1" topLeftCell="G13">
      <selection activeCell="M265" sqref="M265"/>
      <pageMargins left="0.75" right="0.75" top="0.66" bottom="0.59" header="0.5" footer="0.5"/>
      <pageSetup paperSize="9" scale="83" orientation="landscape" r:id="rId25"/>
      <headerFooter alignWithMargins="0"/>
      <autoFilter ref="B1:N1" xr:uid="{00000000-0000-0000-0000-000000000000}">
        <filterColumn colId="5">
          <filters>
            <filter val="James Tyzack"/>
            <filter val="JamesTyzack"/>
          </filters>
        </filterColumn>
      </autoFilter>
    </customSheetView>
    <customSheetView guid="{21CAB6C7-6C62-4693-9F75-2C44AD8AB52B}" scale="75" showPageBreaks="1" fitToPage="1" printArea="1" filter="1" showAutoFilter="1" showRuler="0">
      <pane xSplit="1" ySplit="110" topLeftCell="B112" activePane="bottomRight" state="frozen"/>
      <selection pane="bottomRight" activeCell="E395" sqref="E395"/>
      <pageMargins left="0.75" right="0.75" top="0.66" bottom="0.59" header="0.5" footer="0.5"/>
      <pageSetup paperSize="9" scale="83" orientation="landscape" r:id="rId26"/>
      <headerFooter alignWithMargins="0"/>
      <autoFilter ref="B1:N1" xr:uid="{00000000-0000-0000-0000-000000000000}">
        <filterColumn colId="5">
          <filters>
            <filter val="Rebecca Suckow (Grad)"/>
          </filters>
        </filterColumn>
      </autoFilter>
    </customSheetView>
    <customSheetView guid="{716E6F29-853A-428B-8298-FCF829A727D2}" scale="75" fitToPage="1" showAutoFilter="1">
      <selection activeCell="H386" sqref="H386"/>
      <pageMargins left="0.75" right="0.75" top="0.66" bottom="0.59" header="0.5" footer="0.5"/>
      <pageSetup paperSize="9" scale="83" orientation="landscape" r:id="rId27"/>
      <headerFooter alignWithMargins="0"/>
      <autoFilter ref="B1:N1" xr:uid="{00000000-0000-0000-0000-000000000000}"/>
    </customSheetView>
    <customSheetView guid="{62197629-B0E5-4CEE-8E0C-5F606AA63F3C}" scale="75" showPageBreaks="1" fitToPage="1" printArea="1" showAutoFilter="1">
      <selection activeCell="A321" sqref="A321"/>
      <pageMargins left="0.75" right="0.75" top="0.66" bottom="0.59" header="0.5" footer="0.5"/>
      <pageSetup paperSize="9" scale="31" orientation="landscape" r:id="rId28"/>
      <headerFooter alignWithMargins="0"/>
      <autoFilter ref="B1:N1" xr:uid="{00000000-0000-0000-0000-000000000000}"/>
    </customSheetView>
    <customSheetView guid="{CA0DDFB3-90FD-4BC7-990E-1A373BD36BF8}" scale="75" showPageBreaks="1" fitToPage="1" printArea="1" showAutoFilter="1" showRuler="0" topLeftCell="H1">
      <selection activeCell="N374" sqref="N374"/>
      <pageMargins left="0.75" right="0.75" top="0.66" bottom="0.59" header="0.5" footer="0.5"/>
      <pageSetup paperSize="9" scale="30" orientation="landscape" r:id="rId29"/>
      <headerFooter alignWithMargins="0"/>
      <autoFilter ref="B1:N1" xr:uid="{00000000-0000-0000-0000-000000000000}"/>
    </customSheetView>
    <customSheetView guid="{711D52CE-052A-4958-AA1B-A40B9BF73E73}" scale="75" fitToPage="1" showAutoFilter="1" showRuler="0">
      <pane xSplit="1" ySplit="383" topLeftCell="B397" activePane="bottomRight" state="frozen"/>
      <selection pane="bottomRight" activeCell="K401" sqref="K401"/>
      <pageMargins left="0.75" right="0.75" top="0.66" bottom="0.59" header="0.5" footer="0.5"/>
      <pageSetup paperSize="9" scale="42" orientation="landscape" r:id="rId30"/>
      <headerFooter alignWithMargins="0"/>
      <autoFilter ref="B1:N1" xr:uid="{00000000-0000-0000-0000-000000000000}"/>
    </customSheetView>
    <customSheetView guid="{3957EF78-956B-4535-B041-3556BBD1B759}" scale="75" showPageBreaks="1" fitToPage="1" printArea="1" filter="1" showAutoFilter="1" showRuler="0" topLeftCell="B1">
      <pane ySplit="177" topLeftCell="A179" activePane="bottomLeft" state="frozen"/>
      <selection pane="bottomLeft" activeCell="H194" sqref="H194"/>
      <pageMargins left="0.75" right="0.75" top="0.66" bottom="0.59" header="0.5" footer="0.5"/>
      <pageSetup paperSize="9" scale="42" orientation="landscape" r:id="rId31"/>
      <headerFooter alignWithMargins="0"/>
      <autoFilter ref="B1:N1" xr:uid="{00000000-0000-0000-0000-000000000000}">
        <filterColumn colId="5">
          <filters>
            <filter val="Tony Snape"/>
          </filters>
        </filterColumn>
      </autoFilter>
    </customSheetView>
    <customSheetView guid="{1A901DFA-F314-4B89-B006-3E7F652D0F30}" scale="75" showPageBreaks="1" fitToPage="1" printArea="1" showAutoFilter="1" showRuler="0" topLeftCell="B1">
      <pane ySplit="31" topLeftCell="A32" activePane="bottomLeft" state="frozen"/>
      <selection pane="bottomLeft" activeCell="H70" sqref="H70"/>
      <pageMargins left="0.75" right="0.75" top="0.66" bottom="0.59" header="0.5" footer="0.5"/>
      <pageSetup paperSize="9" scale="10" orientation="landscape" r:id="rId32"/>
      <headerFooter alignWithMargins="0"/>
      <autoFilter ref="B1:N1" xr:uid="{00000000-0000-0000-0000-000000000000}"/>
    </customSheetView>
    <customSheetView guid="{3C6D8377-54FE-4ADE-9CDD-5AEC7C84C0F5}" scale="75" fitToPage="1" showAutoFilter="1" showRuler="0">
      <selection activeCell="M37" sqref="M37"/>
      <pageMargins left="0.75" right="0.75" top="0.66" bottom="0.59" header="0.5" footer="0.5"/>
      <pageSetup paperSize="9" scale="42" orientation="landscape" r:id="rId33"/>
      <headerFooter alignWithMargins="0"/>
      <autoFilter ref="B1:N1" xr:uid="{00000000-0000-0000-0000-000000000000}"/>
    </customSheetView>
    <customSheetView guid="{C2C139CA-0963-41A2-8136-8A4C2CA68FB7}" scale="75" showPageBreaks="1" fitToPage="1" printArea="1" filter="1" showAutoFilter="1" showRuler="0">
      <pane xSplit="1" ySplit="25" topLeftCell="B26" activePane="bottomRight" state="frozen"/>
      <selection pane="bottomRight" activeCell="H389" sqref="H389"/>
      <pageMargins left="0.75" right="0.75" top="0.66" bottom="0.59" header="0.5" footer="0.5"/>
      <pageSetup paperSize="9" scale="41" orientation="landscape" r:id="rId34"/>
      <headerFooter alignWithMargins="0"/>
      <autoFilter ref="B1:N1" xr:uid="{00000000-0000-0000-0000-000000000000}">
        <filterColumn colId="5">
          <filters>
            <filter val="Paul Hine"/>
          </filters>
        </filterColumn>
      </autoFilter>
    </customSheetView>
    <customSheetView guid="{3795DA97-62D2-4CC9-8E54-F52F2D38ED98}" scale="75" showPageBreaks="1" fitToPage="1" printArea="1" filter="1" showAutoFilter="1" showRuler="0" topLeftCell="A243">
      <selection activeCell="F356" sqref="F356"/>
      <pageMargins left="0.75" right="0.75" top="0.66" bottom="0.59" header="0.5" footer="0.5"/>
      <pageSetup paperSize="9" scale="41" orientation="landscape" r:id="rId35"/>
      <headerFooter alignWithMargins="0">
        <oddHeader>&amp;A</oddHeader>
      </headerFooter>
      <autoFilter ref="B1:N1" xr:uid="{00000000-0000-0000-0000-000000000000}">
        <filterColumn colId="1">
          <filters>
            <filter val="Dean Hannan"/>
          </filters>
        </filterColumn>
      </autoFilter>
    </customSheetView>
    <customSheetView guid="{BCD2E785-8348-4CC8-AA46-FA99B140437E}" scale="75" showPageBreaks="1" fitToPage="1" printArea="1" showAutoFilter="1" topLeftCell="A37">
      <selection activeCell="F69" sqref="F69"/>
      <pageMargins left="0.75" right="0.75" top="0.66" bottom="0.59" header="0.5" footer="0.5"/>
      <pageSetup paperSize="9" scale="10" orientation="landscape" r:id="rId36"/>
      <headerFooter alignWithMargins="0">
        <oddHeader>&amp;A</oddHeader>
      </headerFooter>
      <autoFilter ref="B1:N1" xr:uid="{00000000-0000-0000-0000-000000000000}"/>
    </customSheetView>
  </customSheetViews>
  <mergeCells count="1">
    <mergeCell ref="A3:K3"/>
  </mergeCells>
  <phoneticPr fontId="1" type="noConversion"/>
  <pageMargins left="0.75" right="0.75" top="0.66" bottom="0.59" header="0.5" footer="0.5"/>
  <pageSetup paperSize="9" scale="10" orientation="landscape" r:id="rId37"/>
  <headerFooter alignWithMargins="0">
    <oddHeader>&amp;A</oddHeader>
    <oddFooter>&amp;C&amp;1#&amp;"Calibri"&amp;10&amp;K000000OFFICIAL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11"/>
  <sheetViews>
    <sheetView workbookViewId="0">
      <pane ySplit="5" topLeftCell="A6" activePane="bottomLeft" state="frozen"/>
      <selection pane="bottomLeft" activeCell="D361" sqref="D361"/>
    </sheetView>
  </sheetViews>
  <sheetFormatPr defaultColWidth="9.21875" defaultRowHeight="13.2" x14ac:dyDescent="0.25"/>
  <cols>
    <col min="1" max="1" width="31.77734375" style="23" customWidth="1"/>
    <col min="2" max="2" width="19.77734375" style="4" customWidth="1"/>
    <col min="3" max="3" width="21.44140625" style="4" customWidth="1"/>
    <col min="4" max="4" width="25.77734375" style="4" bestFit="1" customWidth="1"/>
    <col min="5" max="5" width="10.21875" style="4" customWidth="1"/>
    <col min="6" max="7" width="9.21875" style="6"/>
    <col min="8" max="8" width="33.5546875" style="6" customWidth="1"/>
    <col min="9" max="16384" width="9.21875" style="6"/>
  </cols>
  <sheetData>
    <row r="1" spans="1:8" ht="25.05" customHeight="1" x14ac:dyDescent="0.25">
      <c r="A1" s="26" t="str">
        <f>'1) R2023 Land Values'!A1</f>
        <v>REVAL 2023 LAND VALUES FOR CONTRACTORS BASIS VALUATIONS - ENGLAND &amp; WALES</v>
      </c>
      <c r="B1" s="27"/>
      <c r="C1" s="28"/>
      <c r="D1" s="28"/>
      <c r="E1" s="29"/>
      <c r="F1" s="30"/>
      <c r="G1" s="30"/>
    </row>
    <row r="2" spans="1:8" ht="20.100000000000001" customHeight="1" x14ac:dyDescent="0.25">
      <c r="A2" s="26"/>
      <c r="B2" s="27"/>
      <c r="C2" s="28"/>
      <c r="D2" s="28"/>
      <c r="E2" s="29"/>
      <c r="F2" s="30"/>
      <c r="G2" s="30"/>
    </row>
    <row r="3" spans="1:8" ht="20.100000000000001" customHeight="1" x14ac:dyDescent="0.25">
      <c r="A3" s="145" t="s">
        <v>684</v>
      </c>
      <c r="C3" s="5"/>
      <c r="D3" s="5"/>
      <c r="E3" s="5"/>
    </row>
    <row r="4" spans="1:8" ht="20.100000000000001" customHeight="1" thickBot="1" x14ac:dyDescent="0.3">
      <c r="A4" s="22"/>
      <c r="C4" s="7"/>
      <c r="D4" s="7"/>
      <c r="E4" s="7"/>
    </row>
    <row r="5" spans="1:8" ht="20.100000000000001" customHeight="1" thickBot="1" x14ac:dyDescent="0.3">
      <c r="A5" s="2" t="s">
        <v>665</v>
      </c>
      <c r="B5" s="2" t="s">
        <v>0</v>
      </c>
      <c r="C5" s="2" t="s">
        <v>2</v>
      </c>
      <c r="D5" s="2" t="s">
        <v>1</v>
      </c>
      <c r="E5" s="3" t="s">
        <v>3</v>
      </c>
    </row>
    <row r="6" spans="1:8" ht="20.100000000000001" customHeight="1" x14ac:dyDescent="0.25">
      <c r="A6" s="85" t="s">
        <v>385</v>
      </c>
      <c r="B6" s="16" t="s">
        <v>341</v>
      </c>
      <c r="C6" s="24" t="s">
        <v>357</v>
      </c>
      <c r="D6" s="17" t="s">
        <v>248</v>
      </c>
      <c r="E6" s="18">
        <v>3805</v>
      </c>
    </row>
    <row r="7" spans="1:8" ht="20.100000000000001" customHeight="1" x14ac:dyDescent="0.25">
      <c r="A7" s="86" t="s">
        <v>389</v>
      </c>
      <c r="B7" s="14" t="s">
        <v>343</v>
      </c>
      <c r="C7" s="10" t="s">
        <v>370</v>
      </c>
      <c r="D7" s="9" t="s">
        <v>38</v>
      </c>
      <c r="E7" s="19">
        <v>905</v>
      </c>
    </row>
    <row r="8" spans="1:8" ht="20.100000000000001" customHeight="1" x14ac:dyDescent="0.25">
      <c r="A8" s="86" t="s">
        <v>386</v>
      </c>
      <c r="B8" s="14" t="s">
        <v>342</v>
      </c>
      <c r="C8" s="10" t="s">
        <v>371</v>
      </c>
      <c r="D8" s="9" t="s">
        <v>44</v>
      </c>
      <c r="E8" s="19">
        <v>1005</v>
      </c>
    </row>
    <row r="9" spans="1:8" ht="20.100000000000001" customHeight="1" x14ac:dyDescent="0.25">
      <c r="A9" s="86" t="s">
        <v>385</v>
      </c>
      <c r="B9" s="14" t="s">
        <v>341</v>
      </c>
      <c r="C9" s="10" t="s">
        <v>357</v>
      </c>
      <c r="D9" s="9" t="s">
        <v>249</v>
      </c>
      <c r="E9" s="19">
        <v>3810</v>
      </c>
    </row>
    <row r="10" spans="1:8" ht="20.100000000000001" customHeight="1" x14ac:dyDescent="0.25">
      <c r="A10" s="86" t="s">
        <v>386</v>
      </c>
      <c r="B10" s="15" t="s">
        <v>342</v>
      </c>
      <c r="C10" s="10" t="s">
        <v>376</v>
      </c>
      <c r="D10" s="11" t="s">
        <v>200</v>
      </c>
      <c r="E10" s="20">
        <v>3005</v>
      </c>
    </row>
    <row r="11" spans="1:8" ht="20.100000000000001" customHeight="1" x14ac:dyDescent="0.25">
      <c r="A11" s="86" t="s">
        <v>385</v>
      </c>
      <c r="B11" s="14" t="s">
        <v>341</v>
      </c>
      <c r="C11" s="10" t="s">
        <v>352</v>
      </c>
      <c r="D11" s="9" t="s">
        <v>134</v>
      </c>
      <c r="E11" s="19">
        <v>2205</v>
      </c>
    </row>
    <row r="12" spans="1:8" ht="20.100000000000001" customHeight="1" x14ac:dyDescent="0.25">
      <c r="A12" s="86" t="s">
        <v>385</v>
      </c>
      <c r="B12" s="14" t="s">
        <v>340</v>
      </c>
      <c r="C12" s="10" t="s">
        <v>364</v>
      </c>
      <c r="D12" s="9" t="s">
        <v>17</v>
      </c>
      <c r="E12" s="19">
        <v>405</v>
      </c>
    </row>
    <row r="13" spans="1:8" ht="20.100000000000001" customHeight="1" x14ac:dyDescent="0.25">
      <c r="A13" s="86" t="s">
        <v>387</v>
      </c>
      <c r="B13" s="14" t="s">
        <v>342</v>
      </c>
      <c r="C13" s="10" t="s">
        <v>378</v>
      </c>
      <c r="D13" s="9" t="s">
        <v>229</v>
      </c>
      <c r="E13" s="19">
        <v>3505</v>
      </c>
      <c r="H13" s="12"/>
    </row>
    <row r="14" spans="1:8" ht="20.100000000000001" customHeight="1" x14ac:dyDescent="0.25">
      <c r="A14" s="86" t="s">
        <v>549</v>
      </c>
      <c r="B14" s="14" t="s">
        <v>345</v>
      </c>
      <c r="C14" s="10" t="s">
        <v>358</v>
      </c>
      <c r="D14" s="9" t="s">
        <v>293</v>
      </c>
      <c r="E14" s="19">
        <v>5060</v>
      </c>
    </row>
    <row r="15" spans="1:8" ht="20.100000000000001" customHeight="1" x14ac:dyDescent="0.25">
      <c r="A15" s="86" t="s">
        <v>547</v>
      </c>
      <c r="B15" s="14" t="s">
        <v>345</v>
      </c>
      <c r="C15" s="10" t="s">
        <v>358</v>
      </c>
      <c r="D15" s="9" t="s">
        <v>294</v>
      </c>
      <c r="E15" s="19">
        <v>5090</v>
      </c>
    </row>
    <row r="16" spans="1:8" ht="20.100000000000001" customHeight="1" x14ac:dyDescent="0.25">
      <c r="A16" s="86" t="s">
        <v>391</v>
      </c>
      <c r="B16" s="14" t="s">
        <v>344</v>
      </c>
      <c r="C16" s="10" t="s">
        <v>369</v>
      </c>
      <c r="D16" s="9" t="s">
        <v>272</v>
      </c>
      <c r="E16" s="19">
        <v>4405</v>
      </c>
    </row>
    <row r="17" spans="1:8" ht="20.100000000000001" customHeight="1" x14ac:dyDescent="0.25">
      <c r="A17" s="86" t="s">
        <v>389</v>
      </c>
      <c r="B17" s="14" t="s">
        <v>343</v>
      </c>
      <c r="C17" s="10" t="s">
        <v>370</v>
      </c>
      <c r="D17" s="9" t="s">
        <v>39</v>
      </c>
      <c r="E17" s="19">
        <v>910</v>
      </c>
    </row>
    <row r="18" spans="1:8" ht="20.100000000000001" customHeight="1" x14ac:dyDescent="0.25">
      <c r="A18" s="86" t="s">
        <v>387</v>
      </c>
      <c r="B18" s="14" t="s">
        <v>342</v>
      </c>
      <c r="C18" s="10" t="s">
        <v>347</v>
      </c>
      <c r="D18" s="9" t="s">
        <v>79</v>
      </c>
      <c r="E18" s="19">
        <v>1505</v>
      </c>
      <c r="H18" s="12"/>
    </row>
    <row r="19" spans="1:8" ht="20.100000000000001" customHeight="1" x14ac:dyDescent="0.25">
      <c r="A19" s="86" t="s">
        <v>385</v>
      </c>
      <c r="B19" s="14" t="s">
        <v>339</v>
      </c>
      <c r="C19" s="13" t="s">
        <v>349</v>
      </c>
      <c r="D19" s="9" t="s">
        <v>99</v>
      </c>
      <c r="E19" s="19">
        <v>1705</v>
      </c>
    </row>
    <row r="20" spans="1:8" ht="20.100000000000001" customHeight="1" x14ac:dyDescent="0.25">
      <c r="A20" s="86" t="s">
        <v>386</v>
      </c>
      <c r="B20" s="14" t="s">
        <v>342</v>
      </c>
      <c r="C20" s="10" t="s">
        <v>376</v>
      </c>
      <c r="D20" s="9" t="s">
        <v>201</v>
      </c>
      <c r="E20" s="19">
        <v>3010</v>
      </c>
    </row>
    <row r="21" spans="1:8" ht="20.100000000000001" customHeight="1" x14ac:dyDescent="0.25">
      <c r="A21" s="86" t="s">
        <v>390</v>
      </c>
      <c r="B21" s="14" t="s">
        <v>339</v>
      </c>
      <c r="C21" s="10" t="s">
        <v>382</v>
      </c>
      <c r="D21" s="9" t="s">
        <v>4</v>
      </c>
      <c r="E21" s="19">
        <v>114</v>
      </c>
    </row>
    <row r="22" spans="1:8" ht="20.100000000000001" customHeight="1" x14ac:dyDescent="0.25">
      <c r="A22" s="86" t="s">
        <v>625</v>
      </c>
      <c r="B22" s="14" t="s">
        <v>340</v>
      </c>
      <c r="C22" s="10" t="s">
        <v>362</v>
      </c>
      <c r="D22" s="9" t="s">
        <v>9</v>
      </c>
      <c r="E22" s="19">
        <v>235</v>
      </c>
    </row>
    <row r="23" spans="1:8" ht="20.100000000000001" customHeight="1" x14ac:dyDescent="0.25">
      <c r="A23" s="86" t="s">
        <v>550</v>
      </c>
      <c r="B23" s="14" t="s">
        <v>341</v>
      </c>
      <c r="C23" s="10" t="s">
        <v>358</v>
      </c>
      <c r="D23" s="9" t="s">
        <v>295</v>
      </c>
      <c r="E23" s="19">
        <v>5120</v>
      </c>
    </row>
    <row r="24" spans="1:8" ht="20.100000000000001" customHeight="1" x14ac:dyDescent="0.25">
      <c r="A24" s="86" t="s">
        <v>381</v>
      </c>
      <c r="B24" s="14" t="s">
        <v>340</v>
      </c>
      <c r="C24" s="10" t="s">
        <v>381</v>
      </c>
      <c r="D24" s="9" t="s">
        <v>281</v>
      </c>
      <c r="E24" s="19">
        <v>4605</v>
      </c>
    </row>
    <row r="25" spans="1:8" ht="20.100000000000001" customHeight="1" x14ac:dyDescent="0.25">
      <c r="A25" s="86" t="s">
        <v>386</v>
      </c>
      <c r="B25" s="14" t="s">
        <v>342</v>
      </c>
      <c r="C25" s="10" t="s">
        <v>374</v>
      </c>
      <c r="D25" s="9" t="s">
        <v>161</v>
      </c>
      <c r="E25" s="19">
        <v>2405</v>
      </c>
    </row>
    <row r="26" spans="1:8" ht="20.100000000000001" customHeight="1" x14ac:dyDescent="0.25">
      <c r="A26" s="86" t="s">
        <v>389</v>
      </c>
      <c r="B26" s="14" t="s">
        <v>343</v>
      </c>
      <c r="C26" s="10" t="s">
        <v>373</v>
      </c>
      <c r="D26" s="9" t="s">
        <v>159</v>
      </c>
      <c r="E26" s="19">
        <v>2372</v>
      </c>
    </row>
    <row r="27" spans="1:8" ht="20.100000000000001" customHeight="1" x14ac:dyDescent="0.25">
      <c r="A27" s="86" t="s">
        <v>389</v>
      </c>
      <c r="B27" s="14" t="s">
        <v>343</v>
      </c>
      <c r="C27" s="10" t="s">
        <v>373</v>
      </c>
      <c r="D27" s="9" t="s">
        <v>160</v>
      </c>
      <c r="E27" s="19">
        <v>2373</v>
      </c>
    </row>
    <row r="28" spans="1:8" ht="20.100000000000001" customHeight="1" x14ac:dyDescent="0.25">
      <c r="A28" s="86" t="s">
        <v>409</v>
      </c>
      <c r="B28" s="14" t="s">
        <v>346</v>
      </c>
      <c r="C28" s="9" t="s">
        <v>329</v>
      </c>
      <c r="D28" s="9" t="s">
        <v>329</v>
      </c>
      <c r="E28" s="19">
        <v>6910</v>
      </c>
    </row>
    <row r="29" spans="1:8" ht="20.100000000000001" customHeight="1" x14ac:dyDescent="0.25">
      <c r="A29" s="86" t="s">
        <v>386</v>
      </c>
      <c r="B29" s="14" t="s">
        <v>342</v>
      </c>
      <c r="C29" s="10" t="s">
        <v>371</v>
      </c>
      <c r="D29" s="9" t="s">
        <v>45</v>
      </c>
      <c r="E29" s="19">
        <v>1010</v>
      </c>
    </row>
    <row r="30" spans="1:8" ht="20.100000000000001" customHeight="1" x14ac:dyDescent="0.25">
      <c r="A30" s="86" t="s">
        <v>389</v>
      </c>
      <c r="B30" s="14" t="s">
        <v>343</v>
      </c>
      <c r="C30" s="10" t="s">
        <v>373</v>
      </c>
      <c r="D30" s="9" t="s">
        <v>257</v>
      </c>
      <c r="E30" s="19">
        <v>4205</v>
      </c>
    </row>
    <row r="31" spans="1:8" ht="20.100000000000001" customHeight="1" x14ac:dyDescent="0.25">
      <c r="A31" s="86" t="s">
        <v>386</v>
      </c>
      <c r="B31" s="14" t="s">
        <v>342</v>
      </c>
      <c r="C31" s="8" t="s">
        <v>372</v>
      </c>
      <c r="D31" s="9" t="s">
        <v>170</v>
      </c>
      <c r="E31" s="19">
        <v>2505</v>
      </c>
    </row>
    <row r="32" spans="1:8" ht="20.100000000000001" customHeight="1" x14ac:dyDescent="0.25">
      <c r="A32" s="86" t="s">
        <v>390</v>
      </c>
      <c r="B32" s="14" t="s">
        <v>339</v>
      </c>
      <c r="C32" s="8" t="s">
        <v>366</v>
      </c>
      <c r="D32" s="9" t="s">
        <v>69</v>
      </c>
      <c r="E32" s="19">
        <v>1250</v>
      </c>
    </row>
    <row r="33" spans="1:8" ht="20.100000000000001" customHeight="1" x14ac:dyDescent="0.25">
      <c r="A33" s="86" t="s">
        <v>385</v>
      </c>
      <c r="B33" s="14" t="s">
        <v>341</v>
      </c>
      <c r="C33" s="8" t="s">
        <v>363</v>
      </c>
      <c r="D33" s="9" t="s">
        <v>11</v>
      </c>
      <c r="E33" s="19">
        <v>335</v>
      </c>
    </row>
    <row r="34" spans="1:8" ht="20.100000000000001" customHeight="1" x14ac:dyDescent="0.25">
      <c r="A34" s="86" t="s">
        <v>391</v>
      </c>
      <c r="B34" s="14" t="s">
        <v>344</v>
      </c>
      <c r="C34" s="8" t="s">
        <v>369</v>
      </c>
      <c r="D34" s="9" t="s">
        <v>288</v>
      </c>
      <c r="E34" s="19">
        <v>4705</v>
      </c>
    </row>
    <row r="35" spans="1:8" ht="20.100000000000001" customHeight="1" x14ac:dyDescent="0.25">
      <c r="A35" s="86" t="s">
        <v>387</v>
      </c>
      <c r="B35" s="14" t="s">
        <v>342</v>
      </c>
      <c r="C35" s="8" t="s">
        <v>347</v>
      </c>
      <c r="D35" s="9" t="s">
        <v>80</v>
      </c>
      <c r="E35" s="19">
        <v>1510</v>
      </c>
      <c r="H35" s="12"/>
    </row>
    <row r="36" spans="1:8" ht="20.100000000000001" customHeight="1" x14ac:dyDescent="0.25">
      <c r="A36" s="86" t="s">
        <v>387</v>
      </c>
      <c r="B36" s="14" t="s">
        <v>342</v>
      </c>
      <c r="C36" s="8" t="s">
        <v>375</v>
      </c>
      <c r="D36" s="9" t="s">
        <v>177</v>
      </c>
      <c r="E36" s="19">
        <v>2605</v>
      </c>
      <c r="H36" s="12"/>
    </row>
    <row r="37" spans="1:8" ht="20.100000000000001" customHeight="1" x14ac:dyDescent="0.25">
      <c r="A37" s="86" t="s">
        <v>547</v>
      </c>
      <c r="B37" s="14" t="s">
        <v>345</v>
      </c>
      <c r="C37" s="10" t="s">
        <v>358</v>
      </c>
      <c r="D37" s="9" t="s">
        <v>296</v>
      </c>
      <c r="E37" s="19">
        <v>5150</v>
      </c>
    </row>
    <row r="38" spans="1:8" ht="20.100000000000001" customHeight="1" x14ac:dyDescent="0.25">
      <c r="A38" s="86" t="s">
        <v>387</v>
      </c>
      <c r="B38" s="14" t="s">
        <v>342</v>
      </c>
      <c r="C38" s="10" t="s">
        <v>347</v>
      </c>
      <c r="D38" s="9" t="s">
        <v>81</v>
      </c>
      <c r="E38" s="19">
        <v>1515</v>
      </c>
      <c r="H38" s="12"/>
    </row>
    <row r="39" spans="1:8" ht="20.100000000000001" customHeight="1" x14ac:dyDescent="0.25">
      <c r="A39" s="86" t="s">
        <v>409</v>
      </c>
      <c r="B39" s="14" t="s">
        <v>346</v>
      </c>
      <c r="C39" s="9" t="s">
        <v>330</v>
      </c>
      <c r="D39" s="9" t="s">
        <v>330</v>
      </c>
      <c r="E39" s="19">
        <v>6915</v>
      </c>
    </row>
    <row r="40" spans="1:8" ht="20.100000000000001" customHeight="1" x14ac:dyDescent="0.25">
      <c r="A40" s="86" t="s">
        <v>385</v>
      </c>
      <c r="B40" s="14" t="s">
        <v>341</v>
      </c>
      <c r="C40" s="10" t="s">
        <v>367</v>
      </c>
      <c r="D40" s="9" t="s">
        <v>78</v>
      </c>
      <c r="E40" s="19">
        <v>1445</v>
      </c>
    </row>
    <row r="41" spans="1:8" ht="20.100000000000001" customHeight="1" x14ac:dyDescent="0.25">
      <c r="A41" s="86" t="s">
        <v>390</v>
      </c>
      <c r="B41" s="14" t="s">
        <v>339</v>
      </c>
      <c r="C41" s="10" t="s">
        <v>382</v>
      </c>
      <c r="D41" s="9" t="s">
        <v>5</v>
      </c>
      <c r="E41" s="19">
        <v>116</v>
      </c>
    </row>
    <row r="42" spans="1:8" ht="20.100000000000001" customHeight="1" x14ac:dyDescent="0.25">
      <c r="A42" s="86" t="s">
        <v>387</v>
      </c>
      <c r="B42" s="14" t="s">
        <v>342</v>
      </c>
      <c r="C42" s="10" t="s">
        <v>375</v>
      </c>
      <c r="D42" s="9" t="s">
        <v>178</v>
      </c>
      <c r="E42" s="19">
        <v>2610</v>
      </c>
      <c r="H42" s="12"/>
    </row>
    <row r="43" spans="1:8" ht="20.100000000000001" customHeight="1" x14ac:dyDescent="0.25">
      <c r="A43" s="86" t="s">
        <v>550</v>
      </c>
      <c r="B43" s="14" t="s">
        <v>341</v>
      </c>
      <c r="C43" s="10" t="s">
        <v>358</v>
      </c>
      <c r="D43" s="9" t="s">
        <v>297</v>
      </c>
      <c r="E43" s="19">
        <v>5180</v>
      </c>
    </row>
    <row r="44" spans="1:8" ht="20.100000000000001" customHeight="1" x14ac:dyDescent="0.25">
      <c r="A44" s="86" t="s">
        <v>381</v>
      </c>
      <c r="B44" s="14" t="s">
        <v>340</v>
      </c>
      <c r="C44" s="13" t="s">
        <v>350</v>
      </c>
      <c r="D44" s="9" t="s">
        <v>112</v>
      </c>
      <c r="E44" s="19">
        <v>1805</v>
      </c>
    </row>
    <row r="45" spans="1:8" ht="20.100000000000001" customHeight="1" x14ac:dyDescent="0.25">
      <c r="A45" s="86" t="s">
        <v>387</v>
      </c>
      <c r="B45" s="14" t="s">
        <v>345</v>
      </c>
      <c r="C45" s="10" t="s">
        <v>351</v>
      </c>
      <c r="D45" s="9" t="s">
        <v>119</v>
      </c>
      <c r="E45" s="19">
        <v>1905</v>
      </c>
    </row>
    <row r="46" spans="1:8" ht="20.100000000000001" customHeight="1" x14ac:dyDescent="0.25">
      <c r="A46" s="86" t="s">
        <v>386</v>
      </c>
      <c r="B46" s="14" t="s">
        <v>342</v>
      </c>
      <c r="C46" s="10" t="s">
        <v>376</v>
      </c>
      <c r="D46" s="9" t="s">
        <v>202</v>
      </c>
      <c r="E46" s="19">
        <v>3015</v>
      </c>
    </row>
    <row r="47" spans="1:8" ht="20.100000000000001" customHeight="1" x14ac:dyDescent="0.25">
      <c r="A47" s="86" t="s">
        <v>389</v>
      </c>
      <c r="B47" s="14" t="s">
        <v>343</v>
      </c>
      <c r="C47" s="10" t="s">
        <v>373</v>
      </c>
      <c r="D47" s="9" t="s">
        <v>147</v>
      </c>
      <c r="E47" s="19">
        <v>2315</v>
      </c>
    </row>
    <row r="48" spans="1:8" ht="20.100000000000001" customHeight="1" x14ac:dyDescent="0.25">
      <c r="A48" s="86" t="s">
        <v>389</v>
      </c>
      <c r="B48" s="14" t="s">
        <v>343</v>
      </c>
      <c r="C48" s="10" t="s">
        <v>373</v>
      </c>
      <c r="D48" s="9" t="s">
        <v>258</v>
      </c>
      <c r="E48" s="19">
        <v>4210</v>
      </c>
    </row>
    <row r="49" spans="1:8" ht="20.100000000000001" customHeight="1" x14ac:dyDescent="0.25">
      <c r="A49" s="87" t="s">
        <v>409</v>
      </c>
      <c r="B49" s="14" t="s">
        <v>346</v>
      </c>
      <c r="C49" s="9" t="s">
        <v>331</v>
      </c>
      <c r="D49" s="9" t="s">
        <v>331</v>
      </c>
      <c r="E49" s="19">
        <v>6920</v>
      </c>
    </row>
    <row r="50" spans="1:8" ht="20.100000000000001" customHeight="1" x14ac:dyDescent="0.25">
      <c r="A50" s="87" t="s">
        <v>391</v>
      </c>
      <c r="B50" s="14" t="s">
        <v>344</v>
      </c>
      <c r="C50" s="10" t="s">
        <v>369</v>
      </c>
      <c r="D50" s="9" t="s">
        <v>289</v>
      </c>
      <c r="E50" s="19">
        <v>4710</v>
      </c>
    </row>
    <row r="51" spans="1:8" ht="20.100000000000001" customHeight="1" x14ac:dyDescent="0.25">
      <c r="A51" s="87" t="s">
        <v>387</v>
      </c>
      <c r="B51" s="14" t="s">
        <v>342</v>
      </c>
      <c r="C51" s="10" t="s">
        <v>22</v>
      </c>
      <c r="D51" s="9" t="s">
        <v>22</v>
      </c>
      <c r="E51" s="19">
        <v>505</v>
      </c>
      <c r="H51" s="12"/>
    </row>
    <row r="52" spans="1:8" ht="20.100000000000001" customHeight="1" x14ac:dyDescent="0.25">
      <c r="A52" s="87" t="s">
        <v>429</v>
      </c>
      <c r="B52" s="14" t="s">
        <v>345</v>
      </c>
      <c r="C52" s="10" t="s">
        <v>384</v>
      </c>
      <c r="D52" s="9" t="s">
        <v>417</v>
      </c>
      <c r="E52" s="19">
        <v>5210</v>
      </c>
    </row>
    <row r="53" spans="1:8" ht="20.100000000000001" customHeight="1" x14ac:dyDescent="0.25">
      <c r="A53" s="87" t="s">
        <v>381</v>
      </c>
      <c r="B53" s="14" t="s">
        <v>340</v>
      </c>
      <c r="C53" s="10" t="s">
        <v>377</v>
      </c>
      <c r="D53" s="9" t="s">
        <v>220</v>
      </c>
      <c r="E53" s="19">
        <v>3405</v>
      </c>
    </row>
    <row r="54" spans="1:8" ht="20.100000000000001" customHeight="1" x14ac:dyDescent="0.25">
      <c r="A54" s="87" t="s">
        <v>385</v>
      </c>
      <c r="B54" s="14" t="s">
        <v>341</v>
      </c>
      <c r="C54" s="10" t="s">
        <v>352</v>
      </c>
      <c r="D54" s="9" t="s">
        <v>135</v>
      </c>
      <c r="E54" s="19">
        <v>2210</v>
      </c>
    </row>
    <row r="55" spans="1:8" ht="20.100000000000001" customHeight="1" x14ac:dyDescent="0.25">
      <c r="A55" s="87" t="s">
        <v>410</v>
      </c>
      <c r="B55" s="14" t="s">
        <v>346</v>
      </c>
      <c r="C55" s="10" t="s">
        <v>315</v>
      </c>
      <c r="D55" s="9" t="s">
        <v>315</v>
      </c>
      <c r="E55" s="19">
        <v>6815</v>
      </c>
    </row>
    <row r="56" spans="1:8" ht="20.100000000000001" customHeight="1" x14ac:dyDescent="0.25">
      <c r="A56" s="87" t="s">
        <v>389</v>
      </c>
      <c r="B56" s="14" t="s">
        <v>343</v>
      </c>
      <c r="C56" s="10" t="s">
        <v>370</v>
      </c>
      <c r="D56" s="9" t="s">
        <v>40</v>
      </c>
      <c r="E56" s="19">
        <v>915</v>
      </c>
    </row>
    <row r="57" spans="1:8" ht="20.100000000000001" customHeight="1" x14ac:dyDescent="0.25">
      <c r="A57" s="86" t="s">
        <v>409</v>
      </c>
      <c r="B57" s="14" t="s">
        <v>346</v>
      </c>
      <c r="C57" s="56" t="s">
        <v>359</v>
      </c>
      <c r="D57" s="9" t="s">
        <v>317</v>
      </c>
      <c r="E57" s="19">
        <v>6825</v>
      </c>
    </row>
    <row r="58" spans="1:8" ht="20.100000000000001" customHeight="1" x14ac:dyDescent="0.25">
      <c r="A58" s="86" t="s">
        <v>409</v>
      </c>
      <c r="B58" s="14" t="s">
        <v>346</v>
      </c>
      <c r="C58" s="56" t="s">
        <v>359</v>
      </c>
      <c r="D58" s="9" t="s">
        <v>318</v>
      </c>
      <c r="E58" s="19">
        <v>6828</v>
      </c>
    </row>
    <row r="59" spans="1:8" ht="20.100000000000001" customHeight="1" x14ac:dyDescent="0.25">
      <c r="A59" s="86" t="s">
        <v>409</v>
      </c>
      <c r="B59" s="14" t="s">
        <v>346</v>
      </c>
      <c r="C59" s="56" t="s">
        <v>359</v>
      </c>
      <c r="D59" s="9" t="s">
        <v>319</v>
      </c>
      <c r="E59" s="19">
        <v>6829</v>
      </c>
    </row>
    <row r="60" spans="1:8" ht="20.100000000000001" customHeight="1" x14ac:dyDescent="0.25">
      <c r="A60" s="86" t="s">
        <v>387</v>
      </c>
      <c r="B60" s="14" t="s">
        <v>342</v>
      </c>
      <c r="C60" s="8" t="s">
        <v>347</v>
      </c>
      <c r="D60" s="9" t="s">
        <v>82</v>
      </c>
      <c r="E60" s="19">
        <v>1520</v>
      </c>
      <c r="H60" s="12"/>
    </row>
    <row r="61" spans="1:8" ht="20.100000000000001" customHeight="1" x14ac:dyDescent="0.25">
      <c r="A61" s="86" t="s">
        <v>625</v>
      </c>
      <c r="B61" s="14" t="s">
        <v>340</v>
      </c>
      <c r="C61" s="8" t="s">
        <v>362</v>
      </c>
      <c r="D61" s="9" t="s">
        <v>10</v>
      </c>
      <c r="E61" s="19">
        <v>240</v>
      </c>
    </row>
    <row r="62" spans="1:8" ht="20.100000000000001" customHeight="1" x14ac:dyDescent="0.25">
      <c r="A62" s="86" t="s">
        <v>411</v>
      </c>
      <c r="B62" s="14" t="s">
        <v>346</v>
      </c>
      <c r="C62" s="56" t="s">
        <v>316</v>
      </c>
      <c r="D62" s="9" t="s">
        <v>316</v>
      </c>
      <c r="E62" s="19">
        <v>6820</v>
      </c>
    </row>
    <row r="63" spans="1:8" ht="20.100000000000001" customHeight="1" x14ac:dyDescent="0.25">
      <c r="A63" s="86" t="s">
        <v>386</v>
      </c>
      <c r="B63" s="14" t="s">
        <v>342</v>
      </c>
      <c r="C63" s="10" t="s">
        <v>374</v>
      </c>
      <c r="D63" s="9" t="s">
        <v>162</v>
      </c>
      <c r="E63" s="19">
        <v>2410</v>
      </c>
    </row>
    <row r="64" spans="1:8" ht="20.100000000000001" customHeight="1" x14ac:dyDescent="0.25">
      <c r="A64" s="86" t="s">
        <v>387</v>
      </c>
      <c r="B64" s="14" t="s">
        <v>342</v>
      </c>
      <c r="C64" s="10" t="s">
        <v>347</v>
      </c>
      <c r="D64" s="9" t="s">
        <v>83</v>
      </c>
      <c r="E64" s="19">
        <v>1525</v>
      </c>
      <c r="H64" s="12"/>
    </row>
    <row r="65" spans="1:8" ht="20.100000000000001" customHeight="1" x14ac:dyDescent="0.25">
      <c r="A65" s="86" t="s">
        <v>390</v>
      </c>
      <c r="B65" s="14" t="s">
        <v>339</v>
      </c>
      <c r="C65" s="13" t="s">
        <v>348</v>
      </c>
      <c r="D65" s="9" t="s">
        <v>93</v>
      </c>
      <c r="E65" s="19">
        <v>1605</v>
      </c>
    </row>
    <row r="66" spans="1:8" ht="20.100000000000001" customHeight="1" x14ac:dyDescent="0.25">
      <c r="A66" s="86" t="s">
        <v>385</v>
      </c>
      <c r="B66" s="14" t="s">
        <v>340</v>
      </c>
      <c r="C66" s="10" t="s">
        <v>354</v>
      </c>
      <c r="D66" s="9" t="s">
        <v>208</v>
      </c>
      <c r="E66" s="19">
        <v>3105</v>
      </c>
    </row>
    <row r="67" spans="1:8" ht="20.100000000000001" customHeight="1" x14ac:dyDescent="0.25">
      <c r="A67" s="86" t="s">
        <v>389</v>
      </c>
      <c r="B67" s="14" t="s">
        <v>343</v>
      </c>
      <c r="C67" s="10" t="s">
        <v>368</v>
      </c>
      <c r="D67" s="9" t="s">
        <v>30</v>
      </c>
      <c r="E67" s="19">
        <v>660</v>
      </c>
    </row>
    <row r="68" spans="1:8" ht="20.100000000000001" customHeight="1" x14ac:dyDescent="0.25">
      <c r="A68" s="86" t="s">
        <v>389</v>
      </c>
      <c r="B68" s="14" t="s">
        <v>343</v>
      </c>
      <c r="C68" s="10" t="s">
        <v>368</v>
      </c>
      <c r="D68" s="9" t="s">
        <v>31</v>
      </c>
      <c r="E68" s="19">
        <v>665</v>
      </c>
    </row>
    <row r="69" spans="1:8" ht="20.100000000000001" customHeight="1" x14ac:dyDescent="0.25">
      <c r="A69" s="86" t="s">
        <v>386</v>
      </c>
      <c r="B69" s="14" t="s">
        <v>342</v>
      </c>
      <c r="C69" s="10" t="s">
        <v>371</v>
      </c>
      <c r="D69" s="9" t="s">
        <v>46</v>
      </c>
      <c r="E69" s="19">
        <v>1015</v>
      </c>
    </row>
    <row r="70" spans="1:8" ht="20.100000000000001" customHeight="1" x14ac:dyDescent="0.25">
      <c r="A70" s="86" t="s">
        <v>385</v>
      </c>
      <c r="B70" s="14" t="s">
        <v>341</v>
      </c>
      <c r="C70" s="10" t="s">
        <v>357</v>
      </c>
      <c r="D70" s="9" t="s">
        <v>250</v>
      </c>
      <c r="E70" s="19">
        <v>3815</v>
      </c>
    </row>
    <row r="71" spans="1:8" ht="20.100000000000001" customHeight="1" x14ac:dyDescent="0.25">
      <c r="A71" s="86" t="s">
        <v>389</v>
      </c>
      <c r="B71" s="14" t="s">
        <v>343</v>
      </c>
      <c r="C71" s="10" t="s">
        <v>373</v>
      </c>
      <c r="D71" s="9" t="s">
        <v>148</v>
      </c>
      <c r="E71" s="19">
        <v>2320</v>
      </c>
    </row>
    <row r="72" spans="1:8" ht="20.100000000000001" customHeight="1" x14ac:dyDescent="0.25">
      <c r="A72" s="86" t="s">
        <v>390</v>
      </c>
      <c r="B72" s="14" t="s">
        <v>339</v>
      </c>
      <c r="C72" s="10" t="s">
        <v>366</v>
      </c>
      <c r="D72" s="9" t="s">
        <v>63</v>
      </c>
      <c r="E72" s="19">
        <v>1210</v>
      </c>
    </row>
    <row r="73" spans="1:8" ht="20.100000000000001" customHeight="1" x14ac:dyDescent="0.25">
      <c r="A73" s="86" t="s">
        <v>429</v>
      </c>
      <c r="B73" s="14" t="s">
        <v>345</v>
      </c>
      <c r="C73" s="10" t="s">
        <v>384</v>
      </c>
      <c r="D73" s="9" t="s">
        <v>415</v>
      </c>
      <c r="E73" s="19">
        <v>5030</v>
      </c>
    </row>
    <row r="74" spans="1:8" ht="20.100000000000001" customHeight="1" x14ac:dyDescent="0.25">
      <c r="A74" s="86" t="s">
        <v>429</v>
      </c>
      <c r="B74" s="14" t="s">
        <v>345</v>
      </c>
      <c r="C74" s="10" t="s">
        <v>384</v>
      </c>
      <c r="D74" s="9" t="s">
        <v>416</v>
      </c>
      <c r="E74" s="19">
        <v>5990</v>
      </c>
    </row>
    <row r="75" spans="1:8" ht="20.100000000000001" customHeight="1" x14ac:dyDescent="0.25">
      <c r="A75" s="86" t="s">
        <v>387</v>
      </c>
      <c r="B75" s="14" t="s">
        <v>342</v>
      </c>
      <c r="C75" s="10" t="s">
        <v>347</v>
      </c>
      <c r="D75" s="9" t="s">
        <v>84</v>
      </c>
      <c r="E75" s="19">
        <v>1530</v>
      </c>
      <c r="H75" s="12"/>
    </row>
    <row r="76" spans="1:8" ht="20.100000000000001" customHeight="1" x14ac:dyDescent="0.25">
      <c r="A76" s="86" t="s">
        <v>411</v>
      </c>
      <c r="B76" s="14" t="s">
        <v>346</v>
      </c>
      <c r="C76" s="9" t="s">
        <v>328</v>
      </c>
      <c r="D76" s="9" t="s">
        <v>328</v>
      </c>
      <c r="E76" s="19">
        <v>6905</v>
      </c>
    </row>
    <row r="77" spans="1:8" ht="20.100000000000001" customHeight="1" x14ac:dyDescent="0.25">
      <c r="A77" s="86" t="s">
        <v>389</v>
      </c>
      <c r="B77" s="14" t="s">
        <v>343</v>
      </c>
      <c r="C77" s="10" t="s">
        <v>370</v>
      </c>
      <c r="D77" s="9" t="s">
        <v>41</v>
      </c>
      <c r="E77" s="19">
        <v>920</v>
      </c>
    </row>
    <row r="78" spans="1:8" ht="20.100000000000001" customHeight="1" x14ac:dyDescent="0.25">
      <c r="A78" s="86" t="s">
        <v>386</v>
      </c>
      <c r="B78" s="14" t="s">
        <v>340</v>
      </c>
      <c r="C78" s="10" t="s">
        <v>353</v>
      </c>
      <c r="D78" s="9" t="s">
        <v>192</v>
      </c>
      <c r="E78" s="19">
        <v>2805</v>
      </c>
    </row>
    <row r="79" spans="1:8" ht="20.100000000000001" customHeight="1" x14ac:dyDescent="0.25">
      <c r="A79" s="86" t="s">
        <v>390</v>
      </c>
      <c r="B79" s="14" t="s">
        <v>339</v>
      </c>
      <c r="C79" s="10" t="s">
        <v>37</v>
      </c>
      <c r="D79" s="9" t="s">
        <v>37</v>
      </c>
      <c r="E79" s="19">
        <v>840</v>
      </c>
    </row>
    <row r="80" spans="1:8" ht="20.100000000000001" customHeight="1" x14ac:dyDescent="0.25">
      <c r="A80" s="86" t="s">
        <v>390</v>
      </c>
      <c r="B80" s="14" t="s">
        <v>339</v>
      </c>
      <c r="C80" s="13" t="s">
        <v>348</v>
      </c>
      <c r="D80" s="9" t="s">
        <v>94</v>
      </c>
      <c r="E80" s="19">
        <v>1610</v>
      </c>
    </row>
    <row r="81" spans="1:5" ht="20.100000000000001" customHeight="1" x14ac:dyDescent="0.25">
      <c r="A81" s="86" t="s">
        <v>381</v>
      </c>
      <c r="B81" s="14" t="s">
        <v>340</v>
      </c>
      <c r="C81" s="10" t="s">
        <v>381</v>
      </c>
      <c r="D81" s="9" t="s">
        <v>282</v>
      </c>
      <c r="E81" s="19">
        <v>4610</v>
      </c>
    </row>
    <row r="82" spans="1:5" ht="20.100000000000001" customHeight="1" x14ac:dyDescent="0.25">
      <c r="A82" s="86" t="s">
        <v>391</v>
      </c>
      <c r="B82" s="14" t="s">
        <v>344</v>
      </c>
      <c r="C82" s="10" t="s">
        <v>369</v>
      </c>
      <c r="D82" s="9" t="s">
        <v>184</v>
      </c>
      <c r="E82" s="19">
        <v>2705</v>
      </c>
    </row>
    <row r="83" spans="1:5" ht="20.100000000000001" customHeight="1" x14ac:dyDescent="0.25">
      <c r="A83" s="86" t="s">
        <v>385</v>
      </c>
      <c r="B83" s="14" t="s">
        <v>341</v>
      </c>
      <c r="C83" s="10" t="s">
        <v>357</v>
      </c>
      <c r="D83" s="9" t="s">
        <v>251</v>
      </c>
      <c r="E83" s="19">
        <v>3820</v>
      </c>
    </row>
    <row r="84" spans="1:5" ht="20.100000000000001" customHeight="1" x14ac:dyDescent="0.25">
      <c r="A84" s="86" t="s">
        <v>550</v>
      </c>
      <c r="B84" s="14" t="s">
        <v>341</v>
      </c>
      <c r="C84" s="10" t="s">
        <v>358</v>
      </c>
      <c r="D84" s="9" t="s">
        <v>298</v>
      </c>
      <c r="E84" s="19">
        <v>5240</v>
      </c>
    </row>
    <row r="85" spans="1:5" ht="20.100000000000001" customHeight="1" x14ac:dyDescent="0.25">
      <c r="A85" s="86" t="s">
        <v>387</v>
      </c>
      <c r="B85" s="14" t="s">
        <v>345</v>
      </c>
      <c r="C85" s="10" t="s">
        <v>351</v>
      </c>
      <c r="D85" s="9" t="s">
        <v>120</v>
      </c>
      <c r="E85" s="19">
        <v>1910</v>
      </c>
    </row>
    <row r="86" spans="1:5" ht="20.100000000000001" customHeight="1" x14ac:dyDescent="0.25">
      <c r="A86" s="86" t="s">
        <v>388</v>
      </c>
      <c r="B86" s="14" t="s">
        <v>344</v>
      </c>
      <c r="C86" s="9" t="s">
        <v>72</v>
      </c>
      <c r="D86" s="9" t="s">
        <v>71</v>
      </c>
      <c r="E86" s="19">
        <v>1350</v>
      </c>
    </row>
    <row r="87" spans="1:5" ht="20.100000000000001" customHeight="1" x14ac:dyDescent="0.25">
      <c r="A87" s="87" t="s">
        <v>385</v>
      </c>
      <c r="B87" s="14" t="s">
        <v>341</v>
      </c>
      <c r="C87" s="8" t="s">
        <v>352</v>
      </c>
      <c r="D87" s="9" t="s">
        <v>136</v>
      </c>
      <c r="E87" s="19">
        <v>2215</v>
      </c>
    </row>
    <row r="88" spans="1:5" ht="20.100000000000001" customHeight="1" x14ac:dyDescent="0.25">
      <c r="A88" s="87" t="s">
        <v>386</v>
      </c>
      <c r="B88" s="14" t="s">
        <v>340</v>
      </c>
      <c r="C88" s="8" t="s">
        <v>353</v>
      </c>
      <c r="D88" s="9" t="s">
        <v>193</v>
      </c>
      <c r="E88" s="19">
        <v>2810</v>
      </c>
    </row>
    <row r="89" spans="1:5" ht="20.100000000000001" customHeight="1" x14ac:dyDescent="0.25">
      <c r="A89" s="87" t="s">
        <v>411</v>
      </c>
      <c r="B89" s="14" t="s">
        <v>346</v>
      </c>
      <c r="C89" s="56" t="s">
        <v>320</v>
      </c>
      <c r="D89" s="9" t="s">
        <v>320</v>
      </c>
      <c r="E89" s="19">
        <v>6830</v>
      </c>
    </row>
    <row r="90" spans="1:5" ht="20.100000000000001" customHeight="1" x14ac:dyDescent="0.25">
      <c r="A90" s="87" t="s">
        <v>386</v>
      </c>
      <c r="B90" s="14" t="s">
        <v>342</v>
      </c>
      <c r="C90" s="8" t="s">
        <v>371</v>
      </c>
      <c r="D90" s="9" t="s">
        <v>52</v>
      </c>
      <c r="E90" s="19">
        <v>1055</v>
      </c>
    </row>
    <row r="91" spans="1:5" ht="20.100000000000001" customHeight="1" x14ac:dyDescent="0.25">
      <c r="A91" s="87" t="s">
        <v>386</v>
      </c>
      <c r="B91" s="14" t="s">
        <v>342</v>
      </c>
      <c r="C91" s="8" t="s">
        <v>371</v>
      </c>
      <c r="D91" s="9" t="s">
        <v>51</v>
      </c>
      <c r="E91" s="19">
        <v>1045</v>
      </c>
    </row>
    <row r="92" spans="1:5" ht="20.100000000000001" customHeight="1" x14ac:dyDescent="0.25">
      <c r="A92" s="87" t="s">
        <v>391</v>
      </c>
      <c r="B92" s="14" t="s">
        <v>344</v>
      </c>
      <c r="C92" s="8" t="s">
        <v>369</v>
      </c>
      <c r="D92" s="9" t="s">
        <v>273</v>
      </c>
      <c r="E92" s="19">
        <v>4410</v>
      </c>
    </row>
    <row r="93" spans="1:5" ht="20.100000000000001" customHeight="1" x14ac:dyDescent="0.25">
      <c r="A93" s="87" t="s">
        <v>385</v>
      </c>
      <c r="B93" s="14" t="s">
        <v>341</v>
      </c>
      <c r="C93" s="8" t="s">
        <v>352</v>
      </c>
      <c r="D93" s="9" t="s">
        <v>137</v>
      </c>
      <c r="E93" s="19">
        <v>2220</v>
      </c>
    </row>
    <row r="94" spans="1:5" ht="20.100000000000001" customHeight="1" x14ac:dyDescent="0.25">
      <c r="A94" s="87" t="s">
        <v>381</v>
      </c>
      <c r="B94" s="14" t="s">
        <v>340</v>
      </c>
      <c r="C94" s="10" t="s">
        <v>381</v>
      </c>
      <c r="D94" s="9" t="s">
        <v>283</v>
      </c>
      <c r="E94" s="19">
        <v>4615</v>
      </c>
    </row>
    <row r="95" spans="1:5" ht="20.100000000000001" customHeight="1" x14ac:dyDescent="0.25">
      <c r="A95" s="87" t="s">
        <v>388</v>
      </c>
      <c r="B95" s="14" t="s">
        <v>344</v>
      </c>
      <c r="C95" s="9" t="s">
        <v>72</v>
      </c>
      <c r="D95" s="9" t="s">
        <v>72</v>
      </c>
      <c r="E95" s="19">
        <v>1355</v>
      </c>
    </row>
    <row r="96" spans="1:5" ht="20.100000000000001" customHeight="1" x14ac:dyDescent="0.25">
      <c r="A96" s="87" t="s">
        <v>547</v>
      </c>
      <c r="B96" s="14" t="s">
        <v>345</v>
      </c>
      <c r="C96" s="10" t="s">
        <v>358</v>
      </c>
      <c r="D96" s="9" t="s">
        <v>299</v>
      </c>
      <c r="E96" s="19">
        <v>5270</v>
      </c>
    </row>
    <row r="97" spans="1:8" ht="20.100000000000001" customHeight="1" x14ac:dyDescent="0.25">
      <c r="A97" s="87" t="s">
        <v>387</v>
      </c>
      <c r="B97" s="14" t="s">
        <v>342</v>
      </c>
      <c r="C97" s="10" t="s">
        <v>22</v>
      </c>
      <c r="D97" s="9" t="s">
        <v>23</v>
      </c>
      <c r="E97" s="19">
        <v>510</v>
      </c>
      <c r="H97" s="12"/>
    </row>
    <row r="98" spans="1:8" ht="20.100000000000001" customHeight="1" x14ac:dyDescent="0.25">
      <c r="A98" s="87" t="s">
        <v>390</v>
      </c>
      <c r="B98" s="14" t="s">
        <v>339</v>
      </c>
      <c r="C98" s="10" t="s">
        <v>365</v>
      </c>
      <c r="D98" s="9" t="s">
        <v>53</v>
      </c>
      <c r="E98" s="19">
        <v>1105</v>
      </c>
    </row>
    <row r="99" spans="1:8" ht="20.100000000000001" customHeight="1" x14ac:dyDescent="0.25">
      <c r="A99" s="87" t="s">
        <v>390</v>
      </c>
      <c r="B99" s="14" t="s">
        <v>339</v>
      </c>
      <c r="C99" s="10" t="s">
        <v>366</v>
      </c>
      <c r="D99" s="9" t="s">
        <v>68</v>
      </c>
      <c r="E99" s="19">
        <v>1240</v>
      </c>
    </row>
    <row r="100" spans="1:8" ht="20.100000000000001" customHeight="1" x14ac:dyDescent="0.25">
      <c r="A100" s="87" t="s">
        <v>385</v>
      </c>
      <c r="B100" s="14" t="s">
        <v>339</v>
      </c>
      <c r="C100" s="13" t="s">
        <v>349</v>
      </c>
      <c r="D100" s="9" t="s">
        <v>100</v>
      </c>
      <c r="E100" s="19">
        <v>1710</v>
      </c>
    </row>
    <row r="101" spans="1:8" ht="20.100000000000001" customHeight="1" x14ac:dyDescent="0.25">
      <c r="A101" s="87" t="s">
        <v>625</v>
      </c>
      <c r="B101" s="14" t="s">
        <v>345</v>
      </c>
      <c r="C101" s="10" t="s">
        <v>351</v>
      </c>
      <c r="D101" s="9" t="s">
        <v>121</v>
      </c>
      <c r="E101" s="19">
        <v>1915</v>
      </c>
    </row>
    <row r="102" spans="1:8" ht="20.100000000000001" customHeight="1" x14ac:dyDescent="0.25">
      <c r="A102" s="87" t="s">
        <v>386</v>
      </c>
      <c r="B102" s="14" t="s">
        <v>342</v>
      </c>
      <c r="C102" s="10" t="s">
        <v>372</v>
      </c>
      <c r="D102" s="9" t="s">
        <v>171</v>
      </c>
      <c r="E102" s="19">
        <v>2510</v>
      </c>
    </row>
    <row r="103" spans="1:8" ht="20.100000000000001" customHeight="1" x14ac:dyDescent="0.25">
      <c r="A103" s="87" t="s">
        <v>386</v>
      </c>
      <c r="B103" s="14" t="s">
        <v>340</v>
      </c>
      <c r="C103" s="10" t="s">
        <v>353</v>
      </c>
      <c r="D103" s="9" t="s">
        <v>194</v>
      </c>
      <c r="E103" s="19">
        <v>2815</v>
      </c>
    </row>
    <row r="104" spans="1:8" ht="20.100000000000001" customHeight="1" x14ac:dyDescent="0.25">
      <c r="A104" s="87" t="s">
        <v>391</v>
      </c>
      <c r="B104" s="14" t="s">
        <v>344</v>
      </c>
      <c r="C104" s="9" t="s">
        <v>129</v>
      </c>
      <c r="D104" s="9" t="s">
        <v>129</v>
      </c>
      <c r="E104" s="19">
        <v>2001</v>
      </c>
    </row>
    <row r="105" spans="1:8" ht="20.100000000000001" customHeight="1" x14ac:dyDescent="0.25">
      <c r="A105" s="87" t="s">
        <v>381</v>
      </c>
      <c r="B105" s="14" t="s">
        <v>340</v>
      </c>
      <c r="C105" s="10" t="s">
        <v>377</v>
      </c>
      <c r="D105" s="9" t="s">
        <v>221</v>
      </c>
      <c r="E105" s="19">
        <v>3410</v>
      </c>
    </row>
    <row r="106" spans="1:8" ht="20.100000000000001" customHeight="1" x14ac:dyDescent="0.25">
      <c r="A106" s="87" t="s">
        <v>385</v>
      </c>
      <c r="B106" s="14" t="s">
        <v>341</v>
      </c>
      <c r="C106" s="10" t="s">
        <v>367</v>
      </c>
      <c r="D106" s="9" t="s">
        <v>73</v>
      </c>
      <c r="E106" s="19">
        <v>1410</v>
      </c>
    </row>
    <row r="107" spans="1:8" ht="20.100000000000001" customHeight="1" x14ac:dyDescent="0.25">
      <c r="A107" s="87" t="s">
        <v>385</v>
      </c>
      <c r="B107" s="14" t="s">
        <v>339</v>
      </c>
      <c r="C107" s="13" t="s">
        <v>349</v>
      </c>
      <c r="D107" s="9" t="s">
        <v>101</v>
      </c>
      <c r="E107" s="19">
        <v>1715</v>
      </c>
    </row>
    <row r="108" spans="1:8" ht="20.100000000000001" customHeight="1" x14ac:dyDescent="0.25">
      <c r="A108" s="87" t="s">
        <v>389</v>
      </c>
      <c r="B108" s="14" t="s">
        <v>343</v>
      </c>
      <c r="C108" s="10" t="s">
        <v>370</v>
      </c>
      <c r="D108" s="9" t="s">
        <v>42</v>
      </c>
      <c r="E108" s="19">
        <v>925</v>
      </c>
    </row>
    <row r="109" spans="1:8" ht="20.100000000000001" customHeight="1" x14ac:dyDescent="0.25">
      <c r="A109" s="87" t="s">
        <v>385</v>
      </c>
      <c r="B109" s="14" t="s">
        <v>341</v>
      </c>
      <c r="C109" s="10" t="s">
        <v>355</v>
      </c>
      <c r="D109" s="9" t="s">
        <v>232</v>
      </c>
      <c r="E109" s="19">
        <v>3605</v>
      </c>
    </row>
    <row r="110" spans="1:8" ht="20.100000000000001" customHeight="1" x14ac:dyDescent="0.25">
      <c r="A110" s="87" t="s">
        <v>549</v>
      </c>
      <c r="B110" s="14" t="s">
        <v>345</v>
      </c>
      <c r="C110" s="10" t="s">
        <v>358</v>
      </c>
      <c r="D110" s="9" t="s">
        <v>300</v>
      </c>
      <c r="E110" s="19">
        <v>5300</v>
      </c>
    </row>
    <row r="111" spans="1:8" ht="20.100000000000001" customHeight="1" x14ac:dyDescent="0.25">
      <c r="A111" s="87" t="s">
        <v>387</v>
      </c>
      <c r="B111" s="14" t="s">
        <v>342</v>
      </c>
      <c r="C111" s="10" t="s">
        <v>347</v>
      </c>
      <c r="D111" s="9" t="s">
        <v>85</v>
      </c>
      <c r="E111" s="19">
        <v>1535</v>
      </c>
      <c r="H111" s="12"/>
    </row>
    <row r="112" spans="1:8" ht="20.100000000000001" customHeight="1" x14ac:dyDescent="0.25">
      <c r="A112" s="87" t="s">
        <v>385</v>
      </c>
      <c r="B112" s="14" t="s">
        <v>341</v>
      </c>
      <c r="C112" s="10" t="s">
        <v>355</v>
      </c>
      <c r="D112" s="9" t="s">
        <v>233</v>
      </c>
      <c r="E112" s="19">
        <v>3610</v>
      </c>
    </row>
    <row r="113" spans="1:8" ht="20.100000000000001" customHeight="1" x14ac:dyDescent="0.25">
      <c r="A113" s="87" t="s">
        <v>386</v>
      </c>
      <c r="B113" s="14" t="s">
        <v>342</v>
      </c>
      <c r="C113" s="10" t="s">
        <v>371</v>
      </c>
      <c r="D113" s="9" t="s">
        <v>47</v>
      </c>
      <c r="E113" s="19">
        <v>1025</v>
      </c>
    </row>
    <row r="114" spans="1:8" ht="20.100000000000001" customHeight="1" x14ac:dyDescent="0.25">
      <c r="A114" s="87" t="s">
        <v>390</v>
      </c>
      <c r="B114" s="14" t="s">
        <v>339</v>
      </c>
      <c r="C114" s="10" t="s">
        <v>365</v>
      </c>
      <c r="D114" s="9" t="s">
        <v>54</v>
      </c>
      <c r="E114" s="19">
        <v>1110</v>
      </c>
    </row>
    <row r="115" spans="1:8" ht="20.100000000000001" customHeight="1" x14ac:dyDescent="0.25">
      <c r="A115" s="87" t="s">
        <v>385</v>
      </c>
      <c r="B115" s="14" t="s">
        <v>339</v>
      </c>
      <c r="C115" s="13" t="s">
        <v>349</v>
      </c>
      <c r="D115" s="9" t="s">
        <v>102</v>
      </c>
      <c r="E115" s="19">
        <v>1720</v>
      </c>
    </row>
    <row r="116" spans="1:8" ht="20.100000000000001" customHeight="1" x14ac:dyDescent="0.25">
      <c r="A116" s="87" t="s">
        <v>387</v>
      </c>
      <c r="B116" s="14" t="s">
        <v>342</v>
      </c>
      <c r="C116" s="10" t="s">
        <v>22</v>
      </c>
      <c r="D116" s="9" t="s">
        <v>24</v>
      </c>
      <c r="E116" s="19">
        <v>515</v>
      </c>
      <c r="H116" s="12"/>
    </row>
    <row r="117" spans="1:8" ht="20.100000000000001" customHeight="1" x14ac:dyDescent="0.25">
      <c r="A117" s="87" t="s">
        <v>411</v>
      </c>
      <c r="B117" s="14" t="s">
        <v>346</v>
      </c>
      <c r="C117" s="9" t="s">
        <v>321</v>
      </c>
      <c r="D117" s="9" t="s">
        <v>321</v>
      </c>
      <c r="E117" s="19">
        <v>6835</v>
      </c>
    </row>
    <row r="118" spans="1:8" ht="20.100000000000001" customHeight="1" x14ac:dyDescent="0.25">
      <c r="A118" s="87" t="s">
        <v>387</v>
      </c>
      <c r="B118" s="14" t="s">
        <v>342</v>
      </c>
      <c r="C118" s="10" t="s">
        <v>378</v>
      </c>
      <c r="D118" s="11" t="s">
        <v>672</v>
      </c>
      <c r="E118" s="19">
        <v>3545</v>
      </c>
      <c r="H118" s="12"/>
    </row>
    <row r="119" spans="1:8" ht="20.100000000000001" customHeight="1" x14ac:dyDescent="0.25">
      <c r="A119" s="87" t="s">
        <v>390</v>
      </c>
      <c r="B119" s="14" t="s">
        <v>339</v>
      </c>
      <c r="C119" s="13" t="s">
        <v>348</v>
      </c>
      <c r="D119" s="9" t="s">
        <v>95</v>
      </c>
      <c r="E119" s="19">
        <v>1615</v>
      </c>
    </row>
    <row r="120" spans="1:8" ht="20.100000000000001" customHeight="1" x14ac:dyDescent="0.25">
      <c r="A120" s="87" t="s">
        <v>389</v>
      </c>
      <c r="B120" s="14" t="s">
        <v>343</v>
      </c>
      <c r="C120" s="10" t="s">
        <v>373</v>
      </c>
      <c r="D120" s="9" t="s">
        <v>149</v>
      </c>
      <c r="E120" s="19">
        <v>2325</v>
      </c>
    </row>
    <row r="121" spans="1:8" ht="20.100000000000001" customHeight="1" x14ac:dyDescent="0.25">
      <c r="A121" s="87" t="s">
        <v>388</v>
      </c>
      <c r="B121" s="14" t="s">
        <v>344</v>
      </c>
      <c r="C121" s="10" t="s">
        <v>380</v>
      </c>
      <c r="D121" s="9" t="s">
        <v>276</v>
      </c>
      <c r="E121" s="19">
        <v>4505</v>
      </c>
    </row>
    <row r="122" spans="1:8" ht="20.100000000000001" customHeight="1" x14ac:dyDescent="0.25">
      <c r="A122" s="87" t="s">
        <v>386</v>
      </c>
      <c r="B122" s="14" t="s">
        <v>342</v>
      </c>
      <c r="C122" s="10" t="s">
        <v>376</v>
      </c>
      <c r="D122" s="9" t="s">
        <v>203</v>
      </c>
      <c r="E122" s="19">
        <v>3020</v>
      </c>
    </row>
    <row r="123" spans="1:8" ht="20.100000000000001" customHeight="1" x14ac:dyDescent="0.25">
      <c r="A123" s="87" t="s">
        <v>390</v>
      </c>
      <c r="B123" s="14" t="s">
        <v>339</v>
      </c>
      <c r="C123" s="13" t="s">
        <v>348</v>
      </c>
      <c r="D123" s="9" t="s">
        <v>96</v>
      </c>
      <c r="E123" s="19">
        <v>1620</v>
      </c>
    </row>
    <row r="124" spans="1:8" ht="20.100000000000001" customHeight="1" x14ac:dyDescent="0.25">
      <c r="A124" s="87" t="s">
        <v>385</v>
      </c>
      <c r="B124" s="14" t="s">
        <v>339</v>
      </c>
      <c r="C124" s="13" t="s">
        <v>349</v>
      </c>
      <c r="D124" s="9" t="s">
        <v>103</v>
      </c>
      <c r="E124" s="19">
        <v>1725</v>
      </c>
    </row>
    <row r="125" spans="1:8" ht="20.100000000000001" customHeight="1" x14ac:dyDescent="0.25">
      <c r="A125" s="87" t="s">
        <v>385</v>
      </c>
      <c r="B125" s="14" t="s">
        <v>341</v>
      </c>
      <c r="C125" s="10" t="s">
        <v>352</v>
      </c>
      <c r="D125" s="9" t="s">
        <v>138</v>
      </c>
      <c r="E125" s="19">
        <v>2230</v>
      </c>
    </row>
    <row r="126" spans="1:8" ht="20.100000000000001" customHeight="1" x14ac:dyDescent="0.25">
      <c r="A126" s="87" t="s">
        <v>387</v>
      </c>
      <c r="B126" s="14" t="s">
        <v>342</v>
      </c>
      <c r="C126" s="10" t="s">
        <v>375</v>
      </c>
      <c r="D126" s="9" t="s">
        <v>179</v>
      </c>
      <c r="E126" s="19">
        <v>2615</v>
      </c>
      <c r="H126" s="12"/>
    </row>
    <row r="127" spans="1:8" ht="20.100000000000001" customHeight="1" x14ac:dyDescent="0.25">
      <c r="A127" s="87" t="s">
        <v>550</v>
      </c>
      <c r="B127" s="14" t="s">
        <v>341</v>
      </c>
      <c r="C127" s="10" t="s">
        <v>384</v>
      </c>
      <c r="D127" s="9" t="s">
        <v>424</v>
      </c>
      <c r="E127" s="19">
        <v>5330</v>
      </c>
    </row>
    <row r="128" spans="1:8" ht="20.100000000000001" customHeight="1" x14ac:dyDescent="0.25">
      <c r="A128" s="87" t="s">
        <v>385</v>
      </c>
      <c r="B128" s="14" t="s">
        <v>341</v>
      </c>
      <c r="C128" s="10" t="s">
        <v>355</v>
      </c>
      <c r="D128" s="9" t="s">
        <v>234</v>
      </c>
      <c r="E128" s="19">
        <v>3615</v>
      </c>
    </row>
    <row r="129" spans="1:8" ht="20.100000000000001" customHeight="1" x14ac:dyDescent="0.25">
      <c r="A129" s="87" t="s">
        <v>411</v>
      </c>
      <c r="B129" s="14" t="s">
        <v>346</v>
      </c>
      <c r="C129" s="9" t="s">
        <v>314</v>
      </c>
      <c r="D129" s="9" t="s">
        <v>314</v>
      </c>
      <c r="E129" s="19">
        <v>6810</v>
      </c>
    </row>
    <row r="130" spans="1:8" ht="20.100000000000001" customHeight="1" x14ac:dyDescent="0.25">
      <c r="A130" s="86" t="s">
        <v>549</v>
      </c>
      <c r="B130" s="14" t="s">
        <v>345</v>
      </c>
      <c r="C130" s="10" t="s">
        <v>384</v>
      </c>
      <c r="D130" s="9" t="s">
        <v>413</v>
      </c>
      <c r="E130" s="19">
        <v>5360</v>
      </c>
    </row>
    <row r="131" spans="1:8" ht="20.100000000000001" customHeight="1" x14ac:dyDescent="0.25">
      <c r="A131" s="86" t="s">
        <v>389</v>
      </c>
      <c r="B131" s="14" t="s">
        <v>343</v>
      </c>
      <c r="C131" s="10" t="s">
        <v>368</v>
      </c>
      <c r="D131" s="9" t="s">
        <v>28</v>
      </c>
      <c r="E131" s="19">
        <v>650</v>
      </c>
    </row>
    <row r="132" spans="1:8" ht="20.100000000000001" customHeight="1" x14ac:dyDescent="0.25">
      <c r="A132" s="86" t="s">
        <v>391</v>
      </c>
      <c r="B132" s="14" t="s">
        <v>344</v>
      </c>
      <c r="C132" s="10" t="s">
        <v>369</v>
      </c>
      <c r="D132" s="9" t="s">
        <v>185</v>
      </c>
      <c r="E132" s="19">
        <v>2710</v>
      </c>
    </row>
    <row r="133" spans="1:8" ht="20.100000000000001" customHeight="1" x14ac:dyDescent="0.25">
      <c r="A133" s="86" t="s">
        <v>429</v>
      </c>
      <c r="B133" s="14" t="s">
        <v>345</v>
      </c>
      <c r="C133" s="10" t="s">
        <v>384</v>
      </c>
      <c r="D133" s="9" t="s">
        <v>423</v>
      </c>
      <c r="E133" s="19">
        <v>5390</v>
      </c>
    </row>
    <row r="134" spans="1:8" ht="20.100000000000001" customHeight="1" x14ac:dyDescent="0.25">
      <c r="A134" s="86" t="s">
        <v>386</v>
      </c>
      <c r="B134" s="14" t="s">
        <v>342</v>
      </c>
      <c r="C134" s="10" t="s">
        <v>374</v>
      </c>
      <c r="D134" s="9" t="s">
        <v>163</v>
      </c>
      <c r="E134" s="19">
        <v>2415</v>
      </c>
    </row>
    <row r="135" spans="1:8" ht="20.100000000000001" customHeight="1" x14ac:dyDescent="0.25">
      <c r="A135" s="86" t="s">
        <v>549</v>
      </c>
      <c r="B135" s="14" t="s">
        <v>345</v>
      </c>
      <c r="C135" s="10" t="s">
        <v>358</v>
      </c>
      <c r="D135" s="9" t="s">
        <v>301</v>
      </c>
      <c r="E135" s="19">
        <v>5420</v>
      </c>
    </row>
    <row r="136" spans="1:8" ht="20.100000000000001" customHeight="1" x14ac:dyDescent="0.25">
      <c r="A136" s="86" t="s">
        <v>387</v>
      </c>
      <c r="B136" s="14" t="s">
        <v>342</v>
      </c>
      <c r="C136" s="10" t="s">
        <v>347</v>
      </c>
      <c r="D136" s="9" t="s">
        <v>86</v>
      </c>
      <c r="E136" s="19">
        <v>1540</v>
      </c>
      <c r="H136" s="12"/>
    </row>
    <row r="137" spans="1:8" ht="20.100000000000001" customHeight="1" x14ac:dyDescent="0.25">
      <c r="A137" s="86" t="s">
        <v>391</v>
      </c>
      <c r="B137" s="14" t="s">
        <v>344</v>
      </c>
      <c r="C137" s="10" t="s">
        <v>369</v>
      </c>
      <c r="D137" s="9" t="s">
        <v>186</v>
      </c>
      <c r="E137" s="19">
        <v>2715</v>
      </c>
    </row>
    <row r="138" spans="1:8" ht="20.100000000000001" customHeight="1" x14ac:dyDescent="0.25">
      <c r="A138" s="86" t="s">
        <v>547</v>
      </c>
      <c r="B138" s="14" t="s">
        <v>345</v>
      </c>
      <c r="C138" s="10" t="s">
        <v>358</v>
      </c>
      <c r="D138" s="9" t="s">
        <v>302</v>
      </c>
      <c r="E138" s="19">
        <v>5450</v>
      </c>
    </row>
    <row r="139" spans="1:8" ht="20.100000000000001" customHeight="1" x14ac:dyDescent="0.25">
      <c r="A139" s="86" t="s">
        <v>385</v>
      </c>
      <c r="B139" s="14" t="s">
        <v>339</v>
      </c>
      <c r="C139" s="13" t="s">
        <v>349</v>
      </c>
      <c r="D139" s="9" t="s">
        <v>104</v>
      </c>
      <c r="E139" s="19">
        <v>1730</v>
      </c>
    </row>
    <row r="140" spans="1:8" ht="20.100000000000001" customHeight="1" x14ac:dyDescent="0.25">
      <c r="A140" s="86" t="s">
        <v>388</v>
      </c>
      <c r="B140" s="14" t="s">
        <v>344</v>
      </c>
      <c r="C140" s="10" t="s">
        <v>369</v>
      </c>
      <c r="D140" s="9" t="s">
        <v>32</v>
      </c>
      <c r="E140" s="19">
        <v>724</v>
      </c>
    </row>
    <row r="141" spans="1:8" ht="20.100000000000001" customHeight="1" x14ac:dyDescent="0.25">
      <c r="A141" s="86" t="s">
        <v>385</v>
      </c>
      <c r="B141" s="14" t="s">
        <v>341</v>
      </c>
      <c r="C141" s="10" t="s">
        <v>367</v>
      </c>
      <c r="D141" s="9" t="s">
        <v>74</v>
      </c>
      <c r="E141" s="19">
        <v>1415</v>
      </c>
    </row>
    <row r="142" spans="1:8" ht="20.100000000000001" customHeight="1" x14ac:dyDescent="0.25">
      <c r="A142" s="86" t="s">
        <v>385</v>
      </c>
      <c r="B142" s="14" t="s">
        <v>339</v>
      </c>
      <c r="C142" s="13" t="s">
        <v>349</v>
      </c>
      <c r="D142" s="9" t="s">
        <v>105</v>
      </c>
      <c r="E142" s="19">
        <v>1735</v>
      </c>
    </row>
    <row r="143" spans="1:8" ht="20.100000000000001" customHeight="1" x14ac:dyDescent="0.25">
      <c r="A143" s="86" t="s">
        <v>549</v>
      </c>
      <c r="B143" s="14" t="s">
        <v>345</v>
      </c>
      <c r="C143" s="10" t="s">
        <v>358</v>
      </c>
      <c r="D143" s="9" t="s">
        <v>303</v>
      </c>
      <c r="E143" s="19">
        <v>5480</v>
      </c>
    </row>
    <row r="144" spans="1:8" ht="20.100000000000001" customHeight="1" x14ac:dyDescent="0.25">
      <c r="A144" s="86" t="s">
        <v>381</v>
      </c>
      <c r="B144" s="14" t="s">
        <v>340</v>
      </c>
      <c r="C144" s="9" t="s">
        <v>117</v>
      </c>
      <c r="D144" s="9" t="s">
        <v>117</v>
      </c>
      <c r="E144" s="19">
        <v>1850</v>
      </c>
    </row>
    <row r="145" spans="1:8" ht="20.100000000000001" customHeight="1" x14ac:dyDescent="0.25">
      <c r="A145" s="86" t="s">
        <v>387</v>
      </c>
      <c r="B145" s="14" t="s">
        <v>345</v>
      </c>
      <c r="C145" s="10" t="s">
        <v>351</v>
      </c>
      <c r="D145" s="9" t="s">
        <v>122</v>
      </c>
      <c r="E145" s="19">
        <v>1920</v>
      </c>
    </row>
    <row r="146" spans="1:8" ht="20.100000000000001" customHeight="1" x14ac:dyDescent="0.25">
      <c r="A146" s="86" t="s">
        <v>386</v>
      </c>
      <c r="B146" s="14" t="s">
        <v>342</v>
      </c>
      <c r="C146" s="10" t="s">
        <v>371</v>
      </c>
      <c r="D146" s="9" t="s">
        <v>48</v>
      </c>
      <c r="E146" s="19">
        <v>1030</v>
      </c>
    </row>
    <row r="147" spans="1:8" ht="20.100000000000001" customHeight="1" x14ac:dyDescent="0.25">
      <c r="A147" s="86" t="s">
        <v>547</v>
      </c>
      <c r="B147" s="14" t="s">
        <v>345</v>
      </c>
      <c r="C147" s="10" t="s">
        <v>358</v>
      </c>
      <c r="D147" s="9" t="s">
        <v>304</v>
      </c>
      <c r="E147" s="19">
        <v>5510</v>
      </c>
    </row>
    <row r="148" spans="1:8" ht="20.100000000000001" customHeight="1" x14ac:dyDescent="0.25">
      <c r="A148" s="86" t="s">
        <v>386</v>
      </c>
      <c r="B148" s="14" t="s">
        <v>342</v>
      </c>
      <c r="C148" s="10" t="s">
        <v>374</v>
      </c>
      <c r="D148" s="9" t="s">
        <v>164</v>
      </c>
      <c r="E148" s="19">
        <v>2420</v>
      </c>
    </row>
    <row r="149" spans="1:8" ht="20.100000000000001" customHeight="1" x14ac:dyDescent="0.25">
      <c r="A149" s="86" t="s">
        <v>385</v>
      </c>
      <c r="B149" s="14" t="s">
        <v>341</v>
      </c>
      <c r="C149" s="10" t="s">
        <v>357</v>
      </c>
      <c r="D149" s="9" t="s">
        <v>252</v>
      </c>
      <c r="E149" s="19">
        <v>3825</v>
      </c>
    </row>
    <row r="150" spans="1:8" ht="20.100000000000001" customHeight="1" x14ac:dyDescent="0.25">
      <c r="A150" s="86" t="s">
        <v>547</v>
      </c>
      <c r="B150" s="14" t="s">
        <v>345</v>
      </c>
      <c r="C150" s="10" t="s">
        <v>358</v>
      </c>
      <c r="D150" s="9" t="s">
        <v>305</v>
      </c>
      <c r="E150" s="19">
        <v>5540</v>
      </c>
    </row>
    <row r="151" spans="1:8" ht="20.100000000000001" customHeight="1" x14ac:dyDescent="0.25">
      <c r="A151" s="86" t="s">
        <v>387</v>
      </c>
      <c r="B151" s="14" t="s">
        <v>342</v>
      </c>
      <c r="C151" s="10" t="s">
        <v>22</v>
      </c>
      <c r="D151" s="9" t="s">
        <v>25</v>
      </c>
      <c r="E151" s="19">
        <v>520</v>
      </c>
      <c r="H151" s="12"/>
    </row>
    <row r="152" spans="1:8" ht="20.100000000000001" customHeight="1" x14ac:dyDescent="0.25">
      <c r="A152" s="86" t="s">
        <v>389</v>
      </c>
      <c r="B152" s="14" t="s">
        <v>343</v>
      </c>
      <c r="C152" s="10" t="s">
        <v>373</v>
      </c>
      <c r="D152" s="9" t="s">
        <v>150</v>
      </c>
      <c r="E152" s="19">
        <v>2330</v>
      </c>
    </row>
    <row r="153" spans="1:8" ht="20.100000000000001" customHeight="1" x14ac:dyDescent="0.25">
      <c r="A153" s="86" t="s">
        <v>387</v>
      </c>
      <c r="B153" s="14" t="s">
        <v>342</v>
      </c>
      <c r="C153" s="10" t="s">
        <v>378</v>
      </c>
      <c r="D153" s="9" t="s">
        <v>230</v>
      </c>
      <c r="E153" s="19">
        <v>3515</v>
      </c>
      <c r="H153" s="12"/>
    </row>
    <row r="154" spans="1:8" ht="20.100000000000001" customHeight="1" x14ac:dyDescent="0.25">
      <c r="A154" s="86" t="s">
        <v>411</v>
      </c>
      <c r="B154" s="14" t="s">
        <v>346</v>
      </c>
      <c r="C154" s="10" t="s">
        <v>313</v>
      </c>
      <c r="D154" s="9" t="s">
        <v>313</v>
      </c>
      <c r="E154" s="19">
        <v>6805</v>
      </c>
    </row>
    <row r="155" spans="1:8" ht="20.100000000000001" customHeight="1" x14ac:dyDescent="0.25">
      <c r="A155" s="86" t="s">
        <v>385</v>
      </c>
      <c r="B155" s="14" t="s">
        <v>339</v>
      </c>
      <c r="C155" s="10" t="s">
        <v>133</v>
      </c>
      <c r="D155" s="9" t="s">
        <v>133</v>
      </c>
      <c r="E155" s="19">
        <v>2100</v>
      </c>
    </row>
    <row r="156" spans="1:8" ht="20.100000000000001" customHeight="1" x14ac:dyDescent="0.25">
      <c r="A156" s="86" t="s">
        <v>390</v>
      </c>
      <c r="B156" s="14" t="s">
        <v>339</v>
      </c>
      <c r="C156" s="10" t="s">
        <v>36</v>
      </c>
      <c r="D156" s="9" t="s">
        <v>36</v>
      </c>
      <c r="E156" s="19">
        <v>835</v>
      </c>
    </row>
    <row r="157" spans="1:8" ht="20.100000000000001" customHeight="1" x14ac:dyDescent="0.25">
      <c r="A157" s="86" t="s">
        <v>429</v>
      </c>
      <c r="B157" s="14" t="s">
        <v>345</v>
      </c>
      <c r="C157" s="10" t="s">
        <v>384</v>
      </c>
      <c r="D157" s="9" t="s">
        <v>418</v>
      </c>
      <c r="E157" s="19">
        <v>5570</v>
      </c>
    </row>
    <row r="158" spans="1:8" ht="20.100000000000001" customHeight="1" x14ac:dyDescent="0.25">
      <c r="A158" s="86" t="s">
        <v>429</v>
      </c>
      <c r="B158" s="14" t="s">
        <v>345</v>
      </c>
      <c r="C158" s="10" t="s">
        <v>384</v>
      </c>
      <c r="D158" s="9" t="s">
        <v>419</v>
      </c>
      <c r="E158" s="19">
        <v>5600</v>
      </c>
    </row>
    <row r="159" spans="1:8" ht="20.100000000000001" customHeight="1" x14ac:dyDescent="0.25">
      <c r="A159" s="86" t="s">
        <v>386</v>
      </c>
      <c r="B159" s="14" t="s">
        <v>340</v>
      </c>
      <c r="C159" s="10" t="s">
        <v>353</v>
      </c>
      <c r="D159" s="9" t="s">
        <v>195</v>
      </c>
      <c r="E159" s="19">
        <v>2820</v>
      </c>
    </row>
    <row r="160" spans="1:8" ht="20.100000000000001" customHeight="1" x14ac:dyDescent="0.25">
      <c r="A160" s="86" t="s">
        <v>387</v>
      </c>
      <c r="B160" s="14" t="s">
        <v>342</v>
      </c>
      <c r="C160" s="10" t="s">
        <v>375</v>
      </c>
      <c r="D160" s="9" t="s">
        <v>183</v>
      </c>
      <c r="E160" s="19">
        <v>2635</v>
      </c>
      <c r="H160" s="12"/>
    </row>
    <row r="161" spans="1:8" ht="20.100000000000001" customHeight="1" x14ac:dyDescent="0.25">
      <c r="A161" s="86" t="s">
        <v>391</v>
      </c>
      <c r="B161" s="14" t="s">
        <v>344</v>
      </c>
      <c r="C161" s="10" t="s">
        <v>372</v>
      </c>
      <c r="D161" s="9" t="s">
        <v>132</v>
      </c>
      <c r="E161" s="19">
        <v>2004</v>
      </c>
      <c r="H161" s="12"/>
    </row>
    <row r="162" spans="1:8" ht="20.100000000000001" customHeight="1" x14ac:dyDescent="0.25">
      <c r="A162" s="86" t="s">
        <v>548</v>
      </c>
      <c r="B162" s="14" t="s">
        <v>341</v>
      </c>
      <c r="C162" s="10" t="s">
        <v>358</v>
      </c>
      <c r="D162" s="9" t="s">
        <v>306</v>
      </c>
      <c r="E162" s="19">
        <v>5630</v>
      </c>
    </row>
    <row r="163" spans="1:8" ht="20.100000000000001" customHeight="1" x14ac:dyDescent="0.25">
      <c r="A163" s="86" t="s">
        <v>391</v>
      </c>
      <c r="B163" s="14" t="s">
        <v>344</v>
      </c>
      <c r="C163" s="10" t="s">
        <v>369</v>
      </c>
      <c r="D163" s="9" t="s">
        <v>290</v>
      </c>
      <c r="E163" s="19">
        <v>4715</v>
      </c>
    </row>
    <row r="164" spans="1:8" ht="20.100000000000001" customHeight="1" x14ac:dyDescent="0.25">
      <c r="A164" s="86" t="s">
        <v>389</v>
      </c>
      <c r="B164" s="14" t="s">
        <v>343</v>
      </c>
      <c r="C164" s="10" t="s">
        <v>379</v>
      </c>
      <c r="D164" s="9" t="s">
        <v>267</v>
      </c>
      <c r="E164" s="19">
        <v>4305</v>
      </c>
    </row>
    <row r="165" spans="1:8" ht="20.100000000000001" customHeight="1" x14ac:dyDescent="0.25">
      <c r="A165" s="86" t="s">
        <v>430</v>
      </c>
      <c r="B165" s="14" t="s">
        <v>341</v>
      </c>
      <c r="C165" s="10" t="s">
        <v>384</v>
      </c>
      <c r="D165" s="9" t="s">
        <v>421</v>
      </c>
      <c r="E165" s="19">
        <v>5660</v>
      </c>
    </row>
    <row r="166" spans="1:8" ht="20.100000000000001" customHeight="1" x14ac:dyDescent="0.25">
      <c r="A166" s="86" t="s">
        <v>389</v>
      </c>
      <c r="B166" s="14" t="s">
        <v>343</v>
      </c>
      <c r="C166" s="10" t="s">
        <v>373</v>
      </c>
      <c r="D166" s="9" t="s">
        <v>151</v>
      </c>
      <c r="E166" s="19">
        <v>2335</v>
      </c>
    </row>
    <row r="167" spans="1:8" ht="20.100000000000001" customHeight="1" x14ac:dyDescent="0.25">
      <c r="A167" s="86" t="s">
        <v>391</v>
      </c>
      <c r="B167" s="14" t="s">
        <v>344</v>
      </c>
      <c r="C167" s="10" t="s">
        <v>369</v>
      </c>
      <c r="D167" s="9" t="s">
        <v>291</v>
      </c>
      <c r="E167" s="19">
        <v>4720</v>
      </c>
    </row>
    <row r="168" spans="1:8" ht="20.100000000000001" customHeight="1" x14ac:dyDescent="0.25">
      <c r="A168" s="86" t="s">
        <v>386</v>
      </c>
      <c r="B168" s="14" t="s">
        <v>342</v>
      </c>
      <c r="C168" s="10" t="s">
        <v>374</v>
      </c>
      <c r="D168" s="9" t="s">
        <v>168</v>
      </c>
      <c r="E168" s="19">
        <v>2465</v>
      </c>
    </row>
    <row r="169" spans="1:8" ht="20.100000000000001" customHeight="1" x14ac:dyDescent="0.25">
      <c r="A169" s="86" t="s">
        <v>385</v>
      </c>
      <c r="B169" s="14" t="s">
        <v>341</v>
      </c>
      <c r="C169" s="10" t="s">
        <v>367</v>
      </c>
      <c r="D169" s="9" t="s">
        <v>75</v>
      </c>
      <c r="E169" s="19">
        <v>1425</v>
      </c>
    </row>
    <row r="170" spans="1:8" ht="20.100000000000001" customHeight="1" x14ac:dyDescent="0.25">
      <c r="A170" s="86" t="s">
        <v>550</v>
      </c>
      <c r="B170" s="14" t="s">
        <v>341</v>
      </c>
      <c r="C170" s="10" t="s">
        <v>384</v>
      </c>
      <c r="D170" s="9" t="s">
        <v>425</v>
      </c>
      <c r="E170" s="19">
        <v>5690</v>
      </c>
    </row>
    <row r="171" spans="1:8" ht="20.100000000000001" customHeight="1" x14ac:dyDescent="0.25">
      <c r="A171" s="86" t="s">
        <v>381</v>
      </c>
      <c r="B171" s="14" t="s">
        <v>340</v>
      </c>
      <c r="C171" s="10" t="s">
        <v>377</v>
      </c>
      <c r="D171" s="9" t="s">
        <v>222</v>
      </c>
      <c r="E171" s="19">
        <v>3415</v>
      </c>
    </row>
    <row r="172" spans="1:8" ht="20.100000000000001" customHeight="1" x14ac:dyDescent="0.25">
      <c r="A172" s="86" t="s">
        <v>386</v>
      </c>
      <c r="B172" s="14" t="s">
        <v>342</v>
      </c>
      <c r="C172" s="10" t="s">
        <v>372</v>
      </c>
      <c r="D172" s="9" t="s">
        <v>172</v>
      </c>
      <c r="E172" s="19">
        <v>2515</v>
      </c>
    </row>
    <row r="173" spans="1:8" ht="20.100000000000001" customHeight="1" x14ac:dyDescent="0.25">
      <c r="A173" s="86" t="s">
        <v>389</v>
      </c>
      <c r="B173" s="14" t="s">
        <v>343</v>
      </c>
      <c r="C173" s="10" t="s">
        <v>379</v>
      </c>
      <c r="D173" s="9" t="s">
        <v>268</v>
      </c>
      <c r="E173" s="19">
        <v>4310</v>
      </c>
    </row>
    <row r="174" spans="1:8" ht="20.100000000000001" customHeight="1" x14ac:dyDescent="0.25">
      <c r="A174" s="86" t="s">
        <v>625</v>
      </c>
      <c r="B174" s="14" t="s">
        <v>340</v>
      </c>
      <c r="C174" s="10" t="s">
        <v>362</v>
      </c>
      <c r="D174" s="9" t="s">
        <v>8</v>
      </c>
      <c r="E174" s="19">
        <v>230</v>
      </c>
    </row>
    <row r="175" spans="1:8" ht="20.100000000000001" customHeight="1" x14ac:dyDescent="0.25">
      <c r="A175" s="86" t="s">
        <v>385</v>
      </c>
      <c r="B175" s="14" t="s">
        <v>341</v>
      </c>
      <c r="C175" s="10" t="s">
        <v>352</v>
      </c>
      <c r="D175" s="57" t="s">
        <v>139</v>
      </c>
      <c r="E175" s="19">
        <v>2235</v>
      </c>
    </row>
    <row r="176" spans="1:8" ht="20.100000000000001" customHeight="1" x14ac:dyDescent="0.25">
      <c r="A176" s="86" t="s">
        <v>387</v>
      </c>
      <c r="B176" s="14" t="s">
        <v>342</v>
      </c>
      <c r="C176" s="10" t="s">
        <v>347</v>
      </c>
      <c r="D176" s="9" t="s">
        <v>87</v>
      </c>
      <c r="E176" s="19">
        <v>1545</v>
      </c>
      <c r="H176" s="12"/>
    </row>
    <row r="177" spans="1:8" ht="20.100000000000001" customHeight="1" x14ac:dyDescent="0.25">
      <c r="A177" s="86" t="s">
        <v>381</v>
      </c>
      <c r="B177" s="14" t="s">
        <v>340</v>
      </c>
      <c r="C177" s="13" t="s">
        <v>350</v>
      </c>
      <c r="D177" s="9" t="s">
        <v>118</v>
      </c>
      <c r="E177" s="19">
        <v>1860</v>
      </c>
    </row>
    <row r="178" spans="1:8" ht="20.100000000000001" customHeight="1" x14ac:dyDescent="0.25">
      <c r="A178" s="86" t="s">
        <v>389</v>
      </c>
      <c r="B178" s="14" t="s">
        <v>343</v>
      </c>
      <c r="C178" s="10" t="s">
        <v>373</v>
      </c>
      <c r="D178" s="9" t="s">
        <v>259</v>
      </c>
      <c r="E178" s="19">
        <v>4215</v>
      </c>
    </row>
    <row r="179" spans="1:8" ht="20.100000000000001" customHeight="1" x14ac:dyDescent="0.25">
      <c r="A179" s="86" t="s">
        <v>386</v>
      </c>
      <c r="B179" s="14" t="s">
        <v>342</v>
      </c>
      <c r="C179" s="10" t="s">
        <v>376</v>
      </c>
      <c r="D179" s="9" t="s">
        <v>204</v>
      </c>
      <c r="E179" s="19">
        <v>3025</v>
      </c>
    </row>
    <row r="180" spans="1:8" ht="20.100000000000001" customHeight="1" x14ac:dyDescent="0.25">
      <c r="A180" s="86" t="s">
        <v>385</v>
      </c>
      <c r="B180" s="14" t="s">
        <v>341</v>
      </c>
      <c r="C180" s="10" t="s">
        <v>352</v>
      </c>
      <c r="D180" s="9" t="s">
        <v>146</v>
      </c>
      <c r="E180" s="19">
        <v>2280</v>
      </c>
    </row>
    <row r="181" spans="1:8" ht="20.100000000000001" customHeight="1" x14ac:dyDescent="0.25">
      <c r="A181" s="86" t="s">
        <v>386</v>
      </c>
      <c r="B181" s="14" t="s">
        <v>342</v>
      </c>
      <c r="C181" s="10" t="s">
        <v>374</v>
      </c>
      <c r="D181" s="9" t="s">
        <v>165</v>
      </c>
      <c r="E181" s="19">
        <v>2430</v>
      </c>
    </row>
    <row r="182" spans="1:8" ht="20.100000000000001" customHeight="1" x14ac:dyDescent="0.25">
      <c r="A182" s="86" t="s">
        <v>390</v>
      </c>
      <c r="B182" s="14" t="s">
        <v>339</v>
      </c>
      <c r="C182" s="10" t="s">
        <v>361</v>
      </c>
      <c r="D182" s="9" t="s">
        <v>215</v>
      </c>
      <c r="E182" s="19">
        <v>3305</v>
      </c>
    </row>
    <row r="183" spans="1:8" ht="20.100000000000001" customHeight="1" x14ac:dyDescent="0.25">
      <c r="A183" s="86" t="s">
        <v>409</v>
      </c>
      <c r="B183" s="14" t="s">
        <v>346</v>
      </c>
      <c r="C183" s="9" t="s">
        <v>332</v>
      </c>
      <c r="D183" s="9" t="s">
        <v>332</v>
      </c>
      <c r="E183" s="19">
        <v>6925</v>
      </c>
    </row>
    <row r="184" spans="1:8" ht="20.100000000000001" customHeight="1" x14ac:dyDescent="0.25">
      <c r="A184" s="86" t="s">
        <v>548</v>
      </c>
      <c r="B184" s="14" t="s">
        <v>341</v>
      </c>
      <c r="C184" s="10" t="s">
        <v>358</v>
      </c>
      <c r="D184" s="9" t="s">
        <v>307</v>
      </c>
      <c r="E184" s="19">
        <v>5720</v>
      </c>
    </row>
    <row r="185" spans="1:8" ht="20.100000000000001" customHeight="1" x14ac:dyDescent="0.25">
      <c r="A185" s="86" t="s">
        <v>390</v>
      </c>
      <c r="B185" s="14" t="s">
        <v>339</v>
      </c>
      <c r="C185" s="10" t="s">
        <v>365</v>
      </c>
      <c r="D185" s="9" t="s">
        <v>58</v>
      </c>
      <c r="E185" s="19">
        <v>1135</v>
      </c>
    </row>
    <row r="186" spans="1:8" ht="20.100000000000001" customHeight="1" x14ac:dyDescent="0.25">
      <c r="A186" s="86" t="s">
        <v>387</v>
      </c>
      <c r="B186" s="14" t="s">
        <v>342</v>
      </c>
      <c r="C186" s="10" t="s">
        <v>378</v>
      </c>
      <c r="D186" s="9" t="s">
        <v>231</v>
      </c>
      <c r="E186" s="19">
        <v>3520</v>
      </c>
      <c r="H186" s="12"/>
    </row>
    <row r="187" spans="1:8" ht="20.100000000000001" customHeight="1" x14ac:dyDescent="0.25">
      <c r="A187" s="86" t="s">
        <v>385</v>
      </c>
      <c r="B187" s="14" t="s">
        <v>341</v>
      </c>
      <c r="C187" s="10" t="s">
        <v>357</v>
      </c>
      <c r="D187" s="9" t="s">
        <v>253</v>
      </c>
      <c r="E187" s="19">
        <v>3830</v>
      </c>
    </row>
    <row r="188" spans="1:8" ht="20.100000000000001" customHeight="1" x14ac:dyDescent="0.25">
      <c r="A188" s="86" t="s">
        <v>388</v>
      </c>
      <c r="B188" s="14" t="s">
        <v>344</v>
      </c>
      <c r="C188" s="10" t="s">
        <v>369</v>
      </c>
      <c r="D188" s="9" t="s">
        <v>34</v>
      </c>
      <c r="E188" s="19">
        <v>734</v>
      </c>
    </row>
    <row r="189" spans="1:8" ht="20.100000000000001" customHeight="1" x14ac:dyDescent="0.25">
      <c r="A189" s="86" t="s">
        <v>385</v>
      </c>
      <c r="B189" s="14" t="s">
        <v>340</v>
      </c>
      <c r="C189" s="10" t="s">
        <v>364</v>
      </c>
      <c r="D189" s="9" t="s">
        <v>21</v>
      </c>
      <c r="E189" s="19">
        <v>435</v>
      </c>
    </row>
    <row r="190" spans="1:8" ht="20.100000000000001" customHeight="1" x14ac:dyDescent="0.25">
      <c r="A190" s="86" t="s">
        <v>385</v>
      </c>
      <c r="B190" s="14" t="s">
        <v>341</v>
      </c>
      <c r="C190" s="10" t="s">
        <v>355</v>
      </c>
      <c r="D190" s="9" t="s">
        <v>235</v>
      </c>
      <c r="E190" s="19">
        <v>3620</v>
      </c>
    </row>
    <row r="191" spans="1:8" ht="20.100000000000001" customHeight="1" x14ac:dyDescent="0.25">
      <c r="A191" s="86" t="s">
        <v>409</v>
      </c>
      <c r="B191" s="14" t="s">
        <v>346</v>
      </c>
      <c r="C191" s="9" t="s">
        <v>322</v>
      </c>
      <c r="D191" s="9" t="s">
        <v>322</v>
      </c>
      <c r="E191" s="19">
        <v>6840</v>
      </c>
    </row>
    <row r="192" spans="1:8" ht="20.100000000000001" customHeight="1" x14ac:dyDescent="0.25">
      <c r="A192" s="86" t="s">
        <v>409</v>
      </c>
      <c r="B192" s="14" t="s">
        <v>346</v>
      </c>
      <c r="C192" s="9" t="s">
        <v>333</v>
      </c>
      <c r="D192" s="9" t="s">
        <v>333</v>
      </c>
      <c r="E192" s="19">
        <v>6930</v>
      </c>
    </row>
    <row r="193" spans="1:8" ht="20.100000000000001" customHeight="1" x14ac:dyDescent="0.25">
      <c r="A193" s="86" t="s">
        <v>385</v>
      </c>
      <c r="B193" s="14" t="s">
        <v>339</v>
      </c>
      <c r="C193" s="13" t="s">
        <v>349</v>
      </c>
      <c r="D193" s="9" t="s">
        <v>106</v>
      </c>
      <c r="E193" s="19">
        <v>1740</v>
      </c>
    </row>
    <row r="194" spans="1:8" ht="20.100000000000001" customHeight="1" x14ac:dyDescent="0.25">
      <c r="A194" s="86" t="s">
        <v>386</v>
      </c>
      <c r="B194" s="14" t="s">
        <v>342</v>
      </c>
      <c r="C194" s="10" t="s">
        <v>376</v>
      </c>
      <c r="D194" s="9" t="s">
        <v>205</v>
      </c>
      <c r="E194" s="19">
        <v>3030</v>
      </c>
    </row>
    <row r="195" spans="1:8" ht="20.100000000000001" customHeight="1" x14ac:dyDescent="0.25">
      <c r="A195" s="86" t="s">
        <v>381</v>
      </c>
      <c r="B195" s="14" t="s">
        <v>340</v>
      </c>
      <c r="C195" s="10" t="s">
        <v>377</v>
      </c>
      <c r="D195" s="9" t="s">
        <v>223</v>
      </c>
      <c r="E195" s="19">
        <v>3420</v>
      </c>
    </row>
    <row r="196" spans="1:8" ht="20.100000000000001" customHeight="1" x14ac:dyDescent="0.25">
      <c r="A196" s="86" t="s">
        <v>388</v>
      </c>
      <c r="B196" s="14" t="s">
        <v>344</v>
      </c>
      <c r="C196" s="10" t="s">
        <v>380</v>
      </c>
      <c r="D196" s="9" t="s">
        <v>277</v>
      </c>
      <c r="E196" s="19">
        <v>4510</v>
      </c>
    </row>
    <row r="197" spans="1:8" ht="20.100000000000001" customHeight="1" x14ac:dyDescent="0.25">
      <c r="A197" s="86" t="s">
        <v>549</v>
      </c>
      <c r="B197" s="14" t="s">
        <v>345</v>
      </c>
      <c r="C197" s="10" t="s">
        <v>358</v>
      </c>
      <c r="D197" s="9" t="s">
        <v>308</v>
      </c>
      <c r="E197" s="19">
        <v>5750</v>
      </c>
    </row>
    <row r="198" spans="1:8" ht="20.100000000000001" customHeight="1" x14ac:dyDescent="0.25">
      <c r="A198" s="86" t="s">
        <v>409</v>
      </c>
      <c r="B198" s="14" t="s">
        <v>346</v>
      </c>
      <c r="C198" s="9" t="s">
        <v>334</v>
      </c>
      <c r="D198" s="9" t="s">
        <v>334</v>
      </c>
      <c r="E198" s="19">
        <v>6935</v>
      </c>
    </row>
    <row r="199" spans="1:8" ht="20.100000000000001" customHeight="1" x14ac:dyDescent="0.25">
      <c r="A199" s="86" t="s">
        <v>390</v>
      </c>
      <c r="B199" s="14" t="s">
        <v>339</v>
      </c>
      <c r="C199" s="10" t="s">
        <v>365</v>
      </c>
      <c r="D199" s="9" t="s">
        <v>55</v>
      </c>
      <c r="E199" s="19">
        <v>1115</v>
      </c>
    </row>
    <row r="200" spans="1:8" ht="20.100000000000001" customHeight="1" x14ac:dyDescent="0.25">
      <c r="A200" s="86" t="s">
        <v>390</v>
      </c>
      <c r="B200" s="14" t="s">
        <v>339</v>
      </c>
      <c r="C200" s="8" t="s">
        <v>366</v>
      </c>
      <c r="D200" s="9" t="s">
        <v>64</v>
      </c>
      <c r="E200" s="19">
        <v>1215</v>
      </c>
    </row>
    <row r="201" spans="1:8" ht="20.100000000000001" customHeight="1" x14ac:dyDescent="0.25">
      <c r="A201" s="86" t="s">
        <v>386</v>
      </c>
      <c r="B201" s="14" t="s">
        <v>342</v>
      </c>
      <c r="C201" s="8" t="s">
        <v>371</v>
      </c>
      <c r="D201" s="9" t="s">
        <v>49</v>
      </c>
      <c r="E201" s="19">
        <v>1035</v>
      </c>
    </row>
    <row r="202" spans="1:8" ht="20.100000000000001" customHeight="1" x14ac:dyDescent="0.25">
      <c r="A202" s="86" t="s">
        <v>391</v>
      </c>
      <c r="B202" s="14" t="s">
        <v>344</v>
      </c>
      <c r="C202" s="8" t="s">
        <v>372</v>
      </c>
      <c r="D202" s="9" t="s">
        <v>130</v>
      </c>
      <c r="E202" s="19">
        <v>2002</v>
      </c>
    </row>
    <row r="203" spans="1:8" ht="20.100000000000001" customHeight="1" x14ac:dyDescent="0.25">
      <c r="A203" s="86" t="s">
        <v>625</v>
      </c>
      <c r="B203" s="14" t="s">
        <v>345</v>
      </c>
      <c r="C203" s="8" t="s">
        <v>351</v>
      </c>
      <c r="D203" s="9" t="s">
        <v>123</v>
      </c>
      <c r="E203" s="19">
        <v>1925</v>
      </c>
    </row>
    <row r="204" spans="1:8" ht="20.100000000000001" customHeight="1" x14ac:dyDescent="0.25">
      <c r="A204" s="86" t="s">
        <v>386</v>
      </c>
      <c r="B204" s="14" t="s">
        <v>342</v>
      </c>
      <c r="C204" s="10" t="s">
        <v>372</v>
      </c>
      <c r="D204" s="9" t="s">
        <v>173</v>
      </c>
      <c r="E204" s="19">
        <v>2520</v>
      </c>
    </row>
    <row r="205" spans="1:8" ht="20.100000000000001" customHeight="1" x14ac:dyDescent="0.25">
      <c r="A205" s="86" t="s">
        <v>391</v>
      </c>
      <c r="B205" s="14" t="s">
        <v>344</v>
      </c>
      <c r="C205" s="10" t="s">
        <v>372</v>
      </c>
      <c r="D205" s="9" t="s">
        <v>131</v>
      </c>
      <c r="E205" s="19">
        <v>2003</v>
      </c>
    </row>
    <row r="206" spans="1:8" ht="20.100000000000001" customHeight="1" x14ac:dyDescent="0.25">
      <c r="A206" s="86" t="s">
        <v>387</v>
      </c>
      <c r="B206" s="14" t="s">
        <v>342</v>
      </c>
      <c r="C206" s="10" t="s">
        <v>375</v>
      </c>
      <c r="D206" s="9" t="s">
        <v>180</v>
      </c>
      <c r="E206" s="19">
        <v>2620</v>
      </c>
      <c r="H206" s="12"/>
    </row>
    <row r="207" spans="1:8" ht="20.100000000000001" customHeight="1" x14ac:dyDescent="0.25">
      <c r="A207" s="86" t="s">
        <v>390</v>
      </c>
      <c r="B207" s="14" t="s">
        <v>339</v>
      </c>
      <c r="C207" s="10" t="s">
        <v>382</v>
      </c>
      <c r="D207" s="9" t="s">
        <v>7</v>
      </c>
      <c r="E207" s="19">
        <v>121</v>
      </c>
    </row>
    <row r="208" spans="1:8" ht="20.100000000000001" customHeight="1" x14ac:dyDescent="0.25">
      <c r="A208" s="86" t="s">
        <v>388</v>
      </c>
      <c r="B208" s="14" t="s">
        <v>344</v>
      </c>
      <c r="C208" s="10" t="s">
        <v>380</v>
      </c>
      <c r="D208" s="9" t="s">
        <v>278</v>
      </c>
      <c r="E208" s="19">
        <v>4515</v>
      </c>
    </row>
    <row r="209" spans="1:8" ht="20.100000000000001" customHeight="1" x14ac:dyDescent="0.25">
      <c r="A209" s="86" t="s">
        <v>381</v>
      </c>
      <c r="B209" s="14" t="s">
        <v>340</v>
      </c>
      <c r="C209" s="10" t="s">
        <v>356</v>
      </c>
      <c r="D209" s="9" t="s">
        <v>243</v>
      </c>
      <c r="E209" s="19">
        <v>3705</v>
      </c>
    </row>
    <row r="210" spans="1:8" ht="20.100000000000001" customHeight="1" x14ac:dyDescent="0.25">
      <c r="A210" s="86" t="s">
        <v>386</v>
      </c>
      <c r="B210" s="14" t="s">
        <v>342</v>
      </c>
      <c r="C210" s="10" t="s">
        <v>374</v>
      </c>
      <c r="D210" s="9" t="s">
        <v>166</v>
      </c>
      <c r="E210" s="19">
        <v>2435</v>
      </c>
    </row>
    <row r="211" spans="1:8" ht="20.100000000000001" customHeight="1" x14ac:dyDescent="0.25">
      <c r="A211" s="86" t="s">
        <v>386</v>
      </c>
      <c r="B211" s="14" t="s">
        <v>340</v>
      </c>
      <c r="C211" s="10" t="s">
        <v>353</v>
      </c>
      <c r="D211" s="9" t="s">
        <v>196</v>
      </c>
      <c r="E211" s="19">
        <v>2825</v>
      </c>
    </row>
    <row r="212" spans="1:8" ht="20.100000000000001" customHeight="1" x14ac:dyDescent="0.25">
      <c r="A212" s="86" t="s">
        <v>388</v>
      </c>
      <c r="B212" s="14" t="s">
        <v>344</v>
      </c>
      <c r="C212" s="9" t="s">
        <v>199</v>
      </c>
      <c r="D212" s="9" t="s">
        <v>199</v>
      </c>
      <c r="E212" s="19">
        <v>2935</v>
      </c>
    </row>
    <row r="213" spans="1:8" ht="20.100000000000001" customHeight="1" x14ac:dyDescent="0.25">
      <c r="A213" s="86" t="s">
        <v>387</v>
      </c>
      <c r="B213" s="14" t="s">
        <v>342</v>
      </c>
      <c r="C213" s="10" t="s">
        <v>375</v>
      </c>
      <c r="D213" s="9" t="s">
        <v>181</v>
      </c>
      <c r="E213" s="19">
        <v>2625</v>
      </c>
      <c r="H213" s="12"/>
    </row>
    <row r="214" spans="1:8" ht="20.100000000000001" customHeight="1" x14ac:dyDescent="0.25">
      <c r="A214" s="86" t="s">
        <v>386</v>
      </c>
      <c r="B214" s="14" t="s">
        <v>342</v>
      </c>
      <c r="C214" s="10" t="s">
        <v>376</v>
      </c>
      <c r="D214" s="9" t="s">
        <v>207</v>
      </c>
      <c r="E214" s="19">
        <v>3060</v>
      </c>
    </row>
    <row r="215" spans="1:8" ht="20.100000000000001" customHeight="1" x14ac:dyDescent="0.25">
      <c r="A215" s="86" t="s">
        <v>381</v>
      </c>
      <c r="B215" s="14" t="s">
        <v>340</v>
      </c>
      <c r="C215" s="10" t="s">
        <v>356</v>
      </c>
      <c r="D215" s="9" t="s">
        <v>244</v>
      </c>
      <c r="E215" s="19">
        <v>3710</v>
      </c>
    </row>
    <row r="216" spans="1:8" ht="20.100000000000001" customHeight="1" x14ac:dyDescent="0.25">
      <c r="A216" s="86" t="s">
        <v>386</v>
      </c>
      <c r="B216" s="14" t="s">
        <v>342</v>
      </c>
      <c r="C216" s="10" t="s">
        <v>374</v>
      </c>
      <c r="D216" s="9" t="s">
        <v>167</v>
      </c>
      <c r="E216" s="19">
        <v>2440</v>
      </c>
    </row>
    <row r="217" spans="1:8" ht="20.100000000000001" customHeight="1" x14ac:dyDescent="0.25">
      <c r="A217" s="86" t="s">
        <v>389</v>
      </c>
      <c r="B217" s="14" t="s">
        <v>343</v>
      </c>
      <c r="C217" s="10" t="s">
        <v>373</v>
      </c>
      <c r="D217" s="9" t="s">
        <v>260</v>
      </c>
      <c r="E217" s="19">
        <v>4220</v>
      </c>
    </row>
    <row r="218" spans="1:8" ht="20.100000000000001" customHeight="1" x14ac:dyDescent="0.25">
      <c r="A218" s="86" t="s">
        <v>385</v>
      </c>
      <c r="B218" s="14" t="s">
        <v>340</v>
      </c>
      <c r="C218" s="10" t="s">
        <v>354</v>
      </c>
      <c r="D218" s="9" t="s">
        <v>209</v>
      </c>
      <c r="E218" s="19">
        <v>3110</v>
      </c>
    </row>
    <row r="219" spans="1:8" ht="20.100000000000001" customHeight="1" x14ac:dyDescent="0.25">
      <c r="A219" s="86" t="s">
        <v>409</v>
      </c>
      <c r="B219" s="14" t="s">
        <v>346</v>
      </c>
      <c r="C219" s="9" t="s">
        <v>323</v>
      </c>
      <c r="D219" s="9" t="s">
        <v>323</v>
      </c>
      <c r="E219" s="19">
        <v>6845</v>
      </c>
    </row>
    <row r="220" spans="1:8" ht="20.100000000000001" customHeight="1" x14ac:dyDescent="0.25">
      <c r="A220" s="86" t="s">
        <v>389</v>
      </c>
      <c r="B220" s="14" t="s">
        <v>343</v>
      </c>
      <c r="C220" s="10" t="s">
        <v>373</v>
      </c>
      <c r="D220" s="9" t="s">
        <v>152</v>
      </c>
      <c r="E220" s="19">
        <v>2340</v>
      </c>
    </row>
    <row r="221" spans="1:8" ht="20.100000000000001" customHeight="1" x14ac:dyDescent="0.25">
      <c r="A221" s="86" t="s">
        <v>387</v>
      </c>
      <c r="B221" s="14" t="s">
        <v>342</v>
      </c>
      <c r="C221" s="10" t="s">
        <v>22</v>
      </c>
      <c r="D221" s="9" t="s">
        <v>27</v>
      </c>
      <c r="E221" s="19">
        <v>540</v>
      </c>
      <c r="H221" s="12"/>
    </row>
    <row r="222" spans="1:8" ht="20.100000000000001" customHeight="1" x14ac:dyDescent="0.25">
      <c r="A222" s="86" t="s">
        <v>390</v>
      </c>
      <c r="B222" s="14" t="s">
        <v>339</v>
      </c>
      <c r="C222" s="10" t="s">
        <v>365</v>
      </c>
      <c r="D222" s="9" t="s">
        <v>61</v>
      </c>
      <c r="E222" s="19">
        <v>1160</v>
      </c>
    </row>
    <row r="223" spans="1:8" ht="20.100000000000001" customHeight="1" x14ac:dyDescent="0.25">
      <c r="A223" s="86" t="s">
        <v>390</v>
      </c>
      <c r="B223" s="14" t="s">
        <v>339</v>
      </c>
      <c r="C223" s="10" t="s">
        <v>366</v>
      </c>
      <c r="D223" s="9" t="s">
        <v>70</v>
      </c>
      <c r="E223" s="19">
        <v>1255</v>
      </c>
    </row>
    <row r="224" spans="1:8" ht="20.100000000000001" customHeight="1" x14ac:dyDescent="0.25">
      <c r="A224" s="86" t="s">
        <v>385</v>
      </c>
      <c r="B224" s="14" t="s">
        <v>339</v>
      </c>
      <c r="C224" s="13" t="s">
        <v>349</v>
      </c>
      <c r="D224" s="9" t="s">
        <v>110</v>
      </c>
      <c r="E224" s="19">
        <v>1775</v>
      </c>
    </row>
    <row r="225" spans="1:8" ht="20.100000000000001" customHeight="1" x14ac:dyDescent="0.25">
      <c r="A225" s="86" t="s">
        <v>411</v>
      </c>
      <c r="B225" s="14" t="s">
        <v>346</v>
      </c>
      <c r="C225" s="9" t="s">
        <v>360</v>
      </c>
      <c r="D225" s="9" t="s">
        <v>324</v>
      </c>
      <c r="E225" s="19">
        <v>6850</v>
      </c>
    </row>
    <row r="226" spans="1:8" ht="20.100000000000001" customHeight="1" x14ac:dyDescent="0.25">
      <c r="A226" s="86" t="s">
        <v>411</v>
      </c>
      <c r="B226" s="14" t="s">
        <v>346</v>
      </c>
      <c r="C226" s="9" t="s">
        <v>360</v>
      </c>
      <c r="D226" s="9" t="s">
        <v>325</v>
      </c>
      <c r="E226" s="19">
        <v>6853</v>
      </c>
    </row>
    <row r="227" spans="1:8" ht="20.100000000000001" customHeight="1" x14ac:dyDescent="0.25">
      <c r="A227" s="86" t="s">
        <v>411</v>
      </c>
      <c r="B227" s="14" t="s">
        <v>346</v>
      </c>
      <c r="C227" s="9" t="s">
        <v>360</v>
      </c>
      <c r="D227" s="9" t="s">
        <v>326</v>
      </c>
      <c r="E227" s="19">
        <v>6854</v>
      </c>
    </row>
    <row r="228" spans="1:8" ht="20.100000000000001" customHeight="1" x14ac:dyDescent="0.25">
      <c r="A228" s="86" t="s">
        <v>389</v>
      </c>
      <c r="B228" s="14" t="s">
        <v>343</v>
      </c>
      <c r="C228" s="10" t="s">
        <v>373</v>
      </c>
      <c r="D228" s="9" t="s">
        <v>153</v>
      </c>
      <c r="E228" s="19">
        <v>2345</v>
      </c>
    </row>
    <row r="229" spans="1:8" ht="20.100000000000001" customHeight="1" x14ac:dyDescent="0.25">
      <c r="A229" s="86" t="s">
        <v>390</v>
      </c>
      <c r="B229" s="14" t="s">
        <v>339</v>
      </c>
      <c r="C229" s="10" t="s">
        <v>366</v>
      </c>
      <c r="D229" s="9" t="s">
        <v>65</v>
      </c>
      <c r="E229" s="19">
        <v>1225</v>
      </c>
    </row>
    <row r="230" spans="1:8" ht="20.100000000000001" customHeight="1" x14ac:dyDescent="0.25">
      <c r="A230" s="86" t="s">
        <v>385</v>
      </c>
      <c r="B230" s="14" t="s">
        <v>341</v>
      </c>
      <c r="C230" s="10" t="s">
        <v>363</v>
      </c>
      <c r="D230" s="9" t="s">
        <v>13</v>
      </c>
      <c r="E230" s="19">
        <v>345</v>
      </c>
    </row>
    <row r="231" spans="1:8" ht="20.100000000000001" customHeight="1" x14ac:dyDescent="0.25">
      <c r="A231" s="86" t="s">
        <v>549</v>
      </c>
      <c r="B231" s="14" t="s">
        <v>345</v>
      </c>
      <c r="C231" s="10" t="s">
        <v>358</v>
      </c>
      <c r="D231" s="9" t="s">
        <v>309</v>
      </c>
      <c r="E231" s="19">
        <v>5780</v>
      </c>
    </row>
    <row r="232" spans="1:8" ht="20.100000000000001" customHeight="1" x14ac:dyDescent="0.25">
      <c r="A232" s="86" t="s">
        <v>388</v>
      </c>
      <c r="B232" s="14" t="s">
        <v>344</v>
      </c>
      <c r="C232" s="10" t="s">
        <v>369</v>
      </c>
      <c r="D232" s="9" t="s">
        <v>33</v>
      </c>
      <c r="E232" s="19">
        <v>728</v>
      </c>
    </row>
    <row r="233" spans="1:8" ht="20.100000000000001" customHeight="1" x14ac:dyDescent="0.25">
      <c r="A233" s="86" t="s">
        <v>381</v>
      </c>
      <c r="B233" s="14" t="s">
        <v>340</v>
      </c>
      <c r="C233" s="13" t="s">
        <v>350</v>
      </c>
      <c r="D233" s="9" t="s">
        <v>113</v>
      </c>
      <c r="E233" s="19">
        <v>1825</v>
      </c>
    </row>
    <row r="234" spans="1:8" ht="20.100000000000001" customHeight="1" x14ac:dyDescent="0.25">
      <c r="A234" s="86" t="s">
        <v>385</v>
      </c>
      <c r="B234" s="14" t="s">
        <v>341</v>
      </c>
      <c r="C234" s="10" t="s">
        <v>355</v>
      </c>
      <c r="D234" s="9" t="s">
        <v>236</v>
      </c>
      <c r="E234" s="19">
        <v>3625</v>
      </c>
    </row>
    <row r="235" spans="1:8" ht="20.100000000000001" customHeight="1" x14ac:dyDescent="0.25">
      <c r="A235" s="86" t="s">
        <v>409</v>
      </c>
      <c r="B235" s="14" t="s">
        <v>346</v>
      </c>
      <c r="C235" s="9" t="s">
        <v>335</v>
      </c>
      <c r="D235" s="9" t="s">
        <v>335</v>
      </c>
      <c r="E235" s="19">
        <v>6940</v>
      </c>
    </row>
    <row r="236" spans="1:8" ht="20.100000000000001" customHeight="1" x14ac:dyDescent="0.25">
      <c r="A236" s="86" t="s">
        <v>389</v>
      </c>
      <c r="B236" s="14" t="s">
        <v>343</v>
      </c>
      <c r="C236" s="10" t="s">
        <v>373</v>
      </c>
      <c r="D236" s="9" t="s">
        <v>154</v>
      </c>
      <c r="E236" s="19">
        <v>2350</v>
      </c>
    </row>
    <row r="237" spans="1:8" ht="20.100000000000001" customHeight="1" x14ac:dyDescent="0.25">
      <c r="A237" s="86" t="s">
        <v>548</v>
      </c>
      <c r="B237" s="14" t="s">
        <v>341</v>
      </c>
      <c r="C237" s="10" t="s">
        <v>358</v>
      </c>
      <c r="D237" s="9" t="s">
        <v>310</v>
      </c>
      <c r="E237" s="19">
        <v>5810</v>
      </c>
    </row>
    <row r="238" spans="1:8" ht="20.100000000000001" customHeight="1" x14ac:dyDescent="0.25">
      <c r="A238" s="86" t="s">
        <v>391</v>
      </c>
      <c r="B238" s="14" t="s">
        <v>344</v>
      </c>
      <c r="C238" s="10" t="s">
        <v>369</v>
      </c>
      <c r="D238" s="9" t="s">
        <v>187</v>
      </c>
      <c r="E238" s="19">
        <v>2720</v>
      </c>
    </row>
    <row r="239" spans="1:8" ht="20.100000000000001" customHeight="1" x14ac:dyDescent="0.25">
      <c r="A239" s="86" t="s">
        <v>389</v>
      </c>
      <c r="B239" s="14" t="s">
        <v>343</v>
      </c>
      <c r="C239" s="10" t="s">
        <v>373</v>
      </c>
      <c r="D239" s="9" t="s">
        <v>261</v>
      </c>
      <c r="E239" s="19">
        <v>4225</v>
      </c>
    </row>
    <row r="240" spans="1:8" ht="20.100000000000001" customHeight="1" x14ac:dyDescent="0.25">
      <c r="A240" s="86" t="s">
        <v>387</v>
      </c>
      <c r="B240" s="14" t="s">
        <v>342</v>
      </c>
      <c r="C240" s="10" t="s">
        <v>347</v>
      </c>
      <c r="D240" s="9" t="s">
        <v>88</v>
      </c>
      <c r="E240" s="19">
        <v>1550</v>
      </c>
      <c r="H240" s="12"/>
    </row>
    <row r="241" spans="1:8" ht="20.100000000000001" customHeight="1" x14ac:dyDescent="0.25">
      <c r="A241" s="86" t="s">
        <v>389</v>
      </c>
      <c r="B241" s="14" t="s">
        <v>343</v>
      </c>
      <c r="C241" s="10" t="s">
        <v>373</v>
      </c>
      <c r="D241" s="9" t="s">
        <v>155</v>
      </c>
      <c r="E241" s="19">
        <v>2355</v>
      </c>
    </row>
    <row r="242" spans="1:8" ht="20.100000000000001" customHeight="1" x14ac:dyDescent="0.25">
      <c r="A242" s="86" t="s">
        <v>385</v>
      </c>
      <c r="B242" s="14" t="s">
        <v>341</v>
      </c>
      <c r="C242" s="10" t="s">
        <v>367</v>
      </c>
      <c r="D242" s="9" t="s">
        <v>76</v>
      </c>
      <c r="E242" s="19">
        <v>1430</v>
      </c>
    </row>
    <row r="243" spans="1:8" ht="20.100000000000001" customHeight="1" x14ac:dyDescent="0.25">
      <c r="A243" s="86" t="s">
        <v>391</v>
      </c>
      <c r="B243" s="14" t="s">
        <v>344</v>
      </c>
      <c r="C243" s="10" t="s">
        <v>369</v>
      </c>
      <c r="D243" s="9" t="s">
        <v>274</v>
      </c>
      <c r="E243" s="19">
        <v>4415</v>
      </c>
    </row>
    <row r="244" spans="1:8" ht="20.100000000000001" customHeight="1" x14ac:dyDescent="0.25">
      <c r="A244" s="86" t="s">
        <v>381</v>
      </c>
      <c r="B244" s="14" t="s">
        <v>340</v>
      </c>
      <c r="C244" s="10" t="s">
        <v>356</v>
      </c>
      <c r="D244" s="9" t="s">
        <v>245</v>
      </c>
      <c r="E244" s="19">
        <v>3715</v>
      </c>
    </row>
    <row r="245" spans="1:8" ht="20.100000000000001" customHeight="1" x14ac:dyDescent="0.25">
      <c r="A245" s="86" t="s">
        <v>385</v>
      </c>
      <c r="B245" s="14" t="s">
        <v>341</v>
      </c>
      <c r="C245" s="10" t="s">
        <v>355</v>
      </c>
      <c r="D245" s="9" t="s">
        <v>237</v>
      </c>
      <c r="E245" s="19">
        <v>3630</v>
      </c>
    </row>
    <row r="246" spans="1:8" ht="20.100000000000001" customHeight="1" x14ac:dyDescent="0.25">
      <c r="A246" s="86" t="s">
        <v>386</v>
      </c>
      <c r="B246" s="14" t="s">
        <v>342</v>
      </c>
      <c r="C246" s="10" t="s">
        <v>376</v>
      </c>
      <c r="D246" s="9" t="s">
        <v>206</v>
      </c>
      <c r="E246" s="19">
        <v>3040</v>
      </c>
    </row>
    <row r="247" spans="1:8" ht="20.100000000000001" customHeight="1" x14ac:dyDescent="0.25">
      <c r="A247" s="86" t="s">
        <v>385</v>
      </c>
      <c r="B247" s="14" t="s">
        <v>339</v>
      </c>
      <c r="C247" s="13" t="s">
        <v>349</v>
      </c>
      <c r="D247" s="9" t="s">
        <v>107</v>
      </c>
      <c r="E247" s="19">
        <v>1750</v>
      </c>
    </row>
    <row r="248" spans="1:8" ht="20.100000000000001" customHeight="1" x14ac:dyDescent="0.25">
      <c r="A248" s="86" t="s">
        <v>386</v>
      </c>
      <c r="B248" s="14" t="s">
        <v>342</v>
      </c>
      <c r="C248" s="10" t="s">
        <v>169</v>
      </c>
      <c r="D248" s="9" t="s">
        <v>169</v>
      </c>
      <c r="E248" s="19">
        <v>2470</v>
      </c>
      <c r="H248" s="12"/>
    </row>
    <row r="249" spans="1:8" ht="20.100000000000001" customHeight="1" x14ac:dyDescent="0.25">
      <c r="A249" s="86" t="s">
        <v>391</v>
      </c>
      <c r="B249" s="14" t="s">
        <v>344</v>
      </c>
      <c r="C249" s="10" t="s">
        <v>369</v>
      </c>
      <c r="D249" s="9" t="s">
        <v>188</v>
      </c>
      <c r="E249" s="19">
        <v>2725</v>
      </c>
    </row>
    <row r="250" spans="1:8" ht="20.100000000000001" customHeight="1" x14ac:dyDescent="0.25">
      <c r="A250" s="86" t="s">
        <v>389</v>
      </c>
      <c r="B250" s="14" t="s">
        <v>343</v>
      </c>
      <c r="C250" s="10" t="s">
        <v>373</v>
      </c>
      <c r="D250" s="9" t="s">
        <v>262</v>
      </c>
      <c r="E250" s="19">
        <v>4230</v>
      </c>
    </row>
    <row r="251" spans="1:8" ht="20.100000000000001" customHeight="1" x14ac:dyDescent="0.25">
      <c r="A251" s="86" t="s">
        <v>381</v>
      </c>
      <c r="B251" s="14" t="s">
        <v>340</v>
      </c>
      <c r="C251" s="10" t="s">
        <v>381</v>
      </c>
      <c r="D251" s="9" t="s">
        <v>284</v>
      </c>
      <c r="E251" s="19">
        <v>4620</v>
      </c>
    </row>
    <row r="252" spans="1:8" ht="20.100000000000001" customHeight="1" x14ac:dyDescent="0.25">
      <c r="A252" s="86" t="s">
        <v>391</v>
      </c>
      <c r="B252" s="14" t="s">
        <v>344</v>
      </c>
      <c r="C252" s="10" t="s">
        <v>369</v>
      </c>
      <c r="D252" s="9" t="s">
        <v>189</v>
      </c>
      <c r="E252" s="19">
        <v>2730</v>
      </c>
    </row>
    <row r="253" spans="1:8" ht="20.100000000000001" customHeight="1" x14ac:dyDescent="0.25">
      <c r="A253" s="86" t="s">
        <v>390</v>
      </c>
      <c r="B253" s="14" t="s">
        <v>339</v>
      </c>
      <c r="C253" s="10" t="s">
        <v>361</v>
      </c>
      <c r="D253" s="9" t="s">
        <v>216</v>
      </c>
      <c r="E253" s="19">
        <v>3310</v>
      </c>
    </row>
    <row r="254" spans="1:8" ht="20.100000000000001" customHeight="1" x14ac:dyDescent="0.25">
      <c r="A254" s="86" t="s">
        <v>389</v>
      </c>
      <c r="B254" s="14" t="s">
        <v>343</v>
      </c>
      <c r="C254" s="10" t="s">
        <v>379</v>
      </c>
      <c r="D254" s="9" t="s">
        <v>270</v>
      </c>
      <c r="E254" s="19">
        <v>4320</v>
      </c>
    </row>
    <row r="255" spans="1:8" ht="20.100000000000001" customHeight="1" x14ac:dyDescent="0.25">
      <c r="A255" s="86" t="s">
        <v>391</v>
      </c>
      <c r="B255" s="14" t="s">
        <v>344</v>
      </c>
      <c r="C255" s="10" t="s">
        <v>369</v>
      </c>
      <c r="D255" s="9" t="s">
        <v>190</v>
      </c>
      <c r="E255" s="19">
        <v>2735</v>
      </c>
    </row>
    <row r="256" spans="1:8" ht="20.100000000000001" customHeight="1" x14ac:dyDescent="0.25">
      <c r="A256" s="86" t="s">
        <v>385</v>
      </c>
      <c r="B256" s="14" t="s">
        <v>341</v>
      </c>
      <c r="C256" s="10" t="s">
        <v>352</v>
      </c>
      <c r="D256" s="9" t="s">
        <v>140</v>
      </c>
      <c r="E256" s="19">
        <v>2245</v>
      </c>
    </row>
    <row r="257" spans="1:8" ht="20.100000000000001" customHeight="1" x14ac:dyDescent="0.25">
      <c r="A257" s="86" t="s">
        <v>391</v>
      </c>
      <c r="B257" s="14" t="s">
        <v>344</v>
      </c>
      <c r="C257" s="10" t="s">
        <v>369</v>
      </c>
      <c r="D257" s="9" t="s">
        <v>275</v>
      </c>
      <c r="E257" s="19">
        <v>4420</v>
      </c>
    </row>
    <row r="258" spans="1:8" ht="20.100000000000001" customHeight="1" x14ac:dyDescent="0.25">
      <c r="A258" s="86" t="s">
        <v>385</v>
      </c>
      <c r="B258" s="14" t="s">
        <v>341</v>
      </c>
      <c r="C258" s="10" t="s">
        <v>352</v>
      </c>
      <c r="D258" s="9" t="s">
        <v>141</v>
      </c>
      <c r="E258" s="19">
        <v>2250</v>
      </c>
    </row>
    <row r="259" spans="1:8" ht="20.100000000000001" customHeight="1" x14ac:dyDescent="0.25">
      <c r="A259" s="86" t="s">
        <v>381</v>
      </c>
      <c r="B259" s="14" t="s">
        <v>340</v>
      </c>
      <c r="C259" s="9" t="s">
        <v>214</v>
      </c>
      <c r="D259" s="9" t="s">
        <v>214</v>
      </c>
      <c r="E259" s="19">
        <v>3245</v>
      </c>
    </row>
    <row r="260" spans="1:8" ht="20.100000000000001" customHeight="1" x14ac:dyDescent="0.25">
      <c r="A260" s="86" t="s">
        <v>385</v>
      </c>
      <c r="B260" s="14" t="s">
        <v>341</v>
      </c>
      <c r="C260" s="10" t="s">
        <v>363</v>
      </c>
      <c r="D260" s="9" t="s">
        <v>14</v>
      </c>
      <c r="E260" s="19">
        <v>350</v>
      </c>
    </row>
    <row r="261" spans="1:8" ht="20.100000000000001" customHeight="1" x14ac:dyDescent="0.25">
      <c r="A261" s="86" t="s">
        <v>381</v>
      </c>
      <c r="B261" s="14" t="s">
        <v>340</v>
      </c>
      <c r="C261" s="10" t="s">
        <v>381</v>
      </c>
      <c r="D261" s="9" t="s">
        <v>285</v>
      </c>
      <c r="E261" s="19">
        <v>4625</v>
      </c>
    </row>
    <row r="262" spans="1:8" ht="20.100000000000001" customHeight="1" x14ac:dyDescent="0.25">
      <c r="A262" s="86" t="s">
        <v>387</v>
      </c>
      <c r="B262" s="14" t="s">
        <v>342</v>
      </c>
      <c r="C262" s="10" t="s">
        <v>22</v>
      </c>
      <c r="D262" s="9" t="s">
        <v>26</v>
      </c>
      <c r="E262" s="19">
        <v>530</v>
      </c>
      <c r="H262" s="12"/>
    </row>
    <row r="263" spans="1:8" ht="20.100000000000001" customHeight="1" x14ac:dyDescent="0.25">
      <c r="A263" s="86" t="s">
        <v>386</v>
      </c>
      <c r="B263" s="14" t="s">
        <v>342</v>
      </c>
      <c r="C263" s="10" t="s">
        <v>371</v>
      </c>
      <c r="D263" s="9" t="s">
        <v>50</v>
      </c>
      <c r="E263" s="19">
        <v>1040</v>
      </c>
    </row>
    <row r="264" spans="1:8" ht="20.100000000000001" customHeight="1" x14ac:dyDescent="0.25">
      <c r="A264" s="86" t="s">
        <v>390</v>
      </c>
      <c r="B264" s="14" t="s">
        <v>339</v>
      </c>
      <c r="C264" s="10" t="s">
        <v>382</v>
      </c>
      <c r="D264" s="9" t="s">
        <v>6</v>
      </c>
      <c r="E264" s="19">
        <v>119</v>
      </c>
    </row>
    <row r="265" spans="1:8" ht="20.100000000000001" customHeight="1" x14ac:dyDescent="0.25">
      <c r="A265" s="86" t="s">
        <v>390</v>
      </c>
      <c r="B265" s="14" t="s">
        <v>339</v>
      </c>
      <c r="C265" s="10" t="s">
        <v>365</v>
      </c>
      <c r="D265" s="9" t="s">
        <v>56</v>
      </c>
      <c r="E265" s="19">
        <v>1125</v>
      </c>
    </row>
    <row r="266" spans="1:8" ht="20.100000000000001" customHeight="1" x14ac:dyDescent="0.25">
      <c r="A266" s="86" t="s">
        <v>386</v>
      </c>
      <c r="B266" s="14" t="s">
        <v>342</v>
      </c>
      <c r="C266" s="10" t="s">
        <v>372</v>
      </c>
      <c r="D266" s="9" t="s">
        <v>174</v>
      </c>
      <c r="E266" s="19">
        <v>2525</v>
      </c>
    </row>
    <row r="267" spans="1:8" ht="20.100000000000001" customHeight="1" x14ac:dyDescent="0.25">
      <c r="A267" s="86" t="s">
        <v>386</v>
      </c>
      <c r="B267" s="14" t="s">
        <v>342</v>
      </c>
      <c r="C267" s="10" t="s">
        <v>372</v>
      </c>
      <c r="D267" s="9" t="s">
        <v>175</v>
      </c>
      <c r="E267" s="19">
        <v>2530</v>
      </c>
    </row>
    <row r="268" spans="1:8" ht="20.100000000000001" customHeight="1" x14ac:dyDescent="0.25">
      <c r="A268" s="86" t="s">
        <v>389</v>
      </c>
      <c r="B268" s="14" t="s">
        <v>343</v>
      </c>
      <c r="C268" s="10" t="s">
        <v>370</v>
      </c>
      <c r="D268" s="9" t="s">
        <v>43</v>
      </c>
      <c r="E268" s="19">
        <v>930</v>
      </c>
    </row>
    <row r="269" spans="1:8" ht="20.100000000000001" customHeight="1" x14ac:dyDescent="0.25">
      <c r="A269" s="86" t="s">
        <v>387</v>
      </c>
      <c r="B269" s="14" t="s">
        <v>342</v>
      </c>
      <c r="C269" s="10" t="s">
        <v>375</v>
      </c>
      <c r="D269" s="9" t="s">
        <v>182</v>
      </c>
      <c r="E269" s="19">
        <v>2630</v>
      </c>
      <c r="H269" s="12"/>
    </row>
    <row r="270" spans="1:8" ht="20.100000000000001" customHeight="1" x14ac:dyDescent="0.25">
      <c r="A270" s="86" t="s">
        <v>386</v>
      </c>
      <c r="B270" s="14" t="s">
        <v>340</v>
      </c>
      <c r="C270" s="10" t="s">
        <v>353</v>
      </c>
      <c r="D270" s="9" t="s">
        <v>197</v>
      </c>
      <c r="E270" s="19">
        <v>2830</v>
      </c>
    </row>
    <row r="271" spans="1:8" ht="20.100000000000001" customHeight="1" x14ac:dyDescent="0.25">
      <c r="A271" s="86" t="s">
        <v>389</v>
      </c>
      <c r="B271" s="14" t="s">
        <v>343</v>
      </c>
      <c r="C271" s="10" t="s">
        <v>373</v>
      </c>
      <c r="D271" s="9" t="s">
        <v>156</v>
      </c>
      <c r="E271" s="19">
        <v>2360</v>
      </c>
    </row>
    <row r="272" spans="1:8" ht="20.100000000000001" customHeight="1" x14ac:dyDescent="0.25">
      <c r="A272" s="86" t="s">
        <v>390</v>
      </c>
      <c r="B272" s="14" t="s">
        <v>339</v>
      </c>
      <c r="C272" s="10" t="s">
        <v>361</v>
      </c>
      <c r="D272" s="9" t="s">
        <v>219</v>
      </c>
      <c r="E272" s="19">
        <v>3325</v>
      </c>
    </row>
    <row r="273" spans="1:8" ht="20.100000000000001" customHeight="1" x14ac:dyDescent="0.25">
      <c r="A273" s="86" t="s">
        <v>381</v>
      </c>
      <c r="B273" s="14" t="s">
        <v>340</v>
      </c>
      <c r="C273" s="10" t="s">
        <v>377</v>
      </c>
      <c r="D273" s="9" t="s">
        <v>225</v>
      </c>
      <c r="E273" s="19">
        <v>3430</v>
      </c>
    </row>
    <row r="274" spans="1:8" ht="20.100000000000001" customHeight="1" x14ac:dyDescent="0.25">
      <c r="A274" s="86" t="s">
        <v>388</v>
      </c>
      <c r="B274" s="9" t="s">
        <v>344</v>
      </c>
      <c r="C274" s="10" t="s">
        <v>380</v>
      </c>
      <c r="D274" s="9" t="s">
        <v>279</v>
      </c>
      <c r="E274" s="19">
        <v>4520</v>
      </c>
    </row>
    <row r="275" spans="1:8" ht="20.100000000000001" customHeight="1" x14ac:dyDescent="0.25">
      <c r="A275" s="86" t="s">
        <v>385</v>
      </c>
      <c r="B275" s="14" t="s">
        <v>339</v>
      </c>
      <c r="C275" s="13" t="s">
        <v>349</v>
      </c>
      <c r="D275" s="57" t="s">
        <v>111</v>
      </c>
      <c r="E275" s="19">
        <v>1780</v>
      </c>
    </row>
    <row r="276" spans="1:8" ht="20.100000000000001" customHeight="1" x14ac:dyDescent="0.25">
      <c r="A276" s="86" t="s">
        <v>387</v>
      </c>
      <c r="B276" s="14" t="s">
        <v>342</v>
      </c>
      <c r="C276" s="10" t="s">
        <v>347</v>
      </c>
      <c r="D276" s="9" t="s">
        <v>91</v>
      </c>
      <c r="E276" s="19">
        <v>1590</v>
      </c>
      <c r="H276" s="12"/>
    </row>
    <row r="277" spans="1:8" ht="20.100000000000001" customHeight="1" x14ac:dyDescent="0.25">
      <c r="A277" s="86" t="s">
        <v>430</v>
      </c>
      <c r="B277" s="14" t="s">
        <v>341</v>
      </c>
      <c r="C277" s="10" t="s">
        <v>384</v>
      </c>
      <c r="D277" s="9" t="s">
        <v>422</v>
      </c>
      <c r="E277" s="19">
        <v>5840</v>
      </c>
    </row>
    <row r="278" spans="1:8" ht="20.100000000000001" customHeight="1" x14ac:dyDescent="0.25">
      <c r="A278" s="86" t="s">
        <v>385</v>
      </c>
      <c r="B278" s="14" t="s">
        <v>341</v>
      </c>
      <c r="C278" s="10" t="s">
        <v>355</v>
      </c>
      <c r="D278" s="9" t="s">
        <v>238</v>
      </c>
      <c r="E278" s="19">
        <v>3635</v>
      </c>
    </row>
    <row r="279" spans="1:8" ht="20.100000000000001" customHeight="1" x14ac:dyDescent="0.25">
      <c r="A279" s="86" t="s">
        <v>387</v>
      </c>
      <c r="B279" s="14" t="s">
        <v>345</v>
      </c>
      <c r="C279" s="10" t="s">
        <v>351</v>
      </c>
      <c r="D279" s="9" t="s">
        <v>124</v>
      </c>
      <c r="E279" s="19">
        <v>1930</v>
      </c>
    </row>
    <row r="280" spans="1:8" ht="20.100000000000001" customHeight="1" x14ac:dyDescent="0.25">
      <c r="A280" s="86" t="s">
        <v>389</v>
      </c>
      <c r="B280" s="14" t="s">
        <v>343</v>
      </c>
      <c r="C280" s="10" t="s">
        <v>379</v>
      </c>
      <c r="D280" s="9" t="s">
        <v>269</v>
      </c>
      <c r="E280" s="19">
        <v>4315</v>
      </c>
    </row>
    <row r="281" spans="1:8" ht="20.100000000000001" customHeight="1" x14ac:dyDescent="0.25">
      <c r="A281" s="86" t="s">
        <v>381</v>
      </c>
      <c r="B281" s="14" t="s">
        <v>340</v>
      </c>
      <c r="C281" s="10" t="s">
        <v>377</v>
      </c>
      <c r="D281" s="9" t="s">
        <v>224</v>
      </c>
      <c r="E281" s="19">
        <v>3425</v>
      </c>
    </row>
    <row r="282" spans="1:8" ht="20.100000000000001" customHeight="1" x14ac:dyDescent="0.25">
      <c r="A282" s="86" t="s">
        <v>381</v>
      </c>
      <c r="B282" s="14" t="s">
        <v>340</v>
      </c>
      <c r="C282" s="10" t="s">
        <v>377</v>
      </c>
      <c r="D282" s="9" t="s">
        <v>226</v>
      </c>
      <c r="E282" s="19">
        <v>3435</v>
      </c>
    </row>
    <row r="283" spans="1:8" ht="20.100000000000001" customHeight="1" x14ac:dyDescent="0.25">
      <c r="A283" s="86" t="s">
        <v>387</v>
      </c>
      <c r="B283" s="14" t="s">
        <v>345</v>
      </c>
      <c r="C283" s="10" t="s">
        <v>351</v>
      </c>
      <c r="D283" s="9" t="s">
        <v>125</v>
      </c>
      <c r="E283" s="19">
        <v>1935</v>
      </c>
    </row>
    <row r="284" spans="1:8" ht="20.100000000000001" customHeight="1" x14ac:dyDescent="0.25">
      <c r="A284" s="86" t="s">
        <v>389</v>
      </c>
      <c r="B284" s="14" t="s">
        <v>343</v>
      </c>
      <c r="C284" s="10" t="s">
        <v>373</v>
      </c>
      <c r="D284" s="9" t="s">
        <v>263</v>
      </c>
      <c r="E284" s="19">
        <v>4235</v>
      </c>
    </row>
    <row r="285" spans="1:8" ht="20.100000000000001" customHeight="1" x14ac:dyDescent="0.25">
      <c r="A285" s="86" t="s">
        <v>388</v>
      </c>
      <c r="B285" s="14" t="s">
        <v>344</v>
      </c>
      <c r="C285" s="10" t="s">
        <v>369</v>
      </c>
      <c r="D285" s="9" t="s">
        <v>35</v>
      </c>
      <c r="E285" s="19">
        <v>738</v>
      </c>
    </row>
    <row r="286" spans="1:8" ht="20.100000000000001" customHeight="1" x14ac:dyDescent="0.25">
      <c r="A286" s="86" t="s">
        <v>381</v>
      </c>
      <c r="B286" s="14" t="s">
        <v>340</v>
      </c>
      <c r="C286" s="10" t="s">
        <v>377</v>
      </c>
      <c r="D286" s="9" t="s">
        <v>228</v>
      </c>
      <c r="E286" s="19">
        <v>3455</v>
      </c>
    </row>
    <row r="287" spans="1:8" ht="20.100000000000001" customHeight="1" x14ac:dyDescent="0.25">
      <c r="A287" s="86" t="s">
        <v>381</v>
      </c>
      <c r="B287" s="14" t="s">
        <v>340</v>
      </c>
      <c r="C287" s="10" t="s">
        <v>356</v>
      </c>
      <c r="D287" s="9" t="s">
        <v>246</v>
      </c>
      <c r="E287" s="19">
        <v>3720</v>
      </c>
    </row>
    <row r="288" spans="1:8" ht="20.100000000000001" customHeight="1" x14ac:dyDescent="0.25">
      <c r="A288" s="86" t="s">
        <v>390</v>
      </c>
      <c r="B288" s="14" t="s">
        <v>339</v>
      </c>
      <c r="C288" s="13" t="s">
        <v>348</v>
      </c>
      <c r="D288" s="9" t="s">
        <v>97</v>
      </c>
      <c r="E288" s="19">
        <v>1625</v>
      </c>
    </row>
    <row r="289" spans="1:8" ht="20.100000000000001" customHeight="1" x14ac:dyDescent="0.25">
      <c r="A289" s="86" t="s">
        <v>388</v>
      </c>
      <c r="B289" s="14" t="s">
        <v>344</v>
      </c>
      <c r="C289" s="10" t="s">
        <v>380</v>
      </c>
      <c r="D289" s="9" t="s">
        <v>280</v>
      </c>
      <c r="E289" s="19">
        <v>4525</v>
      </c>
    </row>
    <row r="290" spans="1:8" ht="20.100000000000001" customHeight="1" x14ac:dyDescent="0.25">
      <c r="A290" s="86" t="s">
        <v>385</v>
      </c>
      <c r="B290" s="14" t="s">
        <v>341</v>
      </c>
      <c r="C290" s="10" t="s">
        <v>355</v>
      </c>
      <c r="D290" s="9" t="s">
        <v>239</v>
      </c>
      <c r="E290" s="19">
        <v>3640</v>
      </c>
    </row>
    <row r="291" spans="1:8" ht="20.100000000000001" customHeight="1" x14ac:dyDescent="0.25">
      <c r="A291" s="86" t="s">
        <v>548</v>
      </c>
      <c r="B291" s="14" t="s">
        <v>341</v>
      </c>
      <c r="C291" s="10" t="s">
        <v>358</v>
      </c>
      <c r="D291" s="9" t="s">
        <v>311</v>
      </c>
      <c r="E291" s="19">
        <v>5870</v>
      </c>
    </row>
    <row r="292" spans="1:8" ht="20.100000000000001" customHeight="1" x14ac:dyDescent="0.25">
      <c r="A292" s="86" t="s">
        <v>385</v>
      </c>
      <c r="B292" s="14" t="s">
        <v>341</v>
      </c>
      <c r="C292" s="10" t="s">
        <v>352</v>
      </c>
      <c r="D292" s="9" t="s">
        <v>142</v>
      </c>
      <c r="E292" s="19">
        <v>2255</v>
      </c>
    </row>
    <row r="293" spans="1:8" ht="20.100000000000001" customHeight="1" x14ac:dyDescent="0.25">
      <c r="A293" s="86" t="s">
        <v>409</v>
      </c>
      <c r="B293" s="9" t="s">
        <v>346</v>
      </c>
      <c r="C293" s="9" t="s">
        <v>327</v>
      </c>
      <c r="D293" s="9" t="s">
        <v>327</v>
      </c>
      <c r="E293" s="19">
        <v>6855</v>
      </c>
    </row>
    <row r="294" spans="1:8" ht="20.100000000000001" customHeight="1" x14ac:dyDescent="0.25">
      <c r="A294" s="86" t="s">
        <v>390</v>
      </c>
      <c r="B294" s="14" t="s">
        <v>339</v>
      </c>
      <c r="C294" s="10" t="s">
        <v>256</v>
      </c>
      <c r="D294" s="9" t="s">
        <v>255</v>
      </c>
      <c r="E294" s="19">
        <v>3935</v>
      </c>
    </row>
    <row r="295" spans="1:8" ht="20.100000000000001" customHeight="1" x14ac:dyDescent="0.25">
      <c r="A295" s="86" t="s">
        <v>389</v>
      </c>
      <c r="B295" s="14" t="s">
        <v>343</v>
      </c>
      <c r="C295" s="10" t="s">
        <v>373</v>
      </c>
      <c r="D295" s="9" t="s">
        <v>264</v>
      </c>
      <c r="E295" s="19">
        <v>4240</v>
      </c>
    </row>
    <row r="296" spans="1:8" ht="20.100000000000001" customHeight="1" x14ac:dyDescent="0.25">
      <c r="A296" s="86" t="s">
        <v>381</v>
      </c>
      <c r="B296" s="14" t="s">
        <v>340</v>
      </c>
      <c r="C296" s="10" t="s">
        <v>377</v>
      </c>
      <c r="D296" s="9" t="s">
        <v>227</v>
      </c>
      <c r="E296" s="19">
        <v>3445</v>
      </c>
    </row>
    <row r="297" spans="1:8" ht="20.100000000000001" customHeight="1" x14ac:dyDescent="0.25">
      <c r="A297" s="86" t="s">
        <v>385</v>
      </c>
      <c r="B297" s="14" t="s">
        <v>341</v>
      </c>
      <c r="C297" s="10" t="s">
        <v>355</v>
      </c>
      <c r="D297" s="9" t="s">
        <v>240</v>
      </c>
      <c r="E297" s="19">
        <v>3645</v>
      </c>
    </row>
    <row r="298" spans="1:8" ht="20.100000000000001" customHeight="1" x14ac:dyDescent="0.25">
      <c r="A298" s="86" t="s">
        <v>390</v>
      </c>
      <c r="B298" s="14" t="s">
        <v>339</v>
      </c>
      <c r="C298" s="10" t="s">
        <v>361</v>
      </c>
      <c r="D298" s="9" t="s">
        <v>217</v>
      </c>
      <c r="E298" s="19">
        <v>3315</v>
      </c>
    </row>
    <row r="299" spans="1:8" ht="20.100000000000001" customHeight="1" x14ac:dyDescent="0.25">
      <c r="A299" s="86" t="s">
        <v>390</v>
      </c>
      <c r="B299" s="14" t="s">
        <v>339</v>
      </c>
      <c r="C299" s="10" t="s">
        <v>365</v>
      </c>
      <c r="D299" s="9" t="s">
        <v>57</v>
      </c>
      <c r="E299" s="19">
        <v>1130</v>
      </c>
    </row>
    <row r="300" spans="1:8" ht="20.100000000000001" customHeight="1" x14ac:dyDescent="0.25">
      <c r="A300" s="86" t="s">
        <v>381</v>
      </c>
      <c r="B300" s="14" t="s">
        <v>340</v>
      </c>
      <c r="C300" s="9" t="s">
        <v>214</v>
      </c>
      <c r="D300" s="9" t="s">
        <v>213</v>
      </c>
      <c r="E300" s="19">
        <v>3240</v>
      </c>
    </row>
    <row r="301" spans="1:8" ht="20.100000000000001" customHeight="1" x14ac:dyDescent="0.25">
      <c r="A301" s="86" t="s">
        <v>387</v>
      </c>
      <c r="B301" s="14" t="s">
        <v>342</v>
      </c>
      <c r="C301" s="10" t="s">
        <v>347</v>
      </c>
      <c r="D301" s="9" t="s">
        <v>89</v>
      </c>
      <c r="E301" s="19">
        <v>1560</v>
      </c>
      <c r="H301" s="12"/>
    </row>
    <row r="302" spans="1:8" ht="20.100000000000001" customHeight="1" x14ac:dyDescent="0.25">
      <c r="A302" s="86" t="s">
        <v>385</v>
      </c>
      <c r="B302" s="14" t="s">
        <v>339</v>
      </c>
      <c r="C302" s="13" t="s">
        <v>349</v>
      </c>
      <c r="D302" s="9" t="s">
        <v>108</v>
      </c>
      <c r="E302" s="19">
        <v>1760</v>
      </c>
    </row>
    <row r="303" spans="1:8" ht="20.100000000000001" customHeight="1" x14ac:dyDescent="0.25">
      <c r="A303" s="86" t="s">
        <v>390</v>
      </c>
      <c r="B303" s="14" t="s">
        <v>339</v>
      </c>
      <c r="C303" s="13" t="s">
        <v>348</v>
      </c>
      <c r="D303" s="9" t="s">
        <v>98</v>
      </c>
      <c r="E303" s="19">
        <v>1630</v>
      </c>
    </row>
    <row r="304" spans="1:8" ht="20.100000000000001" customHeight="1" x14ac:dyDescent="0.25">
      <c r="A304" s="86" t="s">
        <v>385</v>
      </c>
      <c r="B304" s="14" t="s">
        <v>341</v>
      </c>
      <c r="C304" s="10" t="s">
        <v>352</v>
      </c>
      <c r="D304" s="9" t="s">
        <v>143</v>
      </c>
      <c r="E304" s="19">
        <v>2260</v>
      </c>
    </row>
    <row r="305" spans="1:8" ht="20.100000000000001" customHeight="1" x14ac:dyDescent="0.25">
      <c r="A305" s="86" t="s">
        <v>387</v>
      </c>
      <c r="B305" s="14" t="s">
        <v>345</v>
      </c>
      <c r="C305" s="10" t="s">
        <v>351</v>
      </c>
      <c r="D305" s="9" t="s">
        <v>126</v>
      </c>
      <c r="E305" s="19">
        <v>1940</v>
      </c>
    </row>
    <row r="306" spans="1:8" ht="20.100000000000001" customHeight="1" x14ac:dyDescent="0.25">
      <c r="A306" s="86" t="s">
        <v>387</v>
      </c>
      <c r="B306" s="14" t="s">
        <v>342</v>
      </c>
      <c r="C306" s="10" t="s">
        <v>347</v>
      </c>
      <c r="D306" s="9" t="s">
        <v>92</v>
      </c>
      <c r="E306" s="19">
        <v>1595</v>
      </c>
      <c r="H306" s="12"/>
    </row>
    <row r="307" spans="1:8" ht="20.100000000000001" customHeight="1" x14ac:dyDescent="0.25">
      <c r="A307" s="86" t="s">
        <v>385</v>
      </c>
      <c r="B307" s="14" t="s">
        <v>341</v>
      </c>
      <c r="C307" s="10" t="s">
        <v>352</v>
      </c>
      <c r="D307" s="9" t="s">
        <v>144</v>
      </c>
      <c r="E307" s="19">
        <v>2265</v>
      </c>
    </row>
    <row r="308" spans="1:8" ht="20.100000000000001" customHeight="1" x14ac:dyDescent="0.25">
      <c r="A308" s="86" t="s">
        <v>390</v>
      </c>
      <c r="B308" s="14" t="s">
        <v>339</v>
      </c>
      <c r="C308" s="10" t="s">
        <v>365</v>
      </c>
      <c r="D308" s="9" t="s">
        <v>62</v>
      </c>
      <c r="E308" s="19">
        <v>1165</v>
      </c>
    </row>
    <row r="309" spans="1:8" ht="20.100000000000001" customHeight="1" x14ac:dyDescent="0.25">
      <c r="A309" s="86" t="s">
        <v>409</v>
      </c>
      <c r="B309" s="14" t="s">
        <v>346</v>
      </c>
      <c r="C309" s="9" t="s">
        <v>336</v>
      </c>
      <c r="D309" s="9" t="s">
        <v>336</v>
      </c>
      <c r="E309" s="19">
        <v>6945</v>
      </c>
    </row>
    <row r="310" spans="1:8" ht="20.100000000000001" customHeight="1" x14ac:dyDescent="0.25">
      <c r="A310" s="86" t="s">
        <v>390</v>
      </c>
      <c r="B310" s="14" t="s">
        <v>339</v>
      </c>
      <c r="C310" s="10" t="s">
        <v>365</v>
      </c>
      <c r="D310" s="9" t="s">
        <v>59</v>
      </c>
      <c r="E310" s="19">
        <v>1145</v>
      </c>
    </row>
    <row r="311" spans="1:8" ht="20.100000000000001" customHeight="1" x14ac:dyDescent="0.25">
      <c r="A311" s="86" t="s">
        <v>549</v>
      </c>
      <c r="B311" s="14" t="s">
        <v>345</v>
      </c>
      <c r="C311" s="10" t="s">
        <v>384</v>
      </c>
      <c r="D311" s="9" t="s">
        <v>414</v>
      </c>
      <c r="E311" s="19">
        <v>5900</v>
      </c>
    </row>
    <row r="312" spans="1:8" ht="20.100000000000001" customHeight="1" x14ac:dyDescent="0.25">
      <c r="A312" s="86" t="s">
        <v>389</v>
      </c>
      <c r="B312" s="14" t="s">
        <v>343</v>
      </c>
      <c r="C312" s="10" t="s">
        <v>373</v>
      </c>
      <c r="D312" s="9" t="s">
        <v>265</v>
      </c>
      <c r="E312" s="19">
        <v>4245</v>
      </c>
    </row>
    <row r="313" spans="1:8" ht="20.100000000000001" customHeight="1" x14ac:dyDescent="0.25">
      <c r="A313" s="86" t="s">
        <v>385</v>
      </c>
      <c r="B313" s="14" t="s">
        <v>341</v>
      </c>
      <c r="C313" s="10" t="s">
        <v>352</v>
      </c>
      <c r="D313" s="9" t="s">
        <v>145</v>
      </c>
      <c r="E313" s="19">
        <v>2270</v>
      </c>
    </row>
    <row r="314" spans="1:8" ht="20.100000000000001" customHeight="1" x14ac:dyDescent="0.25">
      <c r="A314" s="86" t="s">
        <v>387</v>
      </c>
      <c r="B314" s="14" t="s">
        <v>342</v>
      </c>
      <c r="C314" s="10" t="s">
        <v>347</v>
      </c>
      <c r="D314" s="9" t="s">
        <v>90</v>
      </c>
      <c r="E314" s="19">
        <v>1570</v>
      </c>
      <c r="H314" s="12"/>
    </row>
    <row r="315" spans="1:8" ht="20.100000000000001" customHeight="1" x14ac:dyDescent="0.25">
      <c r="A315" s="86" t="s">
        <v>409</v>
      </c>
      <c r="B315" s="14" t="s">
        <v>346</v>
      </c>
      <c r="C315" s="9" t="s">
        <v>337</v>
      </c>
      <c r="D315" s="9" t="s">
        <v>337</v>
      </c>
      <c r="E315" s="19">
        <v>6950</v>
      </c>
    </row>
    <row r="316" spans="1:8" ht="20.100000000000001" customHeight="1" x14ac:dyDescent="0.25">
      <c r="A316" s="86" t="s">
        <v>391</v>
      </c>
      <c r="B316" s="14" t="s">
        <v>344</v>
      </c>
      <c r="C316" s="10" t="s">
        <v>369</v>
      </c>
      <c r="D316" s="9" t="s">
        <v>292</v>
      </c>
      <c r="E316" s="19">
        <v>4725</v>
      </c>
    </row>
    <row r="317" spans="1:8" ht="20.100000000000001" customHeight="1" x14ac:dyDescent="0.25">
      <c r="A317" s="86" t="s">
        <v>381</v>
      </c>
      <c r="B317" s="14" t="s">
        <v>340</v>
      </c>
      <c r="C317" s="10" t="s">
        <v>381</v>
      </c>
      <c r="D317" s="9" t="s">
        <v>286</v>
      </c>
      <c r="E317" s="19">
        <v>4630</v>
      </c>
    </row>
    <row r="318" spans="1:8" ht="20.100000000000001" customHeight="1" x14ac:dyDescent="0.25">
      <c r="A318" s="86" t="s">
        <v>549</v>
      </c>
      <c r="B318" s="14" t="s">
        <v>345</v>
      </c>
      <c r="C318" s="10" t="s">
        <v>358</v>
      </c>
      <c r="D318" s="9" t="s">
        <v>312</v>
      </c>
      <c r="E318" s="19">
        <v>5930</v>
      </c>
    </row>
    <row r="319" spans="1:8" ht="20.100000000000001" customHeight="1" x14ac:dyDescent="0.25">
      <c r="A319" s="86" t="s">
        <v>430</v>
      </c>
      <c r="B319" s="14" t="s">
        <v>385</v>
      </c>
      <c r="C319" s="10" t="s">
        <v>384</v>
      </c>
      <c r="D319" s="9" t="s">
        <v>420</v>
      </c>
      <c r="E319" s="19">
        <v>5960</v>
      </c>
    </row>
    <row r="320" spans="1:8" ht="20.100000000000001" customHeight="1" x14ac:dyDescent="0.25">
      <c r="A320" s="86" t="s">
        <v>389</v>
      </c>
      <c r="B320" s="14" t="s">
        <v>343</v>
      </c>
      <c r="C320" s="10" t="s">
        <v>368</v>
      </c>
      <c r="D320" s="9" t="s">
        <v>29</v>
      </c>
      <c r="E320" s="19">
        <v>655</v>
      </c>
    </row>
    <row r="321" spans="1:5" ht="20.100000000000001" customHeight="1" x14ac:dyDescent="0.25">
      <c r="A321" s="86" t="s">
        <v>381</v>
      </c>
      <c r="B321" s="14" t="s">
        <v>340</v>
      </c>
      <c r="C321" s="10" t="s">
        <v>356</v>
      </c>
      <c r="D321" s="9" t="s">
        <v>247</v>
      </c>
      <c r="E321" s="19">
        <v>3725</v>
      </c>
    </row>
    <row r="322" spans="1:5" ht="20.100000000000001" customHeight="1" x14ac:dyDescent="0.25">
      <c r="A322" s="86" t="s">
        <v>387</v>
      </c>
      <c r="B322" s="14" t="s">
        <v>345</v>
      </c>
      <c r="C322" s="10" t="s">
        <v>351</v>
      </c>
      <c r="D322" s="9" t="s">
        <v>127</v>
      </c>
      <c r="E322" s="19">
        <v>1945</v>
      </c>
    </row>
    <row r="323" spans="1:5" ht="20.100000000000001" customHeight="1" x14ac:dyDescent="0.25">
      <c r="A323" s="86" t="s">
        <v>387</v>
      </c>
      <c r="B323" s="14" t="s">
        <v>342</v>
      </c>
      <c r="C323" s="10" t="s">
        <v>378</v>
      </c>
      <c r="D323" s="11" t="s">
        <v>671</v>
      </c>
      <c r="E323" s="19">
        <v>3540</v>
      </c>
    </row>
    <row r="324" spans="1:5" ht="20.100000000000001" customHeight="1" x14ac:dyDescent="0.25">
      <c r="A324" s="86" t="s">
        <v>385</v>
      </c>
      <c r="B324" s="14" t="s">
        <v>341</v>
      </c>
      <c r="C324" s="10" t="s">
        <v>355</v>
      </c>
      <c r="D324" s="9" t="s">
        <v>241</v>
      </c>
      <c r="E324" s="19">
        <v>3650</v>
      </c>
    </row>
    <row r="325" spans="1:5" ht="20.100000000000001" customHeight="1" x14ac:dyDescent="0.25">
      <c r="A325" s="86" t="s">
        <v>385</v>
      </c>
      <c r="B325" s="14" t="s">
        <v>341</v>
      </c>
      <c r="C325" s="10" t="s">
        <v>367</v>
      </c>
      <c r="D325" s="9" t="s">
        <v>77</v>
      </c>
      <c r="E325" s="19">
        <v>1435</v>
      </c>
    </row>
    <row r="326" spans="1:5" ht="20.100000000000001" customHeight="1" x14ac:dyDescent="0.25">
      <c r="A326" s="86" t="s">
        <v>386</v>
      </c>
      <c r="B326" s="14" t="s">
        <v>340</v>
      </c>
      <c r="C326" s="10" t="s">
        <v>353</v>
      </c>
      <c r="D326" s="9" t="s">
        <v>198</v>
      </c>
      <c r="E326" s="19">
        <v>2835</v>
      </c>
    </row>
    <row r="327" spans="1:5" ht="20.100000000000001" customHeight="1" x14ac:dyDescent="0.25">
      <c r="A327" s="86" t="s">
        <v>387</v>
      </c>
      <c r="B327" s="14" t="s">
        <v>345</v>
      </c>
      <c r="C327" s="10" t="s">
        <v>351</v>
      </c>
      <c r="D327" s="9" t="s">
        <v>128</v>
      </c>
      <c r="E327" s="19">
        <v>1950</v>
      </c>
    </row>
    <row r="328" spans="1:5" ht="20.100000000000001" customHeight="1" x14ac:dyDescent="0.25">
      <c r="A328" s="86" t="s">
        <v>385</v>
      </c>
      <c r="B328" s="14" t="s">
        <v>341</v>
      </c>
      <c r="C328" s="10" t="s">
        <v>363</v>
      </c>
      <c r="D328" s="9" t="s">
        <v>12</v>
      </c>
      <c r="E328" s="19">
        <v>340</v>
      </c>
    </row>
    <row r="329" spans="1:5" ht="20.100000000000001" customHeight="1" x14ac:dyDescent="0.25">
      <c r="A329" s="86" t="s">
        <v>390</v>
      </c>
      <c r="B329" s="14" t="s">
        <v>339</v>
      </c>
      <c r="C329" s="10" t="s">
        <v>365</v>
      </c>
      <c r="D329" s="9" t="s">
        <v>60</v>
      </c>
      <c r="E329" s="19">
        <v>1150</v>
      </c>
    </row>
    <row r="330" spans="1:5" ht="20.100000000000001" customHeight="1" x14ac:dyDescent="0.25">
      <c r="A330" s="86" t="s">
        <v>390</v>
      </c>
      <c r="B330" s="14" t="s">
        <v>339</v>
      </c>
      <c r="C330" s="10" t="s">
        <v>366</v>
      </c>
      <c r="D330" s="9" t="s">
        <v>66</v>
      </c>
      <c r="E330" s="19">
        <v>1230</v>
      </c>
    </row>
    <row r="331" spans="1:5" ht="20.100000000000001" customHeight="1" x14ac:dyDescent="0.25">
      <c r="A331" s="86" t="s">
        <v>389</v>
      </c>
      <c r="B331" s="14" t="s">
        <v>343</v>
      </c>
      <c r="C331" s="10" t="s">
        <v>373</v>
      </c>
      <c r="D331" s="9" t="s">
        <v>157</v>
      </c>
      <c r="E331" s="19">
        <v>2365</v>
      </c>
    </row>
    <row r="332" spans="1:5" ht="20.100000000000001" customHeight="1" x14ac:dyDescent="0.25">
      <c r="A332" s="86" t="s">
        <v>386</v>
      </c>
      <c r="B332" s="14" t="s">
        <v>342</v>
      </c>
      <c r="C332" s="10" t="s">
        <v>372</v>
      </c>
      <c r="D332" s="9" t="s">
        <v>176</v>
      </c>
      <c r="E332" s="19">
        <v>2535</v>
      </c>
    </row>
    <row r="333" spans="1:5" ht="20.100000000000001" customHeight="1" x14ac:dyDescent="0.25">
      <c r="A333" s="86" t="s">
        <v>385</v>
      </c>
      <c r="B333" s="14" t="s">
        <v>340</v>
      </c>
      <c r="C333" s="10" t="s">
        <v>354</v>
      </c>
      <c r="D333" s="9" t="s">
        <v>212</v>
      </c>
      <c r="E333" s="19">
        <v>3125</v>
      </c>
    </row>
    <row r="334" spans="1:5" ht="20.100000000000001" customHeight="1" x14ac:dyDescent="0.25">
      <c r="A334" s="86" t="s">
        <v>390</v>
      </c>
      <c r="B334" s="14" t="s">
        <v>339</v>
      </c>
      <c r="C334" s="10" t="s">
        <v>361</v>
      </c>
      <c r="D334" s="9" t="s">
        <v>218</v>
      </c>
      <c r="E334" s="19">
        <v>3320</v>
      </c>
    </row>
    <row r="335" spans="1:5" ht="20.100000000000001" customHeight="1" x14ac:dyDescent="0.25">
      <c r="A335" s="86" t="s">
        <v>390</v>
      </c>
      <c r="B335" s="14" t="s">
        <v>339</v>
      </c>
      <c r="C335" s="10" t="s">
        <v>366</v>
      </c>
      <c r="D335" s="9" t="s">
        <v>67</v>
      </c>
      <c r="E335" s="19">
        <v>1235</v>
      </c>
    </row>
    <row r="336" spans="1:5" ht="20.100000000000001" customHeight="1" x14ac:dyDescent="0.25">
      <c r="A336" s="86" t="s">
        <v>389</v>
      </c>
      <c r="B336" s="14" t="s">
        <v>343</v>
      </c>
      <c r="C336" s="10" t="s">
        <v>373</v>
      </c>
      <c r="D336" s="9" t="s">
        <v>266</v>
      </c>
      <c r="E336" s="19">
        <v>4250</v>
      </c>
    </row>
    <row r="337" spans="1:5" ht="20.100000000000001" customHeight="1" x14ac:dyDescent="0.25">
      <c r="A337" s="86" t="s">
        <v>390</v>
      </c>
      <c r="B337" s="14" t="s">
        <v>339</v>
      </c>
      <c r="C337" s="10" t="s">
        <v>256</v>
      </c>
      <c r="D337" s="9" t="s">
        <v>256</v>
      </c>
      <c r="E337" s="19">
        <v>3940</v>
      </c>
    </row>
    <row r="338" spans="1:5" ht="20.100000000000001" customHeight="1" x14ac:dyDescent="0.25">
      <c r="A338" s="86" t="s">
        <v>385</v>
      </c>
      <c r="B338" s="14" t="s">
        <v>339</v>
      </c>
      <c r="C338" s="13" t="s">
        <v>349</v>
      </c>
      <c r="D338" s="57" t="s">
        <v>109</v>
      </c>
      <c r="E338" s="19">
        <v>1765</v>
      </c>
    </row>
    <row r="339" spans="1:5" ht="20.100000000000001" customHeight="1" x14ac:dyDescent="0.25">
      <c r="A339" s="86" t="s">
        <v>385</v>
      </c>
      <c r="B339" s="14" t="s">
        <v>341</v>
      </c>
      <c r="C339" s="10" t="s">
        <v>363</v>
      </c>
      <c r="D339" s="9" t="s">
        <v>15</v>
      </c>
      <c r="E339" s="19">
        <v>355</v>
      </c>
    </row>
    <row r="340" spans="1:5" ht="20.100000000000001" customHeight="1" x14ac:dyDescent="0.25">
      <c r="A340" s="86" t="s">
        <v>389</v>
      </c>
      <c r="B340" s="9" t="s">
        <v>343</v>
      </c>
      <c r="C340" s="10" t="s">
        <v>379</v>
      </c>
      <c r="D340" s="9" t="s">
        <v>271</v>
      </c>
      <c r="E340" s="19">
        <v>4325</v>
      </c>
    </row>
    <row r="341" spans="1:5" ht="20.100000000000001" customHeight="1" x14ac:dyDescent="0.25">
      <c r="A341" s="86" t="s">
        <v>385</v>
      </c>
      <c r="B341" s="9" t="s">
        <v>341</v>
      </c>
      <c r="C341" s="10" t="s">
        <v>355</v>
      </c>
      <c r="D341" s="9" t="s">
        <v>242</v>
      </c>
      <c r="E341" s="19">
        <v>3655</v>
      </c>
    </row>
    <row r="342" spans="1:5" ht="20.100000000000001" customHeight="1" x14ac:dyDescent="0.25">
      <c r="A342" s="86" t="s">
        <v>385</v>
      </c>
      <c r="B342" s="14" t="s">
        <v>341</v>
      </c>
      <c r="C342" s="10" t="s">
        <v>363</v>
      </c>
      <c r="D342" s="9" t="s">
        <v>16</v>
      </c>
      <c r="E342" s="19">
        <v>360</v>
      </c>
    </row>
    <row r="343" spans="1:5" ht="20.100000000000001" customHeight="1" x14ac:dyDescent="0.25">
      <c r="A343" s="86" t="s">
        <v>381</v>
      </c>
      <c r="B343" s="14" t="s">
        <v>340</v>
      </c>
      <c r="C343" s="10" t="s">
        <v>381</v>
      </c>
      <c r="D343" s="9" t="s">
        <v>287</v>
      </c>
      <c r="E343" s="19">
        <v>4635</v>
      </c>
    </row>
    <row r="344" spans="1:5" ht="20.100000000000001" customHeight="1" x14ac:dyDescent="0.25">
      <c r="A344" s="86" t="s">
        <v>381</v>
      </c>
      <c r="B344" s="14" t="s">
        <v>340</v>
      </c>
      <c r="C344" s="13" t="s">
        <v>350</v>
      </c>
      <c r="D344" s="9" t="s">
        <v>114</v>
      </c>
      <c r="E344" s="19">
        <v>1835</v>
      </c>
    </row>
    <row r="345" spans="1:5" ht="20.100000000000001" customHeight="1" x14ac:dyDescent="0.25">
      <c r="A345" s="86" t="s">
        <v>385</v>
      </c>
      <c r="B345" s="14" t="s">
        <v>341</v>
      </c>
      <c r="C345" s="10" t="s">
        <v>357</v>
      </c>
      <c r="D345" s="9" t="s">
        <v>254</v>
      </c>
      <c r="E345" s="19">
        <v>3835</v>
      </c>
    </row>
    <row r="346" spans="1:5" ht="20.100000000000001" customHeight="1" x14ac:dyDescent="0.25">
      <c r="A346" s="86" t="s">
        <v>411</v>
      </c>
      <c r="B346" s="14" t="s">
        <v>346</v>
      </c>
      <c r="C346" s="9" t="s">
        <v>338</v>
      </c>
      <c r="D346" s="9" t="s">
        <v>338</v>
      </c>
      <c r="E346" s="19">
        <v>6955</v>
      </c>
    </row>
    <row r="347" spans="1:5" ht="20.100000000000001" customHeight="1" x14ac:dyDescent="0.25">
      <c r="A347" s="86" t="s">
        <v>381</v>
      </c>
      <c r="B347" s="14" t="s">
        <v>340</v>
      </c>
      <c r="C347" s="13" t="s">
        <v>350</v>
      </c>
      <c r="D347" s="9" t="s">
        <v>115</v>
      </c>
      <c r="E347" s="19">
        <v>1840</v>
      </c>
    </row>
    <row r="348" spans="1:5" ht="20.100000000000001" customHeight="1" x14ac:dyDescent="0.25">
      <c r="A348" s="86" t="s">
        <v>389</v>
      </c>
      <c r="B348" s="14" t="s">
        <v>343</v>
      </c>
      <c r="C348" s="10" t="s">
        <v>373</v>
      </c>
      <c r="D348" s="9" t="s">
        <v>158</v>
      </c>
      <c r="E348" s="19">
        <v>2370</v>
      </c>
    </row>
    <row r="349" spans="1:5" ht="20.100000000000001" customHeight="1" x14ac:dyDescent="0.25">
      <c r="A349" s="86" t="s">
        <v>381</v>
      </c>
      <c r="B349" s="14" t="s">
        <v>340</v>
      </c>
      <c r="C349" s="13" t="s">
        <v>350</v>
      </c>
      <c r="D349" s="9" t="s">
        <v>116</v>
      </c>
      <c r="E349" s="19">
        <v>1845</v>
      </c>
    </row>
    <row r="350" spans="1:5" ht="20.100000000000001" customHeight="1" x14ac:dyDescent="0.25">
      <c r="A350" s="86" t="s">
        <v>391</v>
      </c>
      <c r="B350" s="14" t="s">
        <v>344</v>
      </c>
      <c r="C350" s="10" t="s">
        <v>369</v>
      </c>
      <c r="D350" s="9" t="s">
        <v>191</v>
      </c>
      <c r="E350" s="19">
        <v>2741</v>
      </c>
    </row>
    <row r="351" spans="1:5" ht="20.100000000000001" customHeight="1" x14ac:dyDescent="0.25">
      <c r="A351" s="87" t="s">
        <v>385</v>
      </c>
      <c r="B351" s="138" t="s">
        <v>340</v>
      </c>
      <c r="C351" s="139" t="s">
        <v>364</v>
      </c>
      <c r="D351" s="140" t="s">
        <v>18</v>
      </c>
      <c r="E351" s="141">
        <v>410</v>
      </c>
    </row>
    <row r="352" spans="1:5" ht="20.100000000000001" customHeight="1" x14ac:dyDescent="0.25">
      <c r="A352" s="86" t="s">
        <v>385</v>
      </c>
      <c r="B352" s="15" t="s">
        <v>340</v>
      </c>
      <c r="C352" s="59" t="s">
        <v>364</v>
      </c>
      <c r="D352" s="11" t="s">
        <v>19</v>
      </c>
      <c r="E352" s="19">
        <v>415</v>
      </c>
    </row>
    <row r="353" spans="1:5" ht="20.100000000000001" customHeight="1" x14ac:dyDescent="0.25">
      <c r="A353" s="86" t="s">
        <v>385</v>
      </c>
      <c r="B353" s="15" t="s">
        <v>340</v>
      </c>
      <c r="C353" s="59" t="s">
        <v>364</v>
      </c>
      <c r="D353" s="11" t="s">
        <v>20</v>
      </c>
      <c r="E353" s="19">
        <v>425</v>
      </c>
    </row>
    <row r="354" spans="1:5" ht="20.100000000000001" customHeight="1" x14ac:dyDescent="0.25">
      <c r="A354" s="86" t="s">
        <v>385</v>
      </c>
      <c r="B354" s="15" t="s">
        <v>340</v>
      </c>
      <c r="C354" s="59" t="s">
        <v>354</v>
      </c>
      <c r="D354" s="11" t="s">
        <v>210</v>
      </c>
      <c r="E354" s="19">
        <v>3115</v>
      </c>
    </row>
    <row r="355" spans="1:5" ht="20.100000000000001" customHeight="1" thickBot="1" x14ac:dyDescent="0.3">
      <c r="A355" s="88" t="s">
        <v>385</v>
      </c>
      <c r="B355" s="142" t="s">
        <v>340</v>
      </c>
      <c r="C355" s="143" t="s">
        <v>354</v>
      </c>
      <c r="D355" s="144" t="s">
        <v>211</v>
      </c>
      <c r="E355" s="21">
        <v>3120</v>
      </c>
    </row>
    <row r="356" spans="1:5" ht="15.75" customHeight="1" x14ac:dyDescent="0.25"/>
    <row r="357" spans="1:5" ht="15.75" customHeight="1" x14ac:dyDescent="0.25"/>
    <row r="358" spans="1:5" ht="15.75" customHeight="1" x14ac:dyDescent="0.25"/>
    <row r="359" spans="1:5" ht="15.75" customHeight="1" x14ac:dyDescent="0.25"/>
    <row r="360" spans="1:5" ht="15.75" customHeight="1" x14ac:dyDescent="0.25"/>
    <row r="361" spans="1:5" ht="15.75" customHeight="1" x14ac:dyDescent="0.25"/>
    <row r="362" spans="1:5" ht="15.75" customHeight="1" x14ac:dyDescent="0.25"/>
    <row r="363" spans="1:5" ht="15.75" customHeight="1" x14ac:dyDescent="0.25"/>
    <row r="364" spans="1:5" ht="15.75" customHeight="1" x14ac:dyDescent="0.25"/>
    <row r="365" spans="1:5" ht="15.75" customHeight="1" x14ac:dyDescent="0.25"/>
    <row r="366" spans="1:5" ht="15.75" customHeight="1" x14ac:dyDescent="0.25"/>
    <row r="367" spans="1:5" ht="15.75" customHeight="1" x14ac:dyDescent="0.25"/>
    <row r="368" spans="1:5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</sheetData>
  <autoFilter ref="A5:E355" xr:uid="{00000000-0009-0000-0000-000003000000}"/>
  <customSheetViews>
    <customSheetView guid="{C6C01ACF-42BB-4C44-A730-67F8D6B19736}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1"/>
      <headerFooter alignWithMargins="0"/>
      <autoFilter ref="B1:F1" xr:uid="{00000000-0000-0000-0000-000000000000}"/>
    </customSheetView>
    <customSheetView guid="{94EDDE78-84EE-4D11-AA0E-2F3115DBD510}" fitToPage="1" showAutoFilter="1" showRuler="0">
      <pane ySplit="4" topLeftCell="A17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2"/>
      <headerFooter alignWithMargins="0"/>
      <autoFilter ref="B1:F1" xr:uid="{00000000-0000-0000-0000-000000000000}"/>
    </customSheetView>
    <customSheetView guid="{FAFF79FC-5918-4645-BD7A-2E2E85771FF6}" fitToPage="1" showAutoFilter="1" showRuler="0">
      <pane ySplit="4" topLeftCell="A17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3"/>
      <headerFooter alignWithMargins="0"/>
      <autoFilter ref="B1:F1" xr:uid="{00000000-0000-0000-0000-000000000000}"/>
    </customSheetView>
    <customSheetView guid="{35FC5C88-18AE-4FCC-B6E0-32671334741D}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4"/>
      <headerFooter alignWithMargins="0"/>
      <autoFilter ref="B1:F1" xr:uid="{00000000-0000-0000-0000-000000000000}"/>
    </customSheetView>
    <customSheetView guid="{A7C813E3-11DC-4757-8F47-4F1165574840}" fitToPage="1" showAutoFilter="1" showRuler="0">
      <pane ySplit="4" topLeftCell="A290" activePane="bottomLeft" state="frozen"/>
      <selection pane="bottomLeft" activeCell="C307" sqref="C307"/>
      <pageMargins left="0.75" right="0.75" top="1" bottom="1" header="0.5" footer="0.5"/>
      <pageSetup paperSize="9" fitToHeight="18" orientation="landscape" r:id="rId5"/>
      <headerFooter alignWithMargins="0"/>
      <autoFilter ref="B1:F1" xr:uid="{00000000-0000-0000-0000-000000000000}"/>
    </customSheetView>
    <customSheetView guid="{9BC0B098-CA75-4BB2-8D84-B905196EF66A}" fitToPage="1" showAutoFilter="1" showRuler="0">
      <pane ySplit="4" topLeftCell="A17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6"/>
      <headerFooter alignWithMargins="0"/>
      <autoFilter ref="B1:F1" xr:uid="{00000000-0000-0000-0000-000000000000}"/>
    </customSheetView>
    <customSheetView guid="{6819EFAE-5795-4080-9E9E-DE7876AC78B6}" fitToPage="1" showAutoFilter="1" showRuler="0">
      <pane ySplit="4" topLeftCell="A8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7"/>
      <headerFooter alignWithMargins="0"/>
      <autoFilter ref="B1:F1" xr:uid="{00000000-0000-0000-0000-000000000000}"/>
    </customSheetView>
    <customSheetView guid="{60E5C4CB-5F82-4BBA-8274-ED43CBB4228F}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8"/>
      <headerFooter alignWithMargins="0"/>
      <autoFilter ref="B1:F1" xr:uid="{00000000-0000-0000-0000-000000000000}"/>
    </customSheetView>
    <customSheetView guid="{755EF3FF-431E-4105-9B00-93EB0EA9A6E4}" fitToPage="1" showAutoFilter="1" showRuler="0">
      <pane ySplit="4" topLeftCell="A8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9"/>
      <headerFooter alignWithMargins="0"/>
      <autoFilter ref="B1:F1" xr:uid="{00000000-0000-0000-0000-000000000000}"/>
    </customSheetView>
    <customSheetView guid="{754A5259-7849-4F6E-8E2B-59E8B9F43AB9}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10"/>
      <headerFooter alignWithMargins="0"/>
      <autoFilter ref="B1:F1" xr:uid="{00000000-0000-0000-0000-000000000000}"/>
    </customSheetView>
    <customSheetView guid="{3E481763-1713-4114-A013-3CBBAC9F3C1D}" fitToPage="1" showAutoFilter="1" showRuler="0">
      <pane ySplit="4" topLeftCell="A8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11"/>
      <headerFooter alignWithMargins="0"/>
      <autoFilter ref="B1:F1" xr:uid="{00000000-0000-0000-0000-000000000000}"/>
    </customSheetView>
    <customSheetView guid="{155CD2CB-9AB7-4AED-95AE-5A081E3AD8B0}" fitToPage="1" filter="1" showAutoFilter="1" showRuler="0">
      <pane ySplit="11" topLeftCell="A13" activePane="bottomLeft" state="frozen"/>
      <selection pane="bottomLeft" activeCell="D57" sqref="D57"/>
      <pageMargins left="0.75" right="0.75" top="1" bottom="1" header="0.5" footer="0.5"/>
      <pageSetup paperSize="9" fitToHeight="18" orientation="landscape" r:id="rId12"/>
      <headerFooter alignWithMargins="0"/>
      <autoFilter ref="B1:F1" xr:uid="{00000000-0000-0000-0000-000000000000}">
        <filterColumn colId="1">
          <filters>
            <filter val="NDR London"/>
          </filters>
        </filterColumn>
      </autoFilter>
    </customSheetView>
    <customSheetView guid="{89505A83-12A4-42D6-B3EB-06633426E21D}" fitToPage="1" showAutoFilter="1" showRuler="0">
      <pane ySplit="4" topLeftCell="A8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13"/>
      <headerFooter alignWithMargins="0"/>
      <autoFilter ref="B1:F1" xr:uid="{00000000-0000-0000-0000-000000000000}"/>
    </customSheetView>
    <customSheetView guid="{1A8EAB74-46E4-40DC-9640-058772C660D3}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14"/>
      <headerFooter alignWithMargins="0"/>
      <autoFilter ref="B1:F1" xr:uid="{00000000-0000-0000-0000-000000000000}"/>
    </customSheetView>
    <customSheetView guid="{15299C29-DCDE-4285-8CC4-35F3B3C5246D}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15"/>
      <headerFooter alignWithMargins="0"/>
      <autoFilter ref="B1:F1" xr:uid="{00000000-0000-0000-0000-000000000000}"/>
    </customSheetView>
    <customSheetView guid="{34BFB04C-B437-46AB-9772-5E99A458E907}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16"/>
      <headerFooter alignWithMargins="0"/>
      <autoFilter ref="B1:F1" xr:uid="{00000000-0000-0000-0000-000000000000}"/>
    </customSheetView>
    <customSheetView guid="{59D23B1A-D651-4CD5-A6C2-FBB8C642B493}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17"/>
      <headerFooter alignWithMargins="0"/>
      <autoFilter ref="B1:F1" xr:uid="{00000000-0000-0000-0000-000000000000}"/>
    </customSheetView>
    <customSheetView guid="{FC88F7F0-4AB0-4B97-B789-828C90173B9F}" fitToPage="1" showAutoFilter="1" showRuler="0">
      <pane ySplit="4" topLeftCell="A59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18"/>
      <headerFooter alignWithMargins="0"/>
      <autoFilter ref="B1:F1" xr:uid="{00000000-0000-0000-0000-000000000000}"/>
    </customSheetView>
    <customSheetView guid="{9F269979-5F0B-460E-AFAF-13301BC07F36}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19"/>
      <headerFooter alignWithMargins="0"/>
      <autoFilter ref="B1:F1" xr:uid="{00000000-0000-0000-0000-000000000000}"/>
    </customSheetView>
    <customSheetView guid="{4423FF93-0823-4F12-86B4-16D869198D5D}" fitToPage="1" showAutoFilter="1" showRuler="0">
      <pane ySplit="4" topLeftCell="A56" activePane="bottomLeft" state="frozen"/>
      <selection pane="bottomLeft" activeCell="B128" sqref="B128"/>
      <pageMargins left="0.75" right="0.75" top="1" bottom="1" header="0.5" footer="0.5"/>
      <pageSetup paperSize="9" fitToHeight="18" orientation="landscape" r:id="rId20"/>
      <headerFooter alignWithMargins="0"/>
      <autoFilter ref="B1:F1" xr:uid="{00000000-0000-0000-0000-000000000000}"/>
    </customSheetView>
    <customSheetView guid="{AB714317-8589-4F88-9BCE-D53E03A33254}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21"/>
      <headerFooter alignWithMargins="0"/>
      <autoFilter ref="B1:F1" xr:uid="{00000000-0000-0000-0000-000000000000}"/>
    </customSheetView>
    <customSheetView guid="{3FF91525-2991-42BF-A32E-FCDD943969ED}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22"/>
      <headerFooter alignWithMargins="0"/>
      <autoFilter ref="B1:F1" xr:uid="{00000000-0000-0000-0000-000000000000}"/>
    </customSheetView>
    <customSheetView guid="{5CBBF89C-0ACD-4191-B692-E5B6EE2406C4}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23"/>
      <headerFooter alignWithMargins="0"/>
      <autoFilter ref="B1:F1" xr:uid="{00000000-0000-0000-0000-000000000000}"/>
    </customSheetView>
    <customSheetView guid="{F1FF67D1-2C47-407C-A9F9-115760225DD2}" fitToPage="1" showAutoFilter="1">
      <pane ySplit="4" topLeftCell="A8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24"/>
      <headerFooter alignWithMargins="0"/>
      <autoFilter ref="B1:F1" xr:uid="{00000000-0000-0000-0000-000000000000}"/>
    </customSheetView>
    <customSheetView guid="{37A9B286-9A71-4757-94A3-38B2452D1F0A}" fitToPage="1" showAutoFilter="1" showRuler="0">
      <pane ySplit="4" topLeftCell="A8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25"/>
      <headerFooter alignWithMargins="0"/>
      <autoFilter ref="B1:F1" xr:uid="{00000000-0000-0000-0000-000000000000}"/>
    </customSheetView>
    <customSheetView guid="{9780204B-8FB3-4B88-91E2-6761BC236D49}" fitToPage="1" filter="1" showAutoFilter="1">
      <pane ySplit="11" topLeftCell="A13" activePane="bottomLeft" state="frozen"/>
      <selection pane="bottomLeft" activeCell="D57" sqref="D57"/>
      <pageMargins left="0.75" right="0.75" top="1" bottom="1" header="0.5" footer="0.5"/>
      <pageSetup paperSize="9" fitToHeight="18" orientation="landscape" r:id="rId26"/>
      <headerFooter alignWithMargins="0"/>
      <autoFilter ref="B1:F1" xr:uid="{00000000-0000-0000-0000-000000000000}">
        <filterColumn colId="1">
          <filters>
            <filter val="NDR London"/>
          </filters>
        </filterColumn>
      </autoFilter>
    </customSheetView>
    <customSheetView guid="{E1278A77-B040-4D69-9184-A76122AEBC21}" fitToPage="1" showAutoFilter="1">
      <pane ySplit="4" topLeftCell="A8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27"/>
      <headerFooter alignWithMargins="0"/>
      <autoFilter ref="B1:F1" xr:uid="{00000000-0000-0000-0000-000000000000}"/>
    </customSheetView>
    <customSheetView guid="{21CAB6C7-6C62-4693-9F75-2C44AD8AB52B}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28"/>
      <headerFooter alignWithMargins="0"/>
      <autoFilter ref="B1:F1" xr:uid="{00000000-0000-0000-0000-000000000000}"/>
    </customSheetView>
    <customSheetView guid="{716E6F29-853A-428B-8298-FCF829A727D2}" fitToPage="1" showAutoFilter="1">
      <pane ySplit="4" topLeftCell="A8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29"/>
      <headerFooter alignWithMargins="0"/>
      <autoFilter ref="B1:F1" xr:uid="{00000000-0000-0000-0000-000000000000}"/>
    </customSheetView>
    <customSheetView guid="{62197629-B0E5-4CEE-8E0C-5F606AA63F3C}" fitToPage="1" showAutoFilter="1">
      <pane ySplit="4" topLeftCell="A8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30"/>
      <headerFooter alignWithMargins="0"/>
      <autoFilter ref="B1:F1" xr:uid="{00000000-0000-0000-0000-000000000000}"/>
    </customSheetView>
    <customSheetView guid="{CA0DDFB3-90FD-4BC7-990E-1A373BD36BF8}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31"/>
      <headerFooter alignWithMargins="0"/>
      <autoFilter ref="B1:F1" xr:uid="{00000000-0000-0000-0000-000000000000}"/>
    </customSheetView>
    <customSheetView guid="{711D52CE-052A-4958-AA1B-A40B9BF73E73}" fitToPage="1" showAutoFilter="1" showRuler="0">
      <pane ySplit="4" topLeftCell="A17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32"/>
      <headerFooter alignWithMargins="0"/>
      <autoFilter ref="B1:F1" xr:uid="{00000000-0000-0000-0000-000000000000}"/>
    </customSheetView>
    <customSheetView guid="{3957EF78-956B-4535-B041-3556BBD1B759}" fitToPage="1" showAutoFilter="1" showRuler="0">
      <pane ySplit="4" topLeftCell="A290" activePane="bottomLeft" state="frozen"/>
      <selection pane="bottomLeft" activeCell="C307" sqref="C307"/>
      <pageMargins left="0.75" right="0.75" top="1" bottom="1" header="0.5" footer="0.5"/>
      <pageSetup paperSize="9" fitToHeight="18" orientation="landscape" r:id="rId33"/>
      <headerFooter alignWithMargins="0"/>
      <autoFilter ref="B1:F1" xr:uid="{00000000-0000-0000-0000-000000000000}"/>
    </customSheetView>
    <customSheetView guid="{1A901DFA-F314-4B89-B006-3E7F652D0F30}" fitToPage="1" showAutoFilter="1" showRuler="0">
      <pane ySplit="4" topLeftCell="A290" activePane="bottomLeft" state="frozen"/>
      <selection pane="bottomLeft" activeCell="C307" sqref="C307"/>
      <pageMargins left="0.75" right="0.75" top="1" bottom="1" header="0.5" footer="0.5"/>
      <pageSetup paperSize="9" fitToHeight="18" orientation="landscape" r:id="rId34"/>
      <headerFooter alignWithMargins="0"/>
      <autoFilter ref="B1:F1" xr:uid="{00000000-0000-0000-0000-000000000000}"/>
    </customSheetView>
    <customSheetView guid="{3C6D8377-54FE-4ADE-9CDD-5AEC7C84C0F5}" fitToPage="1" showAutoFilter="1" showRuler="0">
      <pane ySplit="4" topLeftCell="A350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35"/>
      <headerFooter alignWithMargins="0"/>
      <autoFilter ref="B1:F1" xr:uid="{00000000-0000-0000-0000-000000000000}"/>
    </customSheetView>
    <customSheetView guid="{C2C139CA-0963-41A2-8136-8A4C2CA68FB7}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36"/>
      <headerFooter alignWithMargins="0"/>
      <autoFilter ref="B1:F1" xr:uid="{00000000-0000-0000-0000-000000000000}"/>
    </customSheetView>
    <customSheetView guid="{3795DA97-62D2-4CC9-8E54-F52F2D38ED98}" showPageBreaks="1" fitToPage="1" showAutoFilter="1" showRuler="0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37"/>
      <headerFooter alignWithMargins="0"/>
      <autoFilter ref="B1:F1" xr:uid="{00000000-0000-0000-0000-000000000000}"/>
    </customSheetView>
    <customSheetView guid="{BCD2E785-8348-4CC8-AA46-FA99B140437E}" fitToPage="1" showAutoFilter="1">
      <pane ySplit="4" topLeftCell="A5" activePane="bottomLeft" state="frozen"/>
      <selection pane="bottomLeft" activeCell="A369" sqref="A369"/>
      <pageMargins left="0.75" right="0.75" top="1" bottom="1" header="0.5" footer="0.5"/>
      <pageSetup paperSize="9" fitToHeight="18" orientation="landscape" r:id="rId38"/>
      <headerFooter alignWithMargins="0"/>
      <autoFilter ref="B1:F1" xr:uid="{00000000-0000-0000-0000-000000000000}"/>
    </customSheetView>
  </customSheetViews>
  <phoneticPr fontId="1" type="noConversion"/>
  <dataValidations count="1">
    <dataValidation allowBlank="1" showInputMessage="1" sqref="A6:A355" xr:uid="{00000000-0002-0000-0300-000000000000}"/>
  </dataValidations>
  <pageMargins left="0.75" right="0.75" top="1" bottom="1" header="0.5" footer="0.5"/>
  <pageSetup paperSize="9" fitToHeight="18" orientation="landscape" r:id="rId39"/>
  <headerFooter alignWithMargins="0">
    <oddFooter>&amp;C&amp;1#&amp;"Calibri"&amp;10&amp;K000000OFFICIAL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60"/>
  <sheetViews>
    <sheetView topLeftCell="A91" zoomScaleNormal="100" workbookViewId="0">
      <selection activeCell="I20" sqref="I20"/>
    </sheetView>
  </sheetViews>
  <sheetFormatPr defaultRowHeight="13.2" x14ac:dyDescent="0.25"/>
  <cols>
    <col min="1" max="1" width="44.5546875" customWidth="1"/>
    <col min="2" max="2" width="12.77734375" customWidth="1"/>
    <col min="3" max="3" width="34.21875" customWidth="1"/>
  </cols>
  <sheetData>
    <row r="1" spans="1:4" ht="25.05" customHeight="1" x14ac:dyDescent="0.3">
      <c r="A1" s="31" t="str">
        <f>'1) R2023 Land Values'!A1</f>
        <v>REVAL 2023 LAND VALUES FOR CONTRACTORS BASIS VALUATIONS - ENGLAND &amp; WALES</v>
      </c>
      <c r="B1" s="32"/>
      <c r="C1" s="33"/>
      <c r="D1" s="33"/>
    </row>
    <row r="2" spans="1:4" s="84" customFormat="1" ht="20.100000000000001" customHeight="1" x14ac:dyDescent="0.3">
      <c r="A2" s="31"/>
      <c r="B2" s="32"/>
      <c r="C2" s="32"/>
      <c r="D2" s="32"/>
    </row>
    <row r="3" spans="1:4" s="84" customFormat="1" ht="20.100000000000001" customHeight="1" x14ac:dyDescent="0.3">
      <c r="A3" s="25" t="s">
        <v>685</v>
      </c>
    </row>
    <row r="4" spans="1:4" ht="20.100000000000001" customHeight="1" thickBot="1" x14ac:dyDescent="0.3"/>
    <row r="5" spans="1:4" ht="20.100000000000001" customHeight="1" thickBot="1" x14ac:dyDescent="0.3">
      <c r="A5" s="66" t="s">
        <v>1</v>
      </c>
      <c r="B5" s="66" t="s">
        <v>3</v>
      </c>
      <c r="C5" s="67" t="s">
        <v>546</v>
      </c>
    </row>
    <row r="6" spans="1:4" ht="20.100000000000001" customHeight="1" x14ac:dyDescent="0.25">
      <c r="A6" s="64" t="s">
        <v>385</v>
      </c>
      <c r="B6" s="82"/>
      <c r="C6" s="83"/>
    </row>
    <row r="7" spans="1:4" ht="20.100000000000001" customHeight="1" x14ac:dyDescent="0.25">
      <c r="A7" s="58" t="s">
        <v>467</v>
      </c>
      <c r="B7" s="68">
        <v>3310</v>
      </c>
      <c r="C7" s="62" t="s">
        <v>209</v>
      </c>
    </row>
    <row r="8" spans="1:4" ht="20.100000000000001" customHeight="1" x14ac:dyDescent="0.25">
      <c r="A8" s="58" t="s">
        <v>468</v>
      </c>
      <c r="B8" s="68">
        <v>435</v>
      </c>
      <c r="C8" s="62" t="s">
        <v>21</v>
      </c>
    </row>
    <row r="9" spans="1:4" ht="20.100000000000001" customHeight="1" x14ac:dyDescent="0.25">
      <c r="A9" s="58" t="s">
        <v>469</v>
      </c>
      <c r="B9" s="68">
        <v>405</v>
      </c>
      <c r="C9" s="62" t="s">
        <v>431</v>
      </c>
    </row>
    <row r="10" spans="1:4" ht="20.100000000000001" customHeight="1" x14ac:dyDescent="0.25">
      <c r="A10" s="58" t="s">
        <v>470</v>
      </c>
      <c r="B10" s="68">
        <v>3105</v>
      </c>
      <c r="C10" s="62" t="s">
        <v>432</v>
      </c>
    </row>
    <row r="11" spans="1:4" ht="20.100000000000001" customHeight="1" x14ac:dyDescent="0.25">
      <c r="A11" s="58" t="s">
        <v>471</v>
      </c>
      <c r="B11" s="68">
        <v>3125</v>
      </c>
      <c r="C11" s="62" t="s">
        <v>682</v>
      </c>
    </row>
    <row r="12" spans="1:4" ht="20.100000000000001" customHeight="1" x14ac:dyDescent="0.25">
      <c r="A12" s="58" t="s">
        <v>476</v>
      </c>
      <c r="B12" s="68">
        <v>1705</v>
      </c>
      <c r="C12" s="62" t="s">
        <v>433</v>
      </c>
    </row>
    <row r="13" spans="1:4" ht="20.100000000000001" customHeight="1" x14ac:dyDescent="0.25">
      <c r="A13" s="58" t="s">
        <v>472</v>
      </c>
      <c r="B13" s="68">
        <v>1765</v>
      </c>
      <c r="C13" s="62" t="s">
        <v>109</v>
      </c>
    </row>
    <row r="14" spans="1:4" ht="20.100000000000001" customHeight="1" x14ac:dyDescent="0.25">
      <c r="A14" s="58" t="s">
        <v>473</v>
      </c>
      <c r="B14" s="68">
        <v>1780</v>
      </c>
      <c r="C14" s="62" t="s">
        <v>111</v>
      </c>
    </row>
    <row r="15" spans="1:4" ht="20.100000000000001" customHeight="1" x14ac:dyDescent="0.25">
      <c r="A15" s="58" t="s">
        <v>474</v>
      </c>
      <c r="B15" s="68">
        <v>3805</v>
      </c>
      <c r="C15" s="62" t="s">
        <v>434</v>
      </c>
    </row>
    <row r="16" spans="1:4" ht="20.100000000000001" customHeight="1" thickBot="1" x14ac:dyDescent="0.3">
      <c r="A16" s="63" t="s">
        <v>475</v>
      </c>
      <c r="B16" s="75">
        <v>2235</v>
      </c>
      <c r="C16" s="77" t="s">
        <v>139</v>
      </c>
    </row>
    <row r="17" spans="1:3" ht="20.100000000000001" customHeight="1" x14ac:dyDescent="0.25">
      <c r="A17" s="72" t="s">
        <v>386</v>
      </c>
      <c r="B17" s="80"/>
      <c r="C17" s="81"/>
    </row>
    <row r="18" spans="1:3" ht="20.100000000000001" customHeight="1" x14ac:dyDescent="0.25">
      <c r="A18" s="58" t="s">
        <v>477</v>
      </c>
      <c r="B18" s="68">
        <v>2820</v>
      </c>
      <c r="C18" s="62" t="s">
        <v>195</v>
      </c>
    </row>
    <row r="19" spans="1:3" ht="20.100000000000001" customHeight="1" x14ac:dyDescent="0.25">
      <c r="A19" s="58" t="s">
        <v>478</v>
      </c>
      <c r="B19" s="68">
        <v>2830</v>
      </c>
      <c r="C19" s="62" t="s">
        <v>435</v>
      </c>
    </row>
    <row r="20" spans="1:3" ht="20.100000000000001" customHeight="1" x14ac:dyDescent="0.25">
      <c r="A20" s="58" t="s">
        <v>479</v>
      </c>
      <c r="B20" s="68">
        <v>2465</v>
      </c>
      <c r="C20" s="62" t="s">
        <v>168</v>
      </c>
    </row>
    <row r="21" spans="1:3" ht="20.100000000000001" customHeight="1" x14ac:dyDescent="0.25">
      <c r="A21" s="58" t="s">
        <v>480</v>
      </c>
      <c r="B21" s="68">
        <v>1055</v>
      </c>
      <c r="C21" s="62" t="s">
        <v>52</v>
      </c>
    </row>
    <row r="22" spans="1:3" ht="20.100000000000001" customHeight="1" x14ac:dyDescent="0.25">
      <c r="A22" s="58" t="s">
        <v>481</v>
      </c>
      <c r="B22" s="68">
        <v>3060</v>
      </c>
      <c r="C22" s="62" t="s">
        <v>207</v>
      </c>
    </row>
    <row r="23" spans="1:3" ht="20.100000000000001" customHeight="1" x14ac:dyDescent="0.25">
      <c r="A23" s="58" t="s">
        <v>482</v>
      </c>
      <c r="B23" s="68">
        <v>2515</v>
      </c>
      <c r="C23" s="62" t="s">
        <v>172</v>
      </c>
    </row>
    <row r="24" spans="1:3" ht="20.100000000000001" customHeight="1" x14ac:dyDescent="0.25">
      <c r="A24" s="58" t="s">
        <v>483</v>
      </c>
      <c r="B24" s="68">
        <v>2530</v>
      </c>
      <c r="C24" s="62" t="s">
        <v>436</v>
      </c>
    </row>
    <row r="25" spans="1:3" ht="20.100000000000001" customHeight="1" x14ac:dyDescent="0.25">
      <c r="A25" s="58" t="s">
        <v>484</v>
      </c>
      <c r="B25" s="68">
        <v>2825</v>
      </c>
      <c r="C25" s="62" t="s">
        <v>437</v>
      </c>
    </row>
    <row r="26" spans="1:3" ht="20.100000000000001" customHeight="1" x14ac:dyDescent="0.25">
      <c r="A26" s="58" t="s">
        <v>485</v>
      </c>
      <c r="B26" s="68">
        <v>3010</v>
      </c>
      <c r="C26" s="62" t="s">
        <v>438</v>
      </c>
    </row>
    <row r="27" spans="1:3" ht="20.100000000000001" customHeight="1" thickBot="1" x14ac:dyDescent="0.3">
      <c r="A27" s="63" t="s">
        <v>486</v>
      </c>
      <c r="B27" s="75">
        <v>2410</v>
      </c>
      <c r="C27" s="77" t="s">
        <v>439</v>
      </c>
    </row>
    <row r="28" spans="1:3" ht="20.100000000000001" customHeight="1" x14ac:dyDescent="0.25">
      <c r="A28" s="72" t="s">
        <v>387</v>
      </c>
      <c r="B28" s="80"/>
      <c r="C28" s="81"/>
    </row>
    <row r="29" spans="1:3" ht="20.100000000000001" customHeight="1" x14ac:dyDescent="0.25">
      <c r="A29" s="58" t="s">
        <v>487</v>
      </c>
      <c r="B29" s="68">
        <v>505</v>
      </c>
      <c r="C29" s="62" t="s">
        <v>22</v>
      </c>
    </row>
    <row r="30" spans="1:3" ht="20.100000000000001" customHeight="1" x14ac:dyDescent="0.25">
      <c r="A30" s="58" t="s">
        <v>488</v>
      </c>
      <c r="B30" s="68">
        <v>1915</v>
      </c>
      <c r="C30" s="62" t="s">
        <v>440</v>
      </c>
    </row>
    <row r="31" spans="1:3" ht="20.100000000000001" customHeight="1" x14ac:dyDescent="0.25">
      <c r="A31" s="58" t="s">
        <v>489</v>
      </c>
      <c r="B31" s="68">
        <v>1505</v>
      </c>
      <c r="C31" s="62" t="s">
        <v>441</v>
      </c>
    </row>
    <row r="32" spans="1:3" ht="20.100000000000001" customHeight="1" x14ac:dyDescent="0.25">
      <c r="A32" s="58" t="s">
        <v>490</v>
      </c>
      <c r="B32" s="68">
        <v>530</v>
      </c>
      <c r="C32" s="62" t="s">
        <v>442</v>
      </c>
    </row>
    <row r="33" spans="1:3" ht="20.100000000000001" customHeight="1" x14ac:dyDescent="0.25">
      <c r="A33" s="58" t="s">
        <v>491</v>
      </c>
      <c r="B33" s="68">
        <v>540</v>
      </c>
      <c r="C33" s="62" t="s">
        <v>27</v>
      </c>
    </row>
    <row r="34" spans="1:3" ht="20.100000000000001" customHeight="1" x14ac:dyDescent="0.25">
      <c r="A34" s="58" t="s">
        <v>492</v>
      </c>
      <c r="B34" s="68">
        <v>1550</v>
      </c>
      <c r="C34" s="62" t="s">
        <v>443</v>
      </c>
    </row>
    <row r="35" spans="1:3" ht="20.100000000000001" customHeight="1" x14ac:dyDescent="0.25">
      <c r="A35" s="58" t="s">
        <v>493</v>
      </c>
      <c r="B35" s="68">
        <v>2625</v>
      </c>
      <c r="C35" s="62" t="s">
        <v>181</v>
      </c>
    </row>
    <row r="36" spans="1:3" ht="20.100000000000001" customHeight="1" x14ac:dyDescent="0.25">
      <c r="A36" s="58" t="s">
        <v>494</v>
      </c>
      <c r="B36" s="68">
        <v>3515</v>
      </c>
      <c r="C36" s="62" t="s">
        <v>230</v>
      </c>
    </row>
    <row r="37" spans="1:3" ht="20.100000000000001" customHeight="1" x14ac:dyDescent="0.25">
      <c r="A37" s="58" t="s">
        <v>495</v>
      </c>
      <c r="B37" s="68">
        <v>1920</v>
      </c>
      <c r="C37" s="62" t="s">
        <v>444</v>
      </c>
    </row>
    <row r="38" spans="1:3" ht="20.100000000000001" customHeight="1" thickBot="1" x14ac:dyDescent="0.3">
      <c r="A38" s="63" t="s">
        <v>496</v>
      </c>
      <c r="B38" s="75">
        <v>1530</v>
      </c>
      <c r="C38" s="77" t="s">
        <v>84</v>
      </c>
    </row>
    <row r="39" spans="1:3" ht="20.100000000000001" customHeight="1" x14ac:dyDescent="0.25">
      <c r="A39" s="72" t="s">
        <v>388</v>
      </c>
      <c r="B39" s="80"/>
      <c r="C39" s="81"/>
    </row>
    <row r="40" spans="1:3" ht="20.100000000000001" customHeight="1" x14ac:dyDescent="0.25">
      <c r="A40" s="58" t="s">
        <v>497</v>
      </c>
      <c r="B40" s="68">
        <v>4510</v>
      </c>
      <c r="C40" s="62" t="s">
        <v>445</v>
      </c>
    </row>
    <row r="41" spans="1:3" ht="20.100000000000001" customHeight="1" x14ac:dyDescent="0.25">
      <c r="A41" s="58" t="s">
        <v>498</v>
      </c>
      <c r="B41" s="68">
        <v>2935</v>
      </c>
      <c r="C41" s="62" t="s">
        <v>446</v>
      </c>
    </row>
    <row r="42" spans="1:3" ht="20.100000000000001" customHeight="1" x14ac:dyDescent="0.25">
      <c r="A42" s="58" t="s">
        <v>499</v>
      </c>
      <c r="B42" s="68">
        <v>4525</v>
      </c>
      <c r="C42" s="62" t="s">
        <v>447</v>
      </c>
    </row>
    <row r="43" spans="1:3" ht="20.100000000000001" customHeight="1" x14ac:dyDescent="0.25">
      <c r="A43" s="58" t="s">
        <v>500</v>
      </c>
      <c r="B43" s="68">
        <v>734</v>
      </c>
      <c r="C43" s="62" t="s">
        <v>448</v>
      </c>
    </row>
    <row r="44" spans="1:3" ht="20.100000000000001" customHeight="1" x14ac:dyDescent="0.25">
      <c r="A44" s="58" t="s">
        <v>501</v>
      </c>
      <c r="B44" s="68">
        <v>1355</v>
      </c>
      <c r="C44" s="62" t="s">
        <v>449</v>
      </c>
    </row>
    <row r="45" spans="1:3" ht="20.100000000000001" customHeight="1" x14ac:dyDescent="0.25">
      <c r="A45" s="58" t="s">
        <v>502</v>
      </c>
      <c r="B45" s="68">
        <v>1350</v>
      </c>
      <c r="C45" s="62" t="s">
        <v>71</v>
      </c>
    </row>
    <row r="46" spans="1:3" ht="20.100000000000001" customHeight="1" x14ac:dyDescent="0.25">
      <c r="A46" s="58" t="s">
        <v>503</v>
      </c>
      <c r="B46" s="68">
        <v>724</v>
      </c>
      <c r="C46" s="62" t="s">
        <v>32</v>
      </c>
    </row>
    <row r="47" spans="1:3" ht="20.100000000000001" customHeight="1" x14ac:dyDescent="0.25">
      <c r="A47" s="58" t="s">
        <v>504</v>
      </c>
      <c r="B47" s="68">
        <v>728</v>
      </c>
      <c r="C47" s="62" t="s">
        <v>450</v>
      </c>
    </row>
    <row r="48" spans="1:3" ht="20.100000000000001" customHeight="1" x14ac:dyDescent="0.25">
      <c r="A48" s="58" t="s">
        <v>505</v>
      </c>
      <c r="B48" s="68">
        <v>738</v>
      </c>
      <c r="C48" s="62" t="s">
        <v>35</v>
      </c>
    </row>
    <row r="49" spans="1:3" ht="20.100000000000001" customHeight="1" thickBot="1" x14ac:dyDescent="0.3">
      <c r="A49" s="63" t="s">
        <v>506</v>
      </c>
      <c r="B49" s="75">
        <v>4520</v>
      </c>
      <c r="C49" s="77" t="s">
        <v>451</v>
      </c>
    </row>
    <row r="50" spans="1:3" ht="20.100000000000001" customHeight="1" x14ac:dyDescent="0.25">
      <c r="A50" s="72" t="s">
        <v>389</v>
      </c>
      <c r="B50" s="80"/>
      <c r="C50" s="81"/>
    </row>
    <row r="51" spans="1:3" ht="20.100000000000001" customHeight="1" x14ac:dyDescent="0.25">
      <c r="A51" s="58" t="s">
        <v>507</v>
      </c>
      <c r="B51" s="68">
        <v>4215</v>
      </c>
      <c r="C51" s="62" t="s">
        <v>259</v>
      </c>
    </row>
    <row r="52" spans="1:3" ht="20.100000000000001" customHeight="1" x14ac:dyDescent="0.25">
      <c r="A52" s="58" t="s">
        <v>508</v>
      </c>
      <c r="B52" s="68">
        <v>4235</v>
      </c>
      <c r="C52" s="62" t="s">
        <v>263</v>
      </c>
    </row>
    <row r="53" spans="1:3" ht="20.100000000000001" customHeight="1" x14ac:dyDescent="0.25">
      <c r="A53" s="58" t="s">
        <v>509</v>
      </c>
      <c r="B53" s="68">
        <v>2345</v>
      </c>
      <c r="C53" s="62" t="s">
        <v>153</v>
      </c>
    </row>
    <row r="54" spans="1:3" ht="20.100000000000001" customHeight="1" x14ac:dyDescent="0.25">
      <c r="A54" s="58" t="s">
        <v>31</v>
      </c>
      <c r="B54" s="68">
        <v>665</v>
      </c>
      <c r="C54" s="62" t="s">
        <v>452</v>
      </c>
    </row>
    <row r="55" spans="1:3" ht="20.100000000000001" customHeight="1" x14ac:dyDescent="0.25">
      <c r="A55" s="58" t="s">
        <v>510</v>
      </c>
      <c r="B55" s="68">
        <v>4205</v>
      </c>
      <c r="C55" s="62" t="s">
        <v>257</v>
      </c>
    </row>
    <row r="56" spans="1:3" ht="20.100000000000001" customHeight="1" x14ac:dyDescent="0.25">
      <c r="A56" s="58" t="s">
        <v>511</v>
      </c>
      <c r="B56" s="68">
        <v>4520</v>
      </c>
      <c r="C56" s="62" t="s">
        <v>266</v>
      </c>
    </row>
    <row r="57" spans="1:3" ht="20.100000000000001" customHeight="1" x14ac:dyDescent="0.25">
      <c r="A57" s="58" t="s">
        <v>512</v>
      </c>
      <c r="B57" s="68">
        <v>915</v>
      </c>
      <c r="C57" s="62" t="s">
        <v>40</v>
      </c>
    </row>
    <row r="58" spans="1:3" ht="20.100000000000001" customHeight="1" x14ac:dyDescent="0.25">
      <c r="A58" s="58" t="s">
        <v>513</v>
      </c>
      <c r="B58" s="68">
        <v>930</v>
      </c>
      <c r="C58" s="62" t="s">
        <v>453</v>
      </c>
    </row>
    <row r="59" spans="1:3" ht="20.100000000000001" customHeight="1" x14ac:dyDescent="0.25">
      <c r="A59" s="58" t="s">
        <v>514</v>
      </c>
      <c r="B59" s="68">
        <v>4310</v>
      </c>
      <c r="C59" s="62" t="s">
        <v>268</v>
      </c>
    </row>
    <row r="60" spans="1:3" ht="20.100000000000001" customHeight="1" thickBot="1" x14ac:dyDescent="0.3">
      <c r="A60" s="63" t="s">
        <v>515</v>
      </c>
      <c r="B60" s="75">
        <v>655</v>
      </c>
      <c r="C60" s="77" t="s">
        <v>29</v>
      </c>
    </row>
    <row r="61" spans="1:3" ht="20.100000000000001" customHeight="1" x14ac:dyDescent="0.25">
      <c r="A61" s="72" t="s">
        <v>390</v>
      </c>
      <c r="B61" s="80"/>
      <c r="C61" s="81"/>
    </row>
    <row r="62" spans="1:3" ht="20.100000000000001" customHeight="1" x14ac:dyDescent="0.25">
      <c r="A62" s="58" t="s">
        <v>516</v>
      </c>
      <c r="B62" s="68">
        <v>1250</v>
      </c>
      <c r="C62" s="62" t="s">
        <v>69</v>
      </c>
    </row>
    <row r="63" spans="1:3" ht="20.100000000000001" customHeight="1" x14ac:dyDescent="0.25">
      <c r="A63" s="58" t="s">
        <v>517</v>
      </c>
      <c r="B63" s="68">
        <v>1235</v>
      </c>
      <c r="C63" s="62" t="s">
        <v>454</v>
      </c>
    </row>
    <row r="64" spans="1:3" ht="20.100000000000001" customHeight="1" x14ac:dyDescent="0.25">
      <c r="A64" s="58" t="s">
        <v>518</v>
      </c>
      <c r="B64" s="68">
        <v>1110</v>
      </c>
      <c r="C64" s="62" t="s">
        <v>54</v>
      </c>
    </row>
    <row r="65" spans="1:3" ht="20.100000000000001" customHeight="1" x14ac:dyDescent="0.25">
      <c r="A65" s="58" t="s">
        <v>519</v>
      </c>
      <c r="B65" s="68">
        <v>1115</v>
      </c>
      <c r="C65" s="62" t="s">
        <v>455</v>
      </c>
    </row>
    <row r="66" spans="1:3" ht="20.100000000000001" customHeight="1" x14ac:dyDescent="0.25">
      <c r="A66" s="58" t="s">
        <v>520</v>
      </c>
      <c r="B66" s="68">
        <v>1160</v>
      </c>
      <c r="C66" s="62" t="s">
        <v>61</v>
      </c>
    </row>
    <row r="67" spans="1:3" ht="20.100000000000001" customHeight="1" x14ac:dyDescent="0.25">
      <c r="A67" s="58" t="s">
        <v>521</v>
      </c>
      <c r="B67" s="68">
        <v>840</v>
      </c>
      <c r="C67" s="62" t="s">
        <v>456</v>
      </c>
    </row>
    <row r="68" spans="1:3" ht="20.100000000000001" customHeight="1" x14ac:dyDescent="0.25">
      <c r="A68" s="58" t="s">
        <v>522</v>
      </c>
      <c r="B68" s="68">
        <v>3315</v>
      </c>
      <c r="C68" s="62" t="s">
        <v>457</v>
      </c>
    </row>
    <row r="69" spans="1:3" ht="20.100000000000001" customHeight="1" x14ac:dyDescent="0.25">
      <c r="A69" s="58" t="s">
        <v>523</v>
      </c>
      <c r="B69" s="68">
        <v>114</v>
      </c>
      <c r="C69" s="62" t="s">
        <v>458</v>
      </c>
    </row>
    <row r="70" spans="1:3" ht="20.100000000000001" customHeight="1" x14ac:dyDescent="0.25">
      <c r="A70" s="58" t="s">
        <v>524</v>
      </c>
      <c r="B70" s="68">
        <v>119</v>
      </c>
      <c r="C70" s="62" t="s">
        <v>459</v>
      </c>
    </row>
    <row r="71" spans="1:3" ht="20.100000000000001" customHeight="1" thickBot="1" x14ac:dyDescent="0.3">
      <c r="A71" s="63" t="s">
        <v>525</v>
      </c>
      <c r="B71" s="75">
        <v>3935</v>
      </c>
      <c r="C71" s="77" t="s">
        <v>255</v>
      </c>
    </row>
    <row r="72" spans="1:3" ht="20.100000000000001" customHeight="1" x14ac:dyDescent="0.25">
      <c r="A72" s="72" t="s">
        <v>381</v>
      </c>
      <c r="B72" s="80"/>
      <c r="C72" s="81"/>
    </row>
    <row r="73" spans="1:3" ht="20.100000000000001" customHeight="1" x14ac:dyDescent="0.25">
      <c r="A73" s="58" t="s">
        <v>526</v>
      </c>
      <c r="B73" s="68">
        <v>4605</v>
      </c>
      <c r="C73" s="62" t="s">
        <v>281</v>
      </c>
    </row>
    <row r="74" spans="1:3" ht="20.100000000000001" customHeight="1" x14ac:dyDescent="0.25">
      <c r="A74" s="58" t="s">
        <v>527</v>
      </c>
      <c r="B74" s="68">
        <v>4610</v>
      </c>
      <c r="C74" s="62" t="s">
        <v>282</v>
      </c>
    </row>
    <row r="75" spans="1:3" ht="20.100000000000001" customHeight="1" x14ac:dyDescent="0.25">
      <c r="A75" s="58" t="s">
        <v>528</v>
      </c>
      <c r="B75" s="68">
        <v>4620</v>
      </c>
      <c r="C75" s="62" t="s">
        <v>460</v>
      </c>
    </row>
    <row r="76" spans="1:3" ht="20.100000000000001" customHeight="1" x14ac:dyDescent="0.25">
      <c r="A76" s="58" t="s">
        <v>529</v>
      </c>
      <c r="B76" s="68">
        <v>4635</v>
      </c>
      <c r="C76" s="62" t="s">
        <v>287</v>
      </c>
    </row>
    <row r="77" spans="1:3" ht="20.100000000000001" customHeight="1" x14ac:dyDescent="0.25">
      <c r="A77" s="58" t="s">
        <v>530</v>
      </c>
      <c r="B77" s="68">
        <v>3415</v>
      </c>
      <c r="C77" s="62" t="s">
        <v>222</v>
      </c>
    </row>
    <row r="78" spans="1:3" ht="20.100000000000001" customHeight="1" x14ac:dyDescent="0.25">
      <c r="A78" s="58" t="s">
        <v>531</v>
      </c>
      <c r="B78" s="68">
        <v>3245</v>
      </c>
      <c r="C78" s="62" t="s">
        <v>461</v>
      </c>
    </row>
    <row r="79" spans="1:3" ht="20.100000000000001" customHeight="1" x14ac:dyDescent="0.25">
      <c r="A79" s="58" t="s">
        <v>532</v>
      </c>
      <c r="B79" s="68">
        <v>3455</v>
      </c>
      <c r="C79" s="62" t="s">
        <v>228</v>
      </c>
    </row>
    <row r="80" spans="1:3" ht="20.100000000000001" customHeight="1" x14ac:dyDescent="0.25">
      <c r="A80" s="58" t="s">
        <v>533</v>
      </c>
      <c r="B80" s="68">
        <v>3725</v>
      </c>
      <c r="C80" s="62" t="s">
        <v>247</v>
      </c>
    </row>
    <row r="81" spans="1:3" ht="20.100000000000001" customHeight="1" x14ac:dyDescent="0.25">
      <c r="A81" s="58" t="s">
        <v>534</v>
      </c>
      <c r="B81" s="68">
        <v>1835</v>
      </c>
      <c r="C81" s="62" t="s">
        <v>114</v>
      </c>
    </row>
    <row r="82" spans="1:3" ht="20.100000000000001" customHeight="1" thickBot="1" x14ac:dyDescent="0.3">
      <c r="A82" s="63" t="s">
        <v>535</v>
      </c>
      <c r="B82" s="75">
        <v>1845</v>
      </c>
      <c r="C82" s="77" t="s">
        <v>462</v>
      </c>
    </row>
    <row r="83" spans="1:3" ht="20.100000000000001" customHeight="1" x14ac:dyDescent="0.25">
      <c r="A83" s="72" t="s">
        <v>391</v>
      </c>
      <c r="B83" s="80"/>
      <c r="C83" s="81"/>
    </row>
    <row r="84" spans="1:3" ht="20.100000000000001" customHeight="1" x14ac:dyDescent="0.25">
      <c r="A84" s="58" t="s">
        <v>536</v>
      </c>
      <c r="B84" s="68">
        <v>2715</v>
      </c>
      <c r="C84" s="62" t="s">
        <v>463</v>
      </c>
    </row>
    <row r="85" spans="1:3" ht="20.100000000000001" customHeight="1" x14ac:dyDescent="0.25">
      <c r="A85" s="58" t="s">
        <v>537</v>
      </c>
      <c r="B85" s="68">
        <v>2741</v>
      </c>
      <c r="C85" s="62" t="s">
        <v>191</v>
      </c>
    </row>
    <row r="86" spans="1:3" ht="20.100000000000001" customHeight="1" x14ac:dyDescent="0.25">
      <c r="A86" s="58" t="s">
        <v>538</v>
      </c>
      <c r="B86" s="68">
        <v>4705</v>
      </c>
      <c r="C86" s="62" t="s">
        <v>288</v>
      </c>
    </row>
    <row r="87" spans="1:3" ht="20.100000000000001" customHeight="1" x14ac:dyDescent="0.25">
      <c r="A87" s="58" t="s">
        <v>539</v>
      </c>
      <c r="B87" s="68">
        <v>4710</v>
      </c>
      <c r="C87" s="62" t="s">
        <v>464</v>
      </c>
    </row>
    <row r="88" spans="1:3" ht="20.100000000000001" customHeight="1" x14ac:dyDescent="0.25">
      <c r="A88" s="58" t="s">
        <v>540</v>
      </c>
      <c r="B88" s="68">
        <v>4720</v>
      </c>
      <c r="C88" s="62" t="s">
        <v>291</v>
      </c>
    </row>
    <row r="89" spans="1:3" ht="20.100000000000001" customHeight="1" x14ac:dyDescent="0.25">
      <c r="A89" s="58" t="s">
        <v>541</v>
      </c>
      <c r="B89" s="68">
        <v>4410</v>
      </c>
      <c r="C89" s="62" t="s">
        <v>273</v>
      </c>
    </row>
    <row r="90" spans="1:3" ht="20.100000000000001" customHeight="1" x14ac:dyDescent="0.25">
      <c r="A90" s="58" t="s">
        <v>542</v>
      </c>
      <c r="B90" s="68">
        <v>2002</v>
      </c>
      <c r="C90" s="62" t="s">
        <v>465</v>
      </c>
    </row>
    <row r="91" spans="1:3" ht="20.100000000000001" customHeight="1" x14ac:dyDescent="0.25">
      <c r="A91" s="58" t="s">
        <v>543</v>
      </c>
      <c r="B91" s="68">
        <v>2001</v>
      </c>
      <c r="C91" s="62" t="s">
        <v>466</v>
      </c>
    </row>
    <row r="92" spans="1:3" ht="20.100000000000001" customHeight="1" x14ac:dyDescent="0.25">
      <c r="A92" s="58" t="s">
        <v>544</v>
      </c>
      <c r="B92" s="68">
        <v>4420</v>
      </c>
      <c r="C92" s="62" t="s">
        <v>275</v>
      </c>
    </row>
    <row r="93" spans="1:3" ht="20.100000000000001" customHeight="1" thickBot="1" x14ac:dyDescent="0.3">
      <c r="A93" s="63" t="s">
        <v>545</v>
      </c>
      <c r="B93" s="75">
        <v>4405</v>
      </c>
      <c r="C93" s="77" t="s">
        <v>272</v>
      </c>
    </row>
    <row r="94" spans="1:3" ht="20.100000000000001" customHeight="1" x14ac:dyDescent="0.25">
      <c r="A94" s="72" t="s">
        <v>429</v>
      </c>
      <c r="B94" s="73"/>
      <c r="C94" s="74"/>
    </row>
    <row r="95" spans="1:3" ht="20.100000000000001" customHeight="1" x14ac:dyDescent="0.25">
      <c r="A95" s="70"/>
      <c r="B95" s="69">
        <v>5210</v>
      </c>
      <c r="C95" s="61" t="s">
        <v>417</v>
      </c>
    </row>
    <row r="96" spans="1:3" ht="20.100000000000001" customHeight="1" x14ac:dyDescent="0.25">
      <c r="A96" s="70"/>
      <c r="B96" s="69">
        <v>5570</v>
      </c>
      <c r="C96" s="61" t="s">
        <v>418</v>
      </c>
    </row>
    <row r="97" spans="1:3" ht="20.100000000000001" customHeight="1" x14ac:dyDescent="0.25">
      <c r="A97" s="70"/>
      <c r="B97" s="69">
        <v>5030</v>
      </c>
      <c r="C97" s="61" t="s">
        <v>415</v>
      </c>
    </row>
    <row r="98" spans="1:3" ht="20.100000000000001" customHeight="1" x14ac:dyDescent="0.25">
      <c r="A98" s="70"/>
      <c r="B98" s="69">
        <v>5390</v>
      </c>
      <c r="C98" s="61" t="s">
        <v>423</v>
      </c>
    </row>
    <row r="99" spans="1:3" ht="20.100000000000001" customHeight="1" x14ac:dyDescent="0.25">
      <c r="A99" s="70"/>
      <c r="B99" s="69">
        <v>5600</v>
      </c>
      <c r="C99" s="61" t="s">
        <v>419</v>
      </c>
    </row>
    <row r="100" spans="1:3" ht="20.100000000000001" customHeight="1" thickBot="1" x14ac:dyDescent="0.3">
      <c r="A100" s="71"/>
      <c r="B100" s="76">
        <v>5990</v>
      </c>
      <c r="C100" s="79" t="s">
        <v>662</v>
      </c>
    </row>
    <row r="101" spans="1:3" ht="20.100000000000001" customHeight="1" x14ac:dyDescent="0.25">
      <c r="A101" s="72" t="s">
        <v>430</v>
      </c>
      <c r="B101" s="73"/>
      <c r="C101" s="74"/>
    </row>
    <row r="102" spans="1:3" ht="20.100000000000001" customHeight="1" x14ac:dyDescent="0.25">
      <c r="A102" s="70"/>
      <c r="B102" s="69">
        <v>5660</v>
      </c>
      <c r="C102" s="61" t="s">
        <v>421</v>
      </c>
    </row>
    <row r="103" spans="1:3" ht="20.100000000000001" customHeight="1" x14ac:dyDescent="0.25">
      <c r="A103" s="70"/>
      <c r="B103" s="69">
        <v>5840</v>
      </c>
      <c r="C103" s="61" t="s">
        <v>422</v>
      </c>
    </row>
    <row r="104" spans="1:3" ht="20.100000000000001" customHeight="1" thickBot="1" x14ac:dyDescent="0.3">
      <c r="A104" s="71"/>
      <c r="B104" s="76">
        <v>5960</v>
      </c>
      <c r="C104" s="79" t="s">
        <v>420</v>
      </c>
    </row>
    <row r="105" spans="1:3" ht="20.100000000000001" customHeight="1" x14ac:dyDescent="0.25">
      <c r="A105" s="78" t="s">
        <v>547</v>
      </c>
      <c r="B105" s="73"/>
      <c r="C105" s="74"/>
    </row>
    <row r="106" spans="1:3" ht="20.100000000000001" customHeight="1" x14ac:dyDescent="0.25">
      <c r="A106" s="70"/>
      <c r="B106" s="69">
        <v>5090</v>
      </c>
      <c r="C106" s="61" t="s">
        <v>294</v>
      </c>
    </row>
    <row r="107" spans="1:3" ht="20.100000000000001" customHeight="1" x14ac:dyDescent="0.25">
      <c r="A107" s="70"/>
      <c r="B107" s="69">
        <v>5150</v>
      </c>
      <c r="C107" s="61" t="s">
        <v>296</v>
      </c>
    </row>
    <row r="108" spans="1:3" ht="20.100000000000001" customHeight="1" x14ac:dyDescent="0.25">
      <c r="A108" s="70"/>
      <c r="B108" s="69">
        <v>5270</v>
      </c>
      <c r="C108" s="61" t="s">
        <v>299</v>
      </c>
    </row>
    <row r="109" spans="1:3" ht="20.100000000000001" customHeight="1" x14ac:dyDescent="0.25">
      <c r="A109" s="70"/>
      <c r="B109" s="69">
        <v>5450</v>
      </c>
      <c r="C109" s="61" t="s">
        <v>302</v>
      </c>
    </row>
    <row r="110" spans="1:3" ht="20.100000000000001" customHeight="1" x14ac:dyDescent="0.25">
      <c r="A110" s="70"/>
      <c r="B110" s="69">
        <v>5510</v>
      </c>
      <c r="C110" s="61" t="s">
        <v>304</v>
      </c>
    </row>
    <row r="111" spans="1:3" ht="20.100000000000001" customHeight="1" thickBot="1" x14ac:dyDescent="0.3">
      <c r="A111" s="71"/>
      <c r="B111" s="76">
        <v>5540</v>
      </c>
      <c r="C111" s="79" t="s">
        <v>305</v>
      </c>
    </row>
    <row r="112" spans="1:3" ht="20.100000000000001" customHeight="1" x14ac:dyDescent="0.25">
      <c r="A112" s="78" t="s">
        <v>548</v>
      </c>
      <c r="B112" s="73"/>
      <c r="C112" s="74"/>
    </row>
    <row r="113" spans="1:3" ht="20.100000000000001" customHeight="1" x14ac:dyDescent="0.25">
      <c r="A113" s="70"/>
      <c r="B113" s="69">
        <v>5630</v>
      </c>
      <c r="C113" s="61" t="s">
        <v>306</v>
      </c>
    </row>
    <row r="114" spans="1:3" ht="20.100000000000001" customHeight="1" x14ac:dyDescent="0.25">
      <c r="A114" s="70"/>
      <c r="B114" s="69">
        <v>5720</v>
      </c>
      <c r="C114" s="61" t="s">
        <v>307</v>
      </c>
    </row>
    <row r="115" spans="1:3" ht="20.100000000000001" customHeight="1" x14ac:dyDescent="0.25">
      <c r="A115" s="70"/>
      <c r="B115" s="69">
        <v>5810</v>
      </c>
      <c r="C115" s="61" t="s">
        <v>310</v>
      </c>
    </row>
    <row r="116" spans="1:3" ht="20.100000000000001" customHeight="1" thickBot="1" x14ac:dyDescent="0.3">
      <c r="A116" s="71"/>
      <c r="B116" s="76">
        <v>5870</v>
      </c>
      <c r="C116" s="79" t="s">
        <v>311</v>
      </c>
    </row>
    <row r="117" spans="1:3" ht="20.100000000000001" customHeight="1" x14ac:dyDescent="0.25">
      <c r="A117" s="78" t="s">
        <v>549</v>
      </c>
      <c r="B117" s="73"/>
      <c r="C117" s="74"/>
    </row>
    <row r="118" spans="1:3" ht="20.100000000000001" customHeight="1" x14ac:dyDescent="0.25">
      <c r="A118" s="70"/>
      <c r="B118" s="69">
        <v>5060</v>
      </c>
      <c r="C118" s="61" t="s">
        <v>293</v>
      </c>
    </row>
    <row r="119" spans="1:3" ht="20.100000000000001" customHeight="1" x14ac:dyDescent="0.25">
      <c r="A119" s="70"/>
      <c r="B119" s="69">
        <v>5300</v>
      </c>
      <c r="C119" s="61" t="s">
        <v>300</v>
      </c>
    </row>
    <row r="120" spans="1:3" ht="20.100000000000001" customHeight="1" x14ac:dyDescent="0.25">
      <c r="A120" s="70"/>
      <c r="B120" s="69">
        <v>5360</v>
      </c>
      <c r="C120" s="61" t="s">
        <v>413</v>
      </c>
    </row>
    <row r="121" spans="1:3" ht="20.100000000000001" customHeight="1" x14ac:dyDescent="0.25">
      <c r="A121" s="70"/>
      <c r="B121" s="69">
        <v>5420</v>
      </c>
      <c r="C121" s="61" t="s">
        <v>301</v>
      </c>
    </row>
    <row r="122" spans="1:3" ht="20.100000000000001" customHeight="1" x14ac:dyDescent="0.25">
      <c r="A122" s="70"/>
      <c r="B122" s="69">
        <v>5480</v>
      </c>
      <c r="C122" s="61" t="s">
        <v>303</v>
      </c>
    </row>
    <row r="123" spans="1:3" ht="20.100000000000001" customHeight="1" x14ac:dyDescent="0.25">
      <c r="A123" s="70"/>
      <c r="B123" s="69">
        <v>5750</v>
      </c>
      <c r="C123" s="61" t="s">
        <v>308</v>
      </c>
    </row>
    <row r="124" spans="1:3" ht="20.100000000000001" customHeight="1" x14ac:dyDescent="0.25">
      <c r="A124" s="70"/>
      <c r="B124" s="69">
        <v>5780</v>
      </c>
      <c r="C124" s="61" t="s">
        <v>309</v>
      </c>
    </row>
    <row r="125" spans="1:3" ht="20.100000000000001" customHeight="1" x14ac:dyDescent="0.25">
      <c r="A125" s="152"/>
      <c r="B125" s="69">
        <v>5900</v>
      </c>
      <c r="C125" s="61" t="s">
        <v>414</v>
      </c>
    </row>
    <row r="126" spans="1:3" ht="20.100000000000001" customHeight="1" thickBot="1" x14ac:dyDescent="0.3">
      <c r="A126" s="71"/>
      <c r="B126" s="76">
        <v>5930</v>
      </c>
      <c r="C126" s="79" t="s">
        <v>312</v>
      </c>
    </row>
    <row r="127" spans="1:3" ht="20.100000000000001" customHeight="1" x14ac:dyDescent="0.25">
      <c r="A127" s="78" t="s">
        <v>550</v>
      </c>
      <c r="B127" s="73"/>
      <c r="C127" s="74"/>
    </row>
    <row r="128" spans="1:3" ht="20.100000000000001" customHeight="1" x14ac:dyDescent="0.25">
      <c r="A128" s="70"/>
      <c r="B128" s="69">
        <v>5120</v>
      </c>
      <c r="C128" s="61" t="s">
        <v>295</v>
      </c>
    </row>
    <row r="129" spans="1:3" ht="20.100000000000001" customHeight="1" x14ac:dyDescent="0.25">
      <c r="A129" s="70"/>
      <c r="B129" s="69">
        <v>5180</v>
      </c>
      <c r="C129" s="61" t="s">
        <v>663</v>
      </c>
    </row>
    <row r="130" spans="1:3" ht="20.100000000000001" customHeight="1" x14ac:dyDescent="0.25">
      <c r="A130" s="70"/>
      <c r="B130" s="69">
        <v>5240</v>
      </c>
      <c r="C130" s="61" t="s">
        <v>298</v>
      </c>
    </row>
    <row r="131" spans="1:3" ht="20.100000000000001" customHeight="1" x14ac:dyDescent="0.25">
      <c r="A131" s="152"/>
      <c r="B131" s="69">
        <v>5690</v>
      </c>
      <c r="C131" s="61" t="s">
        <v>425</v>
      </c>
    </row>
    <row r="132" spans="1:3" ht="20.100000000000001" customHeight="1" thickBot="1" x14ac:dyDescent="0.3">
      <c r="A132" s="71"/>
      <c r="B132" s="76">
        <v>5330</v>
      </c>
      <c r="C132" s="79" t="s">
        <v>424</v>
      </c>
    </row>
    <row r="133" spans="1:3" ht="20.100000000000001" customHeight="1" x14ac:dyDescent="0.25">
      <c r="A133" s="72" t="s">
        <v>664</v>
      </c>
      <c r="B133" s="73"/>
      <c r="C133" s="74"/>
    </row>
    <row r="134" spans="1:3" ht="20.100000000000001" customHeight="1" x14ac:dyDescent="0.25">
      <c r="A134" s="70"/>
      <c r="B134" s="68">
        <v>6910</v>
      </c>
      <c r="C134" s="60" t="s">
        <v>329</v>
      </c>
    </row>
    <row r="135" spans="1:3" ht="20.100000000000001" customHeight="1" x14ac:dyDescent="0.25">
      <c r="A135" s="70"/>
      <c r="B135" s="68">
        <v>6915</v>
      </c>
      <c r="C135" s="60" t="s">
        <v>330</v>
      </c>
    </row>
    <row r="136" spans="1:3" ht="20.100000000000001" customHeight="1" x14ac:dyDescent="0.25">
      <c r="A136" s="70"/>
      <c r="B136" s="68">
        <v>6920</v>
      </c>
      <c r="C136" s="60" t="s">
        <v>331</v>
      </c>
    </row>
    <row r="137" spans="1:3" ht="20.100000000000001" customHeight="1" x14ac:dyDescent="0.25">
      <c r="A137" s="70"/>
      <c r="B137" s="68">
        <v>6825</v>
      </c>
      <c r="C137" s="60" t="s">
        <v>317</v>
      </c>
    </row>
    <row r="138" spans="1:3" ht="20.100000000000001" customHeight="1" x14ac:dyDescent="0.25">
      <c r="A138" s="70"/>
      <c r="B138" s="68">
        <v>6828</v>
      </c>
      <c r="C138" s="60" t="s">
        <v>318</v>
      </c>
    </row>
    <row r="139" spans="1:3" ht="20.100000000000001" customHeight="1" x14ac:dyDescent="0.25">
      <c r="A139" s="70"/>
      <c r="B139" s="68">
        <v>6829</v>
      </c>
      <c r="C139" s="60" t="s">
        <v>319</v>
      </c>
    </row>
    <row r="140" spans="1:3" ht="20.100000000000001" customHeight="1" x14ac:dyDescent="0.25">
      <c r="A140" s="70"/>
      <c r="B140" s="68">
        <v>6925</v>
      </c>
      <c r="C140" s="60" t="s">
        <v>332</v>
      </c>
    </row>
    <row r="141" spans="1:3" ht="20.100000000000001" customHeight="1" x14ac:dyDescent="0.25">
      <c r="A141" s="70"/>
      <c r="B141" s="68">
        <v>6840</v>
      </c>
      <c r="C141" s="60" t="s">
        <v>322</v>
      </c>
    </row>
    <row r="142" spans="1:3" ht="20.100000000000001" customHeight="1" x14ac:dyDescent="0.25">
      <c r="A142" s="70"/>
      <c r="B142" s="68">
        <v>6930</v>
      </c>
      <c r="C142" s="60" t="s">
        <v>333</v>
      </c>
    </row>
    <row r="143" spans="1:3" ht="20.100000000000001" customHeight="1" x14ac:dyDescent="0.25">
      <c r="A143" s="70"/>
      <c r="B143" s="68">
        <v>6935</v>
      </c>
      <c r="C143" s="60" t="s">
        <v>334</v>
      </c>
    </row>
    <row r="144" spans="1:3" ht="20.100000000000001" customHeight="1" x14ac:dyDescent="0.25">
      <c r="A144" s="70"/>
      <c r="B144" s="68">
        <v>6845</v>
      </c>
      <c r="C144" s="60" t="s">
        <v>323</v>
      </c>
    </row>
    <row r="145" spans="1:3" ht="20.100000000000001" customHeight="1" x14ac:dyDescent="0.25">
      <c r="A145" s="70"/>
      <c r="B145" s="68">
        <v>6940</v>
      </c>
      <c r="C145" s="60" t="s">
        <v>335</v>
      </c>
    </row>
    <row r="146" spans="1:3" ht="20.100000000000001" customHeight="1" x14ac:dyDescent="0.25">
      <c r="A146" s="70"/>
      <c r="B146" s="68">
        <v>6855</v>
      </c>
      <c r="C146" s="60" t="s">
        <v>327</v>
      </c>
    </row>
    <row r="147" spans="1:3" ht="20.100000000000001" customHeight="1" x14ac:dyDescent="0.25">
      <c r="A147" s="70"/>
      <c r="B147" s="68">
        <v>6945</v>
      </c>
      <c r="C147" s="60" t="s">
        <v>336</v>
      </c>
    </row>
    <row r="148" spans="1:3" ht="20.100000000000001" customHeight="1" x14ac:dyDescent="0.25">
      <c r="A148" s="70"/>
      <c r="B148" s="68">
        <v>6950</v>
      </c>
      <c r="C148" s="60" t="s">
        <v>337</v>
      </c>
    </row>
    <row r="149" spans="1:3" ht="20.100000000000001" customHeight="1" thickBot="1" x14ac:dyDescent="0.3">
      <c r="A149" s="71"/>
      <c r="B149" s="76">
        <v>6815</v>
      </c>
      <c r="C149" s="77" t="s">
        <v>410</v>
      </c>
    </row>
    <row r="150" spans="1:3" ht="20.100000000000001" customHeight="1" x14ac:dyDescent="0.25">
      <c r="A150" s="72" t="s">
        <v>411</v>
      </c>
      <c r="B150" s="73"/>
      <c r="C150" s="74"/>
    </row>
    <row r="151" spans="1:3" ht="20.100000000000001" customHeight="1" x14ac:dyDescent="0.25">
      <c r="A151" s="70"/>
      <c r="B151" s="68">
        <v>6820</v>
      </c>
      <c r="C151" s="60" t="s">
        <v>316</v>
      </c>
    </row>
    <row r="152" spans="1:3" ht="20.100000000000001" customHeight="1" x14ac:dyDescent="0.25">
      <c r="A152" s="70"/>
      <c r="B152" s="68">
        <v>6905</v>
      </c>
      <c r="C152" s="60" t="s">
        <v>328</v>
      </c>
    </row>
    <row r="153" spans="1:3" ht="20.100000000000001" customHeight="1" x14ac:dyDescent="0.25">
      <c r="A153" s="70"/>
      <c r="B153" s="68">
        <v>6830</v>
      </c>
      <c r="C153" s="60" t="s">
        <v>320</v>
      </c>
    </row>
    <row r="154" spans="1:3" ht="20.100000000000001" customHeight="1" x14ac:dyDescent="0.25">
      <c r="A154" s="70"/>
      <c r="B154" s="68">
        <v>6835</v>
      </c>
      <c r="C154" s="60" t="s">
        <v>321</v>
      </c>
    </row>
    <row r="155" spans="1:3" ht="20.100000000000001" customHeight="1" x14ac:dyDescent="0.25">
      <c r="A155" s="70"/>
      <c r="B155" s="68">
        <v>6810</v>
      </c>
      <c r="C155" s="60" t="s">
        <v>314</v>
      </c>
    </row>
    <row r="156" spans="1:3" ht="20.100000000000001" customHeight="1" x14ac:dyDescent="0.25">
      <c r="A156" s="70"/>
      <c r="B156" s="68">
        <v>6805</v>
      </c>
      <c r="C156" s="60" t="s">
        <v>313</v>
      </c>
    </row>
    <row r="157" spans="1:3" ht="20.100000000000001" customHeight="1" x14ac:dyDescent="0.25">
      <c r="A157" s="70"/>
      <c r="B157" s="68">
        <v>6850</v>
      </c>
      <c r="C157" s="60" t="s">
        <v>324</v>
      </c>
    </row>
    <row r="158" spans="1:3" ht="20.100000000000001" customHeight="1" x14ac:dyDescent="0.25">
      <c r="A158" s="70"/>
      <c r="B158" s="68">
        <v>6853</v>
      </c>
      <c r="C158" s="60" t="s">
        <v>325</v>
      </c>
    </row>
    <row r="159" spans="1:3" ht="20.100000000000001" customHeight="1" x14ac:dyDescent="0.25">
      <c r="A159" s="70"/>
      <c r="B159" s="68">
        <v>6854</v>
      </c>
      <c r="C159" s="60" t="s">
        <v>326</v>
      </c>
    </row>
    <row r="160" spans="1:3" ht="20.100000000000001" customHeight="1" thickBot="1" x14ac:dyDescent="0.3">
      <c r="A160" s="71"/>
      <c r="B160" s="75">
        <v>6955</v>
      </c>
      <c r="C160" s="65" t="s">
        <v>338</v>
      </c>
    </row>
  </sheetData>
  <autoFilter ref="A5:C93" xr:uid="{00000000-0009-0000-0000-000002000000}"/>
  <customSheetViews>
    <customSheetView guid="{C6C01ACF-42BB-4C44-A730-67F8D6B19736}" showAutoFilter="1" showRuler="0">
      <selection activeCell="H10" sqref="H10"/>
      <pageMargins left="0.75" right="0.75" top="1" bottom="1" header="0.5" footer="0.5"/>
      <pageSetup paperSize="9" orientation="portrait" r:id="rId1"/>
      <headerFooter alignWithMargins="0"/>
      <autoFilter ref="B1:D1" xr:uid="{00000000-0000-0000-0000-000000000000}"/>
    </customSheetView>
    <customSheetView guid="{94EDDE78-84EE-4D11-AA0E-2F3115DBD510}" showAutoFilter="1" showRuler="0" topLeftCell="A25">
      <selection activeCell="H10" sqref="H10"/>
      <pageMargins left="0.75" right="0.75" top="1" bottom="1" header="0.5" footer="0.5"/>
      <pageSetup paperSize="9" orientation="portrait" r:id="rId2"/>
      <headerFooter alignWithMargins="0"/>
      <autoFilter ref="B1:D1" xr:uid="{00000000-0000-0000-0000-000000000000}"/>
    </customSheetView>
    <customSheetView guid="{FAFF79FC-5918-4645-BD7A-2E2E85771FF6}" showAutoFilter="1" showRuler="0" topLeftCell="A25">
      <selection activeCell="H10" sqref="H10"/>
      <pageMargins left="0.75" right="0.75" top="1" bottom="1" header="0.5" footer="0.5"/>
      <pageSetup paperSize="9" orientation="portrait" r:id="rId3"/>
      <headerFooter alignWithMargins="0"/>
      <autoFilter ref="B1:D1" xr:uid="{00000000-0000-0000-0000-000000000000}"/>
    </customSheetView>
    <customSheetView guid="{35FC5C88-18AE-4FCC-B6E0-32671334741D}" showAutoFilter="1" showRuler="0">
      <selection activeCell="H10" sqref="H10"/>
      <pageMargins left="0.75" right="0.75" top="1" bottom="1" header="0.5" footer="0.5"/>
      <pageSetup paperSize="9" orientation="portrait" r:id="rId4"/>
      <headerFooter alignWithMargins="0"/>
      <autoFilter ref="B1:D1" xr:uid="{00000000-0000-0000-0000-000000000000}"/>
    </customSheetView>
    <customSheetView guid="{A7C813E3-11DC-4757-8F47-4F1165574840}" showAutoFilter="1" showRuler="0">
      <selection activeCell="H10" sqref="H10"/>
      <pageMargins left="0.75" right="0.75" top="1" bottom="1" header="0.5" footer="0.5"/>
      <pageSetup paperSize="9" orientation="portrait" r:id="rId5"/>
      <headerFooter alignWithMargins="0"/>
      <autoFilter ref="B1:D1" xr:uid="{00000000-0000-0000-0000-000000000000}"/>
    </customSheetView>
    <customSheetView guid="{9BC0B098-CA75-4BB2-8D84-B905196EF66A}" showAutoFilter="1" showRuler="0" topLeftCell="A25">
      <selection activeCell="H10" sqref="H10"/>
      <pageMargins left="0.75" right="0.75" top="1" bottom="1" header="0.5" footer="0.5"/>
      <pageSetup paperSize="9" orientation="portrait" r:id="rId6"/>
      <headerFooter alignWithMargins="0"/>
      <autoFilter ref="B1:D1" xr:uid="{00000000-0000-0000-0000-000000000000}"/>
    </customSheetView>
    <customSheetView guid="{6819EFAE-5795-4080-9E9E-DE7876AC78B6}" showAutoFilter="1" showRuler="0">
      <selection activeCell="H10" sqref="H10"/>
      <pageMargins left="0.75" right="0.75" top="1" bottom="1" header="0.5" footer="0.5"/>
      <pageSetup paperSize="9" orientation="portrait" r:id="rId7"/>
      <headerFooter alignWithMargins="0"/>
      <autoFilter ref="B1:D1" xr:uid="{00000000-0000-0000-0000-000000000000}"/>
    </customSheetView>
    <customSheetView guid="{60E5C4CB-5F82-4BBA-8274-ED43CBB4228F}" showAutoFilter="1" showRuler="0">
      <selection activeCell="H10" sqref="H10"/>
      <pageMargins left="0.75" right="0.75" top="1" bottom="1" header="0.5" footer="0.5"/>
      <pageSetup paperSize="9" orientation="portrait" r:id="rId8"/>
      <headerFooter alignWithMargins="0"/>
      <autoFilter ref="B1:D1" xr:uid="{00000000-0000-0000-0000-000000000000}"/>
    </customSheetView>
    <customSheetView guid="{755EF3FF-431E-4105-9B00-93EB0EA9A6E4}" showAutoFilter="1" showRuler="0">
      <selection activeCell="H10" sqref="H10"/>
      <pageMargins left="0.75" right="0.75" top="1" bottom="1" header="0.5" footer="0.5"/>
      <pageSetup paperSize="9" orientation="portrait" r:id="rId9"/>
      <headerFooter alignWithMargins="0"/>
      <autoFilter ref="B1:D1" xr:uid="{00000000-0000-0000-0000-000000000000}"/>
    </customSheetView>
    <customSheetView guid="{754A5259-7849-4F6E-8E2B-59E8B9F43AB9}" showAutoFilter="1" showRuler="0">
      <selection activeCell="H10" sqref="H10"/>
      <pageMargins left="0.75" right="0.75" top="1" bottom="1" header="0.5" footer="0.5"/>
      <pageSetup paperSize="9" orientation="portrait" r:id="rId10"/>
      <headerFooter alignWithMargins="0"/>
      <autoFilter ref="B1:D1" xr:uid="{00000000-0000-0000-0000-000000000000}"/>
    </customSheetView>
    <customSheetView guid="{3E481763-1713-4114-A013-3CBBAC9F3C1D}" showAutoFilter="1" showRuler="0">
      <selection activeCell="H10" sqref="H10"/>
      <pageMargins left="0.75" right="0.75" top="1" bottom="1" header="0.5" footer="0.5"/>
      <pageSetup paperSize="9" orientation="portrait" r:id="rId11"/>
      <headerFooter alignWithMargins="0"/>
      <autoFilter ref="B1:D1" xr:uid="{00000000-0000-0000-0000-000000000000}"/>
    </customSheetView>
    <customSheetView guid="{155CD2CB-9AB7-4AED-95AE-5A081E3AD8B0}" showAutoFilter="1" showRuler="0">
      <selection activeCell="H10" sqref="H10"/>
      <pageMargins left="0.75" right="0.75" top="1" bottom="1" header="0.5" footer="0.5"/>
      <pageSetup paperSize="9" orientation="portrait" r:id="rId12"/>
      <headerFooter alignWithMargins="0"/>
      <autoFilter ref="B1:D1" xr:uid="{00000000-0000-0000-0000-000000000000}"/>
    </customSheetView>
    <customSheetView guid="{89505A83-12A4-42D6-B3EB-06633426E21D}" showAutoFilter="1" showRuler="0">
      <selection activeCell="H10" sqref="H10"/>
      <pageMargins left="0.75" right="0.75" top="1" bottom="1" header="0.5" footer="0.5"/>
      <pageSetup paperSize="9" orientation="portrait" r:id="rId13"/>
      <headerFooter alignWithMargins="0"/>
      <autoFilter ref="B1:D1" xr:uid="{00000000-0000-0000-0000-000000000000}"/>
    </customSheetView>
    <customSheetView guid="{1A8EAB74-46E4-40DC-9640-058772C660D3}" showAutoFilter="1" showRuler="0">
      <selection activeCell="H10" sqref="H10"/>
      <pageMargins left="0.75" right="0.75" top="1" bottom="1" header="0.5" footer="0.5"/>
      <pageSetup paperSize="9" orientation="portrait" r:id="rId14"/>
      <headerFooter alignWithMargins="0"/>
      <autoFilter ref="B1:D1" xr:uid="{00000000-0000-0000-0000-000000000000}"/>
    </customSheetView>
    <customSheetView guid="{15299C29-DCDE-4285-8CC4-35F3B3C5246D}" showAutoFilter="1" showRuler="0">
      <selection activeCell="H10" sqref="H10"/>
      <pageMargins left="0.75" right="0.75" top="1" bottom="1" header="0.5" footer="0.5"/>
      <pageSetup paperSize="9" orientation="portrait" r:id="rId15"/>
      <headerFooter alignWithMargins="0"/>
      <autoFilter ref="B1:D1" xr:uid="{00000000-0000-0000-0000-000000000000}"/>
    </customSheetView>
    <customSheetView guid="{34BFB04C-B437-46AB-9772-5E99A458E907}" showAutoFilter="1" showRuler="0">
      <selection activeCell="H10" sqref="H10"/>
      <pageMargins left="0.75" right="0.75" top="1" bottom="1" header="0.5" footer="0.5"/>
      <pageSetup paperSize="9" orientation="portrait" r:id="rId16"/>
      <headerFooter alignWithMargins="0"/>
      <autoFilter ref="B1:D1" xr:uid="{00000000-0000-0000-0000-000000000000}"/>
    </customSheetView>
    <customSheetView guid="{59D23B1A-D651-4CD5-A6C2-FBB8C642B493}" showAutoFilter="1" showRuler="0">
      <selection activeCell="H10" sqref="H10"/>
      <pageMargins left="0.75" right="0.75" top="1" bottom="1" header="0.5" footer="0.5"/>
      <pageSetup paperSize="9" orientation="portrait" r:id="rId17"/>
      <headerFooter alignWithMargins="0"/>
      <autoFilter ref="B1:D1" xr:uid="{00000000-0000-0000-0000-000000000000}"/>
    </customSheetView>
    <customSheetView guid="{FC88F7F0-4AB0-4B97-B789-828C90173B9F}" showAutoFilter="1" showRuler="0" topLeftCell="A46">
      <selection activeCell="H10" sqref="H10"/>
      <pageMargins left="0.75" right="0.75" top="1" bottom="1" header="0.5" footer="0.5"/>
      <pageSetup paperSize="9" orientation="portrait" r:id="rId18"/>
      <headerFooter alignWithMargins="0"/>
      <autoFilter ref="B1:D1" xr:uid="{00000000-0000-0000-0000-000000000000}"/>
    </customSheetView>
    <customSheetView guid="{9F269979-5F0B-460E-AFAF-13301BC07F36}" showAutoFilter="1" showRuler="0" topLeftCell="A7">
      <selection activeCell="H10" sqref="H10"/>
      <pageMargins left="0.75" right="0.75" top="1" bottom="1" header="0.5" footer="0.5"/>
      <pageSetup paperSize="9" orientation="portrait" r:id="rId19"/>
      <headerFooter alignWithMargins="0"/>
      <autoFilter ref="B1:D1" xr:uid="{00000000-0000-0000-0000-000000000000}"/>
    </customSheetView>
    <customSheetView guid="{4423FF93-0823-4F12-86B4-16D869198D5D}" showAutoFilter="1" showRuler="0">
      <selection activeCell="H10" sqref="H10"/>
      <pageMargins left="0.75" right="0.75" top="1" bottom="1" header="0.5" footer="0.5"/>
      <pageSetup paperSize="9" orientation="portrait" r:id="rId20"/>
      <headerFooter alignWithMargins="0"/>
      <autoFilter ref="B1:D1" xr:uid="{00000000-0000-0000-0000-000000000000}"/>
    </customSheetView>
    <customSheetView guid="{AB714317-8589-4F88-9BCE-D53E03A33254}" showAutoFilter="1" showRuler="0">
      <selection activeCell="H10" sqref="H10"/>
      <pageMargins left="0.75" right="0.75" top="1" bottom="1" header="0.5" footer="0.5"/>
      <pageSetup paperSize="9" orientation="portrait" r:id="rId21"/>
      <headerFooter alignWithMargins="0"/>
      <autoFilter ref="B1:D1" xr:uid="{00000000-0000-0000-0000-000000000000}"/>
    </customSheetView>
    <customSheetView guid="{3FF91525-2991-42BF-A32E-FCDD943969ED}" showAutoFilter="1" showRuler="0">
      <selection activeCell="H10" sqref="H10"/>
      <pageMargins left="0.75" right="0.75" top="1" bottom="1" header="0.5" footer="0.5"/>
      <pageSetup paperSize="9" orientation="portrait" r:id="rId22"/>
      <headerFooter alignWithMargins="0"/>
      <autoFilter ref="B1:D1" xr:uid="{00000000-0000-0000-0000-000000000000}"/>
    </customSheetView>
    <customSheetView guid="{5CBBF89C-0ACD-4191-B692-E5B6EE2406C4}" showAutoFilter="1" showRuler="0">
      <selection activeCell="H10" sqref="H10"/>
      <pageMargins left="0.75" right="0.75" top="1" bottom="1" header="0.5" footer="0.5"/>
      <pageSetup paperSize="9" orientation="portrait" r:id="rId23"/>
      <headerFooter alignWithMargins="0"/>
      <autoFilter ref="B1:D1" xr:uid="{00000000-0000-0000-0000-000000000000}"/>
    </customSheetView>
    <customSheetView guid="{F1FF67D1-2C47-407C-A9F9-115760225DD2}" showAutoFilter="1">
      <selection activeCell="H10" sqref="H10"/>
      <pageMargins left="0.75" right="0.75" top="1" bottom="1" header="0.5" footer="0.5"/>
      <pageSetup paperSize="9" orientation="portrait" r:id="rId24"/>
      <headerFooter alignWithMargins="0"/>
      <autoFilter ref="B1:D1" xr:uid="{00000000-0000-0000-0000-000000000000}"/>
    </customSheetView>
    <customSheetView guid="{37A9B286-9A71-4757-94A3-38B2452D1F0A}" showAutoFilter="1" showRuler="0">
      <selection activeCell="H10" sqref="H10"/>
      <pageMargins left="0.75" right="0.75" top="1" bottom="1" header="0.5" footer="0.5"/>
      <pageSetup paperSize="9" orientation="portrait" r:id="rId25"/>
      <headerFooter alignWithMargins="0"/>
      <autoFilter ref="B1:D1" xr:uid="{00000000-0000-0000-0000-000000000000}"/>
    </customSheetView>
    <customSheetView guid="{9780204B-8FB3-4B88-91E2-6761BC236D49}" showAutoFilter="1">
      <selection activeCell="H10" sqref="H10"/>
      <pageMargins left="0.75" right="0.75" top="1" bottom="1" header="0.5" footer="0.5"/>
      <pageSetup paperSize="9" orientation="portrait" r:id="rId26"/>
      <headerFooter alignWithMargins="0"/>
      <autoFilter ref="B1:D1" xr:uid="{00000000-0000-0000-0000-000000000000}"/>
    </customSheetView>
    <customSheetView guid="{E1278A77-B040-4D69-9184-A76122AEBC21}" showAutoFilter="1">
      <selection activeCell="H10" sqref="H10"/>
      <pageMargins left="0.75" right="0.75" top="1" bottom="1" header="0.5" footer="0.5"/>
      <pageSetup paperSize="9" orientation="portrait" r:id="rId27"/>
      <headerFooter alignWithMargins="0"/>
      <autoFilter ref="B1:D1" xr:uid="{00000000-0000-0000-0000-000000000000}"/>
    </customSheetView>
    <customSheetView guid="{21CAB6C7-6C62-4693-9F75-2C44AD8AB52B}" showAutoFilter="1" showRuler="0">
      <selection activeCell="H10" sqref="H10"/>
      <pageMargins left="0.75" right="0.75" top="1" bottom="1" header="0.5" footer="0.5"/>
      <pageSetup paperSize="9" orientation="portrait" r:id="rId28"/>
      <headerFooter alignWithMargins="0"/>
      <autoFilter ref="B1:D1" xr:uid="{00000000-0000-0000-0000-000000000000}"/>
    </customSheetView>
    <customSheetView guid="{716E6F29-853A-428B-8298-FCF829A727D2}" showAutoFilter="1">
      <selection activeCell="H10" sqref="H10"/>
      <pageMargins left="0.75" right="0.75" top="1" bottom="1" header="0.5" footer="0.5"/>
      <pageSetup paperSize="9" orientation="portrait" r:id="rId29"/>
      <headerFooter alignWithMargins="0"/>
      <autoFilter ref="B1:D1" xr:uid="{00000000-0000-0000-0000-000000000000}"/>
    </customSheetView>
    <customSheetView guid="{62197629-B0E5-4CEE-8E0C-5F606AA63F3C}" showAutoFilter="1">
      <selection activeCell="H10" sqref="H10"/>
      <pageMargins left="0.75" right="0.75" top="1" bottom="1" header="0.5" footer="0.5"/>
      <pageSetup paperSize="9" orientation="portrait" r:id="rId30"/>
      <headerFooter alignWithMargins="0"/>
      <autoFilter ref="B1:D1" xr:uid="{00000000-0000-0000-0000-000000000000}"/>
    </customSheetView>
    <customSheetView guid="{CA0DDFB3-90FD-4BC7-990E-1A373BD36BF8}" showAutoFilter="1" showRuler="0">
      <selection activeCell="H10" sqref="H10"/>
      <pageMargins left="0.75" right="0.75" top="1" bottom="1" header="0.5" footer="0.5"/>
      <pageSetup paperSize="9" orientation="portrait" r:id="rId31"/>
      <headerFooter alignWithMargins="0"/>
      <autoFilter ref="B1:D1" xr:uid="{00000000-0000-0000-0000-000000000000}"/>
    </customSheetView>
    <customSheetView guid="{711D52CE-052A-4958-AA1B-A40B9BF73E73}" showAutoFilter="1" showRuler="0" topLeftCell="A25">
      <selection activeCell="H10" sqref="H10"/>
      <pageMargins left="0.75" right="0.75" top="1" bottom="1" header="0.5" footer="0.5"/>
      <pageSetup paperSize="9" orientation="portrait" r:id="rId32"/>
      <headerFooter alignWithMargins="0"/>
      <autoFilter ref="B1:D1" xr:uid="{00000000-0000-0000-0000-000000000000}"/>
    </customSheetView>
    <customSheetView guid="{3957EF78-956B-4535-B041-3556BBD1B759}" showAutoFilter="1" showRuler="0">
      <selection activeCell="H10" sqref="H10"/>
      <pageMargins left="0.75" right="0.75" top="1" bottom="1" header="0.5" footer="0.5"/>
      <pageSetup paperSize="9" orientation="portrait" r:id="rId33"/>
      <headerFooter alignWithMargins="0"/>
      <autoFilter ref="B1:D1" xr:uid="{00000000-0000-0000-0000-000000000000}"/>
    </customSheetView>
    <customSheetView guid="{1A901DFA-F314-4B89-B006-3E7F652D0F30}" showAutoFilter="1" showRuler="0">
      <selection activeCell="H10" sqref="H10"/>
      <pageMargins left="0.75" right="0.75" top="1" bottom="1" header="0.5" footer="0.5"/>
      <pageSetup paperSize="9" orientation="portrait" r:id="rId34"/>
      <headerFooter alignWithMargins="0"/>
      <autoFilter ref="B1:D1" xr:uid="{00000000-0000-0000-0000-000000000000}"/>
    </customSheetView>
    <customSheetView guid="{3C6D8377-54FE-4ADE-9CDD-5AEC7C84C0F5}" showAutoFilter="1" showRuler="0">
      <selection activeCell="H1" sqref="H1"/>
      <pageMargins left="0.75" right="0.75" top="1" bottom="1" header="0.5" footer="0.5"/>
      <pageSetup paperSize="9" orientation="portrait" r:id="rId35"/>
      <headerFooter alignWithMargins="0"/>
      <autoFilter ref="B1:D1" xr:uid="{00000000-0000-0000-0000-000000000000}"/>
    </customSheetView>
    <customSheetView guid="{C2C139CA-0963-41A2-8136-8A4C2CA68FB7}" showAutoFilter="1" showRuler="0">
      <selection activeCell="H10" sqref="H10"/>
      <pageMargins left="0.75" right="0.75" top="1" bottom="1" header="0.5" footer="0.5"/>
      <pageSetup paperSize="9" orientation="portrait" r:id="rId36"/>
      <headerFooter alignWithMargins="0"/>
      <autoFilter ref="B1:D1" xr:uid="{00000000-0000-0000-0000-000000000000}"/>
    </customSheetView>
    <customSheetView guid="{3795DA97-62D2-4CC9-8E54-F52F2D38ED98}" showPageBreaks="1" fitToPage="1" showAutoFilter="1" showRuler="0">
      <selection activeCell="H10" sqref="H10"/>
      <pageMargins left="0.75" right="0.75" top="1" bottom="1" header="0.5" footer="0.5"/>
      <pageSetup paperSize="9" scale="78" fitToHeight="2" orientation="portrait" r:id="rId37"/>
      <headerFooter alignWithMargins="0">
        <oddHeader>&amp;A</oddHeader>
      </headerFooter>
      <autoFilter ref="B1:D1" xr:uid="{00000000-0000-0000-0000-000000000000}"/>
    </customSheetView>
    <customSheetView guid="{BCD2E785-8348-4CC8-AA46-FA99B140437E}" fitToPage="1" showAutoFilter="1">
      <selection activeCell="H10" sqref="H10"/>
      <pageMargins left="0.75" right="0.75" top="1" bottom="1" header="0.5" footer="0.5"/>
      <pageSetup paperSize="9" scale="78" fitToHeight="2" orientation="portrait" r:id="rId38"/>
      <headerFooter alignWithMargins="0">
        <oddHeader>&amp;A</oddHeader>
      </headerFooter>
      <autoFilter ref="B1:D1" xr:uid="{00000000-0000-0000-0000-000000000000}"/>
    </customSheetView>
  </customSheetViews>
  <phoneticPr fontId="1" type="noConversion"/>
  <dataValidations count="1">
    <dataValidation type="list" allowBlank="1" showInputMessage="1" sqref="C6:C18 A83 A72 A61 A50 A39 A28 A17 A6 C23:C91" xr:uid="{00000000-0002-0000-0200-000000000000}">
      <formula1>$B$7:$B$40</formula1>
    </dataValidation>
  </dataValidations>
  <pageMargins left="0.75" right="0.75" top="1" bottom="1" header="0.5" footer="0.5"/>
  <pageSetup paperSize="9" scale="59" fitToHeight="2" orientation="portrait" r:id="rId39"/>
  <headerFooter alignWithMargins="0">
    <oddHeader>&amp;A</oddHeader>
    <oddFooter>&amp;C&amp;1#&amp;"Calibri"&amp;10&amp;K000000OFFICIAL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4"/>
  <sheetViews>
    <sheetView topLeftCell="A13" workbookViewId="0">
      <selection activeCell="B26" sqref="B26"/>
    </sheetView>
  </sheetViews>
  <sheetFormatPr defaultRowHeight="13.2" x14ac:dyDescent="0.25"/>
  <cols>
    <col min="1" max="1" width="42.77734375" customWidth="1"/>
    <col min="2" max="2" width="116.77734375" customWidth="1"/>
  </cols>
  <sheetData>
    <row r="1" spans="1:5" ht="25.05" customHeight="1" x14ac:dyDescent="0.3">
      <c r="A1" s="31" t="str">
        <f>'1) R2023 Land Values'!A1</f>
        <v>REVAL 2023 LAND VALUES FOR CONTRACTORS BASIS VALUATIONS - ENGLAND &amp; WALES</v>
      </c>
      <c r="B1" s="32"/>
      <c r="C1" s="33"/>
      <c r="D1" s="33"/>
      <c r="E1" s="33"/>
    </row>
    <row r="2" spans="1:5" ht="20.100000000000001" customHeight="1" x14ac:dyDescent="0.3">
      <c r="A2" s="31"/>
      <c r="B2" s="32"/>
      <c r="C2" s="33"/>
      <c r="D2" s="33"/>
      <c r="E2" s="33"/>
    </row>
    <row r="3" spans="1:5" ht="20.100000000000001" customHeight="1" x14ac:dyDescent="0.3">
      <c r="A3" s="25" t="s">
        <v>687</v>
      </c>
    </row>
    <row r="4" spans="1:5" ht="20.100000000000001" customHeight="1" thickBot="1" x14ac:dyDescent="0.3"/>
    <row r="5" spans="1:5" ht="20.100000000000001" customHeight="1" thickBot="1" x14ac:dyDescent="0.3">
      <c r="A5" s="2" t="s">
        <v>686</v>
      </c>
      <c r="B5" s="3" t="s">
        <v>426</v>
      </c>
    </row>
    <row r="6" spans="1:5" ht="20.100000000000001" customHeight="1" x14ac:dyDescent="0.25">
      <c r="A6" s="146" t="s">
        <v>392</v>
      </c>
      <c r="B6" s="147" t="s">
        <v>427</v>
      </c>
    </row>
    <row r="7" spans="1:5" ht="20.100000000000001" customHeight="1" x14ac:dyDescent="0.25">
      <c r="A7" s="148" t="s">
        <v>393</v>
      </c>
      <c r="B7" s="149" t="s">
        <v>251</v>
      </c>
    </row>
    <row r="8" spans="1:5" ht="20.100000000000001" customHeight="1" x14ac:dyDescent="0.25">
      <c r="A8" s="148" t="s">
        <v>394</v>
      </c>
      <c r="B8" s="149" t="s">
        <v>629</v>
      </c>
    </row>
    <row r="9" spans="1:5" ht="20.100000000000001" customHeight="1" x14ac:dyDescent="0.25">
      <c r="A9" s="148" t="s">
        <v>395</v>
      </c>
      <c r="B9" s="149" t="s">
        <v>428</v>
      </c>
    </row>
    <row r="10" spans="1:5" ht="20.100000000000001" customHeight="1" x14ac:dyDescent="0.25">
      <c r="A10" s="148" t="s">
        <v>396</v>
      </c>
      <c r="B10" s="149" t="s">
        <v>630</v>
      </c>
    </row>
    <row r="11" spans="1:5" ht="20.100000000000001" customHeight="1" x14ac:dyDescent="0.25">
      <c r="A11" s="148" t="s">
        <v>397</v>
      </c>
      <c r="B11" s="149" t="s">
        <v>626</v>
      </c>
    </row>
    <row r="12" spans="1:5" ht="33" customHeight="1" x14ac:dyDescent="0.25">
      <c r="A12" s="148" t="s">
        <v>398</v>
      </c>
      <c r="B12" s="149" t="s">
        <v>635</v>
      </c>
    </row>
    <row r="13" spans="1:5" ht="20.100000000000001" customHeight="1" x14ac:dyDescent="0.25">
      <c r="A13" s="148" t="s">
        <v>399</v>
      </c>
      <c r="B13" s="149" t="s">
        <v>627</v>
      </c>
    </row>
    <row r="14" spans="1:5" ht="20.100000000000001" customHeight="1" x14ac:dyDescent="0.25">
      <c r="A14" s="148" t="s">
        <v>400</v>
      </c>
      <c r="B14" s="149" t="s">
        <v>693</v>
      </c>
    </row>
    <row r="15" spans="1:5" ht="20.100000000000001" customHeight="1" x14ac:dyDescent="0.25">
      <c r="A15" s="148" t="s">
        <v>401</v>
      </c>
      <c r="B15" s="149" t="s">
        <v>636</v>
      </c>
    </row>
    <row r="16" spans="1:5" ht="20.100000000000001" customHeight="1" x14ac:dyDescent="0.25">
      <c r="A16" s="148" t="s">
        <v>402</v>
      </c>
      <c r="B16" s="149" t="s">
        <v>631</v>
      </c>
    </row>
    <row r="17" spans="1:2" ht="20.100000000000001" customHeight="1" x14ac:dyDescent="0.25">
      <c r="A17" s="148" t="s">
        <v>403</v>
      </c>
      <c r="B17" s="149" t="s">
        <v>628</v>
      </c>
    </row>
    <row r="18" spans="1:2" ht="20.100000000000001" customHeight="1" x14ac:dyDescent="0.25">
      <c r="A18" s="148" t="s">
        <v>404</v>
      </c>
      <c r="B18" s="149" t="s">
        <v>632</v>
      </c>
    </row>
    <row r="19" spans="1:2" ht="20.100000000000001" customHeight="1" x14ac:dyDescent="0.25">
      <c r="A19" s="148" t="s">
        <v>405</v>
      </c>
      <c r="B19" s="149" t="s">
        <v>633</v>
      </c>
    </row>
    <row r="20" spans="1:2" ht="20.100000000000001" customHeight="1" x14ac:dyDescent="0.25">
      <c r="A20" s="148" t="s">
        <v>406</v>
      </c>
      <c r="B20" s="149" t="s">
        <v>634</v>
      </c>
    </row>
    <row r="21" spans="1:2" ht="20.100000000000001" customHeight="1" x14ac:dyDescent="0.25">
      <c r="A21" s="148" t="s">
        <v>407</v>
      </c>
      <c r="B21" s="149" t="s">
        <v>181</v>
      </c>
    </row>
    <row r="22" spans="1:2" ht="20.100000000000001" customHeight="1" thickBot="1" x14ac:dyDescent="0.3">
      <c r="A22" s="150" t="s">
        <v>692</v>
      </c>
      <c r="B22" s="151" t="s">
        <v>694</v>
      </c>
    </row>
    <row r="23" spans="1:2" ht="20.100000000000001" customHeight="1" x14ac:dyDescent="0.25"/>
    <row r="24" spans="1:2" ht="20.100000000000001" customHeight="1" x14ac:dyDescent="0.25">
      <c r="A24" s="34"/>
    </row>
  </sheetData>
  <customSheetViews>
    <customSheetView guid="{C6C01ACF-42BB-4C44-A730-67F8D6B19736}" showRuler="0">
      <selection activeCell="A24" sqref="A24"/>
      <pageMargins left="0.75" right="0.75" top="1" bottom="1" header="0.5" footer="0.5"/>
      <pageSetup paperSize="9" orientation="portrait" r:id="rId1"/>
      <headerFooter alignWithMargins="0"/>
    </customSheetView>
    <customSheetView guid="{94EDDE78-84EE-4D11-AA0E-2F3115DBD510}" showRuler="0">
      <selection activeCell="A24" sqref="A24"/>
      <pageMargins left="0.75" right="0.75" top="1" bottom="1" header="0.5" footer="0.5"/>
      <pageSetup paperSize="9" orientation="portrait" r:id="rId2"/>
      <headerFooter alignWithMargins="0"/>
    </customSheetView>
    <customSheetView guid="{FAFF79FC-5918-4645-BD7A-2E2E85771FF6}" showRuler="0">
      <selection activeCell="A24" sqref="A24"/>
      <pageMargins left="0.75" right="0.75" top="1" bottom="1" header="0.5" footer="0.5"/>
      <pageSetup paperSize="9" orientation="portrait" r:id="rId3"/>
      <headerFooter alignWithMargins="0"/>
    </customSheetView>
    <customSheetView guid="{35FC5C88-18AE-4FCC-B6E0-32671334741D}" showRuler="0">
      <selection activeCell="A24" sqref="A24"/>
      <pageMargins left="0.75" right="0.75" top="1" bottom="1" header="0.5" footer="0.5"/>
      <pageSetup paperSize="9" orientation="portrait" r:id="rId4"/>
      <headerFooter alignWithMargins="0"/>
    </customSheetView>
    <customSheetView guid="{A7C813E3-11DC-4757-8F47-4F1165574840}" showRuler="0">
      <selection activeCell="A24" sqref="A24"/>
      <pageMargins left="0.75" right="0.75" top="1" bottom="1" header="0.5" footer="0.5"/>
      <pageSetup paperSize="9" orientation="portrait" r:id="rId5"/>
      <headerFooter alignWithMargins="0"/>
    </customSheetView>
    <customSheetView guid="{9BC0B098-CA75-4BB2-8D84-B905196EF66A}" showRuler="0">
      <selection activeCell="A24" sqref="A24"/>
      <pageMargins left="0.75" right="0.75" top="1" bottom="1" header="0.5" footer="0.5"/>
      <pageSetup paperSize="9" orientation="portrait" r:id="rId6"/>
      <headerFooter alignWithMargins="0"/>
    </customSheetView>
    <customSheetView guid="{6819EFAE-5795-4080-9E9E-DE7876AC78B6}" showRuler="0">
      <selection activeCell="A24" sqref="A24"/>
      <pageMargins left="0.75" right="0.75" top="1" bottom="1" header="0.5" footer="0.5"/>
      <pageSetup paperSize="9" orientation="portrait" r:id="rId7"/>
      <headerFooter alignWithMargins="0"/>
    </customSheetView>
    <customSheetView guid="{60E5C4CB-5F82-4BBA-8274-ED43CBB4228F}" showRuler="0">
      <selection activeCell="A18" sqref="A18:IV18"/>
      <pageMargins left="0.75" right="0.75" top="1" bottom="1" header="0.5" footer="0.5"/>
      <pageSetup paperSize="9" orientation="portrait" r:id="rId8"/>
      <headerFooter alignWithMargins="0"/>
    </customSheetView>
    <customSheetView guid="{755EF3FF-431E-4105-9B00-93EB0EA9A6E4}" showRuler="0">
      <selection activeCell="A24" sqref="A24"/>
      <pageMargins left="0.75" right="0.75" top="1" bottom="1" header="0.5" footer="0.5"/>
      <pageSetup paperSize="9" orientation="portrait" r:id="rId9"/>
      <headerFooter alignWithMargins="0"/>
    </customSheetView>
    <customSheetView guid="{754A5259-7849-4F6E-8E2B-59E8B9F43AB9}" showRuler="0">
      <selection activeCell="A24" sqref="A24"/>
      <pageMargins left="0.75" right="0.75" top="1" bottom="1" header="0.5" footer="0.5"/>
      <pageSetup paperSize="9" orientation="portrait" r:id="rId10"/>
      <headerFooter alignWithMargins="0"/>
    </customSheetView>
    <customSheetView guid="{3E481763-1713-4114-A013-3CBBAC9F3C1D}" showRuler="0">
      <selection activeCell="A24" sqref="A24"/>
      <pageMargins left="0.75" right="0.75" top="1" bottom="1" header="0.5" footer="0.5"/>
      <pageSetup paperSize="9" orientation="portrait" r:id="rId11"/>
      <headerFooter alignWithMargins="0"/>
    </customSheetView>
    <customSheetView guid="{155CD2CB-9AB7-4AED-95AE-5A081E3AD8B0}" showRuler="0">
      <selection activeCell="A24" sqref="A24"/>
      <pageMargins left="0.75" right="0.75" top="1" bottom="1" header="0.5" footer="0.5"/>
      <pageSetup paperSize="9" orientation="portrait" r:id="rId12"/>
      <headerFooter alignWithMargins="0"/>
    </customSheetView>
    <customSheetView guid="{89505A83-12A4-42D6-B3EB-06633426E21D}" showRuler="0">
      <selection activeCell="A24" sqref="A24"/>
      <pageMargins left="0.75" right="0.75" top="1" bottom="1" header="0.5" footer="0.5"/>
      <pageSetup paperSize="9" orientation="portrait" r:id="rId13"/>
      <headerFooter alignWithMargins="0"/>
    </customSheetView>
    <customSheetView guid="{1A8EAB74-46E4-40DC-9640-058772C660D3}" showRuler="0">
      <selection activeCell="A24" sqref="A24"/>
      <pageMargins left="0.75" right="0.75" top="1" bottom="1" header="0.5" footer="0.5"/>
      <pageSetup paperSize="9" orientation="portrait" r:id="rId14"/>
      <headerFooter alignWithMargins="0"/>
    </customSheetView>
    <customSheetView guid="{15299C29-DCDE-4285-8CC4-35F3B3C5246D}" showRuler="0">
      <selection activeCell="A24" sqref="A24"/>
      <pageMargins left="0.75" right="0.75" top="1" bottom="1" header="0.5" footer="0.5"/>
      <pageSetup paperSize="9" orientation="portrait" r:id="rId15"/>
      <headerFooter alignWithMargins="0"/>
    </customSheetView>
    <customSheetView guid="{34BFB04C-B437-46AB-9772-5E99A458E907}" showRuler="0">
      <selection activeCell="A24" sqref="A24"/>
      <pageMargins left="0.75" right="0.75" top="1" bottom="1" header="0.5" footer="0.5"/>
      <pageSetup paperSize="9" orientation="portrait" r:id="rId16"/>
      <headerFooter alignWithMargins="0"/>
    </customSheetView>
    <customSheetView guid="{59D23B1A-D651-4CD5-A6C2-FBB8C642B493}" showRuler="0">
      <selection activeCell="A24" sqref="A24"/>
      <pageMargins left="0.75" right="0.75" top="1" bottom="1" header="0.5" footer="0.5"/>
      <pageSetup paperSize="9" orientation="portrait" r:id="rId17"/>
      <headerFooter alignWithMargins="0"/>
    </customSheetView>
    <customSheetView guid="{FC88F7F0-4AB0-4B97-B789-828C90173B9F}" showRuler="0">
      <selection activeCell="A24" sqref="A24"/>
      <pageMargins left="0.75" right="0.75" top="1" bottom="1" header="0.5" footer="0.5"/>
      <pageSetup paperSize="9" orientation="portrait" r:id="rId18"/>
      <headerFooter alignWithMargins="0"/>
    </customSheetView>
    <customSheetView guid="{9F269979-5F0B-460E-AFAF-13301BC07F36}" showRuler="0">
      <selection activeCell="A24" sqref="A24"/>
      <pageMargins left="0.75" right="0.75" top="1" bottom="1" header="0.5" footer="0.5"/>
      <pageSetup paperSize="9" orientation="portrait" r:id="rId19"/>
      <headerFooter alignWithMargins="0"/>
    </customSheetView>
    <customSheetView guid="{4423FF93-0823-4F12-86B4-16D869198D5D}" showRuler="0">
      <selection activeCell="A24" sqref="A24"/>
      <pageMargins left="0.75" right="0.75" top="1" bottom="1" header="0.5" footer="0.5"/>
      <pageSetup paperSize="9" orientation="portrait" r:id="rId20"/>
      <headerFooter alignWithMargins="0"/>
    </customSheetView>
    <customSheetView guid="{AB714317-8589-4F88-9BCE-D53E03A33254}" showRuler="0">
      <selection activeCell="A24" sqref="A24"/>
      <pageMargins left="0.75" right="0.75" top="1" bottom="1" header="0.5" footer="0.5"/>
      <pageSetup paperSize="9" orientation="portrait" r:id="rId21"/>
      <headerFooter alignWithMargins="0"/>
    </customSheetView>
    <customSheetView guid="{3FF91525-2991-42BF-A32E-FCDD943969ED}" showRuler="0">
      <selection activeCell="A24" sqref="A24"/>
      <pageMargins left="0.75" right="0.75" top="1" bottom="1" header="0.5" footer="0.5"/>
      <pageSetup paperSize="9" orientation="portrait" r:id="rId22"/>
      <headerFooter alignWithMargins="0"/>
    </customSheetView>
    <customSheetView guid="{5CBBF89C-0ACD-4191-B692-E5B6EE2406C4}" showRuler="0">
      <selection activeCell="A24" sqref="A24"/>
      <pageMargins left="0.75" right="0.75" top="1" bottom="1" header="0.5" footer="0.5"/>
      <pageSetup paperSize="9" orientation="portrait" r:id="rId23"/>
      <headerFooter alignWithMargins="0"/>
    </customSheetView>
    <customSheetView guid="{F1FF67D1-2C47-407C-A9F9-115760225DD2}">
      <selection activeCell="A24" sqref="A24"/>
      <pageMargins left="0.75" right="0.75" top="1" bottom="1" header="0.5" footer="0.5"/>
      <pageSetup paperSize="9" orientation="portrait" r:id="rId24"/>
      <headerFooter alignWithMargins="0"/>
    </customSheetView>
    <customSheetView guid="{37A9B286-9A71-4757-94A3-38B2452D1F0A}" showRuler="0">
      <selection activeCell="A24" sqref="A24"/>
      <pageMargins left="0.75" right="0.75" top="1" bottom="1" header="0.5" footer="0.5"/>
      <pageSetup paperSize="9" orientation="portrait" r:id="rId25"/>
      <headerFooter alignWithMargins="0"/>
    </customSheetView>
    <customSheetView guid="{9780204B-8FB3-4B88-91E2-6761BC236D49}">
      <selection activeCell="A24" sqref="A24"/>
      <pageMargins left="0.75" right="0.75" top="1" bottom="1" header="0.5" footer="0.5"/>
      <pageSetup paperSize="9" orientation="portrait" r:id="rId26"/>
      <headerFooter alignWithMargins="0"/>
    </customSheetView>
    <customSheetView guid="{E1278A77-B040-4D69-9184-A76122AEBC21}">
      <selection activeCell="A24" sqref="A24"/>
      <pageMargins left="0.75" right="0.75" top="1" bottom="1" header="0.5" footer="0.5"/>
      <pageSetup paperSize="9" orientation="portrait" r:id="rId27"/>
      <headerFooter alignWithMargins="0"/>
    </customSheetView>
    <customSheetView guid="{21CAB6C7-6C62-4693-9F75-2C44AD8AB52B}" showRuler="0">
      <selection activeCell="A24" sqref="A24"/>
      <pageMargins left="0.75" right="0.75" top="1" bottom="1" header="0.5" footer="0.5"/>
      <pageSetup paperSize="9" orientation="portrait" r:id="rId28"/>
      <headerFooter alignWithMargins="0"/>
    </customSheetView>
    <customSheetView guid="{716E6F29-853A-428B-8298-FCF829A727D2}">
      <selection activeCell="A24" sqref="A24"/>
      <pageMargins left="0.75" right="0.75" top="1" bottom="1" header="0.5" footer="0.5"/>
      <pageSetup paperSize="9" orientation="portrait" r:id="rId29"/>
      <headerFooter alignWithMargins="0"/>
    </customSheetView>
    <customSheetView guid="{62197629-B0E5-4CEE-8E0C-5F606AA63F3C}">
      <selection activeCell="A24" sqref="A24"/>
      <pageMargins left="0.75" right="0.75" top="1" bottom="1" header="0.5" footer="0.5"/>
      <pageSetup paperSize="9" orientation="portrait" r:id="rId30"/>
      <headerFooter alignWithMargins="0"/>
    </customSheetView>
    <customSheetView guid="{CA0DDFB3-90FD-4BC7-990E-1A373BD36BF8}" showRuler="0">
      <selection activeCell="A24" sqref="A24"/>
      <pageMargins left="0.75" right="0.75" top="1" bottom="1" header="0.5" footer="0.5"/>
      <pageSetup paperSize="9" orientation="portrait" r:id="rId31"/>
      <headerFooter alignWithMargins="0"/>
    </customSheetView>
    <customSheetView guid="{711D52CE-052A-4958-AA1B-A40B9BF73E73}" showRuler="0">
      <selection activeCell="A24" sqref="A24"/>
      <pageMargins left="0.75" right="0.75" top="1" bottom="1" header="0.5" footer="0.5"/>
      <pageSetup paperSize="9" orientation="portrait" r:id="rId32"/>
      <headerFooter alignWithMargins="0"/>
    </customSheetView>
    <customSheetView guid="{3957EF78-956B-4535-B041-3556BBD1B759}" showRuler="0">
      <selection activeCell="A24" sqref="A24"/>
      <pageMargins left="0.75" right="0.75" top="1" bottom="1" header="0.5" footer="0.5"/>
      <pageSetup paperSize="9" orientation="portrait" r:id="rId33"/>
      <headerFooter alignWithMargins="0"/>
    </customSheetView>
    <customSheetView guid="{1A901DFA-F314-4B89-B006-3E7F652D0F30}" showRuler="0">
      <selection activeCell="A24" sqref="A24"/>
      <pageMargins left="0.75" right="0.75" top="1" bottom="1" header="0.5" footer="0.5"/>
      <pageSetup paperSize="9" orientation="portrait" r:id="rId34"/>
      <headerFooter alignWithMargins="0"/>
    </customSheetView>
    <customSheetView guid="{3C6D8377-54FE-4ADE-9CDD-5AEC7C84C0F5}" showRuler="0">
      <selection activeCell="A24" sqref="A24"/>
      <pageMargins left="0.75" right="0.75" top="1" bottom="1" header="0.5" footer="0.5"/>
      <pageSetup paperSize="9" orientation="portrait" r:id="rId35"/>
      <headerFooter alignWithMargins="0"/>
    </customSheetView>
    <customSheetView guid="{C2C139CA-0963-41A2-8136-8A4C2CA68FB7}" showRuler="0">
      <selection activeCell="A24" sqref="A24"/>
      <pageMargins left="0.75" right="0.75" top="1" bottom="1" header="0.5" footer="0.5"/>
      <pageSetup paperSize="9" orientation="portrait" r:id="rId36"/>
      <headerFooter alignWithMargins="0"/>
    </customSheetView>
    <customSheetView guid="{3795DA97-62D2-4CC9-8E54-F52F2D38ED98}" showPageBreaks="1" fitToPage="1" showRuler="0">
      <selection activeCell="B24" sqref="B24"/>
      <pageMargins left="0.75" right="0.75" top="1" bottom="1" header="0.5" footer="0.5"/>
      <pageSetup paperSize="9" scale="81" orientation="landscape" r:id="rId37"/>
      <headerFooter alignWithMargins="0">
        <oddHeader>&amp;A</oddHeader>
      </headerFooter>
    </customSheetView>
    <customSheetView guid="{BCD2E785-8348-4CC8-AA46-FA99B140437E}" fitToPage="1">
      <selection activeCell="B24" sqref="B24"/>
      <pageMargins left="0.75" right="0.75" top="1" bottom="1" header="0.5" footer="0.5"/>
      <pageSetup paperSize="9" scale="81" orientation="landscape" r:id="rId38"/>
      <headerFooter alignWithMargins="0">
        <oddHeader>&amp;A</oddHeader>
      </headerFooter>
    </customSheetView>
  </customSheetViews>
  <phoneticPr fontId="1" type="noConversion"/>
  <dataValidations count="1">
    <dataValidation type="list" allowBlank="1" showInputMessage="1" sqref="A6:A18" xr:uid="{00000000-0002-0000-0400-000000000000}">
      <formula1>$C$7:$C$40</formula1>
    </dataValidation>
  </dataValidations>
  <pageMargins left="0.75" right="0.75" top="1" bottom="1" header="0.5" footer="0.5"/>
  <pageSetup paperSize="9" scale="81" orientation="landscape" r:id="rId39"/>
  <headerFooter alignWithMargins="0">
    <oddHeader>&amp;A</oddHeader>
    <oddFooter>&amp;C&amp;1#&amp;"Calibri"&amp;10&amp;K000000OFFICIAL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Cost and Resourcing</vt:lpstr>
      <vt:lpstr>1) R2023 Land Values</vt:lpstr>
      <vt:lpstr>2) Region Index</vt:lpstr>
      <vt:lpstr>3) Resi BA &amp; Town Index</vt:lpstr>
      <vt:lpstr>4) Airports Index</vt:lpstr>
      <vt:lpstr>'1) R2023 Land Values'!Print_Area</vt:lpstr>
    </vt:vector>
  </TitlesOfParts>
  <Company>VOA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3074625</dc:creator>
  <cp:lastModifiedBy>Coldwell, Ricky (VOA)</cp:lastModifiedBy>
  <cp:lastPrinted>2015-04-30T11:51:13Z</cp:lastPrinted>
  <dcterms:created xsi:type="dcterms:W3CDTF">2012-03-14T13:49:54Z</dcterms:created>
  <dcterms:modified xsi:type="dcterms:W3CDTF">2021-08-17T15:14:26Z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2021-06-15T09:12:40Z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c9b07c05-56f0-4162-bd4d-b3cfa2de12fc</vt:lpwstr>
  </property>
  <property fmtid="{D5CDD505-2E9C-101B-9397-08002B2CF9AE}" pid="8" name="MSIP_Label_f9af038e-07b4-4369-a678-c835687cb272_ContentBits">
    <vt:lpwstr>2</vt:lpwstr>
  </property>
</Properties>
</file>