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1201 - December 2022/Monthly Stats Documents/"/>
    </mc:Choice>
  </mc:AlternateContent>
  <xr:revisionPtr revIDLastSave="107" documentId="8_{BFF5DCB1-94B7-41F7-A591-5E4A28D538B0}" xr6:coauthVersionLast="47" xr6:coauthVersionMax="47" xr10:uidLastSave="{0A619B07-8788-49CA-81B1-6929762101F0}"/>
  <bookViews>
    <workbookView xWindow="-110" yWindow="-110" windowWidth="22780" windowHeight="14660"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Annex C" sheetId="100" r:id="rId28"/>
    <sheet name="Figure 1 v2" sheetId="36" state="hidden" r:id="rId29"/>
    <sheet name="Figure 2 v2" sheetId="38" state="hidden" r:id="rId30"/>
    <sheet name="Table 12 (2)" sheetId="41" state="hidden" r:id="rId3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1" i="24" l="1"/>
  <c r="M71" i="24"/>
  <c r="L71" i="24"/>
  <c r="C71" i="24"/>
  <c r="D71" i="24"/>
  <c r="E71" i="24"/>
  <c r="F71" i="24"/>
  <c r="G71" i="24"/>
  <c r="H71" i="24"/>
  <c r="I71" i="24"/>
  <c r="J71" i="24"/>
  <c r="B71"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<sst xmlns="http://schemas.openxmlformats.org/spreadsheetml/2006/main" count="550" uniqueCount="179">
  <si>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</si>
  <si>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</si>
  <si>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</si>
  <si>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</si>
  <si>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</si>
  <si>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</si>
  <si>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</si>
  <si>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</si>
  <si>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</si>
  <si>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</si>
  <si>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</si>
  <si>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</si>
  <si>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</si>
  <si>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</si>
  <si>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</si>
  <si>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</si>
  <si>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</si>
  <si>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</si>
  <si>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</si>
  <si>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</si>
  <si>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</si>
  <si>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</si>
  <si>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</si>
  <si>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</si>
  <si>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Annex C: Revisions to previous release</t>
  </si>
  <si>
    <t>Month</t>
  </si>
  <si>
    <t>Total</t>
  </si>
  <si>
    <t>Decisions</t>
  </si>
  <si>
    <t>Valid to Decision (mean weeks)</t>
  </si>
  <si>
    <t>Valid to Decision (median weeks)</t>
  </si>
  <si>
    <t>s78 Hearings</t>
  </si>
  <si>
    <t>s78 Inquiries</t>
  </si>
  <si>
    <t>Enforcement</t>
  </si>
  <si>
    <t>Local Plans</t>
  </si>
  <si>
    <t>National Infrastructure</t>
  </si>
  <si>
    <t>Other</t>
  </si>
  <si>
    <t>Source: Horizon, Picaso and Inspector Scheduling System</t>
  </si>
  <si>
    <t>Note: Decision and decision time statistics  are provisional</t>
  </si>
  <si>
    <t>Note: This table includes revisions to previously published data. Please see Annex E for further information.</t>
  </si>
  <si>
    <t>Dec-21</t>
  </si>
  <si>
    <t>Jan-22</t>
  </si>
  <si>
    <t>Feb-22</t>
  </si>
  <si>
    <t>Mar-22</t>
  </si>
  <si>
    <t>Apr-22</t>
  </si>
  <si>
    <t>May-22</t>
  </si>
  <si>
    <t>Jun-22</t>
  </si>
  <si>
    <t>Jul-22</t>
  </si>
  <si>
    <t>Aug-22</t>
  </si>
  <si>
    <t>Sep-22</t>
  </si>
  <si>
    <t>Events held</t>
  </si>
  <si>
    <t>Median weeks</t>
  </si>
  <si>
    <t>Received</t>
  </si>
  <si>
    <t>Closed</t>
  </si>
  <si>
    <t>Open Cases: all casework</t>
  </si>
  <si>
    <t xml:space="preserve">Source: Horizon and Picaso </t>
  </si>
  <si>
    <t>Source: Horizon and Picaso</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</si>
  <si>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</si>
  <si>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</si>
  <si>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</si>
  <si>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</si>
  <si>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</si>
  <si>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</si>
  <si>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</si>
  <si>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</si>
  <si>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</si>
  <si>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</si>
  <si>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</si>
  <si>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</si>
  <si>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</si>
  <si>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</si>
  <si>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</si>
  <si>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</si>
  <si>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</si>
  <si>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</si>
  <si>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</si>
  <si>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</si>
  <si>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</si>
  <si>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</si>
  <si>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Source: Horizon</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</si>
  <si>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</si>
  <si>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</si>
  <si>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</si>
  <si>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</si>
  <si>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</si>
  <si>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</si>
  <si>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</si>
  <si>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</si>
  <si>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</si>
  <si>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</si>
  <si>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</si>
  <si>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Median Average Weeks</t>
  </si>
  <si>
    <t>Mean Average Weeks</t>
  </si>
  <si>
    <t>Standard Deviation Weeks</t>
  </si>
  <si>
    <t>Note: Decision and decision time statistics for specialist casework are provisional</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</si>
  <si>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</si>
  <si>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</si>
  <si>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</si>
  <si>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</si>
  <si>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</si>
  <si>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</si>
  <si>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</si>
  <si>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</si>
  <si>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</si>
  <si>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</si>
  <si>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</si>
  <si>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</si>
  <si>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</si>
  <si>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</si>
  <si>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</si>
  <si>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</si>
  <si>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</si>
  <si>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Annex C - Revisions to the data tables</t>
  </si>
  <si>
    <t>Table</t>
  </si>
  <si>
    <t>Revisions</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</si>
  <si>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</si>
  <si>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</si>
  <si>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</si>
  <si>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</si>
  <si>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Oct-22</t>
  </si>
  <si>
    <t>Table of Contents: November 2021 to October 2022</t>
  </si>
  <si>
    <t xml:space="preserve">Note: where there are fewer than 20 decisions the measures, mean, median and standard deviation are less meaningful. </t>
  </si>
  <si>
    <t>Note: Where there are fewer than 20 decisions the measures, mean, median and standard deviation are less meaningful. This applies to inquiries in November, December 2021 and April, July and September 2022.</t>
  </si>
  <si>
    <t>Note: Where there are fewer than 20 decisions the measures, mean, median and standard deviation are less meaningful. This applies for all months to hearings and inquiries apart from: hearings April and May 2022; inquiries November, 2021, January, and August 2022.</t>
  </si>
  <si>
    <t>Note: Where there are fewer than 20 decisions the measures, mean, median and standard deviation are less meaningful. This applies to all months for hearings and inquiries.</t>
  </si>
  <si>
    <t>Note: This table includes revisions to previously published data. Please see Annex C for further information.</t>
  </si>
  <si>
    <t>Nov-22</t>
  </si>
  <si>
    <t>Table 10: Open cases by procedure and stage, as of end of November 2022</t>
  </si>
  <si>
    <t>Annex B – Detailed Information on timeliness by appeal type: November 2022</t>
  </si>
  <si>
    <t>Annex B, Detailed Information on timeliness: November 2022</t>
  </si>
  <si>
    <t>Cases that started in November 2022</t>
  </si>
  <si>
    <t>Cases where an event occurred during November 2022</t>
  </si>
  <si>
    <t>Cases that have been decided in November 2022</t>
  </si>
  <si>
    <t>Note: there are 76  cases that have no procedure type recorded (see Background Quality Report for more detail)</t>
  </si>
  <si>
    <t>Figure 1: Number of events held, decisions issued and median time between valid date &amp; decision date; December 2021 to November 2022</t>
  </si>
  <si>
    <t>Figure 2: Number of cases received, closed and open; December 2021 to November 2022</t>
  </si>
  <si>
    <t>Figure 3 – Appeal Decisions; December 2021 to November 2022</t>
  </si>
  <si>
    <t>Figure 4 (r) – Appeal Decisions by Casework Category; December 2021 to November 2022</t>
  </si>
  <si>
    <t>Figure 4 (l) – Appeal Decisions by Procedure; December 2021 to November 2022</t>
  </si>
  <si>
    <t>Figure 5: Mean and Median time to decision; December 2021 to November 2022</t>
  </si>
  <si>
    <t>Figure 6 – Median time to decision by casework area;  December 2021 to November 2022</t>
  </si>
  <si>
    <t>Figure 7: Mean, Median Time to Decision, Rosewell Inquiry Process; December 2021 to November 2022</t>
  </si>
  <si>
    <t>Table 1: Number of events held, decisions issued and median time between valid date &amp; decision date; December 2021 to November 2022</t>
  </si>
  <si>
    <t>Table 2: Number of cases received, closed and open; December 2021 to November 2022</t>
  </si>
  <si>
    <t>Table 3: Appeal Decisions; December 2021 to November 2022</t>
  </si>
  <si>
    <t>Table 4: Appeal Decisions by Procedure; December 2021 to November 2022</t>
  </si>
  <si>
    <t>Table 4: Appeal Decisions by Casework Type; December 2021 to November 2022</t>
  </si>
  <si>
    <t>Table 5: Mean, Median and Standard Deviation of time to Decision; December 2021 to November 2022</t>
  </si>
  <si>
    <t>Table 6: Mean and Median Time to Decision, with standard deviation, by procedure; December 2021 to November 2022</t>
  </si>
  <si>
    <t>Table 7: Decisions, Mean and Median Time to Decision - Planning, Enforcement &amp; Specilalist Cases;  December 2021 to November 2022</t>
  </si>
  <si>
    <t>Table 8: Decisions, Mean and Median Time to Decision, Planning Inquiry cases under Rosewell process; December 2021 to November 2022</t>
  </si>
  <si>
    <t>Table 9: Decisions, Planning Inquiry cases under non Rosewell process; December 2021 to November 2022</t>
  </si>
  <si>
    <t>Table 11: Planning Inspectorate - Inspectors; Headcount and FTE;  December 2021 to November 2022</t>
  </si>
  <si>
    <t>Annex A: Mean and Median Time to Decision, with standard deviation, by procedure; December 2021 to November 2022</t>
  </si>
  <si>
    <t>Table 1</t>
  </si>
  <si>
    <t>Events held :September 2022</t>
  </si>
  <si>
    <t>Table 2</t>
  </si>
  <si>
    <t>Received: September 2022</t>
  </si>
  <si>
    <t>Closed: January and August 2022</t>
  </si>
  <si>
    <t>Open: September and October 2022</t>
  </si>
  <si>
    <t>Table 6</t>
  </si>
  <si>
    <t>Median weeks: inquiries January 2022</t>
  </si>
  <si>
    <t>Mean weeks: hearings May 2022, inquiries January 2022</t>
  </si>
  <si>
    <t>Standard deviation: January 2022</t>
  </si>
  <si>
    <t>Table 7</t>
  </si>
  <si>
    <t>Median weeks: enforcement cases January and May 2022</t>
  </si>
  <si>
    <t>Mean weeks: specialist cases May 2022</t>
  </si>
  <si>
    <t>Standard deviation: specialist cases September 2022</t>
  </si>
  <si>
    <t>Annex A</t>
  </si>
  <si>
    <t>Decisions: enforcement WR decisions May and September 2022</t>
  </si>
  <si>
    <t>Mean: enforcement hearings May 2022</t>
  </si>
  <si>
    <t>Standard deviation: hearings May 2022</t>
  </si>
  <si>
    <t>Decisions: enforcement inquiries January 2022</t>
  </si>
  <si>
    <t>Mean: enforcement inquiries January 2022</t>
  </si>
  <si>
    <t>Standard Deviation: enforcement inquiries January 2022</t>
  </si>
  <si>
    <t>Mean: specialist WRs May 2022</t>
  </si>
  <si>
    <t>Standard deviation: September 2022</t>
  </si>
  <si>
    <t>Median: specialist casework May 2022</t>
  </si>
  <si>
    <t>Mean: specialist casework May 2022</t>
  </si>
  <si>
    <t>Standard deviation: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</si>
</sst>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46"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b/>
      <sz val="14"/>
      <color theme="1"/>
      <name val="Calibri"/>
      <family val="2"/>
      <scheme val="minor"/>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49">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3" xfId="0" applyNumberFormat="1" applyFont="1" applyBorder="1" applyAlignment="1">
      <alignment vertical="center"/>
    </xf>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4"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5" fillId="0" borderId="0" xfId="0" applyFont="1" applyAlignment="1">
      <alignment vertical="top"/>
    </xf>
    <xf numFmtId="0" fontId="28" fillId="0" borderId="0" xfId="43" applyFont="1" applyAlignment="1">
      <alignment horizontal="left" vertical="top"/>
    </xf>
    <xf numFmtId="0" fontId="43" fillId="0" borderId="0" xfId="0" applyFont="1" applyAlignment="1">
      <alignment vertical="top"/>
    </xf>
    <xf numFmtId="164" fontId="4" fillId="35" borderId="0" xfId="0" applyNumberFormat="1" applyFont="1" applyFill="1" applyAlignment="1">
      <alignment horizontal="center"/>
    </xf>
    <xf numFmtId="0" fontId="4" fillId="35" borderId="0" xfId="0" applyFont="1" applyFill="1" applyAlignment="1">
      <alignment horizontal="center"/>
    </xf>
    <xf numFmtId="0" fontId="31" fillId="0" borderId="19" xfId="0" applyFont="1" applyBorder="1" applyAlignment="1">
      <alignment vertical="top" wrapText="1"/>
    </xf>
    <xf numFmtId="0" fontId="31" fillId="0" borderId="19" xfId="0" applyFont="1" applyBorder="1" applyAlignment="1">
      <alignment vertical="top"/>
    </xf>
    <xf numFmtId="0" fontId="31" fillId="0" borderId="0" xfId="0" applyFont="1" applyAlignment="1">
      <alignment horizontal="left" vertical="top" wrapText="1" indent="1"/>
    </xf>
    <xf numFmtId="0" fontId="31" fillId="0" borderId="0" xfId="0" applyFont="1" applyAlignment="1">
      <alignment horizontal="left" vertical="top" indent="1"/>
    </xf>
    <xf numFmtId="0" fontId="31" fillId="0" borderId="15" xfId="0" applyFont="1" applyBorder="1" applyAlignment="1">
      <alignment vertical="top" wrapText="1"/>
    </xf>
    <xf numFmtId="0" fontId="31" fillId="0" borderId="1" xfId="0" applyFont="1" applyBorder="1" applyAlignment="1">
      <alignment horizontal="left" vertical="top" wrapText="1" indent="1"/>
    </xf>
    <xf numFmtId="0" fontId="31" fillId="0" borderId="15" xfId="0" applyFont="1" applyBorder="1" applyAlignment="1">
      <alignment vertical="top"/>
    </xf>
    <xf numFmtId="0" fontId="31" fillId="0" borderId="1" xfId="0" applyFont="1" applyBorder="1" applyAlignment="1">
      <alignment horizontal="left" vertical="top" indent="1"/>
    </xf>
    <xf numFmtId="17" fontId="4" fillId="0" borderId="5" xfId="0" applyNumberFormat="1" applyFont="1" applyBorder="1"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938</c:v>
                </c:pt>
                <c:pt idx="1">
                  <c:v>1426</c:v>
                </c:pt>
                <c:pt idx="2">
                  <c:v>1633</c:v>
                </c:pt>
                <c:pt idx="3">
                  <c:v>1573</c:v>
                </c:pt>
                <c:pt idx="4">
                  <c:v>1036</c:v>
                </c:pt>
                <c:pt idx="5">
                  <c:v>1302</c:v>
                </c:pt>
                <c:pt idx="6">
                  <c:v>1220</c:v>
                </c:pt>
                <c:pt idx="7">
                  <c:v>1227</c:v>
                </c:pt>
                <c:pt idx="8">
                  <c:v>1446</c:v>
                </c:pt>
                <c:pt idx="9">
                  <c:v>1405</c:v>
                </c:pt>
                <c:pt idx="10">
                  <c:v>1338</c:v>
                </c:pt>
                <c:pt idx="11">
                  <c:v>1738</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1483</c:v>
                </c:pt>
                <c:pt idx="1">
                  <c:v>1369</c:v>
                </c:pt>
                <c:pt idx="2">
                  <c:v>1666</c:v>
                </c:pt>
                <c:pt idx="3">
                  <c:v>1905</c:v>
                </c:pt>
                <c:pt idx="4">
                  <c:v>1250</c:v>
                </c:pt>
                <c:pt idx="5">
                  <c:v>1413</c:v>
                </c:pt>
                <c:pt idx="6">
                  <c:v>1193</c:v>
                </c:pt>
                <c:pt idx="7">
                  <c:v>1426</c:v>
                </c:pt>
                <c:pt idx="8">
                  <c:v>1473</c:v>
                </c:pt>
                <c:pt idx="9">
                  <c:v>1265</c:v>
                </c:pt>
                <c:pt idx="10">
                  <c:v>1459</c:v>
                </c:pt>
                <c:pt idx="11">
                  <c:v>1576</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1'!$B$8:$M$8</c:f>
              <c:numCache>
                <c:formatCode>#,##0.0</c:formatCode>
                <c:ptCount val="12"/>
                <c:pt idx="0">
                  <c:v>25.43</c:v>
                </c:pt>
                <c:pt idx="1">
                  <c:v>27</c:v>
                </c:pt>
                <c:pt idx="2">
                  <c:v>24.71</c:v>
                </c:pt>
                <c:pt idx="3">
                  <c:v>24.86</c:v>
                </c:pt>
                <c:pt idx="4">
                  <c:v>25.71</c:v>
                </c:pt>
                <c:pt idx="5">
                  <c:v>28</c:v>
                </c:pt>
                <c:pt idx="6">
                  <c:v>27</c:v>
                </c:pt>
                <c:pt idx="7">
                  <c:v>25.86</c:v>
                </c:pt>
                <c:pt idx="8">
                  <c:v>26.86</c:v>
                </c:pt>
                <c:pt idx="9">
                  <c:v>29.14</c:v>
                </c:pt>
                <c:pt idx="10">
                  <c:v>28.71</c:v>
                </c:pt>
                <c:pt idx="11">
                  <c:v>30.64</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Dec-21</c:v>
                </c:pt>
                <c:pt idx="1">
                  <c:v>Jan-22</c:v>
                </c:pt>
                <c:pt idx="2">
                  <c:v>Feb-22</c:v>
                </c:pt>
                <c:pt idx="3">
                  <c:v>Mar-22</c:v>
                </c:pt>
                <c:pt idx="4">
                  <c:v>Apr-22</c:v>
                </c:pt>
                <c:pt idx="5">
                  <c:v>May-22</c:v>
                </c:pt>
                <c:pt idx="6">
                  <c:v>Jun-22</c:v>
                </c:pt>
                <c:pt idx="7">
                  <c:v>Jul-22</c:v>
                </c:pt>
                <c:pt idx="8">
                  <c:v>Aug-22</c:v>
                </c:pt>
                <c:pt idx="9">
                  <c:v>Sep-22</c:v>
                </c:pt>
                <c:pt idx="10">
                  <c:v>Oct-22</c:v>
                </c:pt>
              </c:strCache>
            </c:strRef>
          </c:cat>
          <c:val>
            <c:numRef>
              <c:f>'Table 2'!$B$5:$K$5</c:f>
              <c:numCache>
                <c:formatCode>#,##0</c:formatCode>
                <c:ptCount val="10"/>
                <c:pt idx="0">
                  <c:v>1758</c:v>
                </c:pt>
                <c:pt idx="1">
                  <c:v>1711</c:v>
                </c:pt>
                <c:pt idx="2">
                  <c:v>1718</c:v>
                </c:pt>
                <c:pt idx="3">
                  <c:v>1829</c:v>
                </c:pt>
                <c:pt idx="4">
                  <c:v>1633</c:v>
                </c:pt>
                <c:pt idx="5">
                  <c:v>1974</c:v>
                </c:pt>
                <c:pt idx="6">
                  <c:v>1712</c:v>
                </c:pt>
                <c:pt idx="7">
                  <c:v>1699</c:v>
                </c:pt>
                <c:pt idx="8">
                  <c:v>1643</c:v>
                </c:pt>
                <c:pt idx="9">
                  <c:v>1729</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Dec-21</c:v>
                </c:pt>
                <c:pt idx="1">
                  <c:v>Jan-22</c:v>
                </c:pt>
                <c:pt idx="2">
                  <c:v>Feb-22</c:v>
                </c:pt>
                <c:pt idx="3">
                  <c:v>Mar-22</c:v>
                </c:pt>
                <c:pt idx="4">
                  <c:v>Apr-22</c:v>
                </c:pt>
                <c:pt idx="5">
                  <c:v>May-22</c:v>
                </c:pt>
                <c:pt idx="6">
                  <c:v>Jun-22</c:v>
                </c:pt>
                <c:pt idx="7">
                  <c:v>Jul-22</c:v>
                </c:pt>
                <c:pt idx="8">
                  <c:v>Aug-22</c:v>
                </c:pt>
                <c:pt idx="9">
                  <c:v>Sep-22</c:v>
                </c:pt>
                <c:pt idx="10">
                  <c:v>Oct-22</c:v>
                </c:pt>
              </c:strCache>
            </c:strRef>
          </c:cat>
          <c:val>
            <c:numRef>
              <c:f>'Table 2'!$B$6:$K$6</c:f>
              <c:numCache>
                <c:formatCode>#,##0</c:formatCode>
                <c:ptCount val="10"/>
                <c:pt idx="0">
                  <c:v>1677</c:v>
                </c:pt>
                <c:pt idx="1">
                  <c:v>1548</c:v>
                </c:pt>
                <c:pt idx="2">
                  <c:v>1877</c:v>
                </c:pt>
                <c:pt idx="3">
                  <c:v>2147</c:v>
                </c:pt>
                <c:pt idx="4">
                  <c:v>1416</c:v>
                </c:pt>
                <c:pt idx="5">
                  <c:v>1638</c:v>
                </c:pt>
                <c:pt idx="6">
                  <c:v>1392</c:v>
                </c:pt>
                <c:pt idx="7">
                  <c:v>1603</c:v>
                </c:pt>
                <c:pt idx="8">
                  <c:v>1669</c:v>
                </c:pt>
                <c:pt idx="9">
                  <c:v>1428</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2'!$B$7:$K$7</c:f>
              <c:numCache>
                <c:formatCode>0</c:formatCode>
                <c:ptCount val="10"/>
                <c:pt idx="0">
                  <c:v>13001</c:v>
                </c:pt>
                <c:pt idx="1">
                  <c:v>13242</c:v>
                </c:pt>
                <c:pt idx="2">
                  <c:v>13294</c:v>
                </c:pt>
                <c:pt idx="3">
                  <c:v>12976</c:v>
                </c:pt>
                <c:pt idx="4">
                  <c:v>13184</c:v>
                </c:pt>
                <c:pt idx="5">
                  <c:v>13498</c:v>
                </c:pt>
                <c:pt idx="6">
                  <c:v>13880</c:v>
                </c:pt>
                <c:pt idx="7">
                  <c:v>13977</c:v>
                </c:pt>
                <c:pt idx="8">
                  <c:v>13968</c:v>
                </c:pt>
                <c:pt idx="9">
                  <c:v>14243</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2'!$B$5:$M$5</c:f>
              <c:numCache>
                <c:formatCode>#,##0</c:formatCode>
                <c:ptCount val="12"/>
                <c:pt idx="0">
                  <c:v>1758</c:v>
                </c:pt>
                <c:pt idx="1">
                  <c:v>1711</c:v>
                </c:pt>
                <c:pt idx="2">
                  <c:v>1718</c:v>
                </c:pt>
                <c:pt idx="3">
                  <c:v>1829</c:v>
                </c:pt>
                <c:pt idx="4">
                  <c:v>1633</c:v>
                </c:pt>
                <c:pt idx="5">
                  <c:v>1974</c:v>
                </c:pt>
                <c:pt idx="6">
                  <c:v>1712</c:v>
                </c:pt>
                <c:pt idx="7">
                  <c:v>1699</c:v>
                </c:pt>
                <c:pt idx="8">
                  <c:v>1643</c:v>
                </c:pt>
                <c:pt idx="9">
                  <c:v>1729</c:v>
                </c:pt>
                <c:pt idx="10">
                  <c:v>1796</c:v>
                </c:pt>
                <c:pt idx="11">
                  <c:v>1821</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2'!$B$6:$M$6</c:f>
              <c:numCache>
                <c:formatCode>#,##0</c:formatCode>
                <c:ptCount val="12"/>
                <c:pt idx="0">
                  <c:v>1677</c:v>
                </c:pt>
                <c:pt idx="1">
                  <c:v>1548</c:v>
                </c:pt>
                <c:pt idx="2">
                  <c:v>1877</c:v>
                </c:pt>
                <c:pt idx="3">
                  <c:v>2147</c:v>
                </c:pt>
                <c:pt idx="4">
                  <c:v>1416</c:v>
                </c:pt>
                <c:pt idx="5">
                  <c:v>1638</c:v>
                </c:pt>
                <c:pt idx="6">
                  <c:v>1392</c:v>
                </c:pt>
                <c:pt idx="7">
                  <c:v>1603</c:v>
                </c:pt>
                <c:pt idx="8">
                  <c:v>1669</c:v>
                </c:pt>
                <c:pt idx="9">
                  <c:v>1428</c:v>
                </c:pt>
                <c:pt idx="10">
                  <c:v>1670</c:v>
                </c:pt>
                <c:pt idx="11">
                  <c:v>1801</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2'!$A$7</c:f>
              <c:strCache>
                <c:ptCount val="1"/>
                <c:pt idx="0">
                  <c:v>Open Cases: all casework</c:v>
                </c:pt>
              </c:strCache>
            </c:strRef>
          </c:tx>
          <c:spPr>
            <a:ln w="28575" cap="rnd">
              <a:solidFill>
                <a:srgbClr val="4472C4"/>
              </a:solidFill>
              <a:round/>
            </a:ln>
            <a:effectLst/>
          </c:spPr>
          <c:marker>
            <c:symbol val="none"/>
          </c:marker>
          <c:dPt>
            <c:idx val="2"/>
            <c:marker>
              <c:symbol val="none"/>
            </c:marker>
            <c:bubble3D val="0"/>
            <c:spPr>
              <a:ln w="28575" cap="rnd">
                <a:solidFill>
                  <a:srgbClr val="4472C4"/>
                </a:solidFill>
                <a:prstDash val="dash"/>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2'!$B$7:$M$7</c:f>
              <c:numCache>
                <c:formatCode>0</c:formatCode>
                <c:ptCount val="12"/>
                <c:pt idx="0">
                  <c:v>13001</c:v>
                </c:pt>
                <c:pt idx="1">
                  <c:v>13242</c:v>
                </c:pt>
                <c:pt idx="2">
                  <c:v>13294</c:v>
                </c:pt>
                <c:pt idx="3">
                  <c:v>12976</c:v>
                </c:pt>
                <c:pt idx="4">
                  <c:v>13184</c:v>
                </c:pt>
                <c:pt idx="5">
                  <c:v>13498</c:v>
                </c:pt>
                <c:pt idx="6">
                  <c:v>13880</c:v>
                </c:pt>
                <c:pt idx="7">
                  <c:v>13977</c:v>
                </c:pt>
                <c:pt idx="8">
                  <c:v>13968</c:v>
                </c:pt>
                <c:pt idx="9">
                  <c:v>14243</c:v>
                </c:pt>
                <c:pt idx="10">
                  <c:v>14450</c:v>
                </c:pt>
                <c:pt idx="11">
                  <c:v>14477</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3'!$B$6:$M$6</c:f>
              <c:numCache>
                <c:formatCode>#,##0</c:formatCode>
                <c:ptCount val="12"/>
                <c:pt idx="0">
                  <c:v>1483</c:v>
                </c:pt>
                <c:pt idx="1">
                  <c:v>1369</c:v>
                </c:pt>
                <c:pt idx="2">
                  <c:v>1666</c:v>
                </c:pt>
                <c:pt idx="3">
                  <c:v>1905</c:v>
                </c:pt>
                <c:pt idx="4">
                  <c:v>1250</c:v>
                </c:pt>
                <c:pt idx="5">
                  <c:v>1413</c:v>
                </c:pt>
                <c:pt idx="6">
                  <c:v>1193</c:v>
                </c:pt>
                <c:pt idx="7">
                  <c:v>1426</c:v>
                </c:pt>
                <c:pt idx="8">
                  <c:v>1473</c:v>
                </c:pt>
                <c:pt idx="9">
                  <c:v>1265</c:v>
                </c:pt>
                <c:pt idx="10">
                  <c:v>1459</c:v>
                </c:pt>
                <c:pt idx="11">
                  <c:v>1576</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Procedure'!$A$5:$A$7</c:f>
              <c:strCache>
                <c:ptCount val="3"/>
                <c:pt idx="0">
                  <c:v>Written Representations</c:v>
                </c:pt>
                <c:pt idx="1">
                  <c:v>Hearings</c:v>
                </c:pt>
                <c:pt idx="2">
                  <c:v>Inquiries</c:v>
                </c:pt>
              </c:strCache>
            </c:strRef>
          </c:cat>
          <c:val>
            <c:numRef>
              <c:f>'Table 4 by Procedure'!$N$5:$N$7</c:f>
              <c:numCache>
                <c:formatCode>#,##0</c:formatCode>
                <c:ptCount val="3"/>
                <c:pt idx="0">
                  <c:v>16292</c:v>
                </c:pt>
                <c:pt idx="1">
                  <c:v>717</c:v>
                </c:pt>
                <c:pt idx="2">
                  <c:v>469</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Type'!$A$5:$A$7</c:f>
              <c:strCache>
                <c:ptCount val="3"/>
                <c:pt idx="0">
                  <c:v>Planning</c:v>
                </c:pt>
                <c:pt idx="1">
                  <c:v>Enforcement</c:v>
                </c:pt>
                <c:pt idx="2">
                  <c:v>Specialist</c:v>
                </c:pt>
              </c:strCache>
            </c:strRef>
          </c:cat>
          <c:val>
            <c:numRef>
              <c:f>'Table 4 by Casework Type'!$N$5:$N$7</c:f>
              <c:numCache>
                <c:formatCode>#,##0</c:formatCode>
                <c:ptCount val="3"/>
                <c:pt idx="0">
                  <c:v>14463</c:v>
                </c:pt>
                <c:pt idx="1">
                  <c:v>2266</c:v>
                </c:pt>
                <c:pt idx="2">
                  <c:v>749</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5'!$B$5:$M$5</c:f>
              <c:numCache>
                <c:formatCode>0.0</c:formatCode>
                <c:ptCount val="12"/>
                <c:pt idx="0">
                  <c:v>29.359035738368195</c:v>
                </c:pt>
                <c:pt idx="1">
                  <c:v>31.936771365960546</c:v>
                </c:pt>
                <c:pt idx="2">
                  <c:v>28.345207207207235</c:v>
                </c:pt>
                <c:pt idx="3">
                  <c:v>30.452884918549657</c:v>
                </c:pt>
                <c:pt idx="4">
                  <c:v>31.295644515612569</c:v>
                </c:pt>
                <c:pt idx="5">
                  <c:v>36.231793054571249</c:v>
                </c:pt>
                <c:pt idx="6">
                  <c:v>32.78552565180825</c:v>
                </c:pt>
                <c:pt idx="7">
                  <c:v>33.268350877192972</c:v>
                </c:pt>
                <c:pt idx="8">
                  <c:v>33.678384249830273</c:v>
                </c:pt>
                <c:pt idx="9">
                  <c:v>34.428023715415037</c:v>
                </c:pt>
                <c:pt idx="10">
                  <c:v>33.182597669636742</c:v>
                </c:pt>
                <c:pt idx="11">
                  <c:v>36.35111536010195</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5'!$B$4:$M$4</c:f>
              <c:numCache>
                <c:formatCode>0.0</c:formatCode>
                <c:ptCount val="12"/>
                <c:pt idx="0">
                  <c:v>25.43</c:v>
                </c:pt>
                <c:pt idx="1">
                  <c:v>27</c:v>
                </c:pt>
                <c:pt idx="2">
                  <c:v>24.71</c:v>
                </c:pt>
                <c:pt idx="3">
                  <c:v>24.86</c:v>
                </c:pt>
                <c:pt idx="4">
                  <c:v>25.71</c:v>
                </c:pt>
                <c:pt idx="5">
                  <c:v>28</c:v>
                </c:pt>
                <c:pt idx="6">
                  <c:v>27</c:v>
                </c:pt>
                <c:pt idx="7">
                  <c:v>25.86</c:v>
                </c:pt>
                <c:pt idx="8">
                  <c:v>26.86</c:v>
                </c:pt>
                <c:pt idx="9">
                  <c:v>29.14</c:v>
                </c:pt>
                <c:pt idx="10">
                  <c:v>28.71</c:v>
                </c:pt>
                <c:pt idx="11">
                  <c:v>30.64</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7'!$C$5:$N$5</c:f>
              <c:numCache>
                <c:formatCode>0.0</c:formatCode>
                <c:ptCount val="12"/>
                <c:pt idx="0">
                  <c:v>24.57</c:v>
                </c:pt>
                <c:pt idx="1">
                  <c:v>25.29</c:v>
                </c:pt>
                <c:pt idx="2">
                  <c:v>24.29</c:v>
                </c:pt>
                <c:pt idx="3">
                  <c:v>23.57</c:v>
                </c:pt>
                <c:pt idx="4">
                  <c:v>24.86</c:v>
                </c:pt>
                <c:pt idx="5">
                  <c:v>27</c:v>
                </c:pt>
                <c:pt idx="6">
                  <c:v>26</c:v>
                </c:pt>
                <c:pt idx="7">
                  <c:v>25</c:v>
                </c:pt>
                <c:pt idx="8">
                  <c:v>25.14</c:v>
                </c:pt>
                <c:pt idx="9">
                  <c:v>27</c:v>
                </c:pt>
                <c:pt idx="10">
                  <c:v>27.43</c:v>
                </c:pt>
                <c:pt idx="11">
                  <c:v>29.14</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7'!$C$8:$N$8</c:f>
              <c:numCache>
                <c:formatCode>0.0</c:formatCode>
                <c:ptCount val="12"/>
                <c:pt idx="0">
                  <c:v>39.144999999999996</c:v>
                </c:pt>
                <c:pt idx="1">
                  <c:v>38.71</c:v>
                </c:pt>
                <c:pt idx="2">
                  <c:v>31.145</c:v>
                </c:pt>
                <c:pt idx="3">
                  <c:v>44.57</c:v>
                </c:pt>
                <c:pt idx="4">
                  <c:v>48</c:v>
                </c:pt>
                <c:pt idx="5">
                  <c:v>56.14</c:v>
                </c:pt>
                <c:pt idx="6">
                  <c:v>40.924999999999997</c:v>
                </c:pt>
                <c:pt idx="7">
                  <c:v>42.14</c:v>
                </c:pt>
                <c:pt idx="8">
                  <c:v>58.57</c:v>
                </c:pt>
                <c:pt idx="9">
                  <c:v>44.715000000000003</c:v>
                </c:pt>
                <c:pt idx="10">
                  <c:v>44.14</c:v>
                </c:pt>
                <c:pt idx="11">
                  <c:v>52</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7'!$C$11:$N$11</c:f>
              <c:numCache>
                <c:formatCode>0.0</c:formatCode>
                <c:ptCount val="12"/>
                <c:pt idx="0">
                  <c:v>27.14</c:v>
                </c:pt>
                <c:pt idx="1">
                  <c:v>29.43</c:v>
                </c:pt>
                <c:pt idx="2">
                  <c:v>26</c:v>
                </c:pt>
                <c:pt idx="3">
                  <c:v>27.215</c:v>
                </c:pt>
                <c:pt idx="4">
                  <c:v>12.715</c:v>
                </c:pt>
                <c:pt idx="5">
                  <c:v>27.71</c:v>
                </c:pt>
                <c:pt idx="6">
                  <c:v>29.785</c:v>
                </c:pt>
                <c:pt idx="7">
                  <c:v>24.71</c:v>
                </c:pt>
                <c:pt idx="8">
                  <c:v>30.93</c:v>
                </c:pt>
                <c:pt idx="9">
                  <c:v>29.43</c:v>
                </c:pt>
                <c:pt idx="10">
                  <c:v>35.424999999999997</c:v>
                </c:pt>
                <c:pt idx="11">
                  <c:v>33.71</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8'!$B$4:$M$4</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8'!$B$7:$M$7</c:f>
              <c:numCache>
                <c:formatCode>_-* #,##0.0_-;\-* #,##0.0_-;_-* "-"??_-;_-@_-</c:formatCode>
                <c:ptCount val="12"/>
                <c:pt idx="0">
                  <c:v>29.162857142857145</c:v>
                </c:pt>
                <c:pt idx="1">
                  <c:v>37.789047619047622</c:v>
                </c:pt>
                <c:pt idx="2">
                  <c:v>47.006086956521742</c:v>
                </c:pt>
                <c:pt idx="3">
                  <c:v>35.500000000000007</c:v>
                </c:pt>
                <c:pt idx="4">
                  <c:v>35.500714285714288</c:v>
                </c:pt>
                <c:pt idx="5">
                  <c:v>41.590416666666677</c:v>
                </c:pt>
                <c:pt idx="6">
                  <c:v>31.610454545454537</c:v>
                </c:pt>
                <c:pt idx="7">
                  <c:v>23.901538461538458</c:v>
                </c:pt>
                <c:pt idx="8">
                  <c:v>30.897777777777783</c:v>
                </c:pt>
                <c:pt idx="9">
                  <c:v>29.493636363636366</c:v>
                </c:pt>
                <c:pt idx="10">
                  <c:v>29.061304347826091</c:v>
                </c:pt>
                <c:pt idx="11">
                  <c:v>37.999999999999993</c:v>
                </c:pt>
              </c:numCache>
            </c:numRef>
          </c:val>
          <c:smooth val="0"/>
          <c:extLst>
            <c:ext xmlns:c16="http://schemas.microsoft.com/office/drawing/2014/chart" uri="{C3380CC4-5D6E-409C-BE32-E72D297353CC}">
              <c16:uniqueId val="{00000000-F29F-4296-8607-93C524733D96}"/>
            </c:ext>
          </c:extLst>
        </c:ser>
        <c:ser>
          <c:idx val="1"/>
          <c:order val="1"/>
          <c:tx>
            <c:strRef>
              <c:f>'Table 8'!$A$7</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8'!$B$4:$M$4</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8'!$B$6:$M$6</c:f>
              <c:numCache>
                <c:formatCode>_-* #,##0.0_-;\-* #,##0.0_-;_-* "-"??_-;_-@_-</c:formatCode>
                <c:ptCount val="12"/>
                <c:pt idx="0">
                  <c:v>27.36</c:v>
                </c:pt>
                <c:pt idx="1">
                  <c:v>31.86</c:v>
                </c:pt>
                <c:pt idx="2">
                  <c:v>42.14</c:v>
                </c:pt>
                <c:pt idx="3">
                  <c:v>30</c:v>
                </c:pt>
                <c:pt idx="4">
                  <c:v>30.215</c:v>
                </c:pt>
                <c:pt idx="5">
                  <c:v>32.07</c:v>
                </c:pt>
                <c:pt idx="6">
                  <c:v>30.93</c:v>
                </c:pt>
                <c:pt idx="7">
                  <c:v>23.29</c:v>
                </c:pt>
                <c:pt idx="8">
                  <c:v>26</c:v>
                </c:pt>
                <c:pt idx="9">
                  <c:v>28.57</c:v>
                </c:pt>
                <c:pt idx="10">
                  <c:v>26</c:v>
                </c:pt>
                <c:pt idx="11">
                  <c:v>29.43</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938</c:v>
                </c:pt>
                <c:pt idx="1">
                  <c:v>1426</c:v>
                </c:pt>
                <c:pt idx="2">
                  <c:v>1633</c:v>
                </c:pt>
                <c:pt idx="3">
                  <c:v>1573</c:v>
                </c:pt>
                <c:pt idx="4">
                  <c:v>1036</c:v>
                </c:pt>
                <c:pt idx="5">
                  <c:v>1302</c:v>
                </c:pt>
                <c:pt idx="6">
                  <c:v>1220</c:v>
                </c:pt>
                <c:pt idx="7">
                  <c:v>1227</c:v>
                </c:pt>
                <c:pt idx="8">
                  <c:v>1446</c:v>
                </c:pt>
                <c:pt idx="9">
                  <c:v>1405</c:v>
                </c:pt>
                <c:pt idx="10">
                  <c:v>1338</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1483</c:v>
                </c:pt>
                <c:pt idx="1">
                  <c:v>1369</c:v>
                </c:pt>
                <c:pt idx="2">
                  <c:v>1666</c:v>
                </c:pt>
                <c:pt idx="3">
                  <c:v>1905</c:v>
                </c:pt>
                <c:pt idx="4">
                  <c:v>1250</c:v>
                </c:pt>
                <c:pt idx="5">
                  <c:v>1413</c:v>
                </c:pt>
                <c:pt idx="6">
                  <c:v>1193</c:v>
                </c:pt>
                <c:pt idx="7">
                  <c:v>1426</c:v>
                </c:pt>
                <c:pt idx="8">
                  <c:v>1473</c:v>
                </c:pt>
                <c:pt idx="9">
                  <c:v>1265</c:v>
                </c:pt>
                <c:pt idx="10">
                  <c:v>1459</c:v>
                </c:pt>
                <c:pt idx="11">
                  <c:v>1576</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strCache>
            </c:strRef>
          </c:cat>
          <c:val>
            <c:numRef>
              <c:f>'Table 1'!$B$8:$M$8</c:f>
              <c:numCache>
                <c:formatCode>#,##0.0</c:formatCode>
                <c:ptCount val="12"/>
                <c:pt idx="0">
                  <c:v>25.43</c:v>
                </c:pt>
                <c:pt idx="1">
                  <c:v>27</c:v>
                </c:pt>
                <c:pt idx="2">
                  <c:v>24.71</c:v>
                </c:pt>
                <c:pt idx="3">
                  <c:v>24.86</c:v>
                </c:pt>
                <c:pt idx="4">
                  <c:v>25.71</c:v>
                </c:pt>
                <c:pt idx="5">
                  <c:v>28</c:v>
                </c:pt>
                <c:pt idx="6">
                  <c:v>27</c:v>
                </c:pt>
                <c:pt idx="7">
                  <c:v>25.86</c:v>
                </c:pt>
                <c:pt idx="8">
                  <c:v>26.86</c:v>
                </c:pt>
                <c:pt idx="9">
                  <c:v>29.14</c:v>
                </c:pt>
                <c:pt idx="10">
                  <c:v>28.71</c:v>
                </c:pt>
                <c:pt idx="11">
                  <c:v>30.64</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2950"/>
          <a:ext cx="12423423" cy="6384042"/>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7785459" y="1130124"/>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5747801" y="1029156"/>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0.67067</cdr:x>
      <cdr:y>0.20095</cdr:y>
    </cdr:from>
    <cdr:to>
      <cdr:x>0.95702</cdr:x>
      <cdr:y>0.25238</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37350" y="1339850"/>
          <a:ext cx="28765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0.66877</cdr:x>
      <cdr:y>0.54286</cdr:y>
    </cdr:from>
    <cdr:to>
      <cdr:x>0.95702</cdr:x>
      <cdr:y>0.59429</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18300" y="3619500"/>
          <a:ext cx="2895600"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20699"/>
          <a:ext cx="11579227" cy="6156322"/>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4465595" y="600568"/>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15</xdr:col>
      <xdr:colOff>220436</xdr:colOff>
      <xdr:row>8</xdr:row>
      <xdr:rowOff>121558</xdr:rowOff>
    </xdr:from>
    <xdr:to>
      <xdr:col>15</xdr:col>
      <xdr:colOff>229507</xdr:colOff>
      <xdr:row>11</xdr:row>
      <xdr:rowOff>178707</xdr:rowOff>
    </xdr:to>
    <xdr:cxnSp macro="">
      <xdr:nvCxnSpPr>
        <xdr:cNvPr id="5" name="Straight Connector 4">
          <a:extLst>
            <a:ext uri="{FF2B5EF4-FFF2-40B4-BE49-F238E27FC236}">
              <a16:creationId xmlns:a16="http://schemas.microsoft.com/office/drawing/2014/main" id="{DE133817-CF00-4B73-B496-22888881E441}"/>
            </a:ext>
          </a:extLst>
        </xdr:cNvPr>
        <xdr:cNvCxnSpPr/>
      </xdr:nvCxnSpPr>
      <xdr:spPr>
        <a:xfrm flipH="1">
          <a:off x="9364436" y="1918608"/>
          <a:ext cx="9071" cy="609599"/>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358321</xdr:colOff>
      <xdr:row>13</xdr:row>
      <xdr:rowOff>133350</xdr:rowOff>
    </xdr:from>
    <xdr:to>
      <xdr:col>13</xdr:col>
      <xdr:colOff>367393</xdr:colOff>
      <xdr:row>17</xdr:row>
      <xdr:rowOff>33564</xdr:rowOff>
    </xdr:to>
    <xdr:cxnSp macro="">
      <xdr:nvCxnSpPr>
        <xdr:cNvPr id="8" name="Straight Connector 7">
          <a:extLst>
            <a:ext uri="{FF2B5EF4-FFF2-40B4-BE49-F238E27FC236}">
              <a16:creationId xmlns:a16="http://schemas.microsoft.com/office/drawing/2014/main" id="{DB2A1D3D-BE8B-430F-B148-1D92ACC49C5B}"/>
            </a:ext>
          </a:extLst>
        </xdr:cNvPr>
        <xdr:cNvCxnSpPr/>
      </xdr:nvCxnSpPr>
      <xdr:spPr>
        <a:xfrm flipH="1">
          <a:off x="8283121" y="2851150"/>
          <a:ext cx="9072" cy="636814"/>
        </a:xfrm>
        <a:prstGeom prst="line">
          <a:avLst/>
        </a:prstGeom>
        <a:ln w="285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592364</xdr:colOff>
      <xdr:row>18</xdr:row>
      <xdr:rowOff>101600</xdr:rowOff>
    </xdr:from>
    <xdr:to>
      <xdr:col>14</xdr:col>
      <xdr:colOff>592364</xdr:colOff>
      <xdr:row>22</xdr:row>
      <xdr:rowOff>38100</xdr:rowOff>
    </xdr:to>
    <xdr:cxnSp macro="">
      <xdr:nvCxnSpPr>
        <xdr:cNvPr id="10" name="Straight Connector 9">
          <a:extLst>
            <a:ext uri="{FF2B5EF4-FFF2-40B4-BE49-F238E27FC236}">
              <a16:creationId xmlns:a16="http://schemas.microsoft.com/office/drawing/2014/main" id="{49ED9CD8-FAFC-4A64-A436-71D5EDA913F2}"/>
            </a:ext>
          </a:extLst>
        </xdr:cNvPr>
        <xdr:cNvCxnSpPr/>
      </xdr:nvCxnSpPr>
      <xdr:spPr>
        <a:xfrm flipV="1">
          <a:off x="9126764" y="3740150"/>
          <a:ext cx="0" cy="67310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0.75089</cdr:x>
      <cdr:y>0.30128</cdr:y>
    </cdr:from>
    <cdr:to>
      <cdr:x>0.8619</cdr:x>
      <cdr:y>0.36852</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731534" y="1829146"/>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0.83098</cdr:x>
      <cdr:y>0.13514</cdr:y>
    </cdr:from>
    <cdr:to>
      <cdr:x>0.97388</cdr:x>
      <cdr:y>0.20238</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556226" y="820447"/>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0.82755</cdr:x>
      <cdr:y>0.60253</cdr:y>
    </cdr:from>
    <cdr:to>
      <cdr:x>0.93856</cdr:x>
      <cdr:y>0.66976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520889" y="3658065"/>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79" dataDxfId="277" headerRowBorderDxfId="278" tableBorderDxfId="276" headerRowCellStyle="Heading 1" dataCellStyle="Hyperlink">
  <tableColumns count="1">
    <tableColumn id="1" xr3:uid="{8E97147E-DE32-47ED-B22F-2FFE2A664068}" name="Table of Contents: November 2021 to October 2022"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10" totalsRowShown="0" headerRowDxfId="119" dataDxfId="117" headerRowBorderDxfId="118">
  <tableColumns count="14">
    <tableColumn id="1" xr3:uid="{53637C71-46D7-42A8-AF26-9D74BBAA94F2}" name="Month" dataDxfId="116"/>
    <tableColumn id="2" xr3:uid="{F5DAC76D-17C0-4F74-A360-5EDC418A61D8}" name="Dec-21" dataDxfId="115"/>
    <tableColumn id="3" xr3:uid="{EB3B5C2E-93F9-4B6A-A6F3-B72D23470FD5}" name="Jan-22" dataDxfId="114"/>
    <tableColumn id="4" xr3:uid="{250AE1BB-B0DF-4B22-9A84-EC92748335C5}" name="Feb-22" dataDxfId="113"/>
    <tableColumn id="5" xr3:uid="{6400C277-E25C-4106-9908-393492D897B5}" name="Mar-22" dataDxfId="112"/>
    <tableColumn id="6" xr3:uid="{07B3DE21-CFA0-445B-84F5-19E19D996524}" name="Apr-22" dataDxfId="111"/>
    <tableColumn id="7" xr3:uid="{37ECFC43-D712-4202-91B5-E99D71B26F8D}" name="May-22" dataDxfId="110"/>
    <tableColumn id="8" xr3:uid="{3341A1C1-065C-40D4-BE0B-CC653CFEEFE8}" name="Jun-22" dataDxfId="109"/>
    <tableColumn id="9" xr3:uid="{BD53BF0D-FB13-4728-976F-BC90678F6544}" name="Jul-22" dataDxfId="108"/>
    <tableColumn id="10" xr3:uid="{0665EAE1-6DB6-474F-A729-90C8719FD863}" name="Aug-22" dataDxfId="107"/>
    <tableColumn id="11" xr3:uid="{2360F925-A9F4-490E-A2B1-90C17429AD80}" name="Sep-22" dataDxfId="106"/>
    <tableColumn id="12" xr3:uid="{49D07E3C-1A3B-4690-A873-BF4A89FE05F6}" name="Oct-22" dataDxfId="105"/>
    <tableColumn id="13" xr3:uid="{2C53A2C0-76CF-476F-B403-D6723BD01924}" name="Nov-22"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7" totalsRowShown="0" headerRowDxfId="102" dataDxfId="100" headerRowBorderDxfId="101">
  <tableColumns count="14">
    <tableColumn id="1" xr3:uid="{41F3C4CD-C7B6-46C6-A507-6B08B9C0ECA3}" name="Month" dataDxfId="99"/>
    <tableColumn id="2" xr3:uid="{BEDBD507-D777-4488-A33E-21DA20673D5D}" name="Dec-21" dataDxfId="98"/>
    <tableColumn id="3" xr3:uid="{0F4A4B1F-D306-4B08-9C42-59C11AA143F8}" name="Jan-22" dataDxfId="97"/>
    <tableColumn id="4" xr3:uid="{7682D00A-BC3F-476C-8A91-B58E2BA1A917}" name="Feb-22" dataDxfId="96"/>
    <tableColumn id="5" xr3:uid="{D4CA1825-157C-4EED-8EE2-E23A596B9C4E}" name="Mar-22" dataDxfId="95"/>
    <tableColumn id="6" xr3:uid="{FE0F8AE6-61DB-453D-A6E4-4FB16D4865EA}" name="Apr-22" dataDxfId="94"/>
    <tableColumn id="7" xr3:uid="{D134194D-CE44-4240-A153-E4B197620EBD}" name="May-22" dataDxfId="93"/>
    <tableColumn id="8" xr3:uid="{BE4A4DCC-03A0-4507-BDA4-628E7EDC1552}" name="Jun-22" dataDxfId="92"/>
    <tableColumn id="9" xr3:uid="{09657A5C-901F-4899-9619-4890FD00F518}" name="Jul-22" dataDxfId="91"/>
    <tableColumn id="10" xr3:uid="{E7B549DB-222F-482D-B833-247F1466653E}" name="Aug-22" dataDxfId="90"/>
    <tableColumn id="11" xr3:uid="{21AE1B0A-4417-47FF-A70A-A78AFC9EEE9B}" name="Sep-22" dataDxfId="89"/>
    <tableColumn id="12" xr3:uid="{2023EA5E-4CDF-4FBA-97E2-0B60540AA9E6}" name="Oct-22" dataDxfId="88"/>
    <tableColumn id="13" xr3:uid="{F888BBCA-C29E-4F82-B185-83746C95FEF3}" name="Nov-22" dataDxfId="87"/>
    <tableColumn id="14" xr3:uid="{5E8A02AE-D3EC-4A41-9077-F162A349465D}" name="Total" dataDxfId="86">
      <calculatedColumnFormula>SUM(B4:M4)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Dec-21" dataDxfId="74"/>
    <tableColumn id="3" xr3:uid="{F9208335-3CF1-461C-AA13-CEF52F4D00B5}" name="Jan-22" dataDxfId="73"/>
    <tableColumn id="4" xr3:uid="{A82A8F37-F8AA-44C8-90CB-D94A45A44413}" name="Feb-22" dataDxfId="72"/>
    <tableColumn id="5" xr3:uid="{3D2F42C2-B7DA-4A44-9141-37918FC68D28}" name="Mar-22" dataDxfId="71"/>
    <tableColumn id="6" xr3:uid="{850AB6F7-80AA-4FF2-A090-04EECCF10231}" name="Apr-22" dataDxfId="70"/>
    <tableColumn id="7" xr3:uid="{3F90CC6E-BE08-4693-82F8-22C2910C3657}" name="May-22" dataDxfId="69"/>
    <tableColumn id="8" xr3:uid="{A9C144AA-8486-43BF-904F-0E9B9A9D8B1C}" name="Jun-22" dataDxfId="68"/>
    <tableColumn id="9" xr3:uid="{3824FB03-DA97-4374-A24A-5551E08B63A2}" name="Jul-22" dataDxfId="67"/>
    <tableColumn id="10" xr3:uid="{C5F7795B-683E-40D3-BB33-11A604DFD4BA}" name="Aug-22" dataDxfId="66"/>
    <tableColumn id="11" xr3:uid="{D37FEA0A-6F27-49D4-9905-5B79DBC9F0A5}" name="Sep-22" dataDxfId="65"/>
    <tableColumn id="12" xr3:uid="{75EFD98A-BE03-433C-9993-EC8D5B30FCAB}" name="Oct-22" dataDxfId="64"/>
    <tableColumn id="13" xr3:uid="{184D18B5-661C-4969-8116-3BAA3364DDD9}" name="Nov-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Dec-21" dataDxfId="57"/>
    <tableColumn id="3" xr3:uid="{3A9D082E-A1E7-464B-9EC4-9F26BE297009}" name="Jan-22" dataDxfId="56"/>
    <tableColumn id="4" xr3:uid="{488C5069-07A1-44C3-A5D8-AC76A19D6814}" name="Feb-22" dataDxfId="55"/>
    <tableColumn id="5" xr3:uid="{8D106345-4703-4445-986F-45BA2716DA1C}" name="Mar-22" dataDxfId="54"/>
    <tableColumn id="6" xr3:uid="{029171A7-75F4-48DB-B481-B4E50E7CF7E5}" name="Apr-22" dataDxfId="53"/>
    <tableColumn id="7" xr3:uid="{996F6D00-DB62-4474-943D-9212241708C2}" name="May-22" dataDxfId="52"/>
    <tableColumn id="8" xr3:uid="{F193D8BF-8514-4917-A8ED-70C04CA9803D}" name="Jun-22" dataDxfId="51"/>
    <tableColumn id="9" xr3:uid="{63066829-B952-4EFE-8741-404A3864993A}" name="Jul-22" dataDxfId="50"/>
    <tableColumn id="10" xr3:uid="{23917F60-4B66-4950-836E-428649B4FDDD}" name="Aug-22" dataDxfId="49"/>
    <tableColumn id="11" xr3:uid="{DC176750-0145-4B21-B8BC-B55C7A0E97E1}" name="Sep-22" dataDxfId="48"/>
    <tableColumn id="12" xr3:uid="{1B294C1E-26D9-4FD1-BD16-7478EA965119}" name="Oct-22" dataDxfId="47"/>
    <tableColumn id="13" xr3:uid="{E9D3A406-3E53-4A9A-80C3-48C6EF3C2555}" name="Nov-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4:O21" totalsRowShown="0" headerRowDxfId="44" dataDxfId="42" headerRowBorderDxfId="43">
  <autoFilter ref="A4:O21"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Dec-21" dataDxfId="39"/>
    <tableColumn id="4" xr3:uid="{287E2868-7F97-4442-A627-578389E44E81}" name="Jan-22" dataDxfId="38"/>
    <tableColumn id="5" xr3:uid="{DD6AEC0A-45B1-4D1A-A866-EE0988668E58}" name="Feb-22" dataDxfId="37"/>
    <tableColumn id="6" xr3:uid="{5AFFF802-90A1-4E19-8FFE-1D45E34D77A6}" name="Mar-22" dataDxfId="36"/>
    <tableColumn id="7" xr3:uid="{C3245A20-FF5E-4A7A-896A-4D0D491761D9}" name="Apr-22" dataDxfId="35"/>
    <tableColumn id="8" xr3:uid="{ADEDFAAD-FC66-445A-A63A-2A55D472C417}" name="May-22" dataDxfId="34"/>
    <tableColumn id="9" xr3:uid="{04723D77-0F74-42DA-959F-8B8CA9C018B7}" name="Jun-22" dataDxfId="33"/>
    <tableColumn id="10" xr3:uid="{FB6115B9-BD24-45B6-8DBA-7905DB2DF406}" name="Jul-22" dataDxfId="32"/>
    <tableColumn id="11" xr3:uid="{7C674B5C-98A0-4792-96E9-04C09894A969}" name="Aug-22" dataDxfId="31"/>
    <tableColumn id="12" xr3:uid="{1AC71EF9-3A32-4007-82FE-2B8E149347CC}" name="Sep-22" dataDxfId="30"/>
    <tableColumn id="13" xr3:uid="{1D6AD224-9037-477E-9ABD-44D5AF380229}" name="Oct-22" dataDxfId="29"/>
    <tableColumn id="14" xr3:uid="{5BFDD6B1-16F7-4FD9-A4F0-0FB059A4D72D}" name="Nov-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Dec-21" dataDxfId="21"/>
    <tableColumn id="4" xr3:uid="{D013D7D1-3D03-4BC3-A416-C4F4AEE7B226}" name="Jan-22" dataDxfId="20"/>
    <tableColumn id="5" xr3:uid="{BB251D7D-24D8-4479-B576-CC7BE337607D}" name="Feb-22" dataDxfId="19"/>
    <tableColumn id="6" xr3:uid="{6C4DEF1E-E644-4CC2-90C8-DCBEB18F4BBA}" name="Mar-22" dataDxfId="18"/>
    <tableColumn id="7" xr3:uid="{B7EC1730-DC73-4E5B-8E48-1DA767C51623}" name="Apr-22" dataDxfId="17"/>
    <tableColumn id="8" xr3:uid="{B456F1C5-0BFD-4759-A0B5-D7A79689C2FA}" name="May-22" dataDxfId="16"/>
    <tableColumn id="9" xr3:uid="{8C94CE09-2B39-4AF7-9664-81DDB572D508}" name="Jun-22" dataDxfId="15"/>
    <tableColumn id="10" xr3:uid="{3229E923-BB35-4BA7-9349-0BA85544599D}" name="Jul-22" dataDxfId="14"/>
    <tableColumn id="11" xr3:uid="{E14995EA-80F1-42FD-BB86-9FA58849B549}" name="Aug-22" dataDxfId="13"/>
    <tableColumn id="12" xr3:uid="{86910D19-F569-4A75-9CBC-29FA0011AAE6}" name="Sep-22" dataDxfId="12"/>
    <tableColumn id="13" xr3:uid="{C4F6DCC6-12AB-4348-BD1F-9F409A8E5E9F}" name="Oct-22" dataDxfId="11"/>
    <tableColumn id="14" xr3:uid="{0E1DADD8-06C8-4E1B-B7BE-5D66604BDA6D}" name="Nov-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Dec-21" dataDxfId="270"/>
    <tableColumn id="3" xr3:uid="{961F98A1-62DE-45A5-BAB0-46D7E0CB70EF}" name="Jan-22" dataDxfId="269"/>
    <tableColumn id="4" xr3:uid="{2A6CFED0-E65D-4E4B-919F-0777F4696904}" name="Feb-22" dataDxfId="268"/>
    <tableColumn id="5" xr3:uid="{EDE2F7E3-66BB-4D4F-932F-4B76BBC79F26}" name="Mar-22" dataDxfId="267"/>
    <tableColumn id="6" xr3:uid="{1BD42DA7-74C1-4CAA-9865-78A469115A72}" name="Apr-22" dataDxfId="266"/>
    <tableColumn id="7" xr3:uid="{13AE0562-DF16-4BC5-B27C-BC6F2304752C}" name="May-22" dataDxfId="265"/>
    <tableColumn id="8" xr3:uid="{9C607119-25BF-4D24-9224-578D2F875E63}" name="Jun-22" dataDxfId="264"/>
    <tableColumn id="9" xr3:uid="{A9FFCBE1-A0BF-435D-A17E-3C495103C1F7}" name="Jul-22" dataDxfId="263"/>
    <tableColumn id="10" xr3:uid="{12104BEF-1A43-4794-8995-F1B2C2200D20}" name="Aug-22" dataDxfId="262"/>
    <tableColumn id="11" xr3:uid="{F52AC712-DC9F-4ADA-BABD-047CB374427F}" name="Sep-22" dataDxfId="261"/>
    <tableColumn id="12" xr3:uid="{AD3FBF82-7DF4-43EF-9E3E-9E20B20F5B9A}" name="Oct-22" dataDxfId="260"/>
    <tableColumn id="13" xr3:uid="{2575950E-84DA-4831-8EA8-B944D1E144D5}" name="Nov-22"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4:N9" totalsRowCount="1" headerRowDxfId="257" dataDxfId="255" headerRowBorderDxfId="256">
  <tableColumns count="14">
    <tableColumn id="1" xr3:uid="{B91F7E6B-2853-494A-83AA-4110E628F421}" name="Month" dataDxfId="254" totalsRowDxfId="253"/>
    <tableColumn id="3" xr3:uid="{062BA956-2A5A-4D9F-84CF-3F05CE8A5C7E}" name="Dec-21" dataDxfId="252" totalsRowDxfId="251"/>
    <tableColumn id="4" xr3:uid="{D8F7A960-6D28-4CD2-BCB4-B809615306F8}" name="Jan-22" dataDxfId="250" totalsRowDxfId="249"/>
    <tableColumn id="5" xr3:uid="{BF677B9B-C579-4CD1-9098-40857D0C5061}" name="Feb-22" dataDxfId="248" totalsRowDxfId="247"/>
    <tableColumn id="6" xr3:uid="{78FE49A6-BCF6-40E2-9064-80B209085B8E}" name="Mar-22" dataDxfId="246" totalsRowDxfId="245"/>
    <tableColumn id="7" xr3:uid="{3621C2DC-E74C-47FD-A178-8C4A3ED9FE32}" name="Apr-22" dataDxfId="244" totalsRowDxfId="243"/>
    <tableColumn id="8" xr3:uid="{1B93932B-8BEF-4B19-BED5-66C46130E426}" name="May-22" dataDxfId="242" totalsRowDxfId="241"/>
    <tableColumn id="9" xr3:uid="{CDCE29AA-F202-4037-8C79-254DC7F3DE27}" name="Jun-22" dataDxfId="240" totalsRowDxfId="239"/>
    <tableColumn id="10" xr3:uid="{F85757CE-651D-436A-AEF1-E82823F88ADA}" name="Jul-22" dataDxfId="238" totalsRowDxfId="237"/>
    <tableColumn id="11" xr3:uid="{D2CCB206-2C1E-424B-ABD1-137FDD09CA58}" name="Aug-22" dataDxfId="236" totalsRowDxfId="235"/>
    <tableColumn id="12" xr3:uid="{97C73507-6661-4DAB-8E47-4A95D01AB18F}" name="Sep-22" dataDxfId="234" totalsRowDxfId="233"/>
    <tableColumn id="13" xr3:uid="{2DB1DBF5-9C37-4CD1-908F-D22848AE1C46}" name="Oct-22" dataDxfId="232" totalsRowDxfId="231"/>
    <tableColumn id="14" xr3:uid="{197F2A7E-3704-4AF3-8C09-196FF51BB9A1}" name="Nov-22"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26" dataDxfId="224" headerRowBorderDxfId="225">
  <tableColumns count="14">
    <tableColumn id="1" xr3:uid="{8D4AD037-4369-4C7A-B618-93F373A20FD7}" name="Month" dataDxfId="223"/>
    <tableColumn id="2" xr3:uid="{D5FD91F1-D6F8-49D0-9C9B-B86EC98CEF5E}" name="Dec-21" dataDxfId="222"/>
    <tableColumn id="3" xr3:uid="{54129DAF-FE81-4517-B6A4-237A123F564F}" name="Jan-22" dataDxfId="221"/>
    <tableColumn id="4" xr3:uid="{C99D6B75-A2D2-41CD-9199-4A356C7AA152}" name="Feb-22" dataDxfId="220"/>
    <tableColumn id="5" xr3:uid="{60FA6454-68A2-40A9-BA0E-93FBF7720981}" name="Mar-22" dataDxfId="219"/>
    <tableColumn id="6" xr3:uid="{090103BD-145C-4F85-8607-6421EE22E47A}" name="Apr-22" dataDxfId="218"/>
    <tableColumn id="7" xr3:uid="{BDCCACBD-9292-4468-8843-A413BAEBC449}" name="May-22" dataDxfId="217"/>
    <tableColumn id="8" xr3:uid="{EFA2CB61-14CB-4E69-9207-A24AD7AC62C0}" name="Jun-22" dataDxfId="216"/>
    <tableColumn id="9" xr3:uid="{CE567438-4CF8-4FBB-B218-38225EFCE72D}" name="Jul-22" dataDxfId="215"/>
    <tableColumn id="10" xr3:uid="{7504316C-0125-4306-A7BE-9D0754A4D0AA}" name="Aug-22" dataDxfId="214"/>
    <tableColumn id="11" xr3:uid="{7047CD42-932A-43B8-9589-A441C2E2EE47}" name="Sep-22" dataDxfId="213"/>
    <tableColumn id="12" xr3:uid="{86B7FF4C-4D6B-4646-A3AC-40D2113D8429}" name="Oct-22" dataDxfId="212"/>
    <tableColumn id="13" xr3:uid="{CA2009B0-D960-4D71-88E7-48EF27F7CDEA}" name="Nov-22"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4:N8" totalsRowShown="0" headerRowDxfId="209" dataDxfId="207" headerRowBorderDxfId="208">
  <tableColumns count="14">
    <tableColumn id="1" xr3:uid="{65CFE8CF-D5F9-4866-A58F-84EA52C66604}" name="Month" dataDxfId="206"/>
    <tableColumn id="2" xr3:uid="{E6E39961-CC7A-4C46-862F-43FBA48E480F}" name="Dec-21" dataDxfId="205"/>
    <tableColumn id="3" xr3:uid="{02CC4C15-B69C-4DEB-A445-F8191BC160AB}" name="Jan-22" dataDxfId="204"/>
    <tableColumn id="4" xr3:uid="{C499F026-C7C9-44EE-93A5-A2D11FBED457}" name="Feb-22" dataDxfId="203"/>
    <tableColumn id="5" xr3:uid="{79B98161-EA4B-42BD-BE38-0B12BE8DED95}" name="Mar-22" dataDxfId="202"/>
    <tableColumn id="6" xr3:uid="{5E821EFA-80BF-4AAA-A166-64082DD9B248}" name="Apr-22" dataDxfId="201"/>
    <tableColumn id="7" xr3:uid="{71B3E7A8-3BAC-4A74-909E-97759B84844A}" name="May-22" dataDxfId="200"/>
    <tableColumn id="8" xr3:uid="{EFA93372-AB53-4232-8AD6-88F73F2494BA}" name="Jun-22" dataDxfId="199"/>
    <tableColumn id="9" xr3:uid="{E7358D0A-064D-4C39-BD53-4036C46259AB}" name="Jul-22" dataDxfId="198"/>
    <tableColumn id="10" xr3:uid="{AAFBBBFB-83BC-4A6E-8D48-9F523104C6A7}" name="Aug-22" dataDxfId="197"/>
    <tableColumn id="11" xr3:uid="{34ACC8A6-01C6-43FC-A918-C16CF34A81EA}" name="Sep-22" dataDxfId="196"/>
    <tableColumn id="12" xr3:uid="{E0B5D339-219B-43F4-8125-BCD113FAA52C}" name="Oct-22" dataDxfId="195"/>
    <tableColumn id="13" xr3:uid="{9C41CE08-E436-49EF-85CF-1B6AD20618FA}" name="Nov-22"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4:N8" totalsRowShown="0" headerRowDxfId="192" dataDxfId="190" headerRowBorderDxfId="191">
  <tableColumns count="14">
    <tableColumn id="1" xr3:uid="{8F7217FE-54FB-40C9-997B-EBF8D16D4B4A}" name="Month" dataDxfId="189"/>
    <tableColumn id="2" xr3:uid="{86597C14-BF32-4BBC-88B4-CBAE73BF7AEB}" name="Dec-21" dataDxfId="188"/>
    <tableColumn id="3" xr3:uid="{F69446E0-B337-49D6-B1F6-F728EF5BC26D}" name="Jan-22" dataDxfId="187"/>
    <tableColumn id="4" xr3:uid="{E6AA23B5-05B4-474B-9A8D-743D4151EF87}" name="Feb-22" dataDxfId="186"/>
    <tableColumn id="5" xr3:uid="{FF14DE91-C3D7-4B27-AFA3-CC76C6AB97D0}" name="Mar-22" dataDxfId="185"/>
    <tableColumn id="6" xr3:uid="{5C988662-ADD4-4E3E-AA3F-B320A686F868}" name="Apr-22" dataDxfId="184"/>
    <tableColumn id="7" xr3:uid="{7135AB97-63A7-4063-86CC-EA8996135513}" name="May-22" dataDxfId="183"/>
    <tableColumn id="8" xr3:uid="{1C378635-5CCA-4055-9583-47F911DB8F9D}" name="Jun-22" dataDxfId="182"/>
    <tableColumn id="9" xr3:uid="{BC0A3AA8-6E93-496B-9F4D-AF094F16966A}" name="Jul-22" dataDxfId="181"/>
    <tableColumn id="10" xr3:uid="{6EC5540B-06F6-4A21-B32A-3485AC755D31}" name="Aug-22" dataDxfId="180"/>
    <tableColumn id="11" xr3:uid="{E9EFA41F-D330-4F77-B021-9B30F42A43B7}" name="Sep-22" dataDxfId="179"/>
    <tableColumn id="12" xr3:uid="{E97BDE8B-2CE0-4C2F-8733-85C069F1C25A}" name="Oct-22" dataDxfId="178"/>
    <tableColumn id="13" xr3:uid="{99066036-0717-4D79-839E-65E89AC75E60}" name="Nov-22"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Dec-21" dataDxfId="170"/>
    <tableColumn id="3" xr3:uid="{2B5197FF-BE67-4176-9DF0-828D69B7309A}" name="Jan-22" dataDxfId="169"/>
    <tableColumn id="4" xr3:uid="{B319E14E-F609-4B6D-99C5-F0DFB04C8B76}" name="Feb-22" dataDxfId="168"/>
    <tableColumn id="5" xr3:uid="{1BD95A50-AC5C-4F7B-9F43-FE322DC84A4D}" name="Mar-22" dataDxfId="167"/>
    <tableColumn id="6" xr3:uid="{B90E2978-8592-48EB-9955-4E29B495F092}" name="Apr-22" dataDxfId="166"/>
    <tableColumn id="7" xr3:uid="{4341348B-4890-4864-82D4-C0D57FEEA29B}" name="May-22" dataDxfId="165"/>
    <tableColumn id="8" xr3:uid="{340CC027-51A2-478A-BD58-C52871A6CCBB}" name="Jun-22" dataDxfId="164"/>
    <tableColumn id="9" xr3:uid="{51458ECD-545B-4B4B-AFA4-361E4E3FF27B}" name="Jul-22" dataDxfId="163"/>
    <tableColumn id="10" xr3:uid="{0529C051-E1F4-41CD-81B5-EF42A849BF18}" name="Aug-22" dataDxfId="162"/>
    <tableColumn id="11" xr3:uid="{AFB03175-6040-419A-9E67-12D3600FF8A3}" name="Sep-22" dataDxfId="161"/>
    <tableColumn id="12" xr3:uid="{E3476464-8B1E-419A-AA80-B435F1CE3149}" name="Oct-22" dataDxfId="160"/>
    <tableColumn id="13" xr3:uid="{004A2D27-78CA-4E6B-AA69-DE2352E2BED6}" name="Nov-22"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4:O16"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Dec-21" dataDxfId="151"/>
    <tableColumn id="4" xr3:uid="{590241A3-DC21-4B34-96E1-2AB7095C13FE}" name="Jan-22" dataDxfId="150"/>
    <tableColumn id="5" xr3:uid="{9977CBF7-61E5-40C1-9A04-1C2597CB7177}" name="Feb-22" dataDxfId="149"/>
    <tableColumn id="6" xr3:uid="{B8474989-8290-467C-BC14-56CF181D3146}" name="Mar-22" dataDxfId="148"/>
    <tableColumn id="7" xr3:uid="{2D743D20-1D5D-48B4-BF7A-0364D019D85C}" name="Apr-22" dataDxfId="147"/>
    <tableColumn id="8" xr3:uid="{744C41C6-F9F2-483A-9B33-6881A2D55F31}" name="May-22" dataDxfId="146"/>
    <tableColumn id="9" xr3:uid="{45F398AF-B1CF-4BDD-A019-EF6DF0F11182}" name="Jun-22" dataDxfId="145"/>
    <tableColumn id="10" xr3:uid="{A723C605-BB0B-42CA-B1C0-07C225606137}" name="Jul-22" dataDxfId="144"/>
    <tableColumn id="11" xr3:uid="{F35143E9-DF2C-4650-9874-EA46DACE457F}" name="Aug-22" dataDxfId="143"/>
    <tableColumn id="12" xr3:uid="{8BA24E82-CEBB-4F30-9EBB-CBA9BC700D84}" name="Sep-22" dataDxfId="142"/>
    <tableColumn id="13" xr3:uid="{1349C4E6-5ED5-42E4-A74F-A64E61E93D49}" name="Oct-22" dataDxfId="141"/>
    <tableColumn id="14" xr3:uid="{E15D0571-5535-410A-9D4C-2BA90EEB6917}" name="Nov-22"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Dec-21" dataDxfId="132"/>
    <tableColumn id="4" xr3:uid="{2F2EA2A2-6682-4D10-B767-15F62093B635}" name="Jan-22" dataDxfId="131"/>
    <tableColumn id="5" xr3:uid="{C58127C0-F998-4E3C-85AB-09EE4721C5F2}" name="Feb-22" dataDxfId="130"/>
    <tableColumn id="6" xr3:uid="{B845DE22-9766-44E0-98FE-605F8BB90BBF}" name="Mar-22" dataDxfId="129"/>
    <tableColumn id="7" xr3:uid="{8E2A24DF-9993-4F45-B504-CB636EF6D73A}" name="Apr-22" dataDxfId="128"/>
    <tableColumn id="8" xr3:uid="{CC408B08-9540-4472-9F82-671AAC5EA700}" name="May-22" dataDxfId="127"/>
    <tableColumn id="9" xr3:uid="{AA0A8217-888B-4861-A9FA-0EC9CD6CF069}" name="Jun-22" dataDxfId="126"/>
    <tableColumn id="10" xr3:uid="{5A8534B3-9802-43E6-B1C3-F411A4BBB340}" name="Jul-22" dataDxfId="125"/>
    <tableColumn id="11" xr3:uid="{1D1D16E6-36AA-4760-B7F0-3FB0CFB8C87D}" name="Aug-22" dataDxfId="124"/>
    <tableColumn id="12" xr3:uid="{F3D0F2AD-6445-4F19-A07B-9B2F21460DA7}" name="Sep-22" dataDxfId="123"/>
    <tableColumn id="13" xr3:uid="{85EFD495-4357-4EA6-A404-F26FB39B026F}" name="Oct-22" dataDxfId="122"/>
    <tableColumn id="14" xr3:uid="{21FC21FE-2C17-4707-975F-A4FD7245F2CD}" name="Nov-22"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9"/>
  <sheetViews>
    <sheetView showGridLines="0" tabSelected="1" workbookViewId="0"/>
  </sheetViews>
  <sheetFormatPr defaultColWidth="8.7265625" defaultRowHeight="14.5" x14ac:dyDescent="0.35"/>
  <cols>
    <col min="1" max="1" width="103.81640625" style="105" bestFit="1" customWidth="1"/>
    <col min="2" max="16384" width="8.7265625" style="105"/>
  </cols>
  <sheetData>
    <row r="1" spans="1:1" ht="30" customHeight="1" thickBot="1" x14ac:dyDescent="0.4">
      <c r="A1" s="134" t="s">
        <v>119</v>
      </c>
    </row>
    <row r="2" spans="1:1" s="106" customFormat="1" ht="23.15" customHeight="1" x14ac:dyDescent="0.35">
      <c r="A2" s="96" t="s">
        <v>0</v>
      </c>
    </row>
    <row r="3" spans="1:1" s="106" customFormat="1" ht="23.15" customHeight="1" x14ac:dyDescent="0.35">
      <c r="A3" s="96" t="s">
        <v>1</v>
      </c>
    </row>
    <row r="4" spans="1:1" s="106" customFormat="1" ht="23.15" customHeight="1" x14ac:dyDescent="0.35">
      <c r="A4" s="96" t="s">
        <v>2</v>
      </c>
    </row>
    <row r="5" spans="1:1" s="106" customFormat="1" ht="23.15" customHeight="1" x14ac:dyDescent="0.35">
      <c r="A5" s="96" t="s">
        <v>3</v>
      </c>
    </row>
    <row r="6" spans="1:1" s="106" customFormat="1" ht="23.15" customHeight="1" x14ac:dyDescent="0.35">
      <c r="A6" s="96" t="s">
        <v>4</v>
      </c>
    </row>
    <row r="7" spans="1:1" s="106" customFormat="1" ht="23.15" customHeight="1" x14ac:dyDescent="0.35">
      <c r="A7" s="96" t="s">
        <v>5</v>
      </c>
    </row>
    <row r="8" spans="1:1" s="106" customFormat="1" ht="23.15" customHeight="1" x14ac:dyDescent="0.35">
      <c r="A8" s="96" t="s">
        <v>6</v>
      </c>
    </row>
    <row r="9" spans="1:1" s="106" customFormat="1" ht="23.15" customHeight="1" x14ac:dyDescent="0.35">
      <c r="A9" s="96" t="s">
        <v>7</v>
      </c>
    </row>
    <row r="10" spans="1:1" s="106" customFormat="1" ht="23.15" customHeight="1" x14ac:dyDescent="0.35">
      <c r="A10" s="96" t="s">
        <v>8</v>
      </c>
    </row>
    <row r="11" spans="1:1" s="106" customFormat="1" ht="23.15" customHeight="1" x14ac:dyDescent="0.35">
      <c r="A11" s="96" t="s">
        <v>9</v>
      </c>
    </row>
    <row r="12" spans="1:1" s="106" customFormat="1" ht="23.15" customHeight="1" x14ac:dyDescent="0.35">
      <c r="A12" s="96" t="s">
        <v>10</v>
      </c>
    </row>
    <row r="13" spans="1:1" s="106" customFormat="1" ht="23.15" customHeight="1" x14ac:dyDescent="0.35">
      <c r="A13" s="96" t="s">
        <v>11</v>
      </c>
    </row>
    <row r="14" spans="1:1" s="106" customFormat="1" ht="23.15" customHeight="1" x14ac:dyDescent="0.35">
      <c r="A14" s="96" t="s">
        <v>12</v>
      </c>
    </row>
    <row r="15" spans="1:1" s="106" customFormat="1" ht="23.15" customHeight="1" x14ac:dyDescent="0.35">
      <c r="A15" s="96" t="s">
        <v>13</v>
      </c>
    </row>
    <row r="16" spans="1:1" s="106" customFormat="1" ht="23.15" customHeight="1" x14ac:dyDescent="0.35">
      <c r="A16" s="96" t="s">
        <v>14</v>
      </c>
    </row>
    <row r="17" spans="1:5" s="106" customFormat="1" ht="23.15" customHeight="1" x14ac:dyDescent="0.35">
      <c r="A17" s="96" t="s">
        <v>15</v>
      </c>
    </row>
    <row r="18" spans="1:5" s="106" customFormat="1" ht="23.15" customHeight="1" x14ac:dyDescent="0.35">
      <c r="A18" s="96" t="s">
        <v>16</v>
      </c>
    </row>
    <row r="19" spans="1:5" s="106" customFormat="1" ht="23.15" customHeight="1" x14ac:dyDescent="0.35">
      <c r="A19" s="96" t="s">
        <v>17</v>
      </c>
    </row>
    <row r="20" spans="1:5" s="106" customFormat="1" ht="23.15" customHeight="1" x14ac:dyDescent="0.35">
      <c r="A20" s="96" t="s">
        <v>18</v>
      </c>
    </row>
    <row r="21" spans="1:5" s="106" customFormat="1" ht="23.15" customHeight="1" x14ac:dyDescent="0.35">
      <c r="A21" s="96" t="s">
        <v>19</v>
      </c>
    </row>
    <row r="22" spans="1:5" s="106" customFormat="1" ht="23.15" customHeight="1" x14ac:dyDescent="0.35">
      <c r="A22" s="96" t="s">
        <v>20</v>
      </c>
    </row>
    <row r="23" spans="1:5" s="106" customFormat="1" ht="23.15" customHeight="1" x14ac:dyDescent="0.35">
      <c r="A23" s="96" t="s">
        <v>21</v>
      </c>
    </row>
    <row r="24" spans="1:5" s="106" customFormat="1" ht="23.15" customHeight="1" x14ac:dyDescent="0.35">
      <c r="A24" s="96" t="s">
        <v>22</v>
      </c>
    </row>
    <row r="25" spans="1:5" s="106" customFormat="1" ht="23.15" customHeight="1" x14ac:dyDescent="0.35">
      <c r="A25" s="96" t="s">
        <v>23</v>
      </c>
    </row>
    <row r="26" spans="1:5" ht="23.15" customHeight="1" x14ac:dyDescent="0.35">
      <c r="A26" s="136" t="s">
        <v>24</v>
      </c>
    </row>
    <row r="27" spans="1:5" x14ac:dyDescent="0.35">
      <c r="A27" s="106"/>
      <c r="B27" s="137"/>
      <c r="C27" s="137"/>
      <c r="D27" s="137"/>
      <c r="E27" s="137"/>
    </row>
    <row r="28" spans="1:5" x14ac:dyDescent="0.35">
      <c r="A28" s="106"/>
      <c r="B28" s="137"/>
      <c r="C28" s="137"/>
      <c r="D28" s="137"/>
      <c r="E28" s="137"/>
    </row>
    <row r="29" spans="1:5" ht="42" customHeight="1" x14ac:dyDescent="0.35">
      <c r="A29" s="137"/>
      <c r="B29" s="137"/>
      <c r="C29" s="137"/>
      <c r="D29" s="137"/>
      <c r="E29" s="137"/>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lanning Inspectors – Headcount and FTE" xr:uid="{DCDAF478-4712-432B-9162-DACDFC615C72}"/>
    <hyperlink ref="A21" location="'Annex A Planning'!A1" display="Annex A: Planning, Mean and Median Time to Decision, with standard deviation, by procedure" xr:uid="{6643F8FB-6193-4F24-9312-303DD8349FCC}"/>
    <hyperlink ref="A22" location="'Annex A Enforcement'!A1" display="Annex A: Enforcement, Mean and Median Time to Decision, with standard deviation, by procedure" xr:uid="{48202FD1-2701-4888-98BF-DC9C778B2758}"/>
    <hyperlink ref="A23" location="'Annex A Specialist'!A1" display="Annex A: Specialist, Mean and Median Time to Decision, with standard deviation, by procedure" xr:uid="{35FEB3A0-7094-4C40-A536-E1E175425408}"/>
    <hyperlink ref="A24" location="'Annex B  | gov.uk timeliness'!A1" display="Annex B: Detailed Information on timeliness by appeal type" xr:uid="{AAACE371-AE3F-497A-AC66-B171ABB63DF6}"/>
    <hyperlink ref="A25" location="'Annex B | stages'!A1" display="Annex B: Detailed Information on timeline" xr:uid="{9A6FB2D6-D632-46DB-AD8E-47D36C5C8253}"/>
    <hyperlink ref="A26" location="'Annex C'!A1" display="Annex C: Revisions to previous release" xr:uid="{994B955C-7CF8-4CFD-8EEF-7E45A89FD0E2}"/>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4" t="e">
        <f>#REF!</f>
        <v>#REF!</v>
      </c>
      <c r="C4" s="24" t="e">
        <f>#REF!</f>
        <v>#REF!</v>
      </c>
      <c r="D4" s="24" t="e">
        <f>#REF!</f>
        <v>#REF!</v>
      </c>
      <c r="E4" s="24" t="e">
        <f>#REF!</f>
        <v>#REF!</v>
      </c>
      <c r="F4" s="24" t="e">
        <f>#REF!</f>
        <v>#REF!</v>
      </c>
      <c r="G4" s="24" t="e">
        <f>#REF!</f>
        <v>#REF!</v>
      </c>
      <c r="H4" s="24" t="e">
        <f>#REF!</f>
        <v>#REF!</v>
      </c>
      <c r="I4" s="24" t="e">
        <f>#REF!</f>
        <v>#REF!</v>
      </c>
      <c r="J4" s="24" t="e">
        <f>#REF!</f>
        <v>#REF!</v>
      </c>
      <c r="K4" s="24" t="e">
        <f>#REF!</f>
        <v>#REF!</v>
      </c>
      <c r="L4" s="24" t="e">
        <f>#REF!</f>
        <v>#REF!</v>
      </c>
      <c r="M4" s="24" t="e">
        <f>#REF!</f>
        <v>#REF!</v>
      </c>
    </row>
    <row r="5" spans="1:13" ht="18.5" x14ac:dyDescent="0.45">
      <c r="A5" s="4" t="s">
        <v>30</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31</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32</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33</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34</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35</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26</v>
      </c>
      <c r="B11" s="25" t="e">
        <f>#REF!</f>
        <v>#REF!</v>
      </c>
      <c r="C11" s="25" t="e">
        <f>#REF!</f>
        <v>#REF!</v>
      </c>
      <c r="D11" s="25" t="e">
        <f>#REF!</f>
        <v>#REF!</v>
      </c>
      <c r="E11" s="25" t="e">
        <f>#REF!</f>
        <v>#REF!</v>
      </c>
      <c r="F11" s="25" t="e">
        <f>#REF!</f>
        <v>#REF!</v>
      </c>
      <c r="G11" s="25" t="e">
        <f>#REF!</f>
        <v>#REF!</v>
      </c>
      <c r="H11" s="25" t="e">
        <f>#REF!</f>
        <v>#REF!</v>
      </c>
      <c r="I11" s="25"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3"/>
  <sheetViews>
    <sheetView showGridLines="0" workbookViewId="0"/>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45" t="s">
        <v>141</v>
      </c>
      <c r="B1" s="46"/>
      <c r="C1" s="46"/>
      <c r="D1" s="46"/>
      <c r="E1" s="46"/>
      <c r="F1" s="46"/>
      <c r="G1" s="46"/>
      <c r="H1" s="46"/>
      <c r="I1" s="46"/>
      <c r="J1" s="46"/>
      <c r="K1" s="46"/>
      <c r="L1" s="46"/>
    </row>
    <row r="2" spans="1:14" ht="15.65" customHeight="1" x14ac:dyDescent="0.45">
      <c r="A2" s="83" t="s">
        <v>36</v>
      </c>
      <c r="B2" s="46"/>
      <c r="C2" s="46"/>
      <c r="D2" s="46"/>
      <c r="E2" s="46"/>
      <c r="F2" s="46"/>
      <c r="G2" s="46"/>
      <c r="H2" s="46"/>
      <c r="I2" s="46"/>
      <c r="J2" s="46"/>
      <c r="K2" s="46"/>
      <c r="L2" s="46"/>
    </row>
    <row r="3" spans="1:14" s="91" customFormat="1" x14ac:dyDescent="0.35">
      <c r="A3" s="83" t="s">
        <v>37</v>
      </c>
      <c r="B3" s="46"/>
      <c r="C3" s="46"/>
      <c r="D3" s="46"/>
      <c r="E3" s="46"/>
      <c r="F3" s="46"/>
      <c r="G3" s="46"/>
      <c r="H3" s="46"/>
      <c r="I3" s="46"/>
      <c r="J3" s="46"/>
      <c r="K3" s="46"/>
      <c r="L3" s="46"/>
    </row>
    <row r="4" spans="1:14" s="91" customFormat="1" x14ac:dyDescent="0.35">
      <c r="A4" s="83" t="s">
        <v>38</v>
      </c>
      <c r="B4" s="46"/>
      <c r="C4" s="46"/>
      <c r="D4" s="46"/>
      <c r="E4" s="46"/>
      <c r="F4" s="46"/>
      <c r="G4" s="46"/>
      <c r="H4" s="46"/>
      <c r="I4" s="46"/>
      <c r="J4" s="46"/>
      <c r="K4" s="46"/>
      <c r="L4" s="46"/>
    </row>
    <row r="5" spans="1:14" x14ac:dyDescent="0.45">
      <c r="A5" s="10" t="s">
        <v>25</v>
      </c>
      <c r="B5" s="17" t="s">
        <v>39</v>
      </c>
      <c r="C5" s="17" t="s">
        <v>40</v>
      </c>
      <c r="D5" s="17" t="s">
        <v>41</v>
      </c>
      <c r="E5" s="17" t="s">
        <v>42</v>
      </c>
      <c r="F5" s="17" t="s">
        <v>43</v>
      </c>
      <c r="G5" s="17" t="s">
        <v>44</v>
      </c>
      <c r="H5" s="17" t="s">
        <v>45</v>
      </c>
      <c r="I5" s="17" t="s">
        <v>46</v>
      </c>
      <c r="J5" s="17" t="s">
        <v>47</v>
      </c>
      <c r="K5" s="17" t="s">
        <v>48</v>
      </c>
      <c r="L5" s="17" t="s">
        <v>118</v>
      </c>
      <c r="M5" s="17" t="s">
        <v>125</v>
      </c>
      <c r="N5" s="17" t="s">
        <v>26</v>
      </c>
    </row>
    <row r="6" spans="1:14" x14ac:dyDescent="0.45">
      <c r="A6" s="7" t="s">
        <v>49</v>
      </c>
      <c r="B6" s="110">
        <v>938</v>
      </c>
      <c r="C6" s="110">
        <v>1426</v>
      </c>
      <c r="D6" s="110">
        <v>1633</v>
      </c>
      <c r="E6" s="110">
        <v>1573</v>
      </c>
      <c r="F6" s="110">
        <v>1036</v>
      </c>
      <c r="G6" s="110">
        <v>1302</v>
      </c>
      <c r="H6" s="110">
        <v>1220</v>
      </c>
      <c r="I6" s="110">
        <v>1227</v>
      </c>
      <c r="J6" s="110">
        <v>1446</v>
      </c>
      <c r="K6" s="110">
        <v>1405</v>
      </c>
      <c r="L6" s="110">
        <v>1338</v>
      </c>
      <c r="M6" s="110">
        <v>1738</v>
      </c>
      <c r="N6" s="110">
        <v>16282</v>
      </c>
    </row>
    <row r="7" spans="1:14" x14ac:dyDescent="0.45">
      <c r="A7" s="7" t="s">
        <v>27</v>
      </c>
      <c r="B7" s="110">
        <v>1483</v>
      </c>
      <c r="C7" s="110">
        <v>1369</v>
      </c>
      <c r="D7" s="110">
        <v>1666</v>
      </c>
      <c r="E7" s="110">
        <v>1905</v>
      </c>
      <c r="F7" s="110">
        <v>1250</v>
      </c>
      <c r="G7" s="110">
        <v>1413</v>
      </c>
      <c r="H7" s="110">
        <v>1193</v>
      </c>
      <c r="I7" s="110">
        <v>1426</v>
      </c>
      <c r="J7" s="110">
        <v>1473</v>
      </c>
      <c r="K7" s="110">
        <v>1265</v>
      </c>
      <c r="L7" s="110">
        <v>1459</v>
      </c>
      <c r="M7" s="110">
        <v>1576</v>
      </c>
      <c r="N7" s="110">
        <v>17478</v>
      </c>
    </row>
    <row r="8" spans="1:14" x14ac:dyDescent="0.45">
      <c r="A8" s="7" t="s">
        <v>50</v>
      </c>
      <c r="B8" s="109">
        <v>25.43</v>
      </c>
      <c r="C8" s="109">
        <v>27</v>
      </c>
      <c r="D8" s="109">
        <v>24.71</v>
      </c>
      <c r="E8" s="109">
        <v>24.86</v>
      </c>
      <c r="F8" s="109">
        <v>25.71</v>
      </c>
      <c r="G8" s="109">
        <v>28</v>
      </c>
      <c r="H8" s="109">
        <v>27</v>
      </c>
      <c r="I8" s="109">
        <v>25.86</v>
      </c>
      <c r="J8" s="109">
        <v>26.86</v>
      </c>
      <c r="K8" s="109">
        <v>29.14</v>
      </c>
      <c r="L8" s="109">
        <v>28.71</v>
      </c>
      <c r="M8" s="109">
        <v>30.64</v>
      </c>
      <c r="N8" s="109">
        <v>26.86</v>
      </c>
    </row>
    <row r="9" spans="1:14" x14ac:dyDescent="0.45">
      <c r="A9" s="74"/>
      <c r="B9" s="75"/>
      <c r="C9" s="75"/>
      <c r="D9" s="75"/>
      <c r="E9" s="75"/>
      <c r="F9" s="75"/>
      <c r="G9" s="75"/>
      <c r="H9" s="75"/>
      <c r="I9" s="75"/>
      <c r="J9" s="75"/>
      <c r="K9" s="75"/>
      <c r="L9" s="75"/>
      <c r="M9" s="75"/>
      <c r="N9" s="75"/>
    </row>
    <row r="10" spans="1:14" x14ac:dyDescent="0.45">
      <c r="B10" s="117"/>
      <c r="C10" s="117"/>
      <c r="D10" s="117"/>
      <c r="E10" s="117"/>
      <c r="F10" s="117"/>
      <c r="G10" s="117"/>
      <c r="H10" s="117"/>
      <c r="I10" s="117"/>
      <c r="J10" s="117"/>
      <c r="K10" s="117"/>
      <c r="L10" s="117"/>
      <c r="M10" s="117"/>
    </row>
    <row r="13" spans="1:14" x14ac:dyDescent="0.45">
      <c r="C13" s="117"/>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1"/>
  <sheetViews>
    <sheetView showGridLines="0" zoomScale="90" zoomScaleNormal="90" workbookViewId="0"/>
  </sheetViews>
  <sheetFormatPr defaultColWidth="8.7265625" defaultRowHeight="18.5" x14ac:dyDescent="0.45"/>
  <cols>
    <col min="1" max="1" width="45.7265625" style="4" customWidth="1"/>
    <col min="2" max="12" width="14.26953125" style="36" customWidth="1"/>
    <col min="13" max="13" width="14.26953125" style="4" customWidth="1"/>
    <col min="14" max="14" width="11.81640625" style="4" customWidth="1"/>
    <col min="15" max="16384" width="8.7265625" style="4"/>
  </cols>
  <sheetData>
    <row r="1" spans="1:14" ht="35.15" customHeight="1" x14ac:dyDescent="0.45">
      <c r="A1" s="45" t="s">
        <v>142</v>
      </c>
    </row>
    <row r="2" spans="1:14" s="81" customFormat="1" ht="18.649999999999999" customHeight="1" x14ac:dyDescent="0.3">
      <c r="A2" s="83" t="s">
        <v>36</v>
      </c>
      <c r="B2" s="79"/>
      <c r="C2" s="79"/>
      <c r="D2" s="79"/>
      <c r="E2" s="79"/>
      <c r="F2" s="79"/>
      <c r="G2" s="79"/>
      <c r="H2" s="79"/>
      <c r="I2" s="79"/>
      <c r="J2" s="79"/>
      <c r="K2" s="79"/>
      <c r="L2" s="79"/>
    </row>
    <row r="3" spans="1:14" s="81" customFormat="1" ht="18.649999999999999" customHeight="1" x14ac:dyDescent="0.3">
      <c r="A3" s="83" t="s">
        <v>124</v>
      </c>
      <c r="B3" s="79"/>
      <c r="C3" s="79"/>
      <c r="D3" s="79"/>
      <c r="E3" s="79"/>
      <c r="F3" s="79"/>
      <c r="G3" s="79"/>
      <c r="H3" s="79"/>
      <c r="I3" s="79"/>
      <c r="J3" s="79"/>
      <c r="K3" s="79"/>
      <c r="L3" s="79"/>
    </row>
    <row r="4" spans="1:14" x14ac:dyDescent="0.45">
      <c r="A4" s="5" t="s">
        <v>25</v>
      </c>
      <c r="B4" s="17" t="s">
        <v>39</v>
      </c>
      <c r="C4" s="17" t="s">
        <v>40</v>
      </c>
      <c r="D4" s="17" t="s">
        <v>41</v>
      </c>
      <c r="E4" s="17" t="s">
        <v>42</v>
      </c>
      <c r="F4" s="17" t="s">
        <v>43</v>
      </c>
      <c r="G4" s="17" t="s">
        <v>44</v>
      </c>
      <c r="H4" s="17" t="s">
        <v>45</v>
      </c>
      <c r="I4" s="17" t="s">
        <v>46</v>
      </c>
      <c r="J4" s="17" t="s">
        <v>47</v>
      </c>
      <c r="K4" s="17" t="s">
        <v>48</v>
      </c>
      <c r="L4" s="17" t="s">
        <v>118</v>
      </c>
      <c r="M4" s="17" t="s">
        <v>125</v>
      </c>
      <c r="N4" s="17" t="s">
        <v>26</v>
      </c>
    </row>
    <row r="5" spans="1:14" x14ac:dyDescent="0.45">
      <c r="A5" s="7" t="s">
        <v>51</v>
      </c>
      <c r="B5" s="110">
        <v>1758</v>
      </c>
      <c r="C5" s="110">
        <v>1711</v>
      </c>
      <c r="D5" s="110">
        <v>1718</v>
      </c>
      <c r="E5" s="110">
        <v>1829</v>
      </c>
      <c r="F5" s="110">
        <v>1633</v>
      </c>
      <c r="G5" s="110">
        <v>1974</v>
      </c>
      <c r="H5" s="110">
        <v>1712</v>
      </c>
      <c r="I5" s="110">
        <v>1699</v>
      </c>
      <c r="J5" s="110">
        <v>1643</v>
      </c>
      <c r="K5" s="110">
        <v>1729</v>
      </c>
      <c r="L5" s="110">
        <v>1796</v>
      </c>
      <c r="M5" s="110">
        <v>1821</v>
      </c>
      <c r="N5" s="110">
        <v>21023</v>
      </c>
    </row>
    <row r="6" spans="1:14" x14ac:dyDescent="0.45">
      <c r="A6" s="7" t="s">
        <v>52</v>
      </c>
      <c r="B6" s="110">
        <v>1677</v>
      </c>
      <c r="C6" s="110">
        <v>1548</v>
      </c>
      <c r="D6" s="110">
        <v>1877</v>
      </c>
      <c r="E6" s="110">
        <v>2147</v>
      </c>
      <c r="F6" s="110">
        <v>1416</v>
      </c>
      <c r="G6" s="110">
        <v>1638</v>
      </c>
      <c r="H6" s="110">
        <v>1392</v>
      </c>
      <c r="I6" s="110">
        <v>1603</v>
      </c>
      <c r="J6" s="110">
        <v>1669</v>
      </c>
      <c r="K6" s="110">
        <v>1428</v>
      </c>
      <c r="L6" s="110">
        <v>1670</v>
      </c>
      <c r="M6" s="110">
        <v>1801</v>
      </c>
      <c r="N6" s="110">
        <v>19866</v>
      </c>
    </row>
    <row r="7" spans="1:14" x14ac:dyDescent="0.45">
      <c r="A7" s="7" t="s">
        <v>53</v>
      </c>
      <c r="B7" s="38">
        <v>13001</v>
      </c>
      <c r="C7" s="38">
        <v>13242</v>
      </c>
      <c r="D7" s="38">
        <v>13294</v>
      </c>
      <c r="E7" s="38">
        <v>12976</v>
      </c>
      <c r="F7" s="38">
        <v>13184</v>
      </c>
      <c r="G7" s="38">
        <v>13498</v>
      </c>
      <c r="H7" s="38">
        <v>13880</v>
      </c>
      <c r="I7" s="38">
        <v>13977</v>
      </c>
      <c r="J7" s="38">
        <v>13968</v>
      </c>
      <c r="K7" s="38">
        <v>14243</v>
      </c>
      <c r="L7" s="38">
        <v>14450</v>
      </c>
      <c r="M7" s="38">
        <v>14477</v>
      </c>
      <c r="N7" s="110"/>
    </row>
    <row r="8" spans="1:14" x14ac:dyDescent="0.45">
      <c r="A8" s="7"/>
      <c r="B8" s="18"/>
      <c r="C8" s="18"/>
      <c r="D8" s="18"/>
      <c r="E8" s="18"/>
      <c r="F8" s="18"/>
      <c r="G8" s="18"/>
      <c r="H8" s="18"/>
      <c r="I8" s="18"/>
      <c r="J8" s="18"/>
      <c r="K8" s="18"/>
      <c r="L8" s="18"/>
      <c r="M8" s="18"/>
      <c r="N8" s="18"/>
    </row>
    <row r="9" spans="1:14" x14ac:dyDescent="0.45">
      <c r="A9" s="7"/>
      <c r="B9" s="18"/>
      <c r="C9" s="18"/>
      <c r="D9" s="18"/>
      <c r="E9" s="18"/>
      <c r="F9" s="18"/>
      <c r="G9" s="18"/>
      <c r="H9" s="18"/>
      <c r="I9" s="18"/>
      <c r="J9" s="18"/>
      <c r="K9" s="18"/>
      <c r="L9" s="18"/>
      <c r="M9" s="18"/>
      <c r="N9" s="18"/>
    </row>
    <row r="12" spans="1:14" x14ac:dyDescent="0.45">
      <c r="B12" s="58"/>
      <c r="C12" s="58"/>
      <c r="D12" s="58"/>
      <c r="E12" s="58"/>
      <c r="F12" s="58"/>
      <c r="G12" s="58"/>
      <c r="H12" s="58"/>
      <c r="I12" s="58"/>
      <c r="J12" s="58"/>
      <c r="K12" s="58"/>
      <c r="L12" s="58"/>
    </row>
    <row r="13" spans="1:14" x14ac:dyDescent="0.45">
      <c r="L13" s="58"/>
    </row>
    <row r="19" spans="2:2" x14ac:dyDescent="0.45">
      <c r="B19" s="58"/>
    </row>
    <row r="71" spans="2:14" x14ac:dyDescent="0.45">
      <c r="B71" s="130">
        <f>B7</f>
        <v>13001</v>
      </c>
      <c r="C71" s="130">
        <f t="shared" ref="C71:J71" si="0">C7</f>
        <v>13242</v>
      </c>
      <c r="D71" s="130">
        <f t="shared" si="0"/>
        <v>13294</v>
      </c>
      <c r="E71" s="130">
        <f t="shared" si="0"/>
        <v>12976</v>
      </c>
      <c r="F71" s="130">
        <f t="shared" si="0"/>
        <v>13184</v>
      </c>
      <c r="G71" s="130">
        <f t="shared" si="0"/>
        <v>13498</v>
      </c>
      <c r="H71" s="130">
        <f t="shared" si="0"/>
        <v>13880</v>
      </c>
      <c r="I71" s="130">
        <f t="shared" si="0"/>
        <v>13977</v>
      </c>
      <c r="J71" s="130">
        <f t="shared" si="0"/>
        <v>13968</v>
      </c>
      <c r="K71" s="130"/>
      <c r="L71" s="130">
        <f>L7</f>
        <v>14450</v>
      </c>
      <c r="M71" s="130">
        <f>M7</f>
        <v>14477</v>
      </c>
      <c r="N71" s="58">
        <f>N7</f>
        <v>0</v>
      </c>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5" t="s">
        <v>143</v>
      </c>
    </row>
    <row r="2" spans="1:14" ht="17.5" customHeight="1" x14ac:dyDescent="0.45">
      <c r="A2" s="83" t="s">
        <v>54</v>
      </c>
    </row>
    <row r="3" spans="1:14" ht="17.5" customHeight="1" x14ac:dyDescent="0.45">
      <c r="A3" s="83"/>
    </row>
    <row r="5" spans="1:14" x14ac:dyDescent="0.45">
      <c r="A5" s="5" t="s">
        <v>25</v>
      </c>
      <c r="B5" s="17" t="s">
        <v>39</v>
      </c>
      <c r="C5" s="17" t="s">
        <v>40</v>
      </c>
      <c r="D5" s="17" t="s">
        <v>41</v>
      </c>
      <c r="E5" s="17" t="s">
        <v>42</v>
      </c>
      <c r="F5" s="17" t="s">
        <v>43</v>
      </c>
      <c r="G5" s="17" t="s">
        <v>44</v>
      </c>
      <c r="H5" s="17" t="s">
        <v>45</v>
      </c>
      <c r="I5" s="17" t="s">
        <v>46</v>
      </c>
      <c r="J5" s="17" t="s">
        <v>47</v>
      </c>
      <c r="K5" s="17" t="s">
        <v>48</v>
      </c>
      <c r="L5" s="17" t="s">
        <v>118</v>
      </c>
      <c r="M5" s="17" t="s">
        <v>125</v>
      </c>
      <c r="N5" s="57" t="s">
        <v>26</v>
      </c>
    </row>
    <row r="6" spans="1:14" x14ac:dyDescent="0.45">
      <c r="A6" s="36" t="s">
        <v>27</v>
      </c>
      <c r="B6" s="58">
        <v>1483</v>
      </c>
      <c r="C6" s="58">
        <v>1369</v>
      </c>
      <c r="D6" s="58">
        <v>1666</v>
      </c>
      <c r="E6" s="58">
        <v>1905</v>
      </c>
      <c r="F6" s="58">
        <v>1250</v>
      </c>
      <c r="G6" s="58">
        <v>1413</v>
      </c>
      <c r="H6" s="58">
        <v>1193</v>
      </c>
      <c r="I6" s="58">
        <v>1426</v>
      </c>
      <c r="J6" s="58">
        <v>1473</v>
      </c>
      <c r="K6" s="58">
        <v>1265</v>
      </c>
      <c r="L6" s="58">
        <v>1459</v>
      </c>
      <c r="M6" s="58">
        <v>1576</v>
      </c>
      <c r="N6" s="58">
        <v>17478</v>
      </c>
    </row>
    <row r="7" spans="1:14" x14ac:dyDescent="0.45">
      <c r="A7" s="75"/>
      <c r="B7" s="76"/>
      <c r="C7" s="76"/>
      <c r="D7" s="76"/>
      <c r="E7" s="76"/>
      <c r="F7" s="76"/>
      <c r="G7" s="76"/>
      <c r="H7" s="76"/>
      <c r="I7" s="76"/>
      <c r="J7" s="76"/>
      <c r="K7" s="76"/>
      <c r="L7" s="76"/>
      <c r="M7" s="76"/>
      <c r="N7" s="7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1"/>
  <sheetViews>
    <sheetView showGridLines="0" workbookViewId="0"/>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45" t="s">
        <v>144</v>
      </c>
    </row>
    <row r="2" spans="1:16" ht="35.15" customHeight="1" x14ac:dyDescent="0.45">
      <c r="A2" s="90" t="s">
        <v>55</v>
      </c>
    </row>
    <row r="3" spans="1:16" ht="24" customHeight="1" x14ac:dyDescent="0.45">
      <c r="A3" s="84" t="s">
        <v>56</v>
      </c>
    </row>
    <row r="4" spans="1:16" x14ac:dyDescent="0.45">
      <c r="A4" s="5" t="s">
        <v>25</v>
      </c>
      <c r="B4" s="17" t="s">
        <v>39</v>
      </c>
      <c r="C4" s="17" t="s">
        <v>40</v>
      </c>
      <c r="D4" s="17" t="s">
        <v>41</v>
      </c>
      <c r="E4" s="17" t="s">
        <v>42</v>
      </c>
      <c r="F4" s="17" t="s">
        <v>43</v>
      </c>
      <c r="G4" s="17" t="s">
        <v>44</v>
      </c>
      <c r="H4" s="17" t="s">
        <v>45</v>
      </c>
      <c r="I4" s="17" t="s">
        <v>46</v>
      </c>
      <c r="J4" s="17" t="s">
        <v>47</v>
      </c>
      <c r="K4" s="17" t="s">
        <v>48</v>
      </c>
      <c r="L4" s="17" t="s">
        <v>118</v>
      </c>
      <c r="M4" s="17" t="s">
        <v>125</v>
      </c>
      <c r="N4" s="6" t="s">
        <v>26</v>
      </c>
    </row>
    <row r="5" spans="1:16" x14ac:dyDescent="0.45">
      <c r="A5" s="8" t="s">
        <v>57</v>
      </c>
      <c r="B5" s="18">
        <v>1398</v>
      </c>
      <c r="C5" s="18">
        <v>1249</v>
      </c>
      <c r="D5" s="18">
        <v>1594</v>
      </c>
      <c r="E5" s="18">
        <v>1809</v>
      </c>
      <c r="F5" s="18">
        <v>1154</v>
      </c>
      <c r="G5" s="18">
        <v>1289</v>
      </c>
      <c r="H5" s="18">
        <v>1106</v>
      </c>
      <c r="I5" s="18">
        <v>1338</v>
      </c>
      <c r="J5" s="18">
        <v>1356</v>
      </c>
      <c r="K5" s="18">
        <v>1172</v>
      </c>
      <c r="L5" s="18">
        <v>1374</v>
      </c>
      <c r="M5" s="18">
        <v>1453</v>
      </c>
      <c r="N5" s="18">
        <v>16292</v>
      </c>
      <c r="P5" s="55"/>
    </row>
    <row r="6" spans="1:16" x14ac:dyDescent="0.45">
      <c r="A6" s="7" t="s">
        <v>58</v>
      </c>
      <c r="B6" s="18">
        <v>53</v>
      </c>
      <c r="C6" s="18">
        <v>55</v>
      </c>
      <c r="D6" s="18">
        <v>37</v>
      </c>
      <c r="E6" s="18">
        <v>50</v>
      </c>
      <c r="F6" s="18">
        <v>65</v>
      </c>
      <c r="G6" s="18">
        <v>89</v>
      </c>
      <c r="H6" s="18">
        <v>52</v>
      </c>
      <c r="I6" s="18">
        <v>63</v>
      </c>
      <c r="J6" s="18">
        <v>39</v>
      </c>
      <c r="K6" s="18">
        <v>69</v>
      </c>
      <c r="L6" s="18">
        <v>54</v>
      </c>
      <c r="M6" s="18">
        <v>91</v>
      </c>
      <c r="N6" s="18">
        <v>717</v>
      </c>
      <c r="P6" s="55"/>
    </row>
    <row r="7" spans="1:16" x14ac:dyDescent="0.45">
      <c r="A7" s="5" t="s">
        <v>59</v>
      </c>
      <c r="B7" s="99">
        <v>32</v>
      </c>
      <c r="C7" s="99">
        <v>65</v>
      </c>
      <c r="D7" s="99">
        <v>35</v>
      </c>
      <c r="E7" s="99">
        <v>46</v>
      </c>
      <c r="F7" s="99">
        <v>31</v>
      </c>
      <c r="G7" s="99">
        <v>35</v>
      </c>
      <c r="H7" s="99">
        <v>35</v>
      </c>
      <c r="I7" s="99">
        <v>25</v>
      </c>
      <c r="J7" s="99">
        <v>78</v>
      </c>
      <c r="K7" s="99">
        <v>24</v>
      </c>
      <c r="L7" s="99">
        <v>31</v>
      </c>
      <c r="M7" s="99">
        <v>32</v>
      </c>
      <c r="N7" s="99">
        <v>469</v>
      </c>
      <c r="P7" s="55"/>
    </row>
    <row r="8" spans="1:16" x14ac:dyDescent="0.45">
      <c r="A8" s="7" t="s">
        <v>26</v>
      </c>
      <c r="B8" s="18">
        <v>1483</v>
      </c>
      <c r="C8" s="18">
        <v>1369</v>
      </c>
      <c r="D8" s="18">
        <v>1666</v>
      </c>
      <c r="E8" s="18">
        <v>1905</v>
      </c>
      <c r="F8" s="18">
        <v>1250</v>
      </c>
      <c r="G8" s="18">
        <v>1413</v>
      </c>
      <c r="H8" s="18">
        <v>1193</v>
      </c>
      <c r="I8" s="18">
        <v>1426</v>
      </c>
      <c r="J8" s="18">
        <v>1473</v>
      </c>
      <c r="K8" s="18">
        <v>1265</v>
      </c>
      <c r="L8" s="18">
        <v>1459</v>
      </c>
      <c r="M8" s="18">
        <v>1576</v>
      </c>
      <c r="N8" s="18">
        <v>17478</v>
      </c>
    </row>
    <row r="9" spans="1:16" x14ac:dyDescent="0.45">
      <c r="A9" s="7"/>
    </row>
    <row r="11" spans="1:16" x14ac:dyDescent="0.45">
      <c r="B11" s="55"/>
      <c r="C11" s="55"/>
      <c r="D11" s="55"/>
      <c r="E11" s="55"/>
      <c r="F11" s="55"/>
      <c r="G11" s="55"/>
      <c r="H11" s="55"/>
      <c r="I11" s="55"/>
      <c r="J11" s="55"/>
      <c r="K11" s="55"/>
      <c r="L11" s="55"/>
      <c r="M11" s="55"/>
    </row>
    <row r="12" spans="1:16" x14ac:dyDescent="0.45">
      <c r="B12" s="59"/>
      <c r="C12" s="59"/>
      <c r="D12" s="59"/>
      <c r="E12" s="59"/>
      <c r="F12" s="59"/>
      <c r="G12" s="59"/>
      <c r="H12" s="59"/>
      <c r="I12" s="59"/>
      <c r="J12" s="59"/>
      <c r="K12" s="59"/>
      <c r="L12" s="59"/>
      <c r="M12" s="59"/>
      <c r="P12" s="38"/>
    </row>
    <row r="13" spans="1:16" x14ac:dyDescent="0.45">
      <c r="P13" s="38"/>
    </row>
    <row r="14" spans="1:16" x14ac:dyDescent="0.45">
      <c r="F14" s="59"/>
      <c r="P14" s="38"/>
    </row>
    <row r="21" spans="8:8" x14ac:dyDescent="0.45">
      <c r="H21" s="56"/>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9"/>
  <sheetViews>
    <sheetView showGridLines="0" workbookViewId="0">
      <selection activeCell="I23" sqref="I23"/>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5" t="s">
        <v>145</v>
      </c>
    </row>
    <row r="2" spans="1:14" s="89" customFormat="1" ht="16" customHeight="1" x14ac:dyDescent="0.35">
      <c r="A2" s="83" t="s">
        <v>55</v>
      </c>
    </row>
    <row r="3" spans="1:14" s="89" customFormat="1" ht="16" customHeight="1" x14ac:dyDescent="0.35">
      <c r="A3" s="84" t="s">
        <v>60</v>
      </c>
    </row>
    <row r="4" spans="1:14" x14ac:dyDescent="0.45">
      <c r="A4" s="5" t="s">
        <v>25</v>
      </c>
      <c r="B4" s="17" t="s">
        <v>39</v>
      </c>
      <c r="C4" s="17" t="s">
        <v>40</v>
      </c>
      <c r="D4" s="17" t="s">
        <v>41</v>
      </c>
      <c r="E4" s="17" t="s">
        <v>42</v>
      </c>
      <c r="F4" s="17" t="s">
        <v>43</v>
      </c>
      <c r="G4" s="17" t="s">
        <v>44</v>
      </c>
      <c r="H4" s="17" t="s">
        <v>45</v>
      </c>
      <c r="I4" s="17" t="s">
        <v>46</v>
      </c>
      <c r="J4" s="17" t="s">
        <v>47</v>
      </c>
      <c r="K4" s="17" t="s">
        <v>48</v>
      </c>
      <c r="L4" s="17" t="s">
        <v>118</v>
      </c>
      <c r="M4" s="17" t="s">
        <v>125</v>
      </c>
      <c r="N4" s="6" t="s">
        <v>26</v>
      </c>
    </row>
    <row r="5" spans="1:14" x14ac:dyDescent="0.45">
      <c r="A5" s="8" t="s">
        <v>61</v>
      </c>
      <c r="B5" s="18">
        <v>1262</v>
      </c>
      <c r="C5" s="18">
        <v>1107</v>
      </c>
      <c r="D5" s="18">
        <v>1409</v>
      </c>
      <c r="E5" s="18">
        <v>1604</v>
      </c>
      <c r="F5" s="18">
        <v>980</v>
      </c>
      <c r="G5" s="18">
        <v>1147</v>
      </c>
      <c r="H5" s="18">
        <v>1007</v>
      </c>
      <c r="I5" s="18">
        <v>1172</v>
      </c>
      <c r="J5" s="18">
        <v>1159</v>
      </c>
      <c r="K5" s="18">
        <v>1016</v>
      </c>
      <c r="L5" s="18">
        <v>1263</v>
      </c>
      <c r="M5" s="18">
        <v>1337</v>
      </c>
      <c r="N5" s="18">
        <v>14463</v>
      </c>
    </row>
    <row r="6" spans="1:14" x14ac:dyDescent="0.45">
      <c r="A6" s="7" t="s">
        <v>32</v>
      </c>
      <c r="B6" s="18">
        <v>160</v>
      </c>
      <c r="C6" s="18">
        <v>213</v>
      </c>
      <c r="D6" s="18">
        <v>220</v>
      </c>
      <c r="E6" s="18">
        <v>253</v>
      </c>
      <c r="F6" s="18">
        <v>174</v>
      </c>
      <c r="G6" s="18">
        <v>215</v>
      </c>
      <c r="H6" s="18">
        <v>138</v>
      </c>
      <c r="I6" s="18">
        <v>167</v>
      </c>
      <c r="J6" s="18">
        <v>224</v>
      </c>
      <c r="K6" s="18">
        <v>184</v>
      </c>
      <c r="L6" s="18">
        <v>142</v>
      </c>
      <c r="M6" s="18">
        <v>176</v>
      </c>
      <c r="N6" s="18">
        <v>2266</v>
      </c>
    </row>
    <row r="7" spans="1:14" x14ac:dyDescent="0.45">
      <c r="A7" s="5" t="s">
        <v>62</v>
      </c>
      <c r="B7" s="99">
        <v>61</v>
      </c>
      <c r="C7" s="99">
        <v>49</v>
      </c>
      <c r="D7" s="99">
        <v>37</v>
      </c>
      <c r="E7" s="99">
        <v>48</v>
      </c>
      <c r="F7" s="99">
        <v>96</v>
      </c>
      <c r="G7" s="99">
        <v>51</v>
      </c>
      <c r="H7" s="99">
        <v>48</v>
      </c>
      <c r="I7" s="99">
        <v>87</v>
      </c>
      <c r="J7" s="99">
        <v>90</v>
      </c>
      <c r="K7" s="99">
        <v>65</v>
      </c>
      <c r="L7" s="99">
        <v>54</v>
      </c>
      <c r="M7" s="99">
        <v>63</v>
      </c>
      <c r="N7" s="99">
        <v>749</v>
      </c>
    </row>
    <row r="8" spans="1:14" x14ac:dyDescent="0.45">
      <c r="A8" s="7" t="s">
        <v>26</v>
      </c>
      <c r="B8" s="18">
        <v>1483</v>
      </c>
      <c r="C8" s="18">
        <v>1369</v>
      </c>
      <c r="D8" s="18">
        <v>1666</v>
      </c>
      <c r="E8" s="18">
        <v>1905</v>
      </c>
      <c r="F8" s="18">
        <v>1250</v>
      </c>
      <c r="G8" s="18">
        <v>1413</v>
      </c>
      <c r="H8" s="18">
        <v>1193</v>
      </c>
      <c r="I8" s="18">
        <v>1426</v>
      </c>
      <c r="J8" s="18">
        <v>1473</v>
      </c>
      <c r="K8" s="18">
        <v>1265</v>
      </c>
      <c r="L8" s="18">
        <v>1459</v>
      </c>
      <c r="M8" s="18">
        <v>1576</v>
      </c>
      <c r="N8" s="18">
        <v>17478</v>
      </c>
    </row>
    <row r="9" spans="1:14" x14ac:dyDescent="0.45">
      <c r="A9" s="74"/>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146</v>
      </c>
    </row>
    <row r="2" spans="1:14" ht="19" customHeight="1" x14ac:dyDescent="0.45">
      <c r="A2" s="89" t="s">
        <v>55</v>
      </c>
    </row>
    <row r="3" spans="1:14" x14ac:dyDescent="0.45">
      <c r="A3" s="5" t="s">
        <v>25</v>
      </c>
      <c r="B3" s="17" t="s">
        <v>39</v>
      </c>
      <c r="C3" s="17" t="s">
        <v>40</v>
      </c>
      <c r="D3" s="17" t="s">
        <v>41</v>
      </c>
      <c r="E3" s="17" t="s">
        <v>42</v>
      </c>
      <c r="F3" s="17" t="s">
        <v>43</v>
      </c>
      <c r="G3" s="17" t="s">
        <v>44</v>
      </c>
      <c r="H3" s="17" t="s">
        <v>45</v>
      </c>
      <c r="I3" s="17" t="s">
        <v>46</v>
      </c>
      <c r="J3" s="17" t="s">
        <v>47</v>
      </c>
      <c r="K3" s="17" t="s">
        <v>48</v>
      </c>
      <c r="L3" s="17" t="s">
        <v>118</v>
      </c>
      <c r="M3" s="17" t="s">
        <v>125</v>
      </c>
      <c r="N3" s="6" t="s">
        <v>26</v>
      </c>
    </row>
    <row r="4" spans="1:14" x14ac:dyDescent="0.45">
      <c r="A4" s="7" t="s">
        <v>63</v>
      </c>
      <c r="B4" s="98">
        <v>25.43</v>
      </c>
      <c r="C4" s="98">
        <v>27</v>
      </c>
      <c r="D4" s="98">
        <v>24.71</v>
      </c>
      <c r="E4" s="98">
        <v>24.86</v>
      </c>
      <c r="F4" s="98">
        <v>25.71</v>
      </c>
      <c r="G4" s="98">
        <v>28</v>
      </c>
      <c r="H4" s="98">
        <v>27</v>
      </c>
      <c r="I4" s="98">
        <v>25.86</v>
      </c>
      <c r="J4" s="98">
        <v>26.86</v>
      </c>
      <c r="K4" s="98">
        <v>29.14</v>
      </c>
      <c r="L4" s="98">
        <v>28.71</v>
      </c>
      <c r="M4" s="98">
        <v>30.64</v>
      </c>
      <c r="N4" s="98">
        <v>26.86</v>
      </c>
    </row>
    <row r="5" spans="1:14" x14ac:dyDescent="0.45">
      <c r="A5" s="8" t="s">
        <v>64</v>
      </c>
      <c r="B5" s="98">
        <v>29.359035738368195</v>
      </c>
      <c r="C5" s="98">
        <v>31.936771365960546</v>
      </c>
      <c r="D5" s="98">
        <v>28.345207207207235</v>
      </c>
      <c r="E5" s="98">
        <v>30.452884918549657</v>
      </c>
      <c r="F5" s="98">
        <v>31.295644515612569</v>
      </c>
      <c r="G5" s="98">
        <v>36.231793054571249</v>
      </c>
      <c r="H5" s="98">
        <v>32.78552565180825</v>
      </c>
      <c r="I5" s="98">
        <v>33.268350877192972</v>
      </c>
      <c r="J5" s="98">
        <v>33.678384249830273</v>
      </c>
      <c r="K5" s="98">
        <v>34.428023715415037</v>
      </c>
      <c r="L5" s="98">
        <v>33.182597669636742</v>
      </c>
      <c r="M5" s="98">
        <v>36.35111536010195</v>
      </c>
      <c r="N5" s="98">
        <v>32.509520618556735</v>
      </c>
    </row>
    <row r="6" spans="1:14" x14ac:dyDescent="0.45">
      <c r="A6" s="7" t="s">
        <v>65</v>
      </c>
      <c r="B6" s="98">
        <v>17.745408047078538</v>
      </c>
      <c r="C6" s="98">
        <v>22.09332243183492</v>
      </c>
      <c r="D6" s="98">
        <v>17.6149992948374</v>
      </c>
      <c r="E6" s="98">
        <v>23.960136710518299</v>
      </c>
      <c r="F6" s="98">
        <v>24.812030522920296</v>
      </c>
      <c r="G6" s="98">
        <v>31.15064459855131</v>
      </c>
      <c r="H6" s="98">
        <v>25.084736040602909</v>
      </c>
      <c r="I6" s="98">
        <v>27.030272759933759</v>
      </c>
      <c r="J6" s="98">
        <v>23.062064414106672</v>
      </c>
      <c r="K6" s="98">
        <v>22.76776994325882</v>
      </c>
      <c r="L6" s="98">
        <v>19.767737165964945</v>
      </c>
      <c r="M6" s="98">
        <v>22.108566712718481</v>
      </c>
      <c r="N6" s="98">
        <v>23.378319851704635</v>
      </c>
    </row>
    <row r="7" spans="1:14" x14ac:dyDescent="0.45">
      <c r="B7" s="54"/>
      <c r="C7" s="54"/>
      <c r="D7" s="54"/>
      <c r="E7" s="54"/>
      <c r="F7" s="54"/>
      <c r="G7" s="54"/>
      <c r="H7" s="54"/>
      <c r="I7" s="54"/>
      <c r="J7" s="54"/>
      <c r="K7" s="54"/>
      <c r="L7" s="54"/>
      <c r="M7" s="54"/>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2"/>
  <sheetViews>
    <sheetView showGridLines="0" workbookViewId="0">
      <pane xSplit="2" topLeftCell="C1" activePane="topRight" state="frozen"/>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5" t="s">
        <v>147</v>
      </c>
      <c r="B1" s="47"/>
    </row>
    <row r="2" spans="1:15" x14ac:dyDescent="0.45">
      <c r="A2" s="83" t="s">
        <v>55</v>
      </c>
      <c r="B2" s="47"/>
    </row>
    <row r="3" spans="1:15" x14ac:dyDescent="0.45">
      <c r="A3" s="83" t="s">
        <v>120</v>
      </c>
      <c r="B3" s="47"/>
    </row>
    <row r="4" spans="1:15" ht="19" thickBot="1" x14ac:dyDescent="0.5">
      <c r="A4" s="31" t="s">
        <v>66</v>
      </c>
      <c r="B4" s="32" t="s">
        <v>67</v>
      </c>
      <c r="C4" s="17" t="s">
        <v>39</v>
      </c>
      <c r="D4" s="17" t="s">
        <v>40</v>
      </c>
      <c r="E4" s="17" t="s">
        <v>41</v>
      </c>
      <c r="F4" s="17" t="s">
        <v>42</v>
      </c>
      <c r="G4" s="17" t="s">
        <v>43</v>
      </c>
      <c r="H4" s="17" t="s">
        <v>44</v>
      </c>
      <c r="I4" s="17" t="s">
        <v>45</v>
      </c>
      <c r="J4" s="17" t="s">
        <v>46</v>
      </c>
      <c r="K4" s="17" t="s">
        <v>47</v>
      </c>
      <c r="L4" s="17" t="s">
        <v>48</v>
      </c>
      <c r="M4" s="17" t="s">
        <v>118</v>
      </c>
      <c r="N4" s="17" t="s">
        <v>125</v>
      </c>
      <c r="O4" s="17" t="s">
        <v>26</v>
      </c>
    </row>
    <row r="5" spans="1:15" x14ac:dyDescent="0.45">
      <c r="A5" s="35" t="s">
        <v>68</v>
      </c>
      <c r="B5" s="14" t="s">
        <v>57</v>
      </c>
      <c r="C5" s="15">
        <v>24.86</v>
      </c>
      <c r="D5" s="15">
        <v>25.43</v>
      </c>
      <c r="E5" s="15">
        <v>24.14</v>
      </c>
      <c r="F5" s="15">
        <v>24.14</v>
      </c>
      <c r="G5" s="15">
        <v>24.36</v>
      </c>
      <c r="H5" s="15">
        <v>27</v>
      </c>
      <c r="I5" s="15">
        <v>26.14</v>
      </c>
      <c r="J5" s="15">
        <v>25.07</v>
      </c>
      <c r="K5" s="15">
        <v>26.14</v>
      </c>
      <c r="L5" s="15">
        <v>28.57</v>
      </c>
      <c r="M5" s="15">
        <v>28.43</v>
      </c>
      <c r="N5" s="15">
        <v>30.14</v>
      </c>
      <c r="O5" s="15">
        <v>26</v>
      </c>
    </row>
    <row r="6" spans="1:15" x14ac:dyDescent="0.45">
      <c r="A6" s="9" t="s">
        <v>68</v>
      </c>
      <c r="B6" s="36" t="s">
        <v>58</v>
      </c>
      <c r="C6" s="12">
        <v>53.14</v>
      </c>
      <c r="D6" s="12">
        <v>64.14</v>
      </c>
      <c r="E6" s="12">
        <v>45.71</v>
      </c>
      <c r="F6" s="12">
        <v>52.784999999999997</v>
      </c>
      <c r="G6" s="12">
        <v>108.29</v>
      </c>
      <c r="H6" s="12">
        <v>94</v>
      </c>
      <c r="I6" s="12">
        <v>59.07</v>
      </c>
      <c r="J6" s="12">
        <v>58.43</v>
      </c>
      <c r="K6" s="12">
        <v>63</v>
      </c>
      <c r="L6" s="12">
        <v>41.14</v>
      </c>
      <c r="M6" s="12">
        <v>40</v>
      </c>
      <c r="N6" s="12">
        <v>51</v>
      </c>
      <c r="O6" s="12">
        <v>56</v>
      </c>
    </row>
    <row r="7" spans="1:15" x14ac:dyDescent="0.45">
      <c r="A7" s="9" t="s">
        <v>68</v>
      </c>
      <c r="B7" s="36" t="s">
        <v>59</v>
      </c>
      <c r="C7" s="12">
        <v>40.644999999999996</v>
      </c>
      <c r="D7" s="12">
        <v>68.709999999999994</v>
      </c>
      <c r="E7" s="12">
        <v>57.29</v>
      </c>
      <c r="F7" s="12">
        <v>42.14</v>
      </c>
      <c r="G7" s="12">
        <v>38.43</v>
      </c>
      <c r="H7" s="12">
        <v>44.29</v>
      </c>
      <c r="I7" s="12">
        <v>39.57</v>
      </c>
      <c r="J7" s="12">
        <v>31.14</v>
      </c>
      <c r="K7" s="12">
        <v>68.569999999999993</v>
      </c>
      <c r="L7" s="12">
        <v>36.5</v>
      </c>
      <c r="M7" s="12">
        <v>29.57</v>
      </c>
      <c r="N7" s="12">
        <v>41.144999999999996</v>
      </c>
      <c r="O7" s="12">
        <v>47.29</v>
      </c>
    </row>
    <row r="8" spans="1:15" x14ac:dyDescent="0.45">
      <c r="A8" s="111" t="s">
        <v>68</v>
      </c>
      <c r="B8" s="13" t="s">
        <v>69</v>
      </c>
      <c r="C8" s="16">
        <v>25.43</v>
      </c>
      <c r="D8" s="16">
        <v>27</v>
      </c>
      <c r="E8" s="16">
        <v>24.71</v>
      </c>
      <c r="F8" s="16">
        <v>24.86</v>
      </c>
      <c r="G8" s="16">
        <v>25.71</v>
      </c>
      <c r="H8" s="16">
        <v>28</v>
      </c>
      <c r="I8" s="16">
        <v>27</v>
      </c>
      <c r="J8" s="16">
        <v>25.86</v>
      </c>
      <c r="K8" s="16">
        <v>26.86</v>
      </c>
      <c r="L8" s="16">
        <v>29.14</v>
      </c>
      <c r="M8" s="16">
        <v>28.71</v>
      </c>
      <c r="N8" s="16">
        <v>30.64</v>
      </c>
      <c r="O8" s="16">
        <v>26.86</v>
      </c>
    </row>
    <row r="9" spans="1:15" ht="18.649999999999999" customHeight="1" x14ac:dyDescent="0.45">
      <c r="A9" s="9" t="s">
        <v>70</v>
      </c>
      <c r="B9" s="37" t="s">
        <v>57</v>
      </c>
      <c r="C9" s="33">
        <v>27.741466380543656</v>
      </c>
      <c r="D9" s="33">
        <v>28.086108887109692</v>
      </c>
      <c r="E9" s="33">
        <v>26.956352793471471</v>
      </c>
      <c r="F9" s="33">
        <v>28.851776425013842</v>
      </c>
      <c r="G9" s="33">
        <v>27.234969644405965</v>
      </c>
      <c r="H9" s="33">
        <v>30.387544677544685</v>
      </c>
      <c r="I9" s="33">
        <v>29.664918330308524</v>
      </c>
      <c r="J9" s="33">
        <v>30.321712789827977</v>
      </c>
      <c r="K9" s="33">
        <v>30.721777286135691</v>
      </c>
      <c r="L9" s="33">
        <v>32.858344709897622</v>
      </c>
      <c r="M9" s="33">
        <v>32.485545851528386</v>
      </c>
      <c r="N9" s="33">
        <v>34.631002766251704</v>
      </c>
      <c r="O9" s="33">
        <v>29.95948076686733</v>
      </c>
    </row>
    <row r="10" spans="1:15" x14ac:dyDescent="0.45">
      <c r="A10" s="9" t="s">
        <v>70</v>
      </c>
      <c r="B10" s="37" t="s">
        <v>58</v>
      </c>
      <c r="C10" s="33">
        <v>61.189245283018856</v>
      </c>
      <c r="D10" s="33">
        <v>75.74527272727272</v>
      </c>
      <c r="E10" s="33">
        <v>57.536486486486474</v>
      </c>
      <c r="F10" s="33">
        <v>60.494000000000014</v>
      </c>
      <c r="G10" s="33">
        <v>90.754461538461584</v>
      </c>
      <c r="H10" s="33">
        <v>112.28550561797756</v>
      </c>
      <c r="I10" s="33">
        <v>87.411730769230786</v>
      </c>
      <c r="J10" s="33">
        <v>84.940793650793665</v>
      </c>
      <c r="K10" s="33">
        <v>67.80153846153847</v>
      </c>
      <c r="L10" s="33">
        <v>51.402028985507258</v>
      </c>
      <c r="M10" s="33">
        <v>44.516111111111094</v>
      </c>
      <c r="N10" s="33">
        <v>55.945494505494509</v>
      </c>
      <c r="O10" s="33">
        <v>72.576861924686227</v>
      </c>
    </row>
    <row r="11" spans="1:15" x14ac:dyDescent="0.45">
      <c r="A11" s="9" t="s">
        <v>70</v>
      </c>
      <c r="B11" s="37" t="s">
        <v>59</v>
      </c>
      <c r="C11" s="33">
        <v>47.30781249999999</v>
      </c>
      <c r="D11" s="33">
        <v>68.860000000000014</v>
      </c>
      <c r="E11" s="33">
        <v>60.698571428571434</v>
      </c>
      <c r="F11" s="33">
        <v>60.695217391304347</v>
      </c>
      <c r="G11" s="33">
        <v>57.654838709677406</v>
      </c>
      <c r="H11" s="33">
        <v>57.739428571428554</v>
      </c>
      <c r="I11" s="33">
        <v>49.881142857142855</v>
      </c>
      <c r="J11" s="33">
        <v>60.639999999999979</v>
      </c>
      <c r="K11" s="33">
        <v>68.016282051282076</v>
      </c>
      <c r="L11" s="33">
        <v>62.28041666666666</v>
      </c>
      <c r="M11" s="33">
        <v>44.335483870967728</v>
      </c>
      <c r="N11" s="33">
        <v>58.357187500000016</v>
      </c>
      <c r="O11" s="33">
        <v>59.739936034115161</v>
      </c>
    </row>
    <row r="12" spans="1:15" x14ac:dyDescent="0.45">
      <c r="A12" s="9" t="s">
        <v>70</v>
      </c>
      <c r="B12" s="13" t="s">
        <v>69</v>
      </c>
      <c r="C12" s="33">
        <v>29.359035738368195</v>
      </c>
      <c r="D12" s="33">
        <v>31.936771365960546</v>
      </c>
      <c r="E12" s="33">
        <v>28.345207207207235</v>
      </c>
      <c r="F12" s="33">
        <v>30.452884918549657</v>
      </c>
      <c r="G12" s="33">
        <v>31.295644515612569</v>
      </c>
      <c r="H12" s="33">
        <v>36.231793054571249</v>
      </c>
      <c r="I12" s="33">
        <v>32.78552565180825</v>
      </c>
      <c r="J12" s="33">
        <v>33.268350877192972</v>
      </c>
      <c r="K12" s="33">
        <v>33.678384249830273</v>
      </c>
      <c r="L12" s="33">
        <v>34.428023715415037</v>
      </c>
      <c r="M12" s="33">
        <v>33.182597669636742</v>
      </c>
      <c r="N12" s="33">
        <v>36.35111536010195</v>
      </c>
      <c r="O12" s="33">
        <v>32.509520618556735</v>
      </c>
    </row>
    <row r="13" spans="1:15" x14ac:dyDescent="0.45">
      <c r="A13" s="35" t="s">
        <v>65</v>
      </c>
      <c r="B13" s="14" t="s">
        <v>57</v>
      </c>
      <c r="C13" s="11">
        <v>15.044043296062124</v>
      </c>
      <c r="D13" s="11">
        <v>15.332429362089584</v>
      </c>
      <c r="E13" s="11">
        <v>15.052067720479576</v>
      </c>
      <c r="F13" s="11">
        <v>21.896925212476219</v>
      </c>
      <c r="G13" s="11">
        <v>17.183794692437182</v>
      </c>
      <c r="H13" s="11">
        <v>18.275364245970533</v>
      </c>
      <c r="I13" s="11">
        <v>17.12097440953378</v>
      </c>
      <c r="J13" s="11">
        <v>20.797884150147972</v>
      </c>
      <c r="K13" s="11">
        <v>18.986636548279915</v>
      </c>
      <c r="L13" s="11">
        <v>20.104756254474275</v>
      </c>
      <c r="M13" s="11">
        <v>18.564059470721119</v>
      </c>
      <c r="N13" s="11">
        <v>19.388483127434313</v>
      </c>
      <c r="O13" s="11">
        <v>18.508858054193844</v>
      </c>
    </row>
    <row r="14" spans="1:15" x14ac:dyDescent="0.45">
      <c r="A14" s="9" t="s">
        <v>65</v>
      </c>
      <c r="B14" s="36" t="s">
        <v>58</v>
      </c>
      <c r="C14" s="12">
        <v>31.954524340779955</v>
      </c>
      <c r="D14" s="12">
        <v>43.81520428736814</v>
      </c>
      <c r="E14" s="12">
        <v>33.108937000103872</v>
      </c>
      <c r="F14" s="12">
        <v>27.537188454887687</v>
      </c>
      <c r="G14" s="12">
        <v>37.625748672572421</v>
      </c>
      <c r="H14" s="12">
        <v>59.754772175768984</v>
      </c>
      <c r="I14" s="12">
        <v>62.741495706931495</v>
      </c>
      <c r="J14" s="12">
        <v>55.223911151440348</v>
      </c>
      <c r="K14" s="12">
        <v>43.129203060194556</v>
      </c>
      <c r="L14" s="12">
        <v>31.485192957854974</v>
      </c>
      <c r="M14" s="12">
        <v>24.914223248211648</v>
      </c>
      <c r="N14" s="12">
        <v>34.513785628091277</v>
      </c>
      <c r="O14" s="12">
        <v>47.726200764207086</v>
      </c>
    </row>
    <row r="15" spans="1:15" x14ac:dyDescent="0.45">
      <c r="A15" s="9" t="s">
        <v>65</v>
      </c>
      <c r="B15" s="36" t="s">
        <v>59</v>
      </c>
      <c r="C15" s="12">
        <v>30.007104027044093</v>
      </c>
      <c r="D15" s="12">
        <v>29.438781538330289</v>
      </c>
      <c r="E15" s="12">
        <v>35.424845852501171</v>
      </c>
      <c r="F15" s="12">
        <v>45.762883989535624</v>
      </c>
      <c r="G15" s="12">
        <v>46.205413093787328</v>
      </c>
      <c r="H15" s="12">
        <v>36.686950108245568</v>
      </c>
      <c r="I15" s="12">
        <v>35.810378206119346</v>
      </c>
      <c r="J15" s="12">
        <v>53.763631499369545</v>
      </c>
      <c r="K15" s="12">
        <v>30.55502951208776</v>
      </c>
      <c r="L15" s="12">
        <v>54.859342221658608</v>
      </c>
      <c r="M15" s="12">
        <v>40.810909423727345</v>
      </c>
      <c r="N15" s="12">
        <v>43.35975792961537</v>
      </c>
      <c r="O15" s="12">
        <v>39.714408955364583</v>
      </c>
    </row>
    <row r="16" spans="1:15" x14ac:dyDescent="0.45">
      <c r="A16" s="9" t="s">
        <v>65</v>
      </c>
      <c r="B16" s="36" t="s">
        <v>69</v>
      </c>
      <c r="C16" s="12">
        <v>17.745408047078538</v>
      </c>
      <c r="D16" s="12">
        <v>22.09332243183492</v>
      </c>
      <c r="E16" s="12">
        <v>17.6149992948374</v>
      </c>
      <c r="F16" s="12">
        <v>23.960136710518299</v>
      </c>
      <c r="G16" s="12">
        <v>24.812030522920296</v>
      </c>
      <c r="H16" s="12">
        <v>31.15064459855131</v>
      </c>
      <c r="I16" s="12">
        <v>25.084736040602909</v>
      </c>
      <c r="J16" s="12">
        <v>27.030272759933759</v>
      </c>
      <c r="K16" s="12">
        <v>23.062064414106672</v>
      </c>
      <c r="L16" s="12">
        <v>22.76776994325882</v>
      </c>
      <c r="M16" s="12">
        <v>19.767737165964945</v>
      </c>
      <c r="N16" s="12">
        <v>22.108566712718481</v>
      </c>
      <c r="O16" s="12">
        <v>23.378319851704635</v>
      </c>
    </row>
    <row r="17" spans="1:15" x14ac:dyDescent="0.45">
      <c r="A17" s="4" t="s">
        <v>27</v>
      </c>
      <c r="B17" s="36" t="s">
        <v>57</v>
      </c>
      <c r="C17" s="42">
        <v>1398</v>
      </c>
      <c r="D17" s="42">
        <v>1249</v>
      </c>
      <c r="E17" s="42">
        <v>1594</v>
      </c>
      <c r="F17" s="42">
        <v>1809</v>
      </c>
      <c r="G17" s="42">
        <v>1154</v>
      </c>
      <c r="H17" s="42">
        <v>1289</v>
      </c>
      <c r="I17" s="42">
        <v>1106</v>
      </c>
      <c r="J17" s="42">
        <v>1338</v>
      </c>
      <c r="K17" s="42">
        <v>1356</v>
      </c>
      <c r="L17" s="42">
        <v>1172</v>
      </c>
      <c r="M17" s="42">
        <v>1374</v>
      </c>
      <c r="N17" s="42">
        <v>1453</v>
      </c>
      <c r="O17" s="42">
        <v>16292</v>
      </c>
    </row>
    <row r="18" spans="1:15" x14ac:dyDescent="0.45">
      <c r="A18" s="4" t="s">
        <v>27</v>
      </c>
      <c r="B18" s="36" t="s">
        <v>58</v>
      </c>
      <c r="C18" s="25">
        <v>53</v>
      </c>
      <c r="D18" s="25">
        <v>55</v>
      </c>
      <c r="E18" s="25">
        <v>37</v>
      </c>
      <c r="F18" s="25">
        <v>50</v>
      </c>
      <c r="G18" s="25">
        <v>65</v>
      </c>
      <c r="H18" s="25">
        <v>89</v>
      </c>
      <c r="I18" s="25">
        <v>52</v>
      </c>
      <c r="J18" s="25">
        <v>63</v>
      </c>
      <c r="K18" s="25">
        <v>39</v>
      </c>
      <c r="L18" s="25">
        <v>69</v>
      </c>
      <c r="M18" s="25">
        <v>54</v>
      </c>
      <c r="N18" s="25">
        <v>91</v>
      </c>
      <c r="O18" s="25">
        <v>717</v>
      </c>
    </row>
    <row r="19" spans="1:15" x14ac:dyDescent="0.45">
      <c r="A19" s="4" t="s">
        <v>27</v>
      </c>
      <c r="B19" s="36" t="s">
        <v>59</v>
      </c>
      <c r="C19" s="25">
        <v>32</v>
      </c>
      <c r="D19" s="25">
        <v>65</v>
      </c>
      <c r="E19" s="25">
        <v>35</v>
      </c>
      <c r="F19" s="25">
        <v>46</v>
      </c>
      <c r="G19" s="25">
        <v>31</v>
      </c>
      <c r="H19" s="25">
        <v>35</v>
      </c>
      <c r="I19" s="25">
        <v>35</v>
      </c>
      <c r="J19" s="25">
        <v>25</v>
      </c>
      <c r="K19" s="25">
        <v>78</v>
      </c>
      <c r="L19" s="25">
        <v>24</v>
      </c>
      <c r="M19" s="25">
        <v>31</v>
      </c>
      <c r="N19" s="25">
        <v>32</v>
      </c>
      <c r="O19" s="25">
        <v>469</v>
      </c>
    </row>
    <row r="20" spans="1:15" x14ac:dyDescent="0.45">
      <c r="A20" s="4" t="s">
        <v>27</v>
      </c>
      <c r="B20" s="36" t="s">
        <v>26</v>
      </c>
      <c r="C20" s="42">
        <v>1483</v>
      </c>
      <c r="D20" s="42">
        <v>1369</v>
      </c>
      <c r="E20" s="42">
        <v>1666</v>
      </c>
      <c r="F20" s="42">
        <v>1905</v>
      </c>
      <c r="G20" s="42">
        <v>1250</v>
      </c>
      <c r="H20" s="42">
        <v>1413</v>
      </c>
      <c r="I20" s="42">
        <v>1193</v>
      </c>
      <c r="J20" s="42">
        <v>1426</v>
      </c>
      <c r="K20" s="42">
        <v>1473</v>
      </c>
      <c r="L20" s="42">
        <v>1265</v>
      </c>
      <c r="M20" s="42">
        <v>1459</v>
      </c>
      <c r="N20" s="42">
        <v>1576</v>
      </c>
      <c r="O20" s="42">
        <v>17478</v>
      </c>
    </row>
    <row r="21" spans="1:15" x14ac:dyDescent="0.45">
      <c r="A21" s="74"/>
      <c r="B21" s="77"/>
      <c r="C21" s="77"/>
      <c r="D21" s="77"/>
      <c r="E21" s="77"/>
      <c r="F21" s="77"/>
      <c r="G21" s="77"/>
      <c r="H21" s="77"/>
      <c r="I21" s="77"/>
      <c r="J21" s="77"/>
      <c r="K21" s="77"/>
      <c r="L21" s="77"/>
      <c r="M21" s="77"/>
      <c r="N21" s="77"/>
    </row>
    <row r="22" spans="1:15" x14ac:dyDescent="0.45">
      <c r="A22" s="77"/>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heetViews>
  <sheetFormatPr defaultColWidth="8.7265625" defaultRowHeight="15.5" x14ac:dyDescent="0.35"/>
  <cols>
    <col min="1" max="1" width="27.1796875" style="61" customWidth="1"/>
    <col min="2" max="2" width="35.1796875" style="61" customWidth="1"/>
    <col min="3" max="3" width="7.81640625" style="61" customWidth="1"/>
    <col min="4" max="4" width="7.54296875" style="61" customWidth="1"/>
    <col min="5" max="5" width="7.26953125" style="61" customWidth="1"/>
    <col min="6" max="6" width="7.453125" style="61" customWidth="1"/>
    <col min="7" max="7" width="7.81640625" style="61" customWidth="1"/>
    <col min="8" max="8" width="7.453125" style="61" customWidth="1"/>
    <col min="9" max="9" width="8.1796875" style="61" customWidth="1"/>
    <col min="10" max="10" width="7.453125" style="61" customWidth="1"/>
    <col min="11" max="11" width="6.81640625" style="61" customWidth="1"/>
    <col min="12" max="12" width="7.7265625" style="61" customWidth="1"/>
    <col min="13" max="13" width="7.54296875" style="61" customWidth="1"/>
    <col min="14" max="14" width="7.453125" style="61" customWidth="1"/>
    <col min="15" max="15" width="7.1796875" style="61" customWidth="1"/>
    <col min="16" max="16384" width="8.7265625" style="61"/>
  </cols>
  <sheetData>
    <row r="1" spans="1:15" ht="35.15" customHeight="1" x14ac:dyDescent="0.35">
      <c r="A1" s="60" t="s">
        <v>148</v>
      </c>
      <c r="B1" s="2"/>
    </row>
    <row r="2" spans="1:15" s="81" customFormat="1" ht="20.5" customHeight="1" x14ac:dyDescent="0.3">
      <c r="A2" s="89" t="s">
        <v>55</v>
      </c>
      <c r="B2" s="85"/>
    </row>
    <row r="3" spans="1:15" s="81" customFormat="1" ht="20.5" customHeight="1" x14ac:dyDescent="0.3">
      <c r="A3" s="83" t="s">
        <v>124</v>
      </c>
      <c r="B3" s="85"/>
    </row>
    <row r="4" spans="1:15" x14ac:dyDescent="0.35">
      <c r="A4" s="62" t="s">
        <v>71</v>
      </c>
      <c r="B4" s="62" t="s">
        <v>66</v>
      </c>
      <c r="C4" s="118" t="s">
        <v>39</v>
      </c>
      <c r="D4" s="118" t="s">
        <v>40</v>
      </c>
      <c r="E4" s="118" t="s">
        <v>41</v>
      </c>
      <c r="F4" s="118" t="s">
        <v>42</v>
      </c>
      <c r="G4" s="118" t="s">
        <v>43</v>
      </c>
      <c r="H4" s="118" t="s">
        <v>44</v>
      </c>
      <c r="I4" s="118" t="s">
        <v>45</v>
      </c>
      <c r="J4" s="118" t="s">
        <v>46</v>
      </c>
      <c r="K4" s="118" t="s">
        <v>47</v>
      </c>
      <c r="L4" s="118" t="s">
        <v>48</v>
      </c>
      <c r="M4" s="118" t="s">
        <v>118</v>
      </c>
      <c r="N4" s="118" t="s">
        <v>125</v>
      </c>
      <c r="O4" s="63" t="s">
        <v>26</v>
      </c>
    </row>
    <row r="5" spans="1:15" x14ac:dyDescent="0.35">
      <c r="A5" s="64" t="s">
        <v>72</v>
      </c>
      <c r="B5" s="65" t="s">
        <v>73</v>
      </c>
      <c r="C5" s="66">
        <v>24.57</v>
      </c>
      <c r="D5" s="66">
        <v>25.29</v>
      </c>
      <c r="E5" s="66">
        <v>24.29</v>
      </c>
      <c r="F5" s="66">
        <v>23.57</v>
      </c>
      <c r="G5" s="66">
        <v>24.86</v>
      </c>
      <c r="H5" s="66">
        <v>27</v>
      </c>
      <c r="I5" s="66">
        <v>26</v>
      </c>
      <c r="J5" s="66">
        <v>25</v>
      </c>
      <c r="K5" s="66">
        <v>25.14</v>
      </c>
      <c r="L5" s="66">
        <v>27</v>
      </c>
      <c r="M5" s="66">
        <v>27.43</v>
      </c>
      <c r="N5" s="66">
        <v>29.14</v>
      </c>
      <c r="O5" s="66">
        <v>25.71</v>
      </c>
    </row>
    <row r="6" spans="1:15" x14ac:dyDescent="0.35">
      <c r="A6" s="104" t="s">
        <v>72</v>
      </c>
      <c r="B6" s="61" t="s">
        <v>74</v>
      </c>
      <c r="C6" s="112">
        <v>26.821608557844712</v>
      </c>
      <c r="D6" s="112">
        <v>28.074056007226744</v>
      </c>
      <c r="E6" s="112">
        <v>26.255762952448574</v>
      </c>
      <c r="F6" s="112">
        <v>25.723385286783053</v>
      </c>
      <c r="G6" s="112">
        <v>26.623438775510241</v>
      </c>
      <c r="H6" s="112">
        <v>30.327933740191817</v>
      </c>
      <c r="I6" s="112">
        <v>29.209433962264157</v>
      </c>
      <c r="J6" s="112">
        <v>29.092457337883946</v>
      </c>
      <c r="K6" s="112">
        <v>28.70470232959449</v>
      </c>
      <c r="L6" s="112">
        <v>30.814399606299233</v>
      </c>
      <c r="M6" s="112">
        <v>30.612375296912113</v>
      </c>
      <c r="N6" s="112">
        <v>32.966364996260261</v>
      </c>
      <c r="O6" s="112">
        <v>28.685925464979555</v>
      </c>
    </row>
    <row r="7" spans="1:15" x14ac:dyDescent="0.35">
      <c r="A7" s="113" t="s">
        <v>72</v>
      </c>
      <c r="B7" s="62" t="s">
        <v>75</v>
      </c>
      <c r="C7" s="67">
        <v>13.679089877216251</v>
      </c>
      <c r="D7" s="67">
        <v>16.254332102378822</v>
      </c>
      <c r="E7" s="67">
        <v>13.891279162376893</v>
      </c>
      <c r="F7" s="67">
        <v>15.023261363422346</v>
      </c>
      <c r="G7" s="67">
        <v>15.313278615317255</v>
      </c>
      <c r="H7" s="67">
        <v>21.580182528075188</v>
      </c>
      <c r="I7" s="67">
        <v>17.856596715320173</v>
      </c>
      <c r="J7" s="67">
        <v>20.452789188756526</v>
      </c>
      <c r="K7" s="67">
        <v>17.633154347572177</v>
      </c>
      <c r="L7" s="67">
        <v>18.223866723072607</v>
      </c>
      <c r="M7" s="67">
        <v>15.890933149227481</v>
      </c>
      <c r="N7" s="67">
        <v>17.626790960399372</v>
      </c>
      <c r="O7" s="67">
        <v>17.119357161641616</v>
      </c>
    </row>
    <row r="8" spans="1:15" x14ac:dyDescent="0.35">
      <c r="A8" s="68" t="s">
        <v>76</v>
      </c>
      <c r="B8" s="65" t="s">
        <v>73</v>
      </c>
      <c r="C8" s="69">
        <v>39.144999999999996</v>
      </c>
      <c r="D8" s="69">
        <v>38.71</v>
      </c>
      <c r="E8" s="69">
        <v>31.145</v>
      </c>
      <c r="F8" s="69">
        <v>44.57</v>
      </c>
      <c r="G8" s="69">
        <v>48</v>
      </c>
      <c r="H8" s="69">
        <v>56.14</v>
      </c>
      <c r="I8" s="69">
        <v>40.924999999999997</v>
      </c>
      <c r="J8" s="69">
        <v>42.14</v>
      </c>
      <c r="K8" s="69">
        <v>58.57</v>
      </c>
      <c r="L8" s="69">
        <v>44.715000000000003</v>
      </c>
      <c r="M8" s="69">
        <v>44.14</v>
      </c>
      <c r="N8" s="69">
        <v>52</v>
      </c>
      <c r="O8" s="69">
        <v>44.14</v>
      </c>
    </row>
    <row r="9" spans="1:15" x14ac:dyDescent="0.35">
      <c r="A9" s="114" t="s">
        <v>76</v>
      </c>
      <c r="B9" s="61" t="s">
        <v>74</v>
      </c>
      <c r="C9" s="70">
        <v>44.995812500000014</v>
      </c>
      <c r="D9" s="70">
        <v>49.791784037558678</v>
      </c>
      <c r="E9" s="70">
        <v>39.904409090909049</v>
      </c>
      <c r="F9" s="70">
        <v>57.488339920948626</v>
      </c>
      <c r="G9" s="70">
        <v>59.73293103448276</v>
      </c>
      <c r="H9" s="70">
        <v>66.64083720930229</v>
      </c>
      <c r="I9" s="70">
        <v>56.290507246376812</v>
      </c>
      <c r="J9" s="70">
        <v>56.51341317365268</v>
      </c>
      <c r="K9" s="70">
        <v>56.105758928571433</v>
      </c>
      <c r="L9" s="70">
        <v>51.067771739130414</v>
      </c>
      <c r="M9" s="70">
        <v>50.459507042253499</v>
      </c>
      <c r="N9" s="70">
        <v>59.219090909090895</v>
      </c>
      <c r="O9" s="70">
        <v>54.107506619593956</v>
      </c>
    </row>
    <row r="10" spans="1:15" x14ac:dyDescent="0.35">
      <c r="A10" s="115" t="s">
        <v>76</v>
      </c>
      <c r="B10" s="62" t="s">
        <v>75</v>
      </c>
      <c r="C10" s="71">
        <v>26.364348026071944</v>
      </c>
      <c r="D10" s="71">
        <v>32.121173725629127</v>
      </c>
      <c r="E10" s="71">
        <v>26.686887980905048</v>
      </c>
      <c r="F10" s="71">
        <v>39.848374136905583</v>
      </c>
      <c r="G10" s="71">
        <v>40.787560068623399</v>
      </c>
      <c r="H10" s="71">
        <v>49.957099988881367</v>
      </c>
      <c r="I10" s="71">
        <v>46.956738312313689</v>
      </c>
      <c r="J10" s="71">
        <v>40.951062933898498</v>
      </c>
      <c r="K10" s="71">
        <v>29.622535149945335</v>
      </c>
      <c r="L10" s="71">
        <v>29.266456591939836</v>
      </c>
      <c r="M10" s="71">
        <v>26.707849411353418</v>
      </c>
      <c r="N10" s="71">
        <v>32.243897718524138</v>
      </c>
      <c r="O10" s="71">
        <v>36.704047790251487</v>
      </c>
    </row>
    <row r="11" spans="1:15" x14ac:dyDescent="0.35">
      <c r="A11" s="64" t="s">
        <v>77</v>
      </c>
      <c r="B11" s="65" t="s">
        <v>73</v>
      </c>
      <c r="C11" s="70">
        <v>27.14</v>
      </c>
      <c r="D11" s="70">
        <v>29.43</v>
      </c>
      <c r="E11" s="70">
        <v>26</v>
      </c>
      <c r="F11" s="70">
        <v>27.215</v>
      </c>
      <c r="G11" s="70">
        <v>12.715</v>
      </c>
      <c r="H11" s="70">
        <v>27.71</v>
      </c>
      <c r="I11" s="70">
        <v>29.785</v>
      </c>
      <c r="J11" s="70">
        <v>24.71</v>
      </c>
      <c r="K11" s="70">
        <v>30.93</v>
      </c>
      <c r="L11" s="70">
        <v>29.43</v>
      </c>
      <c r="M11" s="70">
        <v>35.424999999999997</v>
      </c>
      <c r="N11" s="70">
        <v>33.71</v>
      </c>
      <c r="O11" s="70">
        <v>28.14</v>
      </c>
    </row>
    <row r="12" spans="1:15" x14ac:dyDescent="0.35">
      <c r="A12" s="104" t="s">
        <v>77</v>
      </c>
      <c r="B12" s="61" t="s">
        <v>74</v>
      </c>
      <c r="C12" s="70">
        <v>40.840163934426222</v>
      </c>
      <c r="D12" s="70">
        <v>41.587959183673476</v>
      </c>
      <c r="E12" s="70">
        <v>39.484166666666681</v>
      </c>
      <c r="F12" s="70">
        <v>46.673478260869565</v>
      </c>
      <c r="G12" s="70">
        <v>27.407999999999994</v>
      </c>
      <c r="H12" s="70">
        <v>41.002857142857138</v>
      </c>
      <c r="I12" s="70">
        <v>40.909090909090921</v>
      </c>
      <c r="J12" s="70">
        <v>45.038372093023234</v>
      </c>
      <c r="K12" s="70">
        <v>41.909111111111116</v>
      </c>
      <c r="L12" s="70">
        <v>43.808461538461557</v>
      </c>
      <c r="M12" s="70">
        <v>47.865370370370371</v>
      </c>
      <c r="N12" s="70">
        <v>45.291249999999998</v>
      </c>
      <c r="O12" s="70">
        <v>41.209411764705912</v>
      </c>
    </row>
    <row r="13" spans="1:15" x14ac:dyDescent="0.35">
      <c r="A13" s="104" t="s">
        <v>77</v>
      </c>
      <c r="B13" s="62" t="s">
        <v>75</v>
      </c>
      <c r="C13" s="71">
        <v>32.480368420940231</v>
      </c>
      <c r="D13" s="71">
        <v>36.978578188116707</v>
      </c>
      <c r="E13" s="71">
        <v>36.416277683895977</v>
      </c>
      <c r="F13" s="71">
        <v>45.483536885384872</v>
      </c>
      <c r="G13" s="71">
        <v>30.016412836702106</v>
      </c>
      <c r="H13" s="71">
        <v>34.607907028769567</v>
      </c>
      <c r="I13" s="71">
        <v>27.058478646565952</v>
      </c>
      <c r="J13" s="71">
        <v>41.505346665498728</v>
      </c>
      <c r="K13" s="71">
        <v>29.639802280208897</v>
      </c>
      <c r="L13" s="71">
        <v>37.371960786366948</v>
      </c>
      <c r="M13" s="71">
        <v>40.260309363540806</v>
      </c>
      <c r="N13" s="71">
        <v>31.788440402288948</v>
      </c>
      <c r="O13" s="71">
        <v>35.75036731389612</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0"/>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149</v>
      </c>
    </row>
    <row r="2" spans="1:14" s="81" customFormat="1" ht="22" customHeight="1" x14ac:dyDescent="0.3">
      <c r="A2" s="90" t="s">
        <v>55</v>
      </c>
      <c r="B2" s="86"/>
      <c r="C2" s="86"/>
      <c r="D2" s="86"/>
      <c r="E2" s="86"/>
      <c r="F2" s="86"/>
      <c r="G2" s="86"/>
      <c r="H2" s="86"/>
    </row>
    <row r="3" spans="1:14" s="81" customFormat="1" ht="22" customHeight="1" x14ac:dyDescent="0.3">
      <c r="A3" s="90" t="s">
        <v>120</v>
      </c>
      <c r="B3" s="86"/>
      <c r="C3" s="86"/>
      <c r="D3" s="86"/>
      <c r="E3" s="86"/>
      <c r="F3" s="86"/>
      <c r="G3" s="86"/>
      <c r="H3" s="86"/>
      <c r="I3" s="86"/>
      <c r="J3" s="86"/>
      <c r="K3" s="86"/>
      <c r="L3" s="86"/>
      <c r="M3" s="86"/>
      <c r="N3" s="86"/>
    </row>
    <row r="4" spans="1:14" x14ac:dyDescent="0.45">
      <c r="A4" s="5" t="s">
        <v>25</v>
      </c>
      <c r="B4" s="17" t="s">
        <v>39</v>
      </c>
      <c r="C4" s="17" t="s">
        <v>40</v>
      </c>
      <c r="D4" s="17" t="s">
        <v>41</v>
      </c>
      <c r="E4" s="17" t="s">
        <v>42</v>
      </c>
      <c r="F4" s="17" t="s">
        <v>43</v>
      </c>
      <c r="G4" s="17" t="s">
        <v>44</v>
      </c>
      <c r="H4" s="17" t="s">
        <v>45</v>
      </c>
      <c r="I4" s="17" t="s">
        <v>46</v>
      </c>
      <c r="J4" s="17" t="s">
        <v>47</v>
      </c>
      <c r="K4" s="17" t="s">
        <v>48</v>
      </c>
      <c r="L4" s="17" t="s">
        <v>118</v>
      </c>
      <c r="M4" s="17" t="s">
        <v>125</v>
      </c>
      <c r="N4" s="6" t="s">
        <v>26</v>
      </c>
    </row>
    <row r="5" spans="1:14" x14ac:dyDescent="0.45">
      <c r="A5" s="8" t="s">
        <v>27</v>
      </c>
      <c r="B5" s="107">
        <v>14</v>
      </c>
      <c r="C5" s="107">
        <v>21</v>
      </c>
      <c r="D5" s="107">
        <v>23</v>
      </c>
      <c r="E5" s="107">
        <v>22</v>
      </c>
      <c r="F5" s="107">
        <v>14</v>
      </c>
      <c r="G5" s="107">
        <v>24</v>
      </c>
      <c r="H5" s="107">
        <v>22</v>
      </c>
      <c r="I5" s="107">
        <v>13</v>
      </c>
      <c r="J5" s="107">
        <v>18</v>
      </c>
      <c r="K5" s="107">
        <v>11</v>
      </c>
      <c r="L5" s="107">
        <v>23</v>
      </c>
      <c r="M5" s="107">
        <v>19</v>
      </c>
      <c r="N5" s="107">
        <v>224</v>
      </c>
    </row>
    <row r="6" spans="1:14" x14ac:dyDescent="0.45">
      <c r="A6" s="8" t="s">
        <v>29</v>
      </c>
      <c r="B6" s="108">
        <v>27.36</v>
      </c>
      <c r="C6" s="108">
        <v>31.86</v>
      </c>
      <c r="D6" s="108">
        <v>42.14</v>
      </c>
      <c r="E6" s="108">
        <v>30</v>
      </c>
      <c r="F6" s="108">
        <v>30.215</v>
      </c>
      <c r="G6" s="108">
        <v>32.07</v>
      </c>
      <c r="H6" s="108">
        <v>30.93</v>
      </c>
      <c r="I6" s="108">
        <v>23.29</v>
      </c>
      <c r="J6" s="108">
        <v>26</v>
      </c>
      <c r="K6" s="108">
        <v>28.57</v>
      </c>
      <c r="L6" s="108">
        <v>26</v>
      </c>
      <c r="M6" s="108">
        <v>29.43</v>
      </c>
      <c r="N6" s="108">
        <v>29</v>
      </c>
    </row>
    <row r="7" spans="1:14" x14ac:dyDescent="0.45">
      <c r="A7" s="8" t="s">
        <v>28</v>
      </c>
      <c r="B7" s="108">
        <v>29.162857142857145</v>
      </c>
      <c r="C7" s="108">
        <v>37.789047619047622</v>
      </c>
      <c r="D7" s="108">
        <v>47.006086956521742</v>
      </c>
      <c r="E7" s="108">
        <v>35.500000000000007</v>
      </c>
      <c r="F7" s="108">
        <v>35.500714285714288</v>
      </c>
      <c r="G7" s="108">
        <v>41.590416666666677</v>
      </c>
      <c r="H7" s="108">
        <v>31.610454545454537</v>
      </c>
      <c r="I7" s="108">
        <v>23.901538461538458</v>
      </c>
      <c r="J7" s="108">
        <v>30.897777777777783</v>
      </c>
      <c r="K7" s="108">
        <v>29.493636363636366</v>
      </c>
      <c r="L7" s="108">
        <v>29.061304347826091</v>
      </c>
      <c r="M7" s="108">
        <v>37.999999999999993</v>
      </c>
      <c r="N7" s="108">
        <v>34.98357142857143</v>
      </c>
    </row>
    <row r="8" spans="1:14" x14ac:dyDescent="0.45">
      <c r="A8" s="8" t="s">
        <v>75</v>
      </c>
      <c r="B8" s="108">
        <v>8.4714313418448732</v>
      </c>
      <c r="C8" s="108">
        <v>19.606257238506647</v>
      </c>
      <c r="D8" s="108">
        <v>19.666636665468971</v>
      </c>
      <c r="E8" s="108">
        <v>14.15518119083802</v>
      </c>
      <c r="F8" s="108">
        <v>13.590382872923522</v>
      </c>
      <c r="G8" s="108">
        <v>19.23301100520635</v>
      </c>
      <c r="H8" s="108">
        <v>11.434316164818314</v>
      </c>
      <c r="I8" s="108">
        <v>4.5623068492794721</v>
      </c>
      <c r="J8" s="108">
        <v>13.960491298086547</v>
      </c>
      <c r="K8" s="108">
        <v>9.3545363547972418</v>
      </c>
      <c r="L8" s="108">
        <v>10.766979837466749</v>
      </c>
      <c r="M8" s="108">
        <v>20.769379789538871</v>
      </c>
      <c r="N8" s="108">
        <v>16.475696270629669</v>
      </c>
    </row>
    <row r="9" spans="1:14" x14ac:dyDescent="0.45">
      <c r="A9" s="8"/>
      <c r="B9" s="108"/>
      <c r="C9" s="108"/>
      <c r="D9" s="108"/>
      <c r="E9" s="108"/>
      <c r="F9" s="108"/>
      <c r="G9" s="108"/>
      <c r="H9" s="108"/>
      <c r="I9" s="108"/>
      <c r="J9" s="108"/>
      <c r="K9" s="108"/>
      <c r="L9" s="108"/>
      <c r="M9" s="108"/>
      <c r="N9" s="108"/>
    </row>
    <row r="10" spans="1:14" x14ac:dyDescent="0.45">
      <c r="A10" s="8"/>
      <c r="B10" s="108"/>
      <c r="C10" s="108"/>
      <c r="D10" s="108"/>
      <c r="E10" s="108"/>
      <c r="F10" s="108"/>
      <c r="G10" s="108"/>
      <c r="H10" s="108"/>
      <c r="I10" s="108"/>
      <c r="J10" s="108"/>
      <c r="K10" s="108"/>
      <c r="L10" s="108"/>
      <c r="M10" s="108"/>
      <c r="N10" s="108"/>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heetViews>
  <sheetFormatPr defaultRowHeight="14.5" x14ac:dyDescent="0.35"/>
  <cols>
    <col min="1" max="12" width="10.54296875" bestFit="1" customWidth="1"/>
  </cols>
  <sheetData>
    <row r="1" spans="1:1" ht="25" customHeight="1" x14ac:dyDescent="0.35">
      <c r="A1" s="44" t="s">
        <v>133</v>
      </c>
    </row>
    <row r="2" spans="1:1" ht="21.65" customHeight="1" x14ac:dyDescent="0.35">
      <c r="A2" s="116"/>
    </row>
    <row r="39" spans="1:12" x14ac:dyDescent="0.35">
      <c r="A39" s="34"/>
      <c r="B39" s="34"/>
      <c r="C39" s="34"/>
      <c r="D39" s="34"/>
      <c r="E39" s="34"/>
      <c r="F39" s="34"/>
      <c r="G39" s="34"/>
      <c r="H39" s="34"/>
      <c r="I39" s="34"/>
      <c r="J39" s="34"/>
      <c r="K39" s="34"/>
      <c r="L39" s="3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7"/>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150</v>
      </c>
    </row>
    <row r="2" spans="1:14" x14ac:dyDescent="0.45">
      <c r="A2" s="95" t="s">
        <v>78</v>
      </c>
    </row>
    <row r="3" spans="1:14" x14ac:dyDescent="0.45">
      <c r="A3" s="5" t="s">
        <v>25</v>
      </c>
      <c r="B3" s="17" t="s">
        <v>39</v>
      </c>
      <c r="C3" s="17" t="s">
        <v>40</v>
      </c>
      <c r="D3" s="17" t="s">
        <v>41</v>
      </c>
      <c r="E3" s="17" t="s">
        <v>42</v>
      </c>
      <c r="F3" s="17" t="s">
        <v>43</v>
      </c>
      <c r="G3" s="17" t="s">
        <v>44</v>
      </c>
      <c r="H3" s="17" t="s">
        <v>45</v>
      </c>
      <c r="I3" s="17" t="s">
        <v>46</v>
      </c>
      <c r="J3" s="17" t="s">
        <v>47</v>
      </c>
      <c r="K3" s="17" t="s">
        <v>48</v>
      </c>
      <c r="L3" s="17" t="s">
        <v>118</v>
      </c>
      <c r="M3" s="17" t="s">
        <v>125</v>
      </c>
      <c r="N3" s="6" t="s">
        <v>26</v>
      </c>
    </row>
    <row r="4" spans="1:14" x14ac:dyDescent="0.45">
      <c r="A4" s="8" t="s">
        <v>27</v>
      </c>
      <c r="B4" s="26">
        <v>3</v>
      </c>
      <c r="C4" s="26">
        <v>2</v>
      </c>
      <c r="D4" s="26">
        <v>0</v>
      </c>
      <c r="E4" s="26">
        <v>3</v>
      </c>
      <c r="F4" s="26">
        <v>3</v>
      </c>
      <c r="G4" s="26">
        <v>1</v>
      </c>
      <c r="H4" s="26">
        <v>1</v>
      </c>
      <c r="I4" s="26">
        <v>2</v>
      </c>
      <c r="J4" s="26">
        <v>3</v>
      </c>
      <c r="K4" s="26">
        <v>0</v>
      </c>
      <c r="L4" s="26">
        <v>1</v>
      </c>
      <c r="M4" s="26">
        <v>1</v>
      </c>
      <c r="N4" s="26">
        <v>20</v>
      </c>
    </row>
    <row r="5" spans="1:14" x14ac:dyDescent="0.45">
      <c r="A5" s="8"/>
      <c r="B5" s="26"/>
      <c r="C5" s="26"/>
      <c r="D5" s="26"/>
      <c r="E5" s="26"/>
      <c r="F5" s="26"/>
      <c r="G5" s="26"/>
      <c r="H5" s="26"/>
      <c r="I5" s="26"/>
      <c r="J5" s="26"/>
      <c r="K5" s="26"/>
      <c r="L5" s="26"/>
      <c r="M5" s="26"/>
      <c r="N5" s="26"/>
    </row>
    <row r="6" spans="1:14" x14ac:dyDescent="0.45">
      <c r="A6" s="8"/>
      <c r="B6" s="26"/>
      <c r="C6" s="26"/>
      <c r="D6" s="26"/>
      <c r="E6" s="26"/>
      <c r="F6" s="26"/>
      <c r="G6" s="26"/>
      <c r="H6" s="26"/>
      <c r="I6" s="26"/>
      <c r="J6" s="26"/>
      <c r="K6" s="26"/>
      <c r="L6" s="26"/>
      <c r="M6" s="26"/>
      <c r="N6" s="26"/>
    </row>
    <row r="7" spans="1:14" x14ac:dyDescent="0.45">
      <c r="A7" s="8"/>
      <c r="B7" s="26"/>
      <c r="C7" s="26"/>
      <c r="D7" s="26"/>
      <c r="E7" s="26"/>
      <c r="F7" s="26"/>
      <c r="G7" s="26"/>
      <c r="H7" s="26"/>
      <c r="I7" s="26"/>
      <c r="J7" s="26"/>
      <c r="K7" s="26"/>
      <c r="L7" s="26"/>
      <c r="M7" s="26"/>
      <c r="N7" s="26"/>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45" t="s">
        <v>126</v>
      </c>
    </row>
    <row r="2" spans="1:5" x14ac:dyDescent="0.35">
      <c r="A2" t="s">
        <v>55</v>
      </c>
    </row>
    <row r="3" spans="1:5" x14ac:dyDescent="0.35">
      <c r="A3" t="s">
        <v>132</v>
      </c>
    </row>
    <row r="4" spans="1:5" ht="18.5" x14ac:dyDescent="0.45">
      <c r="A4" s="119" t="s">
        <v>79</v>
      </c>
      <c r="B4" s="120" t="s">
        <v>80</v>
      </c>
      <c r="C4" s="120" t="s">
        <v>81</v>
      </c>
      <c r="D4" s="120" t="s">
        <v>82</v>
      </c>
      <c r="E4" s="23" t="s">
        <v>26</v>
      </c>
    </row>
    <row r="5" spans="1:5" ht="37" x14ac:dyDescent="0.35">
      <c r="A5" s="121" t="s">
        <v>83</v>
      </c>
      <c r="B5" s="122">
        <v>1954</v>
      </c>
      <c r="C5" s="122">
        <v>68</v>
      </c>
      <c r="D5" s="122">
        <v>4</v>
      </c>
      <c r="E5" s="123">
        <v>2026</v>
      </c>
    </row>
    <row r="6" spans="1:5" ht="37" x14ac:dyDescent="0.35">
      <c r="A6" s="121" t="s">
        <v>84</v>
      </c>
      <c r="B6" s="122">
        <v>3070</v>
      </c>
      <c r="C6" s="122">
        <v>103</v>
      </c>
      <c r="D6" s="122">
        <v>80</v>
      </c>
      <c r="E6" s="123">
        <v>3301</v>
      </c>
    </row>
    <row r="7" spans="1:5" ht="74" x14ac:dyDescent="0.35">
      <c r="A7" s="121" t="s">
        <v>85</v>
      </c>
      <c r="B7" s="122">
        <v>7633</v>
      </c>
      <c r="C7" s="122">
        <v>700</v>
      </c>
      <c r="D7" s="122">
        <v>506</v>
      </c>
      <c r="E7" s="123">
        <v>8866</v>
      </c>
    </row>
    <row r="8" spans="1:5" ht="55.5" x14ac:dyDescent="0.35">
      <c r="A8" s="124" t="s">
        <v>86</v>
      </c>
      <c r="B8" s="122">
        <v>104</v>
      </c>
      <c r="C8" s="122">
        <v>63</v>
      </c>
      <c r="D8" s="122">
        <v>114</v>
      </c>
      <c r="E8" s="125">
        <v>284</v>
      </c>
    </row>
    <row r="9" spans="1:5" ht="18.5" x14ac:dyDescent="0.45">
      <c r="A9" s="126" t="s">
        <v>26</v>
      </c>
      <c r="B9" s="127">
        <v>12761</v>
      </c>
      <c r="C9" s="127">
        <v>934</v>
      </c>
      <c r="D9" s="127">
        <v>704</v>
      </c>
      <c r="E9" s="58">
        <v>14477</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2" t="s">
        <v>151</v>
      </c>
      <c r="B1" s="53"/>
      <c r="C1" s="53"/>
      <c r="D1" s="53"/>
      <c r="E1" s="53"/>
      <c r="F1" s="53"/>
      <c r="G1" s="53"/>
      <c r="H1" s="53"/>
      <c r="I1" s="53"/>
      <c r="J1" s="53"/>
      <c r="K1" s="53"/>
      <c r="L1" s="53"/>
      <c r="M1" s="53"/>
    </row>
    <row r="2" spans="1:17" s="81" customFormat="1" ht="18.649999999999999" customHeight="1" x14ac:dyDescent="0.3">
      <c r="A2" s="95" t="s">
        <v>87</v>
      </c>
      <c r="B2" s="78"/>
      <c r="C2" s="78"/>
      <c r="D2" s="78"/>
      <c r="E2" s="78"/>
      <c r="F2" s="78"/>
      <c r="G2" s="78"/>
      <c r="H2" s="78"/>
      <c r="I2" s="78"/>
      <c r="J2" s="78"/>
      <c r="K2" s="78"/>
      <c r="L2" s="78"/>
      <c r="M2" s="78"/>
    </row>
    <row r="3" spans="1:17" x14ac:dyDescent="0.45">
      <c r="A3" s="5" t="s">
        <v>25</v>
      </c>
      <c r="B3" s="17" t="s">
        <v>39</v>
      </c>
      <c r="C3" s="17" t="s">
        <v>40</v>
      </c>
      <c r="D3" s="17" t="s">
        <v>41</v>
      </c>
      <c r="E3" s="17" t="s">
        <v>42</v>
      </c>
      <c r="F3" s="17" t="s">
        <v>43</v>
      </c>
      <c r="G3" s="17" t="s">
        <v>44</v>
      </c>
      <c r="H3" s="17" t="s">
        <v>45</v>
      </c>
      <c r="I3" s="17" t="s">
        <v>46</v>
      </c>
      <c r="J3" s="17" t="s">
        <v>47</v>
      </c>
      <c r="K3" s="17" t="s">
        <v>48</v>
      </c>
      <c r="L3" s="17" t="s">
        <v>118</v>
      </c>
      <c r="M3" s="17" t="s">
        <v>125</v>
      </c>
      <c r="Q3" s="97"/>
    </row>
    <row r="4" spans="1:17" x14ac:dyDescent="0.45">
      <c r="A4" s="8" t="s">
        <v>88</v>
      </c>
      <c r="B4" s="38">
        <v>361</v>
      </c>
      <c r="C4" s="38">
        <v>360</v>
      </c>
      <c r="D4" s="38">
        <v>357</v>
      </c>
      <c r="E4" s="38">
        <v>357</v>
      </c>
      <c r="F4" s="38">
        <v>355</v>
      </c>
      <c r="G4" s="38">
        <v>365</v>
      </c>
      <c r="H4" s="38">
        <v>371</v>
      </c>
      <c r="I4" s="38">
        <v>378</v>
      </c>
      <c r="J4" s="38">
        <v>376</v>
      </c>
      <c r="K4" s="38">
        <v>388</v>
      </c>
      <c r="L4" s="38">
        <v>391</v>
      </c>
      <c r="M4" s="38">
        <v>390</v>
      </c>
      <c r="O4" s="54"/>
      <c r="Q4" s="97"/>
    </row>
    <row r="5" spans="1:17" x14ac:dyDescent="0.45">
      <c r="A5" s="8" t="s">
        <v>89</v>
      </c>
      <c r="B5" s="12">
        <v>322.84397567567567</v>
      </c>
      <c r="C5" s="12">
        <v>320.89397567567562</v>
      </c>
      <c r="D5" s="12">
        <v>318.89397567567562</v>
      </c>
      <c r="E5" s="12">
        <v>319.10483513513515</v>
      </c>
      <c r="F5" s="12">
        <v>316.58483513513517</v>
      </c>
      <c r="G5" s="12">
        <v>325.9078081081081</v>
      </c>
      <c r="H5" s="12">
        <v>331.4678081081081</v>
      </c>
      <c r="I5" s="12">
        <v>337.6578081081081</v>
      </c>
      <c r="J5" s="12">
        <v>335.04775945945948</v>
      </c>
      <c r="K5" s="12">
        <v>346.15451621621622</v>
      </c>
      <c r="L5" s="12">
        <v>348.89451621621623</v>
      </c>
      <c r="M5" s="12">
        <v>348.28532702702705</v>
      </c>
      <c r="O5" s="54"/>
      <c r="Q5" s="97"/>
    </row>
    <row r="6" spans="1:17" x14ac:dyDescent="0.45">
      <c r="A6" s="8"/>
      <c r="Q6" s="97"/>
    </row>
    <row r="7" spans="1:17" x14ac:dyDescent="0.45">
      <c r="Q7" s="97"/>
    </row>
    <row r="8" spans="1:17" x14ac:dyDescent="0.45">
      <c r="B8" s="12"/>
      <c r="C8" s="12"/>
      <c r="D8" s="12"/>
      <c r="E8" s="12"/>
      <c r="F8" s="12"/>
      <c r="G8" s="12"/>
      <c r="H8" s="12"/>
      <c r="I8" s="12"/>
      <c r="J8" s="12"/>
      <c r="K8" s="12"/>
      <c r="L8" s="12"/>
      <c r="M8" s="12"/>
      <c r="Q8" s="97"/>
    </row>
    <row r="9" spans="1:17" x14ac:dyDescent="0.45">
      <c r="Q9" s="97"/>
    </row>
    <row r="10" spans="1:17" x14ac:dyDescent="0.45">
      <c r="Q10" s="97"/>
    </row>
    <row r="11" spans="1:17" x14ac:dyDescent="0.45">
      <c r="Q11" s="97"/>
    </row>
    <row r="12" spans="1:17" x14ac:dyDescent="0.45">
      <c r="Q12" s="97"/>
    </row>
    <row r="13" spans="1:17" x14ac:dyDescent="0.45">
      <c r="Q13" s="97"/>
    </row>
    <row r="14" spans="1:17" x14ac:dyDescent="0.45">
      <c r="Q14" s="9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C4" sqref="C4:N4"/>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5" t="s">
        <v>152</v>
      </c>
    </row>
    <row r="2" spans="1:15" x14ac:dyDescent="0.45">
      <c r="A2" s="90" t="s">
        <v>55</v>
      </c>
    </row>
    <row r="3" spans="1:15" x14ac:dyDescent="0.45">
      <c r="A3" s="89" t="s">
        <v>121</v>
      </c>
    </row>
    <row r="4" spans="1:15" ht="19" thickBot="1" x14ac:dyDescent="0.5">
      <c r="A4" s="101" t="s">
        <v>61</v>
      </c>
      <c r="B4" s="40" t="s">
        <v>66</v>
      </c>
      <c r="C4" s="148" t="s">
        <v>39</v>
      </c>
      <c r="D4" s="148" t="s">
        <v>40</v>
      </c>
      <c r="E4" s="148" t="s">
        <v>41</v>
      </c>
      <c r="F4" s="148" t="s">
        <v>42</v>
      </c>
      <c r="G4" s="148" t="s">
        <v>43</v>
      </c>
      <c r="H4" s="148" t="s">
        <v>44</v>
      </c>
      <c r="I4" s="148" t="s">
        <v>45</v>
      </c>
      <c r="J4" s="148" t="s">
        <v>46</v>
      </c>
      <c r="K4" s="148" t="s">
        <v>47</v>
      </c>
      <c r="L4" s="148" t="s">
        <v>48</v>
      </c>
      <c r="M4" s="148" t="s">
        <v>118</v>
      </c>
      <c r="N4" s="148" t="s">
        <v>125</v>
      </c>
      <c r="O4" s="41" t="s">
        <v>26</v>
      </c>
    </row>
    <row r="5" spans="1:15" x14ac:dyDescent="0.45">
      <c r="A5" s="102" t="s">
        <v>57</v>
      </c>
      <c r="B5" s="12" t="s">
        <v>27</v>
      </c>
      <c r="C5" s="58">
        <v>1204</v>
      </c>
      <c r="D5" s="58">
        <v>1051</v>
      </c>
      <c r="E5" s="58">
        <v>1356</v>
      </c>
      <c r="F5" s="58">
        <v>1544</v>
      </c>
      <c r="G5" s="58">
        <v>932</v>
      </c>
      <c r="H5" s="58">
        <v>1079</v>
      </c>
      <c r="I5" s="58">
        <v>947</v>
      </c>
      <c r="J5" s="58">
        <v>1110</v>
      </c>
      <c r="K5" s="58">
        <v>1111</v>
      </c>
      <c r="L5" s="58">
        <v>958</v>
      </c>
      <c r="M5" s="58">
        <v>1197</v>
      </c>
      <c r="N5" s="58">
        <v>1254</v>
      </c>
      <c r="O5" s="58">
        <v>13743</v>
      </c>
    </row>
    <row r="6" spans="1:15" x14ac:dyDescent="0.45">
      <c r="A6" s="102" t="s">
        <v>57</v>
      </c>
      <c r="B6" s="12" t="s">
        <v>90</v>
      </c>
      <c r="C6" s="72">
        <v>24.215</v>
      </c>
      <c r="D6" s="72">
        <v>24.71</v>
      </c>
      <c r="E6" s="72">
        <v>23.86</v>
      </c>
      <c r="F6" s="72">
        <v>23.14</v>
      </c>
      <c r="G6" s="72">
        <v>24.215</v>
      </c>
      <c r="H6" s="72">
        <v>26.29</v>
      </c>
      <c r="I6" s="72">
        <v>25.29</v>
      </c>
      <c r="J6" s="72">
        <v>24.43</v>
      </c>
      <c r="K6" s="72">
        <v>25</v>
      </c>
      <c r="L6" s="72">
        <v>26.93</v>
      </c>
      <c r="M6" s="72">
        <v>27.43</v>
      </c>
      <c r="N6" s="72">
        <v>29</v>
      </c>
      <c r="O6" s="72">
        <v>25.29</v>
      </c>
    </row>
    <row r="7" spans="1:15" x14ac:dyDescent="0.45">
      <c r="A7" s="102" t="s">
        <v>57</v>
      </c>
      <c r="B7" s="12" t="s">
        <v>91</v>
      </c>
      <c r="C7" s="72">
        <v>25.773363787375434</v>
      </c>
      <c r="D7" s="72">
        <v>26.454253092293062</v>
      </c>
      <c r="E7" s="72">
        <v>25.344461651917428</v>
      </c>
      <c r="F7" s="72">
        <v>24.957551813471511</v>
      </c>
      <c r="G7" s="72">
        <v>25.157092274678142</v>
      </c>
      <c r="H7" s="72">
        <v>27.605412418906404</v>
      </c>
      <c r="I7" s="72">
        <v>27.661837381203807</v>
      </c>
      <c r="J7" s="72">
        <v>26.900063063063051</v>
      </c>
      <c r="K7" s="72">
        <v>27.889567956795695</v>
      </c>
      <c r="L7" s="72">
        <v>30.093778705636765</v>
      </c>
      <c r="M7" s="72">
        <v>30.355680868838764</v>
      </c>
      <c r="N7" s="72">
        <v>32.241634768739999</v>
      </c>
      <c r="O7" s="72">
        <v>27.476205340900826</v>
      </c>
    </row>
    <row r="8" spans="1:15" ht="19" thickBot="1" x14ac:dyDescent="0.5">
      <c r="A8" s="103" t="s">
        <v>57</v>
      </c>
      <c r="B8" s="40" t="s">
        <v>92</v>
      </c>
      <c r="C8" s="73">
        <v>11.536281726663944</v>
      </c>
      <c r="D8" s="73">
        <v>12.369326695529573</v>
      </c>
      <c r="E8" s="73">
        <v>12.471354023134536</v>
      </c>
      <c r="F8" s="73">
        <v>14.253734038219237</v>
      </c>
      <c r="G8" s="73">
        <v>12.24008858123436</v>
      </c>
      <c r="H8" s="73">
        <v>13.752141644367283</v>
      </c>
      <c r="I8" s="73">
        <v>14.50700199444746</v>
      </c>
      <c r="J8" s="73">
        <v>13.915472226745377</v>
      </c>
      <c r="K8" s="73">
        <v>15.684396862610077</v>
      </c>
      <c r="L8" s="73">
        <v>17.142125922080954</v>
      </c>
      <c r="M8" s="73">
        <v>15.579104157737666</v>
      </c>
      <c r="N8" s="73">
        <v>16.356425787818466</v>
      </c>
      <c r="O8" s="73">
        <v>14.414596149694956</v>
      </c>
    </row>
    <row r="9" spans="1:15" x14ac:dyDescent="0.45">
      <c r="A9" s="102" t="s">
        <v>58</v>
      </c>
      <c r="B9" s="12" t="s">
        <v>27</v>
      </c>
      <c r="C9" s="58">
        <v>41</v>
      </c>
      <c r="D9" s="58">
        <v>33</v>
      </c>
      <c r="E9" s="58">
        <v>30</v>
      </c>
      <c r="F9" s="58">
        <v>35</v>
      </c>
      <c r="G9" s="58">
        <v>31</v>
      </c>
      <c r="H9" s="58">
        <v>43</v>
      </c>
      <c r="I9" s="58">
        <v>37</v>
      </c>
      <c r="J9" s="58">
        <v>47</v>
      </c>
      <c r="K9" s="58">
        <v>27</v>
      </c>
      <c r="L9" s="58">
        <v>47</v>
      </c>
      <c r="M9" s="58">
        <v>42</v>
      </c>
      <c r="N9" s="58">
        <v>63</v>
      </c>
      <c r="O9" s="58">
        <v>476</v>
      </c>
    </row>
    <row r="10" spans="1:15" x14ac:dyDescent="0.45">
      <c r="A10" s="102" t="s">
        <v>58</v>
      </c>
      <c r="B10" s="12" t="s">
        <v>90</v>
      </c>
      <c r="C10" s="72">
        <v>49.43</v>
      </c>
      <c r="D10" s="72">
        <v>55.86</v>
      </c>
      <c r="E10" s="72">
        <v>43.57</v>
      </c>
      <c r="F10" s="72">
        <v>48.43</v>
      </c>
      <c r="G10" s="72">
        <v>53</v>
      </c>
      <c r="H10" s="72">
        <v>61.43</v>
      </c>
      <c r="I10" s="72">
        <v>51.14</v>
      </c>
      <c r="J10" s="72">
        <v>55.86</v>
      </c>
      <c r="K10" s="72">
        <v>42.57</v>
      </c>
      <c r="L10" s="72">
        <v>38.29</v>
      </c>
      <c r="M10" s="72">
        <v>31.855</v>
      </c>
      <c r="N10" s="72">
        <v>39</v>
      </c>
      <c r="O10" s="72">
        <v>49.14</v>
      </c>
    </row>
    <row r="11" spans="1:15" x14ac:dyDescent="0.45">
      <c r="A11" s="102" t="s">
        <v>58</v>
      </c>
      <c r="B11" s="12" t="s">
        <v>91</v>
      </c>
      <c r="C11" s="72">
        <v>56.662682926829262</v>
      </c>
      <c r="D11" s="72">
        <v>70.675151515151526</v>
      </c>
      <c r="E11" s="72">
        <v>51.537999999999997</v>
      </c>
      <c r="F11" s="72">
        <v>52.465142857142858</v>
      </c>
      <c r="G11" s="72">
        <v>64.810322580645192</v>
      </c>
      <c r="H11" s="72">
        <v>89.953953488372107</v>
      </c>
      <c r="I11" s="72">
        <v>66.351351351351369</v>
      </c>
      <c r="J11" s="72">
        <v>80.762765957446803</v>
      </c>
      <c r="K11" s="72">
        <v>55.375185185185181</v>
      </c>
      <c r="L11" s="72">
        <v>45.811914893617029</v>
      </c>
      <c r="M11" s="72">
        <v>39.111904761904775</v>
      </c>
      <c r="N11" s="72">
        <v>44.773492063492057</v>
      </c>
      <c r="O11" s="72">
        <v>59.406680672268905</v>
      </c>
    </row>
    <row r="12" spans="1:15" ht="19" thickBot="1" x14ac:dyDescent="0.5">
      <c r="A12" s="103" t="s">
        <v>58</v>
      </c>
      <c r="B12" s="40" t="s">
        <v>92</v>
      </c>
      <c r="C12" s="73">
        <v>29.682117637325906</v>
      </c>
      <c r="D12" s="73">
        <v>39.043891239973235</v>
      </c>
      <c r="E12" s="73">
        <v>27.009513681910938</v>
      </c>
      <c r="F12" s="73">
        <v>20.163971600205105</v>
      </c>
      <c r="G12" s="73">
        <v>34.927400140020417</v>
      </c>
      <c r="H12" s="73">
        <v>58.392607693158673</v>
      </c>
      <c r="I12" s="73">
        <v>41.588410493345826</v>
      </c>
      <c r="J12" s="73">
        <v>54.817546992791712</v>
      </c>
      <c r="K12" s="73">
        <v>43.014689426371405</v>
      </c>
      <c r="L12" s="73">
        <v>30.548754241292464</v>
      </c>
      <c r="M12" s="73">
        <v>23.084224899896988</v>
      </c>
      <c r="N12" s="73">
        <v>30.079378590272118</v>
      </c>
      <c r="O12" s="73">
        <v>40.934844661601744</v>
      </c>
    </row>
    <row r="13" spans="1:15" x14ac:dyDescent="0.45">
      <c r="A13" s="102" t="s">
        <v>59</v>
      </c>
      <c r="B13" s="12" t="s">
        <v>27</v>
      </c>
      <c r="C13" s="58">
        <v>17</v>
      </c>
      <c r="D13" s="58">
        <v>23</v>
      </c>
      <c r="E13" s="58">
        <v>23</v>
      </c>
      <c r="F13" s="58">
        <v>25</v>
      </c>
      <c r="G13" s="58">
        <v>17</v>
      </c>
      <c r="H13" s="58">
        <v>25</v>
      </c>
      <c r="I13" s="58">
        <v>23</v>
      </c>
      <c r="J13" s="58">
        <v>15</v>
      </c>
      <c r="K13" s="58">
        <v>21</v>
      </c>
      <c r="L13" s="58">
        <v>11</v>
      </c>
      <c r="M13" s="58">
        <v>24</v>
      </c>
      <c r="N13" s="58">
        <v>20</v>
      </c>
      <c r="O13" s="58">
        <v>244</v>
      </c>
    </row>
    <row r="14" spans="1:15" x14ac:dyDescent="0.45">
      <c r="A14" s="102" t="s">
        <v>59</v>
      </c>
      <c r="B14" s="12" t="s">
        <v>90</v>
      </c>
      <c r="C14" s="72">
        <v>23.86</v>
      </c>
      <c r="D14" s="72">
        <v>31.86</v>
      </c>
      <c r="E14" s="72">
        <v>42.14</v>
      </c>
      <c r="F14" s="72">
        <v>28</v>
      </c>
      <c r="G14" s="72">
        <v>33.71</v>
      </c>
      <c r="H14" s="72">
        <v>33.57</v>
      </c>
      <c r="I14" s="72">
        <v>31</v>
      </c>
      <c r="J14" s="72">
        <v>24</v>
      </c>
      <c r="K14" s="72">
        <v>26</v>
      </c>
      <c r="L14" s="72">
        <v>28.57</v>
      </c>
      <c r="M14" s="72">
        <v>25.93</v>
      </c>
      <c r="N14" s="72">
        <v>29.43</v>
      </c>
      <c r="O14" s="72">
        <v>29.43</v>
      </c>
    </row>
    <row r="15" spans="1:15" x14ac:dyDescent="0.45">
      <c r="A15" s="102" t="s">
        <v>59</v>
      </c>
      <c r="B15" s="12" t="s">
        <v>91</v>
      </c>
      <c r="C15" s="72">
        <v>29.092352941176472</v>
      </c>
      <c r="D15" s="72">
        <v>40.968695652173913</v>
      </c>
      <c r="E15" s="72">
        <v>47.006086956521742</v>
      </c>
      <c r="F15" s="72">
        <v>35.582800000000006</v>
      </c>
      <c r="G15" s="72">
        <v>37.378823529411768</v>
      </c>
      <c r="H15" s="72">
        <v>45.275200000000005</v>
      </c>
      <c r="I15" s="72">
        <v>33.179999999999993</v>
      </c>
      <c r="J15" s="72">
        <v>29.429333333333332</v>
      </c>
      <c r="K15" s="72">
        <v>37.538571428571423</v>
      </c>
      <c r="L15" s="72">
        <v>29.493636363636366</v>
      </c>
      <c r="M15" s="72">
        <v>28.540833333333339</v>
      </c>
      <c r="N15" s="72">
        <v>41.214499999999987</v>
      </c>
      <c r="O15" s="72">
        <v>36.891270491803255</v>
      </c>
    </row>
    <row r="16" spans="1:15" ht="19" thickBot="1" x14ac:dyDescent="0.5">
      <c r="A16" s="103" t="s">
        <v>59</v>
      </c>
      <c r="B16" s="40" t="s">
        <v>92</v>
      </c>
      <c r="C16" s="73">
        <v>10.471594366729198</v>
      </c>
      <c r="D16" s="73">
        <v>25.445413237367859</v>
      </c>
      <c r="E16" s="73">
        <v>19.666636665468971</v>
      </c>
      <c r="F16" s="73">
        <v>15.14180240790375</v>
      </c>
      <c r="G16" s="73">
        <v>13.679210452943416</v>
      </c>
      <c r="H16" s="73">
        <v>26.095506144928489</v>
      </c>
      <c r="I16" s="73">
        <v>13.388632751574093</v>
      </c>
      <c r="J16" s="73">
        <v>14.774641999798915</v>
      </c>
      <c r="K16" s="73">
        <v>27.185234662836169</v>
      </c>
      <c r="L16" s="73">
        <v>9.3545363547972418</v>
      </c>
      <c r="M16" s="73">
        <v>10.831804988345901</v>
      </c>
      <c r="N16" s="73">
        <v>24.619625804426878</v>
      </c>
      <c r="O16" s="73">
        <v>20.223214738746613</v>
      </c>
    </row>
    <row r="17" spans="1:15" x14ac:dyDescent="0.45">
      <c r="A17" s="102" t="s">
        <v>69</v>
      </c>
      <c r="B17" s="12" t="s">
        <v>27</v>
      </c>
      <c r="C17" s="58">
        <v>1262</v>
      </c>
      <c r="D17" s="58">
        <v>1107</v>
      </c>
      <c r="E17" s="58">
        <v>1409</v>
      </c>
      <c r="F17" s="58">
        <v>1604</v>
      </c>
      <c r="G17" s="58">
        <v>980</v>
      </c>
      <c r="H17" s="58">
        <v>1147</v>
      </c>
      <c r="I17" s="58">
        <v>1007</v>
      </c>
      <c r="J17" s="58">
        <v>1172</v>
      </c>
      <c r="K17" s="58">
        <v>1159</v>
      </c>
      <c r="L17" s="58">
        <v>1016</v>
      </c>
      <c r="M17" s="58">
        <v>1263</v>
      </c>
      <c r="N17" s="58">
        <v>1337</v>
      </c>
      <c r="O17" s="58">
        <v>14463</v>
      </c>
    </row>
    <row r="18" spans="1:15" x14ac:dyDescent="0.45">
      <c r="A18" s="102" t="s">
        <v>69</v>
      </c>
      <c r="B18" s="12" t="s">
        <v>90</v>
      </c>
      <c r="C18" s="72">
        <v>24.57</v>
      </c>
      <c r="D18" s="72">
        <v>25.29</v>
      </c>
      <c r="E18" s="72">
        <v>24.29</v>
      </c>
      <c r="F18" s="72">
        <v>23.57</v>
      </c>
      <c r="G18" s="72">
        <v>24.86</v>
      </c>
      <c r="H18" s="72">
        <v>27</v>
      </c>
      <c r="I18" s="72">
        <v>26</v>
      </c>
      <c r="J18" s="72">
        <v>25</v>
      </c>
      <c r="K18" s="72">
        <v>25.14</v>
      </c>
      <c r="L18" s="72">
        <v>27</v>
      </c>
      <c r="M18" s="72">
        <v>27.43</v>
      </c>
      <c r="N18" s="72">
        <v>29.14</v>
      </c>
      <c r="O18" s="72">
        <v>25.71</v>
      </c>
    </row>
    <row r="19" spans="1:15" x14ac:dyDescent="0.45">
      <c r="A19" s="102" t="s">
        <v>69</v>
      </c>
      <c r="B19" s="12" t="s">
        <v>91</v>
      </c>
      <c r="C19" s="72">
        <v>26.821608557844712</v>
      </c>
      <c r="D19" s="72">
        <v>28.074056007226744</v>
      </c>
      <c r="E19" s="72">
        <v>26.255762952448574</v>
      </c>
      <c r="F19" s="72">
        <v>25.723385286783053</v>
      </c>
      <c r="G19" s="72">
        <v>26.623438775510241</v>
      </c>
      <c r="H19" s="72">
        <v>30.327933740191817</v>
      </c>
      <c r="I19" s="72">
        <v>29.209433962264157</v>
      </c>
      <c r="J19" s="72">
        <v>29.092457337883946</v>
      </c>
      <c r="K19" s="72">
        <v>28.70470232959449</v>
      </c>
      <c r="L19" s="72">
        <v>30.814399606299233</v>
      </c>
      <c r="M19" s="72">
        <v>30.612375296912113</v>
      </c>
      <c r="N19" s="72">
        <v>32.966364996260261</v>
      </c>
      <c r="O19" s="72">
        <v>28.685925464979555</v>
      </c>
    </row>
    <row r="20" spans="1:15" x14ac:dyDescent="0.45">
      <c r="A20" s="102" t="s">
        <v>69</v>
      </c>
      <c r="B20" s="12" t="s">
        <v>92</v>
      </c>
      <c r="C20" s="72">
        <v>13.679089877216251</v>
      </c>
      <c r="D20" s="72">
        <v>16.254332102378822</v>
      </c>
      <c r="E20" s="72">
        <v>13.891279162376893</v>
      </c>
      <c r="F20" s="72">
        <v>15.023261363422346</v>
      </c>
      <c r="G20" s="72">
        <v>15.313278615317255</v>
      </c>
      <c r="H20" s="72">
        <v>21.580182528075188</v>
      </c>
      <c r="I20" s="72">
        <v>17.856596715320173</v>
      </c>
      <c r="J20" s="72">
        <v>20.452789188756526</v>
      </c>
      <c r="K20" s="72">
        <v>17.633154347572177</v>
      </c>
      <c r="L20" s="72">
        <v>18.223866723072607</v>
      </c>
      <c r="M20" s="72">
        <v>15.890933149227481</v>
      </c>
      <c r="N20" s="72">
        <v>17.626790960399372</v>
      </c>
      <c r="O20" s="72">
        <v>17.119357161641616</v>
      </c>
    </row>
    <row r="21" spans="1:15" x14ac:dyDescent="0.45">
      <c r="A21" s="12"/>
      <c r="C21" s="20"/>
      <c r="D21" s="20"/>
      <c r="E21" s="20"/>
      <c r="F21" s="20"/>
      <c r="G21" s="20"/>
      <c r="H21" s="20"/>
      <c r="I21" s="20"/>
      <c r="J21" s="20"/>
      <c r="K21" s="20"/>
      <c r="L21" s="20"/>
      <c r="M21" s="20"/>
      <c r="N21" s="20"/>
      <c r="O21" s="20"/>
    </row>
    <row r="39" spans="1:15" x14ac:dyDescent="0.45">
      <c r="A39" s="12"/>
      <c r="B39" s="12"/>
      <c r="C39" s="20"/>
      <c r="D39" s="20"/>
      <c r="E39" s="20"/>
      <c r="F39" s="20"/>
      <c r="G39" s="20"/>
      <c r="H39" s="20"/>
      <c r="I39" s="20"/>
      <c r="J39" s="20"/>
      <c r="K39" s="20"/>
      <c r="L39" s="20"/>
      <c r="M39" s="20"/>
      <c r="N39" s="20"/>
      <c r="O39" s="20"/>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1"/>
  <sheetViews>
    <sheetView showGridLines="0" workbookViewId="0">
      <selection activeCell="C4" sqref="C4:N4"/>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1" t="s">
        <v>152</v>
      </c>
    </row>
    <row r="2" spans="1:15" s="91" customFormat="1" x14ac:dyDescent="0.35">
      <c r="A2" s="90" t="s">
        <v>55</v>
      </c>
    </row>
    <row r="3" spans="1:15" s="91" customFormat="1" x14ac:dyDescent="0.35">
      <c r="A3" s="89" t="s">
        <v>122</v>
      </c>
    </row>
    <row r="4" spans="1:15" ht="19" thickBot="1" x14ac:dyDescent="0.5">
      <c r="A4" s="40" t="s">
        <v>32</v>
      </c>
      <c r="B4" s="31" t="s">
        <v>66</v>
      </c>
      <c r="C4" s="148" t="s">
        <v>39</v>
      </c>
      <c r="D4" s="148" t="s">
        <v>40</v>
      </c>
      <c r="E4" s="148" t="s">
        <v>41</v>
      </c>
      <c r="F4" s="148" t="s">
        <v>42</v>
      </c>
      <c r="G4" s="148" t="s">
        <v>43</v>
      </c>
      <c r="H4" s="148" t="s">
        <v>44</v>
      </c>
      <c r="I4" s="148" t="s">
        <v>45</v>
      </c>
      <c r="J4" s="148" t="s">
        <v>46</v>
      </c>
      <c r="K4" s="148" t="s">
        <v>47</v>
      </c>
      <c r="L4" s="148" t="s">
        <v>48</v>
      </c>
      <c r="M4" s="148" t="s">
        <v>118</v>
      </c>
      <c r="N4" s="148" t="s">
        <v>125</v>
      </c>
      <c r="O4" s="41" t="s">
        <v>26</v>
      </c>
    </row>
    <row r="5" spans="1:15" x14ac:dyDescent="0.45">
      <c r="A5" s="12" t="s">
        <v>57</v>
      </c>
      <c r="B5" s="12" t="s">
        <v>27</v>
      </c>
      <c r="C5" s="39">
        <v>137</v>
      </c>
      <c r="D5" s="39">
        <v>155</v>
      </c>
      <c r="E5" s="39">
        <v>203</v>
      </c>
      <c r="F5" s="39">
        <v>225</v>
      </c>
      <c r="G5" s="39">
        <v>131</v>
      </c>
      <c r="H5" s="39">
        <v>165</v>
      </c>
      <c r="I5" s="39">
        <v>119</v>
      </c>
      <c r="J5" s="39">
        <v>154</v>
      </c>
      <c r="K5" s="39">
        <v>164</v>
      </c>
      <c r="L5" s="39">
        <v>159</v>
      </c>
      <c r="M5" s="39">
        <v>128</v>
      </c>
      <c r="N5" s="39">
        <v>145</v>
      </c>
      <c r="O5" s="58">
        <v>1885</v>
      </c>
    </row>
    <row r="6" spans="1:15" x14ac:dyDescent="0.45">
      <c r="A6" s="12" t="s">
        <v>57</v>
      </c>
      <c r="B6" s="12" t="s">
        <v>90</v>
      </c>
      <c r="C6" s="20">
        <v>37.43</v>
      </c>
      <c r="D6" s="20">
        <v>31.71</v>
      </c>
      <c r="E6" s="20">
        <v>28.57</v>
      </c>
      <c r="F6" s="20">
        <v>42.57</v>
      </c>
      <c r="G6" s="20">
        <v>36.71</v>
      </c>
      <c r="H6" s="20">
        <v>45.71</v>
      </c>
      <c r="I6" s="20">
        <v>37.29</v>
      </c>
      <c r="J6" s="20">
        <v>39</v>
      </c>
      <c r="K6" s="20">
        <v>40</v>
      </c>
      <c r="L6" s="20">
        <v>44.43</v>
      </c>
      <c r="M6" s="20">
        <v>39.715000000000003</v>
      </c>
      <c r="N6" s="20">
        <v>49.29</v>
      </c>
      <c r="O6" s="20">
        <v>38</v>
      </c>
    </row>
    <row r="7" spans="1:15" x14ac:dyDescent="0.45">
      <c r="A7" s="12" t="s">
        <v>57</v>
      </c>
      <c r="B7" s="12" t="s">
        <v>91</v>
      </c>
      <c r="C7" s="20">
        <v>41.545693430656939</v>
      </c>
      <c r="D7" s="20">
        <v>37.225999999999999</v>
      </c>
      <c r="E7" s="20">
        <v>36.560591133004891</v>
      </c>
      <c r="F7" s="20">
        <v>54.970755555555591</v>
      </c>
      <c r="G7" s="20">
        <v>44.776717557251914</v>
      </c>
      <c r="H7" s="20">
        <v>47.59290909090911</v>
      </c>
      <c r="I7" s="20">
        <v>43.055042016806702</v>
      </c>
      <c r="J7" s="20">
        <v>52.736753246753267</v>
      </c>
      <c r="K7" s="20">
        <v>46.2840243902439</v>
      </c>
      <c r="L7" s="20">
        <v>48.090817610062921</v>
      </c>
      <c r="M7" s="20">
        <v>48.991718749999976</v>
      </c>
      <c r="N7" s="20">
        <v>54.142689655172447</v>
      </c>
      <c r="O7" s="20">
        <v>46.458488063660504</v>
      </c>
    </row>
    <row r="8" spans="1:15" ht="19" thickBot="1" x14ac:dyDescent="0.5">
      <c r="A8" s="40" t="s">
        <v>57</v>
      </c>
      <c r="B8" s="40" t="s">
        <v>92</v>
      </c>
      <c r="C8" s="41">
        <v>23.902730619920728</v>
      </c>
      <c r="D8" s="41">
        <v>22.137587408253566</v>
      </c>
      <c r="E8" s="41">
        <v>21.926473093287534</v>
      </c>
      <c r="F8" s="41">
        <v>38.935765550258346</v>
      </c>
      <c r="G8" s="41">
        <v>29.080186309417865</v>
      </c>
      <c r="H8" s="41">
        <v>28.563828493460985</v>
      </c>
      <c r="I8" s="41">
        <v>24.173169892368211</v>
      </c>
      <c r="J8" s="41">
        <v>36.319871951171578</v>
      </c>
      <c r="K8" s="41">
        <v>25.280804843999313</v>
      </c>
      <c r="L8" s="41">
        <v>23.3607423195721</v>
      </c>
      <c r="M8" s="41">
        <v>26.894825016551074</v>
      </c>
      <c r="N8" s="41">
        <v>28.527761536492719</v>
      </c>
      <c r="O8" s="41">
        <v>28.985929752254727</v>
      </c>
    </row>
    <row r="9" spans="1:15" x14ac:dyDescent="0.45">
      <c r="A9" s="12" t="s">
        <v>58</v>
      </c>
      <c r="B9" s="12" t="s">
        <v>27</v>
      </c>
      <c r="C9" s="39">
        <v>10</v>
      </c>
      <c r="D9" s="39">
        <v>19</v>
      </c>
      <c r="E9" s="39">
        <v>6</v>
      </c>
      <c r="F9" s="39">
        <v>11</v>
      </c>
      <c r="G9" s="39">
        <v>31</v>
      </c>
      <c r="H9" s="39">
        <v>43</v>
      </c>
      <c r="I9" s="39">
        <v>11</v>
      </c>
      <c r="J9" s="39">
        <v>10</v>
      </c>
      <c r="K9" s="39">
        <v>6</v>
      </c>
      <c r="L9" s="39">
        <v>14</v>
      </c>
      <c r="M9" s="39">
        <v>11</v>
      </c>
      <c r="N9" s="39">
        <v>22</v>
      </c>
      <c r="O9" s="39">
        <v>194</v>
      </c>
    </row>
    <row r="10" spans="1:15" x14ac:dyDescent="0.45">
      <c r="A10" s="12" t="s">
        <v>58</v>
      </c>
      <c r="B10" s="12" t="s">
        <v>90</v>
      </c>
      <c r="C10" s="20">
        <v>60.5</v>
      </c>
      <c r="D10" s="20">
        <v>66.709999999999994</v>
      </c>
      <c r="E10" s="20">
        <v>55.715000000000003</v>
      </c>
      <c r="F10" s="20">
        <v>63</v>
      </c>
      <c r="G10" s="20">
        <v>118.86</v>
      </c>
      <c r="H10" s="20">
        <v>170.29</v>
      </c>
      <c r="I10" s="20">
        <v>223.71</v>
      </c>
      <c r="J10" s="20">
        <v>75</v>
      </c>
      <c r="K10" s="20">
        <v>99.64</v>
      </c>
      <c r="L10" s="20">
        <v>39.71</v>
      </c>
      <c r="M10" s="20">
        <v>53.71</v>
      </c>
      <c r="N10" s="20">
        <v>93</v>
      </c>
      <c r="O10" s="20">
        <v>93</v>
      </c>
    </row>
    <row r="11" spans="1:15" x14ac:dyDescent="0.45">
      <c r="A11" s="12" t="s">
        <v>58</v>
      </c>
      <c r="B11" s="12" t="s">
        <v>91</v>
      </c>
      <c r="C11" s="20">
        <v>71.600999999999999</v>
      </c>
      <c r="D11" s="20">
        <v>81.796842105263153</v>
      </c>
      <c r="E11" s="20">
        <v>72.26166666666667</v>
      </c>
      <c r="F11" s="20">
        <v>64.88272727272728</v>
      </c>
      <c r="G11" s="20">
        <v>111.78999999999998</v>
      </c>
      <c r="H11" s="20">
        <v>136.47069767441855</v>
      </c>
      <c r="I11" s="20">
        <v>165.29727272727271</v>
      </c>
      <c r="J11" s="20">
        <v>107.12800000000001</v>
      </c>
      <c r="K11" s="20">
        <v>101.07166666666666</v>
      </c>
      <c r="L11" s="20">
        <v>57.541428571428575</v>
      </c>
      <c r="M11" s="20">
        <v>64.61272727272727</v>
      </c>
      <c r="N11" s="20">
        <v>80.396818181818176</v>
      </c>
      <c r="O11" s="20">
        <v>100.68139175257744</v>
      </c>
    </row>
    <row r="12" spans="1:15" ht="19" thickBot="1" x14ac:dyDescent="0.5">
      <c r="A12" s="40" t="s">
        <v>58</v>
      </c>
      <c r="B12" s="40" t="s">
        <v>92</v>
      </c>
      <c r="C12" s="41">
        <v>33.731767060146723</v>
      </c>
      <c r="D12" s="41">
        <v>47.423592957251465</v>
      </c>
      <c r="E12" s="41">
        <v>36.291422042803553</v>
      </c>
      <c r="F12" s="41">
        <v>22.508565678994731</v>
      </c>
      <c r="G12" s="41">
        <v>18.998924247984245</v>
      </c>
      <c r="H12" s="41">
        <v>52.810802339098203</v>
      </c>
      <c r="I12" s="41">
        <v>70.835857136046258</v>
      </c>
      <c r="J12" s="41">
        <v>64.395911485124515</v>
      </c>
      <c r="K12" s="41">
        <v>25.39531217676911</v>
      </c>
      <c r="L12" s="41">
        <v>29.963378804596694</v>
      </c>
      <c r="M12" s="41">
        <v>22.225217082858091</v>
      </c>
      <c r="N12" s="41">
        <v>24.658886538742589</v>
      </c>
      <c r="O12" s="41">
        <v>51.745484424945467</v>
      </c>
    </row>
    <row r="13" spans="1:15" x14ac:dyDescent="0.45">
      <c r="A13" s="12" t="s">
        <v>59</v>
      </c>
      <c r="B13" s="12" t="s">
        <v>27</v>
      </c>
      <c r="C13" s="39">
        <v>13</v>
      </c>
      <c r="D13" s="39">
        <v>39</v>
      </c>
      <c r="E13" s="39">
        <v>11</v>
      </c>
      <c r="F13" s="39">
        <v>17</v>
      </c>
      <c r="G13" s="39">
        <v>12</v>
      </c>
      <c r="H13" s="39">
        <v>7</v>
      </c>
      <c r="I13" s="39">
        <v>8</v>
      </c>
      <c r="J13" s="39">
        <v>3</v>
      </c>
      <c r="K13" s="39">
        <v>54</v>
      </c>
      <c r="L13" s="39">
        <v>11</v>
      </c>
      <c r="M13" s="39">
        <v>3</v>
      </c>
      <c r="N13" s="39">
        <v>9</v>
      </c>
      <c r="O13" s="39">
        <v>187</v>
      </c>
    </row>
    <row r="14" spans="1:15" x14ac:dyDescent="0.45">
      <c r="A14" s="12" t="s">
        <v>59</v>
      </c>
      <c r="B14" s="12" t="s">
        <v>90</v>
      </c>
      <c r="C14" s="20">
        <v>48</v>
      </c>
      <c r="D14" s="20">
        <v>90.86</v>
      </c>
      <c r="E14" s="20">
        <v>71.86</v>
      </c>
      <c r="F14" s="20">
        <v>58.29</v>
      </c>
      <c r="G14" s="20">
        <v>49.284999999999997</v>
      </c>
      <c r="H14" s="20">
        <v>78</v>
      </c>
      <c r="I14" s="20">
        <v>96.07</v>
      </c>
      <c r="J14" s="20">
        <v>52.71</v>
      </c>
      <c r="K14" s="20">
        <v>68.569999999999993</v>
      </c>
      <c r="L14" s="20">
        <v>62.29</v>
      </c>
      <c r="M14" s="20">
        <v>67.569999999999993</v>
      </c>
      <c r="N14" s="20">
        <v>58.57</v>
      </c>
      <c r="O14" s="20">
        <v>68.569999999999993</v>
      </c>
    </row>
    <row r="15" spans="1:15" x14ac:dyDescent="0.45">
      <c r="A15" s="12" t="s">
        <v>59</v>
      </c>
      <c r="B15" s="12" t="s">
        <v>91</v>
      </c>
      <c r="C15" s="20">
        <v>60.889230769230764</v>
      </c>
      <c r="D15" s="20">
        <v>84.140512820512839</v>
      </c>
      <c r="E15" s="20">
        <v>83.96363636363634</v>
      </c>
      <c r="F15" s="20">
        <v>86.024705882352976</v>
      </c>
      <c r="G15" s="20">
        <v>88.524166666666645</v>
      </c>
      <c r="H15" s="20">
        <v>86.672857142857126</v>
      </c>
      <c r="I15" s="20">
        <v>103.28375000000001</v>
      </c>
      <c r="J15" s="20">
        <v>81.666666666666671</v>
      </c>
      <c r="K15" s="20">
        <v>80.938518518518592</v>
      </c>
      <c r="L15" s="20">
        <v>85.859090909090909</v>
      </c>
      <c r="M15" s="20">
        <v>61.19</v>
      </c>
      <c r="N15" s="20">
        <v>89.237777777777779</v>
      </c>
      <c r="O15" s="20">
        <v>82.893957219251234</v>
      </c>
    </row>
    <row r="16" spans="1:15" ht="19" thickBot="1" x14ac:dyDescent="0.5">
      <c r="A16" s="40" t="s">
        <v>59</v>
      </c>
      <c r="B16" s="40" t="s">
        <v>92</v>
      </c>
      <c r="C16" s="41">
        <v>27.128918564609378</v>
      </c>
      <c r="D16" s="41">
        <v>16.889296101789778</v>
      </c>
      <c r="E16" s="41">
        <v>43.981347755761504</v>
      </c>
      <c r="F16" s="41">
        <v>48.016078694004008</v>
      </c>
      <c r="G16" s="41">
        <v>60.7189184491859</v>
      </c>
      <c r="H16" s="41">
        <v>37.18251152444261</v>
      </c>
      <c r="I16" s="41">
        <v>35.932536070217701</v>
      </c>
      <c r="J16" s="41">
        <v>43.701545612127838</v>
      </c>
      <c r="K16" s="41">
        <v>22.203463977947766</v>
      </c>
      <c r="L16" s="41">
        <v>62.486843772334211</v>
      </c>
      <c r="M16" s="41">
        <v>12.182717266685609</v>
      </c>
      <c r="N16" s="41">
        <v>57.624214003369921</v>
      </c>
      <c r="O16" s="41">
        <v>37.535645452390902</v>
      </c>
    </row>
    <row r="17" spans="1:15" x14ac:dyDescent="0.45">
      <c r="A17" s="12" t="s">
        <v>69</v>
      </c>
      <c r="B17" s="12" t="s">
        <v>27</v>
      </c>
      <c r="C17" s="39">
        <v>160</v>
      </c>
      <c r="D17" s="39">
        <v>213</v>
      </c>
      <c r="E17" s="39">
        <v>220</v>
      </c>
      <c r="F17" s="39">
        <v>253</v>
      </c>
      <c r="G17" s="39">
        <v>174</v>
      </c>
      <c r="H17" s="39">
        <v>215</v>
      </c>
      <c r="I17" s="39">
        <v>138</v>
      </c>
      <c r="J17" s="39">
        <v>167</v>
      </c>
      <c r="K17" s="39">
        <v>224</v>
      </c>
      <c r="L17" s="39">
        <v>184</v>
      </c>
      <c r="M17" s="39">
        <v>142</v>
      </c>
      <c r="N17" s="39">
        <v>176</v>
      </c>
      <c r="O17" s="58">
        <v>2266</v>
      </c>
    </row>
    <row r="18" spans="1:15" x14ac:dyDescent="0.45">
      <c r="A18" s="12" t="s">
        <v>69</v>
      </c>
      <c r="B18" s="12" t="s">
        <v>90</v>
      </c>
      <c r="C18" s="20">
        <v>39.144999999999996</v>
      </c>
      <c r="D18" s="20">
        <v>38.71</v>
      </c>
      <c r="E18" s="20">
        <v>31.145</v>
      </c>
      <c r="F18" s="20">
        <v>44.57</v>
      </c>
      <c r="G18" s="20">
        <v>48</v>
      </c>
      <c r="H18" s="20">
        <v>56.14</v>
      </c>
      <c r="I18" s="20">
        <v>40.924999999999997</v>
      </c>
      <c r="J18" s="20">
        <v>42.14</v>
      </c>
      <c r="K18" s="20">
        <v>58.57</v>
      </c>
      <c r="L18" s="20">
        <v>44.715000000000003</v>
      </c>
      <c r="M18" s="20">
        <v>44.14</v>
      </c>
      <c r="N18" s="20">
        <v>52</v>
      </c>
      <c r="O18" s="20">
        <v>44.14</v>
      </c>
    </row>
    <row r="19" spans="1:15" x14ac:dyDescent="0.45">
      <c r="A19" s="12" t="s">
        <v>69</v>
      </c>
      <c r="B19" s="12" t="s">
        <v>91</v>
      </c>
      <c r="C19" s="20">
        <v>44.995812500000014</v>
      </c>
      <c r="D19" s="20">
        <v>49.791784037558678</v>
      </c>
      <c r="E19" s="20">
        <v>39.904409090909049</v>
      </c>
      <c r="F19" s="20">
        <v>57.488339920948626</v>
      </c>
      <c r="G19" s="20">
        <v>59.73293103448276</v>
      </c>
      <c r="H19" s="20">
        <v>66.64083720930229</v>
      </c>
      <c r="I19" s="20">
        <v>56.290507246376812</v>
      </c>
      <c r="J19" s="20">
        <v>56.51341317365268</v>
      </c>
      <c r="K19" s="20">
        <v>56.105758928571433</v>
      </c>
      <c r="L19" s="20">
        <v>51.067771739130414</v>
      </c>
      <c r="M19" s="20">
        <v>50.459507042253499</v>
      </c>
      <c r="N19" s="20">
        <v>59.219090909090895</v>
      </c>
      <c r="O19" s="20">
        <v>54.107506619593956</v>
      </c>
    </row>
    <row r="20" spans="1:15" x14ac:dyDescent="0.45">
      <c r="A20" s="12" t="s">
        <v>69</v>
      </c>
      <c r="B20" s="12" t="s">
        <v>92</v>
      </c>
      <c r="C20" s="20">
        <v>26.364348026071944</v>
      </c>
      <c r="D20" s="20">
        <v>32.121173725629127</v>
      </c>
      <c r="E20" s="20">
        <v>26.686887980905048</v>
      </c>
      <c r="F20" s="20">
        <v>39.848374136905583</v>
      </c>
      <c r="G20" s="20">
        <v>40.787560068623399</v>
      </c>
      <c r="H20" s="20">
        <v>49.957099988881367</v>
      </c>
      <c r="I20" s="20">
        <v>46.956738312313689</v>
      </c>
      <c r="J20" s="20">
        <v>40.951062933898498</v>
      </c>
      <c r="K20" s="20">
        <v>29.622535149945335</v>
      </c>
      <c r="L20" s="20">
        <v>29.266456591939836</v>
      </c>
      <c r="M20" s="20">
        <v>26.707849411353418</v>
      </c>
      <c r="N20" s="20">
        <v>32.243897718524138</v>
      </c>
      <c r="O20" s="20">
        <v>36.704047790251487</v>
      </c>
    </row>
    <row r="21" spans="1:15" x14ac:dyDescent="0.45">
      <c r="A21" s="12"/>
      <c r="B21" s="12"/>
      <c r="C21" s="20"/>
      <c r="D21" s="20"/>
      <c r="E21" s="20"/>
      <c r="F21" s="20"/>
      <c r="G21" s="20"/>
      <c r="H21" s="20"/>
      <c r="I21" s="20"/>
      <c r="J21" s="20"/>
      <c r="K21" s="20"/>
      <c r="L21" s="20"/>
      <c r="M21" s="20"/>
      <c r="N21" s="20"/>
      <c r="O21" s="20"/>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5" t="s">
        <v>152</v>
      </c>
    </row>
    <row r="2" spans="1:15" s="81" customFormat="1" ht="18.649999999999999" customHeight="1" x14ac:dyDescent="0.3">
      <c r="A2" s="90" t="s">
        <v>55</v>
      </c>
    </row>
    <row r="3" spans="1:15" s="81" customFormat="1" ht="18.649999999999999" customHeight="1" x14ac:dyDescent="0.3">
      <c r="A3" s="83" t="s">
        <v>93</v>
      </c>
    </row>
    <row r="4" spans="1:15" s="81" customFormat="1" ht="18.649999999999999" customHeight="1" x14ac:dyDescent="0.3">
      <c r="A4" s="89" t="s">
        <v>123</v>
      </c>
    </row>
    <row r="5" spans="1:15" s="81" customFormat="1" ht="18.649999999999999" customHeight="1" x14ac:dyDescent="0.3">
      <c r="A5" s="83" t="s">
        <v>124</v>
      </c>
    </row>
    <row r="6" spans="1:15" ht="19" thickBot="1" x14ac:dyDescent="0.5">
      <c r="A6" s="40" t="s">
        <v>62</v>
      </c>
      <c r="B6" s="31" t="s">
        <v>66</v>
      </c>
      <c r="C6" s="148" t="s">
        <v>39</v>
      </c>
      <c r="D6" s="148" t="s">
        <v>40</v>
      </c>
      <c r="E6" s="148" t="s">
        <v>41</v>
      </c>
      <c r="F6" s="148" t="s">
        <v>42</v>
      </c>
      <c r="G6" s="148" t="s">
        <v>43</v>
      </c>
      <c r="H6" s="148" t="s">
        <v>44</v>
      </c>
      <c r="I6" s="148" t="s">
        <v>45</v>
      </c>
      <c r="J6" s="148" t="s">
        <v>46</v>
      </c>
      <c r="K6" s="148" t="s">
        <v>47</v>
      </c>
      <c r="L6" s="148" t="s">
        <v>48</v>
      </c>
      <c r="M6" s="148" t="s">
        <v>118</v>
      </c>
      <c r="N6" s="148" t="s">
        <v>125</v>
      </c>
      <c r="O6" s="41" t="s">
        <v>26</v>
      </c>
    </row>
    <row r="7" spans="1:15" x14ac:dyDescent="0.45">
      <c r="A7" s="12" t="s">
        <v>57</v>
      </c>
      <c r="B7" s="12" t="s">
        <v>27</v>
      </c>
      <c r="C7" s="39">
        <v>57</v>
      </c>
      <c r="D7" s="39">
        <v>43</v>
      </c>
      <c r="E7" s="39">
        <v>35</v>
      </c>
      <c r="F7" s="39">
        <v>40</v>
      </c>
      <c r="G7" s="39">
        <v>91</v>
      </c>
      <c r="H7" s="39">
        <v>45</v>
      </c>
      <c r="I7" s="39">
        <v>40</v>
      </c>
      <c r="J7" s="39">
        <v>74</v>
      </c>
      <c r="K7" s="39">
        <v>81</v>
      </c>
      <c r="L7" s="39">
        <v>55</v>
      </c>
      <c r="M7" s="39">
        <v>49</v>
      </c>
      <c r="N7" s="39">
        <v>54</v>
      </c>
      <c r="O7" s="39">
        <v>664</v>
      </c>
    </row>
    <row r="8" spans="1:15" x14ac:dyDescent="0.45">
      <c r="A8" s="12" t="s">
        <v>57</v>
      </c>
      <c r="B8" s="12" t="s">
        <v>90</v>
      </c>
      <c r="C8" s="20">
        <v>24.86</v>
      </c>
      <c r="D8" s="20">
        <v>29</v>
      </c>
      <c r="E8" s="20">
        <v>24.86</v>
      </c>
      <c r="F8" s="20">
        <v>24.074999999999999</v>
      </c>
      <c r="G8" s="20">
        <v>11.29</v>
      </c>
      <c r="H8" s="20">
        <v>23.57</v>
      </c>
      <c r="I8" s="20">
        <v>25.785</v>
      </c>
      <c r="J8" s="20">
        <v>22.645</v>
      </c>
      <c r="K8" s="20">
        <v>27.86</v>
      </c>
      <c r="L8" s="20">
        <v>26</v>
      </c>
      <c r="M8" s="20">
        <v>33.86</v>
      </c>
      <c r="N8" s="20">
        <v>30.93</v>
      </c>
      <c r="O8" s="20">
        <v>25.14</v>
      </c>
    </row>
    <row r="9" spans="1:15" x14ac:dyDescent="0.45">
      <c r="A9" s="12" t="s">
        <v>57</v>
      </c>
      <c r="B9" s="12" t="s">
        <v>91</v>
      </c>
      <c r="C9" s="20">
        <v>36.134736842105262</v>
      </c>
      <c r="D9" s="20">
        <v>35.025581395348837</v>
      </c>
      <c r="E9" s="20">
        <v>33.899411764705896</v>
      </c>
      <c r="F9" s="20">
        <v>32.428421052631592</v>
      </c>
      <c r="G9" s="20">
        <v>23.219555555555548</v>
      </c>
      <c r="H9" s="20">
        <v>34.17906976744186</v>
      </c>
      <c r="I9" s="20">
        <v>38.095277777777788</v>
      </c>
      <c r="J9" s="20">
        <v>35.063013698630137</v>
      </c>
      <c r="K9" s="20">
        <v>38.059753086419768</v>
      </c>
      <c r="L9" s="20">
        <v>36.976363636363637</v>
      </c>
      <c r="M9" s="20">
        <v>41.396938775510208</v>
      </c>
      <c r="N9" s="20">
        <v>38.185744680851066</v>
      </c>
      <c r="O9" s="20">
        <v>34.645278637770943</v>
      </c>
    </row>
    <row r="10" spans="1:15" ht="19" thickBot="1" x14ac:dyDescent="0.5">
      <c r="A10" s="40" t="s">
        <v>57</v>
      </c>
      <c r="B10" s="40" t="s">
        <v>92</v>
      </c>
      <c r="C10" s="41">
        <v>27.499787948481519</v>
      </c>
      <c r="D10" s="41">
        <v>30.130261872010546</v>
      </c>
      <c r="E10" s="41">
        <v>28.857194732626635</v>
      </c>
      <c r="F10" s="41">
        <v>29.798648140477777</v>
      </c>
      <c r="G10" s="41">
        <v>22.07625646163725</v>
      </c>
      <c r="H10" s="41">
        <v>27.649477149969147</v>
      </c>
      <c r="I10" s="41">
        <v>27.104572574336952</v>
      </c>
      <c r="J10" s="41">
        <v>30.524674058368131</v>
      </c>
      <c r="K10" s="41">
        <v>26.693129738711338</v>
      </c>
      <c r="L10" s="41">
        <v>33.11028054375182</v>
      </c>
      <c r="M10" s="41">
        <v>30.709300539225836</v>
      </c>
      <c r="N10" s="41">
        <v>23.681527306371411</v>
      </c>
      <c r="O10" s="41">
        <v>28.380526668334536</v>
      </c>
    </row>
    <row r="11" spans="1:15" x14ac:dyDescent="0.45">
      <c r="A11" s="12" t="s">
        <v>58</v>
      </c>
      <c r="B11" s="12" t="s">
        <v>27</v>
      </c>
      <c r="C11" s="39">
        <v>2</v>
      </c>
      <c r="D11" s="39">
        <v>3</v>
      </c>
      <c r="E11" s="39">
        <v>1</v>
      </c>
      <c r="F11" s="39">
        <v>4</v>
      </c>
      <c r="G11" s="39">
        <v>3</v>
      </c>
      <c r="H11" s="39">
        <v>3</v>
      </c>
      <c r="I11" s="39">
        <v>4</v>
      </c>
      <c r="J11" s="39">
        <v>6</v>
      </c>
      <c r="K11" s="39">
        <v>6</v>
      </c>
      <c r="L11" s="39">
        <v>8</v>
      </c>
      <c r="M11" s="39">
        <v>1</v>
      </c>
      <c r="N11" s="39">
        <v>6</v>
      </c>
      <c r="O11" s="39">
        <v>47</v>
      </c>
    </row>
    <row r="12" spans="1:15" x14ac:dyDescent="0.45">
      <c r="A12" s="12" t="s">
        <v>58</v>
      </c>
      <c r="B12" s="12" t="s">
        <v>90</v>
      </c>
      <c r="C12" s="20">
        <v>101.92499999999998</v>
      </c>
      <c r="D12" s="20">
        <v>130.13999999999999</v>
      </c>
      <c r="E12" s="20">
        <v>149.13999999999999</v>
      </c>
      <c r="F12" s="20">
        <v>127.93</v>
      </c>
      <c r="G12" s="20">
        <v>141</v>
      </c>
      <c r="H12" s="20">
        <v>90.86</v>
      </c>
      <c r="I12" s="20">
        <v>75.069999999999993</v>
      </c>
      <c r="J12" s="20">
        <v>76.430000000000007</v>
      </c>
      <c r="K12" s="20">
        <v>82.57</v>
      </c>
      <c r="L12" s="20">
        <v>67.5</v>
      </c>
      <c r="M12" s="20">
        <v>50.43</v>
      </c>
      <c r="N12" s="20">
        <v>60.575000000000003</v>
      </c>
      <c r="O12" s="20">
        <v>79</v>
      </c>
    </row>
    <row r="13" spans="1:15" x14ac:dyDescent="0.45">
      <c r="A13" s="12" t="s">
        <v>58</v>
      </c>
      <c r="B13" s="12" t="s">
        <v>91</v>
      </c>
      <c r="C13" s="20">
        <v>101.92499999999998</v>
      </c>
      <c r="D13" s="20">
        <v>93.189999999999984</v>
      </c>
      <c r="E13" s="20">
        <v>149.13999999999999</v>
      </c>
      <c r="F13" s="20">
        <v>118.67750000000001</v>
      </c>
      <c r="G13" s="20">
        <v>141.47666666666666</v>
      </c>
      <c r="H13" s="20">
        <v>85.716666666666683</v>
      </c>
      <c r="I13" s="20">
        <v>68.034999999999997</v>
      </c>
      <c r="J13" s="20">
        <v>80.69</v>
      </c>
      <c r="K13" s="20">
        <v>90.45</v>
      </c>
      <c r="L13" s="20">
        <v>73.5</v>
      </c>
      <c r="M13" s="20">
        <v>50.43</v>
      </c>
      <c r="N13" s="20">
        <v>83.596666666666664</v>
      </c>
      <c r="O13" s="20">
        <v>89.954042553191456</v>
      </c>
    </row>
    <row r="14" spans="1:15" ht="19" thickBot="1" x14ac:dyDescent="0.5">
      <c r="A14" s="40" t="s">
        <v>58</v>
      </c>
      <c r="B14" s="40" t="s">
        <v>92</v>
      </c>
      <c r="C14" s="41">
        <v>26.215000000000007</v>
      </c>
      <c r="D14" s="41">
        <v>58.004065949437269</v>
      </c>
      <c r="E14" s="41">
        <v>0</v>
      </c>
      <c r="F14" s="41">
        <v>22.923826442154002</v>
      </c>
      <c r="G14" s="41">
        <v>15.398732271052518</v>
      </c>
      <c r="H14" s="41">
        <v>29.038728545780959</v>
      </c>
      <c r="I14" s="41">
        <v>14.724743631045026</v>
      </c>
      <c r="J14" s="41">
        <v>24.415437056638336</v>
      </c>
      <c r="K14" s="41">
        <v>28.372644689324719</v>
      </c>
      <c r="L14" s="41">
        <v>27.538671445805075</v>
      </c>
      <c r="M14" s="41">
        <v>0</v>
      </c>
      <c r="N14" s="41">
        <v>45.493006666470791</v>
      </c>
      <c r="O14" s="41">
        <v>37.506640981302525</v>
      </c>
    </row>
    <row r="15" spans="1:15" x14ac:dyDescent="0.45">
      <c r="A15" s="12" t="s">
        <v>59</v>
      </c>
      <c r="B15" s="12" t="s">
        <v>27</v>
      </c>
      <c r="C15" s="39">
        <v>2</v>
      </c>
      <c r="D15" s="39">
        <v>3</v>
      </c>
      <c r="E15" s="39">
        <v>1</v>
      </c>
      <c r="F15" s="39">
        <v>4</v>
      </c>
      <c r="G15" s="39">
        <v>2</v>
      </c>
      <c r="H15" s="39">
        <v>3</v>
      </c>
      <c r="I15" s="39">
        <v>4</v>
      </c>
      <c r="J15" s="39">
        <v>7</v>
      </c>
      <c r="K15" s="39">
        <v>3</v>
      </c>
      <c r="L15" s="39">
        <v>2</v>
      </c>
      <c r="M15" s="39">
        <v>4</v>
      </c>
      <c r="N15" s="39">
        <v>3</v>
      </c>
      <c r="O15" s="39">
        <v>38</v>
      </c>
    </row>
    <row r="16" spans="1:15" x14ac:dyDescent="0.45">
      <c r="A16" s="12" t="s">
        <v>59</v>
      </c>
      <c r="B16" s="12" t="s">
        <v>90</v>
      </c>
      <c r="C16" s="20">
        <v>113.86000000000001</v>
      </c>
      <c r="D16" s="20">
        <v>95.14</v>
      </c>
      <c r="E16" s="20">
        <v>119.71</v>
      </c>
      <c r="F16" s="20">
        <v>109.355</v>
      </c>
      <c r="G16" s="20">
        <v>44.784999999999997</v>
      </c>
      <c r="H16" s="20">
        <v>80.86</v>
      </c>
      <c r="I16" s="20">
        <v>43.855000000000004</v>
      </c>
      <c r="J16" s="20">
        <v>165.57</v>
      </c>
      <c r="K16" s="20">
        <v>35.57</v>
      </c>
      <c r="L16" s="20">
        <v>112.92499999999998</v>
      </c>
      <c r="M16" s="20">
        <v>128.71</v>
      </c>
      <c r="N16" s="20">
        <v>91.14</v>
      </c>
      <c r="O16" s="20">
        <v>86</v>
      </c>
    </row>
    <row r="17" spans="1:15" x14ac:dyDescent="0.45">
      <c r="A17" s="12" t="s">
        <v>59</v>
      </c>
      <c r="B17" s="12" t="s">
        <v>91</v>
      </c>
      <c r="C17" s="20">
        <v>113.86000000000001</v>
      </c>
      <c r="D17" s="20">
        <v>84.046666666666667</v>
      </c>
      <c r="E17" s="20">
        <v>119.71</v>
      </c>
      <c r="F17" s="20">
        <v>109.9975</v>
      </c>
      <c r="G17" s="20">
        <v>44.784999999999997</v>
      </c>
      <c r="H17" s="20">
        <v>94.096666666666678</v>
      </c>
      <c r="I17" s="20">
        <v>39.107500000000002</v>
      </c>
      <c r="J17" s="20">
        <v>118.5085714285714</v>
      </c>
      <c r="K17" s="20">
        <v>48.76</v>
      </c>
      <c r="L17" s="20">
        <v>112.925</v>
      </c>
      <c r="M17" s="20">
        <v>126.46249999999999</v>
      </c>
      <c r="N17" s="20">
        <v>80</v>
      </c>
      <c r="O17" s="20">
        <v>92.510263157894727</v>
      </c>
    </row>
    <row r="18" spans="1:15" ht="19" thickBot="1" x14ac:dyDescent="0.5">
      <c r="A18" s="40" t="s">
        <v>59</v>
      </c>
      <c r="B18" s="40" t="s">
        <v>92</v>
      </c>
      <c r="C18" s="41">
        <v>15.569999999999999</v>
      </c>
      <c r="D18" s="41">
        <v>29.579288174141222</v>
      </c>
      <c r="E18" s="41">
        <v>0</v>
      </c>
      <c r="F18" s="41">
        <v>61.264596781093708</v>
      </c>
      <c r="G18" s="41">
        <v>1.6449999999999996</v>
      </c>
      <c r="H18" s="41">
        <v>47.24403477924195</v>
      </c>
      <c r="I18" s="41">
        <v>13.574029201014707</v>
      </c>
      <c r="J18" s="41">
        <v>58.407469049911178</v>
      </c>
      <c r="K18" s="41">
        <v>18.653476887701128</v>
      </c>
      <c r="L18" s="41">
        <v>51.214999999999982</v>
      </c>
      <c r="M18" s="41">
        <v>60.314586699653383</v>
      </c>
      <c r="N18" s="41">
        <v>27.625828494363766</v>
      </c>
      <c r="O18" s="41">
        <v>53.316312083088334</v>
      </c>
    </row>
    <row r="19" spans="1:15" x14ac:dyDescent="0.45">
      <c r="A19" s="12" t="s">
        <v>69</v>
      </c>
      <c r="B19" s="12" t="s">
        <v>27</v>
      </c>
      <c r="C19" s="39">
        <v>61</v>
      </c>
      <c r="D19" s="39">
        <v>49</v>
      </c>
      <c r="E19" s="39">
        <v>37</v>
      </c>
      <c r="F19" s="39">
        <v>48</v>
      </c>
      <c r="G19" s="39">
        <v>96</v>
      </c>
      <c r="H19" s="39">
        <v>51</v>
      </c>
      <c r="I19" s="39">
        <v>48</v>
      </c>
      <c r="J19" s="39">
        <v>87</v>
      </c>
      <c r="K19" s="39">
        <v>90</v>
      </c>
      <c r="L19" s="39">
        <v>65</v>
      </c>
      <c r="M19" s="39">
        <v>54</v>
      </c>
      <c r="N19" s="39">
        <v>63</v>
      </c>
      <c r="O19" s="39">
        <v>749</v>
      </c>
    </row>
    <row r="20" spans="1:15" x14ac:dyDescent="0.45">
      <c r="A20" s="12" t="s">
        <v>69</v>
      </c>
      <c r="B20" s="12" t="s">
        <v>90</v>
      </c>
      <c r="C20" s="20">
        <v>27.14</v>
      </c>
      <c r="D20" s="20">
        <v>29.43</v>
      </c>
      <c r="E20" s="20">
        <v>26</v>
      </c>
      <c r="F20" s="20">
        <v>27.215</v>
      </c>
      <c r="G20" s="20">
        <v>12.715</v>
      </c>
      <c r="H20" s="20">
        <v>27.71</v>
      </c>
      <c r="I20" s="20">
        <v>29.785</v>
      </c>
      <c r="J20" s="20">
        <v>24.71</v>
      </c>
      <c r="K20" s="20">
        <v>30.93</v>
      </c>
      <c r="L20" s="20">
        <v>29.43</v>
      </c>
      <c r="M20" s="20">
        <v>35.424999999999997</v>
      </c>
      <c r="N20" s="20">
        <v>33.71</v>
      </c>
      <c r="O20" s="20">
        <v>28.14</v>
      </c>
    </row>
    <row r="21" spans="1:15" x14ac:dyDescent="0.45">
      <c r="A21" s="12" t="s">
        <v>69</v>
      </c>
      <c r="B21" s="12" t="s">
        <v>91</v>
      </c>
      <c r="C21" s="20">
        <v>40.840163934426222</v>
      </c>
      <c r="D21" s="20">
        <v>41.587959183673476</v>
      </c>
      <c r="E21" s="20">
        <v>39.484166666666681</v>
      </c>
      <c r="F21" s="20">
        <v>46.673478260869565</v>
      </c>
      <c r="G21" s="20">
        <v>27.407999999999994</v>
      </c>
      <c r="H21" s="20">
        <v>41.002857142857138</v>
      </c>
      <c r="I21" s="20">
        <v>40.909090909090921</v>
      </c>
      <c r="J21" s="20">
        <v>45.038372093023234</v>
      </c>
      <c r="K21" s="20">
        <v>41.909111111111116</v>
      </c>
      <c r="L21" s="20">
        <v>43.808461538461557</v>
      </c>
      <c r="M21" s="20">
        <v>47.865370370370371</v>
      </c>
      <c r="N21" s="20">
        <v>45.291249999999998</v>
      </c>
      <c r="O21" s="20">
        <v>41.209411764705912</v>
      </c>
    </row>
    <row r="22" spans="1:15" x14ac:dyDescent="0.45">
      <c r="A22" s="12" t="s">
        <v>69</v>
      </c>
      <c r="B22" s="12" t="s">
        <v>92</v>
      </c>
      <c r="C22" s="20">
        <v>32.480368420940231</v>
      </c>
      <c r="D22" s="20">
        <v>36.978578188116707</v>
      </c>
      <c r="E22" s="20">
        <v>36.416277683895977</v>
      </c>
      <c r="F22" s="20">
        <v>45.483536885384872</v>
      </c>
      <c r="G22" s="20">
        <v>30.016412836702106</v>
      </c>
      <c r="H22" s="20">
        <v>34.607907028769567</v>
      </c>
      <c r="I22" s="20">
        <v>27.058478646565952</v>
      </c>
      <c r="J22" s="20">
        <v>41.505346665498728</v>
      </c>
      <c r="K22" s="20">
        <v>29.639802280208897</v>
      </c>
      <c r="L22" s="20">
        <v>37.371960786366948</v>
      </c>
      <c r="M22" s="20">
        <v>40.260309363540806</v>
      </c>
      <c r="N22" s="20">
        <v>31.788440402288948</v>
      </c>
      <c r="O22" s="20">
        <v>35.75036731389612</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36" customWidth="1"/>
    <col min="3" max="5" width="25.453125" style="36" customWidth="1"/>
    <col min="6" max="9" width="16.7265625" style="36" customWidth="1"/>
    <col min="10" max="16384" width="8.7265625" style="4"/>
  </cols>
  <sheetData>
    <row r="1" spans="1:5" ht="35.15" customHeight="1" x14ac:dyDescent="0.45">
      <c r="A1" s="49" t="s">
        <v>127</v>
      </c>
      <c r="B1" s="47"/>
      <c r="C1" s="47"/>
      <c r="D1" s="47"/>
    </row>
    <row r="2" spans="1:5" x14ac:dyDescent="0.45">
      <c r="A2" s="90" t="s">
        <v>94</v>
      </c>
      <c r="B2" s="79"/>
      <c r="C2" s="79"/>
      <c r="D2" s="80"/>
      <c r="E2" s="79"/>
    </row>
    <row r="3" spans="1:5" x14ac:dyDescent="0.45">
      <c r="A3" s="92" t="s">
        <v>95</v>
      </c>
      <c r="B3" s="87"/>
      <c r="C3" s="87"/>
      <c r="D3" s="88"/>
      <c r="E3" s="87"/>
    </row>
    <row r="4" spans="1:5" x14ac:dyDescent="0.45">
      <c r="A4" s="10" t="s">
        <v>96</v>
      </c>
      <c r="B4" s="13" t="s">
        <v>97</v>
      </c>
      <c r="C4" s="13" t="s">
        <v>98</v>
      </c>
      <c r="D4" s="13" t="s">
        <v>99</v>
      </c>
      <c r="E4" s="13" t="s">
        <v>27</v>
      </c>
    </row>
    <row r="5" spans="1:5" x14ac:dyDescent="0.45">
      <c r="A5" s="4" t="s">
        <v>100</v>
      </c>
      <c r="B5" s="36" t="s">
        <v>57</v>
      </c>
      <c r="C5" s="20">
        <v>31.14</v>
      </c>
      <c r="D5" s="20">
        <v>35.045203725261914</v>
      </c>
      <c r="E5" s="36">
        <v>859</v>
      </c>
    </row>
    <row r="6" spans="1:5" x14ac:dyDescent="0.45">
      <c r="A6" s="4" t="s">
        <v>100</v>
      </c>
      <c r="B6" s="36" t="s">
        <v>58</v>
      </c>
      <c r="C6" s="20">
        <v>39</v>
      </c>
      <c r="D6" s="20">
        <v>45.73</v>
      </c>
      <c r="E6" s="36">
        <v>55</v>
      </c>
    </row>
    <row r="7" spans="1:5" x14ac:dyDescent="0.45">
      <c r="A7" s="4" t="s">
        <v>100</v>
      </c>
      <c r="B7" s="13" t="s">
        <v>59</v>
      </c>
      <c r="C7" s="131">
        <v>29.43</v>
      </c>
      <c r="D7" s="20">
        <v>41.214499999999987</v>
      </c>
      <c r="E7" s="132">
        <v>20</v>
      </c>
    </row>
    <row r="8" spans="1:5" x14ac:dyDescent="0.45">
      <c r="A8" s="21" t="s">
        <v>101</v>
      </c>
      <c r="B8" s="22" t="s">
        <v>57</v>
      </c>
      <c r="C8" s="27">
        <v>18.36</v>
      </c>
      <c r="D8" s="27">
        <v>23.077664473684205</v>
      </c>
      <c r="E8" s="22">
        <v>304</v>
      </c>
    </row>
    <row r="9" spans="1:5" x14ac:dyDescent="0.45">
      <c r="A9" s="4" t="s">
        <v>102</v>
      </c>
      <c r="B9" s="36" t="s">
        <v>57</v>
      </c>
      <c r="C9" s="20">
        <v>49.57</v>
      </c>
      <c r="D9" s="20">
        <v>54.293523809523833</v>
      </c>
      <c r="E9" s="36">
        <v>105</v>
      </c>
    </row>
    <row r="10" spans="1:5" x14ac:dyDescent="0.45">
      <c r="A10" s="4" t="s">
        <v>102</v>
      </c>
      <c r="B10" s="36" t="s">
        <v>58</v>
      </c>
      <c r="C10" s="128">
        <v>93</v>
      </c>
      <c r="D10" s="20">
        <v>82.109523809523793</v>
      </c>
      <c r="E10" s="129">
        <v>21</v>
      </c>
    </row>
    <row r="11" spans="1:5" x14ac:dyDescent="0.45">
      <c r="A11" s="4" t="s">
        <v>102</v>
      </c>
      <c r="B11" s="13" t="s">
        <v>59</v>
      </c>
      <c r="C11" s="131">
        <v>58.57</v>
      </c>
      <c r="D11" s="20">
        <v>89.237777777777779</v>
      </c>
      <c r="E11" s="132">
        <v>9</v>
      </c>
    </row>
    <row r="12" spans="1:5" x14ac:dyDescent="0.45">
      <c r="A12" s="50"/>
      <c r="B12" s="50"/>
      <c r="C12" s="50"/>
      <c r="D12" s="50"/>
      <c r="E12" s="50"/>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73.54296875" style="4" customWidth="1"/>
    <col min="2" max="5" width="19.26953125" style="36" customWidth="1"/>
    <col min="6" max="16384" width="8.7265625" style="4"/>
  </cols>
  <sheetData>
    <row r="1" spans="1:5" ht="23.5" customHeight="1" x14ac:dyDescent="0.45">
      <c r="A1" s="47" t="s">
        <v>128</v>
      </c>
    </row>
    <row r="2" spans="1:5" s="81" customFormat="1" ht="70.5" customHeight="1" x14ac:dyDescent="0.3">
      <c r="A2" s="93" t="s">
        <v>103</v>
      </c>
      <c r="B2" s="100"/>
      <c r="C2" s="100"/>
      <c r="D2" s="100"/>
      <c r="E2" s="100"/>
    </row>
    <row r="3" spans="1:5" s="81" customFormat="1" ht="13" x14ac:dyDescent="0.3">
      <c r="A3" s="94" t="s">
        <v>104</v>
      </c>
      <c r="B3" s="79"/>
      <c r="C3" s="79"/>
      <c r="D3" s="79"/>
      <c r="E3" s="79"/>
    </row>
    <row r="4" spans="1:5" s="36" customFormat="1" ht="57" customHeight="1" x14ac:dyDescent="0.45">
      <c r="A4" s="10" t="s">
        <v>66</v>
      </c>
      <c r="B4" s="23" t="s">
        <v>105</v>
      </c>
      <c r="C4" s="5" t="s">
        <v>30</v>
      </c>
      <c r="D4" s="5" t="s">
        <v>31</v>
      </c>
      <c r="E4" s="9" t="s">
        <v>101</v>
      </c>
    </row>
    <row r="5" spans="1:5" s="36" customFormat="1" x14ac:dyDescent="0.45">
      <c r="A5" s="28" t="s">
        <v>106</v>
      </c>
      <c r="B5" s="29"/>
      <c r="C5" s="29"/>
      <c r="D5" s="29"/>
      <c r="E5" s="29"/>
    </row>
    <row r="6" spans="1:5" s="36" customFormat="1" x14ac:dyDescent="0.45">
      <c r="A6" s="4" t="s">
        <v>107</v>
      </c>
      <c r="B6" s="20">
        <v>10</v>
      </c>
      <c r="C6" s="20">
        <v>3.4999994999999999</v>
      </c>
      <c r="D6" s="20">
        <v>1.7142850000000001</v>
      </c>
      <c r="E6" s="20">
        <v>6.571428</v>
      </c>
    </row>
    <row r="7" spans="1:5" s="36" customFormat="1" x14ac:dyDescent="0.45">
      <c r="A7" s="4" t="s">
        <v>108</v>
      </c>
      <c r="B7" s="20">
        <v>11.038051738203938</v>
      </c>
      <c r="C7" s="20">
        <v>5.9243695294117655</v>
      </c>
      <c r="D7" s="20">
        <v>2.084655703703703</v>
      </c>
      <c r="E7" s="20">
        <v>7.4341954540682265</v>
      </c>
    </row>
    <row r="8" spans="1:5" s="36" customFormat="1" x14ac:dyDescent="0.45">
      <c r="A8" s="4" t="s">
        <v>129</v>
      </c>
      <c r="B8" s="36">
        <v>657</v>
      </c>
      <c r="C8" s="36">
        <v>34</v>
      </c>
      <c r="D8" s="36">
        <v>27</v>
      </c>
      <c r="E8" s="36">
        <v>381</v>
      </c>
    </row>
    <row r="9" spans="1:5" s="36" customFormat="1" x14ac:dyDescent="0.45">
      <c r="A9" s="28" t="s">
        <v>109</v>
      </c>
      <c r="B9" s="29"/>
      <c r="C9" s="29"/>
      <c r="D9" s="29"/>
      <c r="E9" s="29"/>
    </row>
    <row r="10" spans="1:5" s="36" customFormat="1" x14ac:dyDescent="0.45">
      <c r="A10" s="4" t="s">
        <v>107</v>
      </c>
      <c r="B10" s="20">
        <v>14.857139999999999</v>
      </c>
      <c r="C10" s="20">
        <v>13.928570000000001</v>
      </c>
      <c r="D10" s="138">
        <v>16.357144999999999</v>
      </c>
      <c r="E10" s="20">
        <v>9.1428569999999993</v>
      </c>
    </row>
    <row r="11" spans="1:5" s="36" customFormat="1" x14ac:dyDescent="0.45">
      <c r="A11" s="4" t="s">
        <v>108</v>
      </c>
      <c r="B11" s="20">
        <v>17.703918159018205</v>
      </c>
      <c r="C11" s="20">
        <v>23.831308074468073</v>
      </c>
      <c r="D11" s="138">
        <v>27.157144499999998</v>
      </c>
      <c r="E11" s="20">
        <v>12.745225179144372</v>
      </c>
    </row>
    <row r="12" spans="1:5" s="36" customFormat="1" ht="18.649999999999999" customHeight="1" x14ac:dyDescent="0.45">
      <c r="A12" s="9" t="s">
        <v>130</v>
      </c>
      <c r="B12" s="36">
        <v>937</v>
      </c>
      <c r="C12" s="36">
        <v>94</v>
      </c>
      <c r="D12" s="139">
        <v>20</v>
      </c>
      <c r="E12" s="36">
        <v>374</v>
      </c>
    </row>
    <row r="13" spans="1:5" s="36" customFormat="1" x14ac:dyDescent="0.45">
      <c r="A13" s="28" t="s">
        <v>110</v>
      </c>
      <c r="B13" s="28"/>
      <c r="C13" s="28"/>
      <c r="D13" s="28"/>
      <c r="E13" s="28"/>
    </row>
    <row r="14" spans="1:5" s="36" customFormat="1" x14ac:dyDescent="0.45">
      <c r="A14" s="4" t="s">
        <v>107</v>
      </c>
      <c r="B14" s="20">
        <v>4.1428570000000002</v>
      </c>
      <c r="C14" s="128">
        <v>5.7142850000000003</v>
      </c>
      <c r="D14" s="128">
        <v>9.3571419999999996</v>
      </c>
      <c r="E14" s="20">
        <v>3.285714</v>
      </c>
    </row>
    <row r="15" spans="1:5" s="36" customFormat="1" x14ac:dyDescent="0.45">
      <c r="A15" s="4" t="s">
        <v>108</v>
      </c>
      <c r="B15" s="20">
        <v>5.3482592195431309</v>
      </c>
      <c r="C15" s="128">
        <v>7.1132068490566027</v>
      </c>
      <c r="D15" s="128">
        <v>16.944443388888885</v>
      </c>
      <c r="E15" s="20">
        <v>4.7556514646464763</v>
      </c>
    </row>
    <row r="16" spans="1:5" s="36" customFormat="1" ht="23.15" customHeight="1" x14ac:dyDescent="0.45">
      <c r="A16" s="82" t="s">
        <v>131</v>
      </c>
      <c r="B16" s="37">
        <v>788</v>
      </c>
      <c r="C16" s="133">
        <v>53</v>
      </c>
      <c r="D16" s="133">
        <v>18</v>
      </c>
      <c r="E16" s="37">
        <v>297</v>
      </c>
    </row>
    <row r="17" spans="1:9" x14ac:dyDescent="0.45">
      <c r="A17" s="48"/>
      <c r="B17" s="48"/>
      <c r="C17" s="48"/>
      <c r="D17" s="48"/>
      <c r="E17" s="48"/>
      <c r="F17" s="36"/>
      <c r="G17" s="36"/>
      <c r="H17" s="36"/>
      <c r="I17" s="36"/>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BDEEA-0552-49F6-8FF1-802EA0FA06BF}">
  <dimension ref="A1:B26"/>
  <sheetViews>
    <sheetView showGridLines="0" workbookViewId="0"/>
  </sheetViews>
  <sheetFormatPr defaultColWidth="8.7265625" defaultRowHeight="13" x14ac:dyDescent="0.3"/>
  <cols>
    <col min="1" max="1" width="20.453125" style="81" customWidth="1"/>
    <col min="2" max="2" width="121.36328125" style="81" customWidth="1"/>
    <col min="3" max="16384" width="8.7265625" style="81"/>
  </cols>
  <sheetData>
    <row r="1" spans="1:2" ht="33" customHeight="1" x14ac:dyDescent="0.3">
      <c r="A1" s="135" t="s">
        <v>111</v>
      </c>
    </row>
    <row r="2" spans="1:2" ht="22.5" customHeight="1" x14ac:dyDescent="0.3">
      <c r="A2" s="144" t="s">
        <v>112</v>
      </c>
      <c r="B2" s="145" t="s">
        <v>113</v>
      </c>
    </row>
    <row r="3" spans="1:2" ht="22.5" customHeight="1" x14ac:dyDescent="0.3">
      <c r="A3" s="144" t="s">
        <v>153</v>
      </c>
      <c r="B3" s="145" t="s">
        <v>154</v>
      </c>
    </row>
    <row r="4" spans="1:2" ht="22.5" customHeight="1" x14ac:dyDescent="0.3">
      <c r="A4" s="140" t="s">
        <v>155</v>
      </c>
      <c r="B4" s="142" t="s">
        <v>156</v>
      </c>
    </row>
    <row r="5" spans="1:2" ht="22.5" customHeight="1" x14ac:dyDescent="0.3">
      <c r="A5" s="140"/>
      <c r="B5" s="142" t="s">
        <v>157</v>
      </c>
    </row>
    <row r="6" spans="1:2" ht="22.5" customHeight="1" x14ac:dyDescent="0.3">
      <c r="A6" s="144"/>
      <c r="B6" s="145" t="s">
        <v>158</v>
      </c>
    </row>
    <row r="7" spans="1:2" ht="22.5" customHeight="1" x14ac:dyDescent="0.3">
      <c r="A7" s="140" t="s">
        <v>159</v>
      </c>
      <c r="B7" s="142" t="s">
        <v>160</v>
      </c>
    </row>
    <row r="8" spans="1:2" ht="22.5" customHeight="1" x14ac:dyDescent="0.3">
      <c r="A8" s="140"/>
      <c r="B8" s="142" t="s">
        <v>161</v>
      </c>
    </row>
    <row r="9" spans="1:2" ht="22.5" customHeight="1" x14ac:dyDescent="0.3">
      <c r="A9" s="144"/>
      <c r="B9" s="145" t="s">
        <v>162</v>
      </c>
    </row>
    <row r="10" spans="1:2" ht="22.5" customHeight="1" x14ac:dyDescent="0.3">
      <c r="A10" s="140" t="s">
        <v>163</v>
      </c>
      <c r="B10" s="142" t="s">
        <v>164</v>
      </c>
    </row>
    <row r="11" spans="1:2" ht="22.5" customHeight="1" x14ac:dyDescent="0.3">
      <c r="A11" s="140"/>
      <c r="B11" s="142" t="s">
        <v>165</v>
      </c>
    </row>
    <row r="12" spans="1:2" ht="22.5" customHeight="1" x14ac:dyDescent="0.3">
      <c r="A12" s="146"/>
      <c r="B12" s="147" t="s">
        <v>166</v>
      </c>
    </row>
    <row r="13" spans="1:2" ht="22.5" customHeight="1" x14ac:dyDescent="0.3">
      <c r="A13" s="141" t="s">
        <v>167</v>
      </c>
      <c r="B13" s="143" t="s">
        <v>168</v>
      </c>
    </row>
    <row r="14" spans="1:2" ht="22.5" customHeight="1" x14ac:dyDescent="0.3">
      <c r="A14" s="141"/>
      <c r="B14" s="143" t="s">
        <v>169</v>
      </c>
    </row>
    <row r="15" spans="1:2" ht="22.5" customHeight="1" x14ac:dyDescent="0.3">
      <c r="A15" s="141"/>
      <c r="B15" s="143" t="s">
        <v>170</v>
      </c>
    </row>
    <row r="16" spans="1:2" ht="22.5" customHeight="1" x14ac:dyDescent="0.3">
      <c r="A16" s="141"/>
      <c r="B16" s="143" t="s">
        <v>171</v>
      </c>
    </row>
    <row r="17" spans="1:2" ht="22.5" customHeight="1" x14ac:dyDescent="0.3">
      <c r="A17" s="141"/>
      <c r="B17" s="143" t="s">
        <v>172</v>
      </c>
    </row>
    <row r="18" spans="1:2" ht="22.5" customHeight="1" x14ac:dyDescent="0.3">
      <c r="A18" s="141"/>
      <c r="B18" s="143" t="s">
        <v>173</v>
      </c>
    </row>
    <row r="19" spans="1:2" ht="22.5" customHeight="1" x14ac:dyDescent="0.3">
      <c r="A19" s="141"/>
      <c r="B19" s="143" t="s">
        <v>174</v>
      </c>
    </row>
    <row r="20" spans="1:2" ht="22.5" customHeight="1" x14ac:dyDescent="0.3">
      <c r="A20" s="141"/>
      <c r="B20" s="143" t="s">
        <v>175</v>
      </c>
    </row>
    <row r="21" spans="1:2" ht="22.5" customHeight="1" x14ac:dyDescent="0.3">
      <c r="A21" s="141"/>
      <c r="B21" s="143" t="s">
        <v>176</v>
      </c>
    </row>
    <row r="22" spans="1:2" ht="22.5" customHeight="1" x14ac:dyDescent="0.3">
      <c r="A22" s="141"/>
      <c r="B22" s="143" t="s">
        <v>177</v>
      </c>
    </row>
    <row r="23" spans="1:2" ht="22.5" customHeight="1" x14ac:dyDescent="0.3">
      <c r="A23" s="141"/>
      <c r="B23" s="143" t="s">
        <v>178</v>
      </c>
    </row>
    <row r="24" spans="1:2" ht="22.5" customHeight="1" x14ac:dyDescent="0.3">
      <c r="A24" s="141"/>
      <c r="B24" s="143"/>
    </row>
    <row r="25" spans="1:2" ht="22.5" customHeight="1" x14ac:dyDescent="0.3">
      <c r="A25" s="141"/>
      <c r="B25" s="143"/>
    </row>
    <row r="26" spans="1:2" ht="22.5" customHeight="1" x14ac:dyDescent="0.3">
      <c r="A26" s="141"/>
      <c r="B26" s="14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114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workbookViewId="0"/>
  </sheetViews>
  <sheetFormatPr defaultRowHeight="14.5" x14ac:dyDescent="0.35"/>
  <sheetData>
    <row r="1" spans="1:1" ht="19.5" x14ac:dyDescent="0.35">
      <c r="A1" s="44" t="s">
        <v>134</v>
      </c>
    </row>
    <row r="2" spans="1:1" ht="21.65" customHeight="1" x14ac:dyDescent="0.35">
      <c r="A2" s="116"/>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115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30" t="s">
        <v>116</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4">
        <v>43983</v>
      </c>
      <c r="C3" s="24">
        <v>44013</v>
      </c>
      <c r="D3" s="24">
        <v>44044</v>
      </c>
      <c r="E3" s="24">
        <v>44075</v>
      </c>
      <c r="F3" s="24">
        <v>44105</v>
      </c>
      <c r="G3" s="24">
        <v>44136</v>
      </c>
      <c r="H3" s="24">
        <v>44166</v>
      </c>
      <c r="I3" s="24">
        <v>44197</v>
      </c>
      <c r="J3" s="24">
        <v>44228</v>
      </c>
    </row>
    <row r="4" spans="1:14" ht="18.5" x14ac:dyDescent="0.45">
      <c r="A4" s="4" t="s">
        <v>30</v>
      </c>
      <c r="B4" s="4">
        <v>8</v>
      </c>
      <c r="C4" s="4">
        <v>11</v>
      </c>
      <c r="D4" s="4">
        <v>18</v>
      </c>
      <c r="E4" s="4">
        <v>36</v>
      </c>
      <c r="F4" s="4">
        <v>41</v>
      </c>
      <c r="G4" s="4">
        <v>43</v>
      </c>
      <c r="H4" s="4">
        <v>36</v>
      </c>
      <c r="I4" s="4">
        <v>34</v>
      </c>
      <c r="J4" s="4">
        <v>21</v>
      </c>
    </row>
    <row r="5" spans="1:14" ht="18.5" x14ac:dyDescent="0.45">
      <c r="A5" s="4" t="s">
        <v>31</v>
      </c>
      <c r="B5" s="4">
        <v>4</v>
      </c>
      <c r="C5" s="4">
        <v>6</v>
      </c>
      <c r="D5" s="4">
        <v>4</v>
      </c>
      <c r="E5" s="4">
        <v>11</v>
      </c>
      <c r="F5" s="4">
        <v>11</v>
      </c>
      <c r="G5" s="4">
        <v>17</v>
      </c>
      <c r="H5" s="4">
        <v>17</v>
      </c>
      <c r="I5" s="4">
        <v>21</v>
      </c>
      <c r="J5" s="4">
        <v>20</v>
      </c>
    </row>
    <row r="6" spans="1:14" ht="18.5" x14ac:dyDescent="0.45">
      <c r="A6" s="4" t="s">
        <v>32</v>
      </c>
      <c r="B6" s="4">
        <v>0</v>
      </c>
      <c r="C6" s="4">
        <v>1</v>
      </c>
      <c r="D6" s="4">
        <v>3</v>
      </c>
      <c r="E6" s="4">
        <v>9</v>
      </c>
      <c r="F6" s="4">
        <v>15</v>
      </c>
      <c r="G6" s="4">
        <v>18</v>
      </c>
      <c r="H6" s="4">
        <v>20</v>
      </c>
      <c r="I6" s="4">
        <v>32</v>
      </c>
      <c r="J6" s="4">
        <v>36</v>
      </c>
    </row>
    <row r="7" spans="1:14" ht="18.5" x14ac:dyDescent="0.45">
      <c r="A7" s="4" t="s">
        <v>33</v>
      </c>
      <c r="B7" s="4">
        <v>1</v>
      </c>
      <c r="C7" s="4">
        <v>2</v>
      </c>
      <c r="D7" s="4">
        <v>2</v>
      </c>
      <c r="E7" s="4">
        <v>7</v>
      </c>
      <c r="F7" s="4">
        <v>9</v>
      </c>
      <c r="G7" s="4">
        <v>5</v>
      </c>
      <c r="H7" s="4"/>
      <c r="I7" s="4"/>
      <c r="J7" s="4"/>
    </row>
    <row r="8" spans="1:14" ht="18.5" x14ac:dyDescent="0.45">
      <c r="A8" s="4" t="s">
        <v>34</v>
      </c>
      <c r="B8" s="25">
        <v>3</v>
      </c>
      <c r="C8" s="25">
        <v>1</v>
      </c>
      <c r="D8" s="25">
        <v>1</v>
      </c>
      <c r="E8" s="25">
        <v>2</v>
      </c>
      <c r="F8" s="25">
        <v>10</v>
      </c>
      <c r="G8" s="25">
        <v>3</v>
      </c>
      <c r="H8" s="25">
        <v>6</v>
      </c>
      <c r="I8" s="25">
        <v>3</v>
      </c>
      <c r="J8" s="25">
        <v>4</v>
      </c>
    </row>
    <row r="9" spans="1:14" ht="18.5" x14ac:dyDescent="0.45">
      <c r="A9" s="4" t="s">
        <v>35</v>
      </c>
      <c r="B9" s="4">
        <v>0</v>
      </c>
      <c r="C9" s="4">
        <v>1</v>
      </c>
      <c r="D9" s="4">
        <v>0</v>
      </c>
      <c r="E9" s="4">
        <v>0</v>
      </c>
      <c r="F9" s="4">
        <v>4</v>
      </c>
      <c r="G9" s="4">
        <v>16</v>
      </c>
      <c r="H9" s="4">
        <v>7</v>
      </c>
      <c r="I9" s="4">
        <v>16</v>
      </c>
      <c r="J9" s="4">
        <v>11</v>
      </c>
    </row>
    <row r="10" spans="1:14" ht="18.5" x14ac:dyDescent="0.45">
      <c r="A10" s="4" t="s">
        <v>26</v>
      </c>
      <c r="B10" s="25">
        <v>16</v>
      </c>
      <c r="C10" s="25">
        <v>22</v>
      </c>
      <c r="D10" s="25">
        <v>28</v>
      </c>
      <c r="E10" s="25">
        <v>65</v>
      </c>
      <c r="F10" s="25">
        <v>90</v>
      </c>
      <c r="G10" s="25">
        <v>102</v>
      </c>
      <c r="H10" s="25">
        <v>86</v>
      </c>
      <c r="I10" s="25">
        <v>106</v>
      </c>
      <c r="J10" s="25">
        <v>92</v>
      </c>
    </row>
    <row r="13" spans="1:14" ht="18.5" x14ac:dyDescent="0.45">
      <c r="A13" s="19" t="s">
        <v>117</v>
      </c>
    </row>
    <row r="14" spans="1:14" ht="18.5" x14ac:dyDescent="0.45">
      <c r="A14" s="4" t="s">
        <v>34</v>
      </c>
      <c r="B14" s="4">
        <v>3</v>
      </c>
      <c r="C14" s="4">
        <v>3</v>
      </c>
      <c r="D14" s="4">
        <v>2</v>
      </c>
      <c r="E14" s="4">
        <v>3</v>
      </c>
      <c r="F14" s="4">
        <v>30</v>
      </c>
      <c r="G14" s="4">
        <v>9</v>
      </c>
      <c r="H14" s="4">
        <v>18</v>
      </c>
      <c r="I14" s="4">
        <v>7</v>
      </c>
      <c r="J14" s="4">
        <v>8</v>
      </c>
    </row>
    <row r="15" spans="1:14" ht="18.5" x14ac:dyDescent="0.45">
      <c r="A15" s="4" t="s">
        <v>26</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4" t="s">
        <v>135</v>
      </c>
    </row>
    <row r="2" spans="1:1" ht="35.15" customHeight="1" x14ac:dyDescent="0.35">
      <c r="A2" s="11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4" t="s">
        <v>137</v>
      </c>
    </row>
    <row r="2" spans="1:1" ht="19.5" x14ac:dyDescent="0.35">
      <c r="A2" s="116"/>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4" t="s">
        <v>136</v>
      </c>
    </row>
    <row r="2" spans="1:1" ht="35.15" customHeight="1" x14ac:dyDescent="0.35">
      <c r="A2" s="11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workbookViewId="0"/>
  </sheetViews>
  <sheetFormatPr defaultRowHeight="14.5" x14ac:dyDescent="0.35"/>
  <sheetData>
    <row r="1" spans="1:1" s="43" customFormat="1" ht="35.15" customHeight="1" x14ac:dyDescent="0.35">
      <c r="A1" s="44" t="s">
        <v>138</v>
      </c>
    </row>
    <row r="2" spans="1:1" ht="19.5" x14ac:dyDescent="0.35">
      <c r="A2" s="11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5" x14ac:dyDescent="0.35"/>
  <sheetData>
    <row r="1" spans="1:1" ht="19.5" x14ac:dyDescent="0.35">
      <c r="A1" s="44" t="s">
        <v>139</v>
      </c>
    </row>
    <row r="2" spans="1:1" s="43" customFormat="1" ht="35.15" customHeight="1" x14ac:dyDescent="0.35">
      <c r="A2" s="1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4" t="s">
        <v>140</v>
      </c>
    </row>
    <row r="2" spans="1:1" x14ac:dyDescent="0.35">
      <c r="A2" s="83"/>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Annex C</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2022-12-21T09:55:16Z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