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4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5.xml" ContentType="application/vnd.openxmlformats-officedocument.themeOverrid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6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7.xml" ContentType="application/vnd.openxmlformats-officedocument.themeOverrid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8.xml" ContentType="application/vnd.openxmlformats-officedocument.themeOverrid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9.xml" ContentType="application/vnd.openxmlformats-officedocument.themeOverrid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1.xml" ContentType="application/vnd.openxmlformats-officedocument.themeOverride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2.xml" ContentType="application/vnd.openxmlformats-officedocument.themeOverride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4.xml" ContentType="application/vnd.openxmlformats-officedocument.themeOverride+xml"/>
  <Override PartName="/xl/drawings/drawing11.xml" ContentType="application/vnd.openxmlformats-officedocument.drawing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5.xml" ContentType="application/vnd.openxmlformats-officedocument.themeOverrid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nso365.sharepoint.com/sites/DataandPerformance/Shared Documents/Statistical Releases/Diversity stats Nov 2022/"/>
    </mc:Choice>
  </mc:AlternateContent>
  <xr:revisionPtr revIDLastSave="262" documentId="8_{477796B6-8CBE-4758-BA50-5F98280EB985}" xr6:coauthVersionLast="47" xr6:coauthVersionMax="47" xr10:uidLastSave="{B83557C2-EEC8-4145-BC16-E88C9D55905C}"/>
  <bookViews>
    <workbookView xWindow="-28920" yWindow="-6285" windowWidth="29040" windowHeight="15840" xr2:uid="{F11CD493-DB37-4C73-9AD5-1484371B3178}"/>
  </bookViews>
  <sheets>
    <sheet name="Figure 1" sheetId="1" r:id="rId1"/>
    <sheet name="Figure 2" sheetId="3" r:id="rId2"/>
    <sheet name="Figure 3" sheetId="9" r:id="rId3"/>
    <sheet name="Figure 4" sheetId="10" r:id="rId4"/>
    <sheet name="Figure 5" sheetId="13" r:id="rId5"/>
    <sheet name="Figure 6" sheetId="17" r:id="rId6"/>
    <sheet name="Figure 7" sheetId="19" r:id="rId7"/>
    <sheet name="Figure 8" sheetId="24" r:id="rId8"/>
    <sheet name="Figure 9" sheetId="26" r:id="rId9"/>
    <sheet name="Figure 10" sheetId="28" r:id="rId10"/>
    <sheet name="Figure 11" sheetId="31" r:id="rId11"/>
    <sheet name="Table 1" sheetId="5" r:id="rId12"/>
    <sheet name="Table 2" sheetId="6" r:id="rId13"/>
    <sheet name="Table 3" sheetId="7" r:id="rId14"/>
    <sheet name="Table 4" sheetId="8" r:id="rId15"/>
    <sheet name="Table 5" sheetId="11" r:id="rId16"/>
    <sheet name="Table 6" sheetId="12" r:id="rId17"/>
    <sheet name="Table 7" sheetId="15" r:id="rId18"/>
    <sheet name="Table 8" sheetId="20" r:id="rId19"/>
    <sheet name="Table 9" sheetId="21" r:id="rId20"/>
    <sheet name="Table 10" sheetId="22" r:id="rId21"/>
    <sheet name="Table 11" sheetId="23" r:id="rId22"/>
    <sheet name="Table 12" sheetId="25" r:id="rId23"/>
    <sheet name="Table 13" sheetId="27" r:id="rId24"/>
    <sheet name="Table 14" sheetId="29" r:id="rId25"/>
    <sheet name="Table 15" sheetId="30" r:id="rId26"/>
    <sheet name="Table 16" sheetId="32" r:id="rId27"/>
    <sheet name="Table 17" sheetId="33" r:id="rId28"/>
    <sheet name="Table 18" sheetId="34" r:id="rId29"/>
    <sheet name="Table 19" sheetId="35" r:id="rId30"/>
    <sheet name="Table 20" sheetId="36" r:id="rId31"/>
    <sheet name="Table 21" sheetId="38" r:id="rId3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38" l="1"/>
  <c r="D9" i="38"/>
  <c r="E9" i="38"/>
  <c r="F9" i="38"/>
  <c r="G9" i="38"/>
  <c r="H9" i="38"/>
  <c r="I9" i="38"/>
  <c r="J9" i="38"/>
  <c r="K9" i="38"/>
  <c r="L9" i="38"/>
  <c r="M9" i="38"/>
  <c r="N9" i="38"/>
  <c r="O9" i="38"/>
  <c r="P9" i="38"/>
  <c r="Q9" i="38"/>
  <c r="R9" i="38"/>
  <c r="S9" i="38"/>
  <c r="T9" i="38"/>
  <c r="U9" i="38"/>
  <c r="B9" i="3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tc={2B1E53EF-9FDE-4241-BE1A-B81F0853F2D8}</author>
  </authors>
  <commentList>
    <comment ref="S8" authorId="0" shapeId="0" xr:uid="{2B1E53EF-9FDE-4241-BE1A-B81F0853F2D8}">
      <text>
        <t>[Threaded comment]
Your version of Excel allows you to read this threaded comment; however, any edits to it will get removed if the file is opened in a newer version of Excel. Learn more: https://go.microsoft.com/fwlink/?linkid=870924
Comment:
    colours</t>
      </text>
    </comment>
  </commentList>
</comments>
</file>

<file path=xl/sharedStrings.xml><?xml version="1.0" encoding="utf-8"?>
<sst xmlns="http://schemas.openxmlformats.org/spreadsheetml/2006/main" count="411" uniqueCount="254">
  <si>
    <t>Profession</t>
  </si>
  <si>
    <t>Headcount</t>
  </si>
  <si>
    <t>FTE</t>
  </si>
  <si>
    <t>Inspector Profession</t>
  </si>
  <si>
    <t>Other Professions</t>
  </si>
  <si>
    <t>Total</t>
  </si>
  <si>
    <t>Source: SAP HR  </t>
  </si>
  <si>
    <t>Total Staff</t>
  </si>
  <si>
    <t>Inspector profession</t>
  </si>
  <si>
    <t>Other profession</t>
  </si>
  <si>
    <t>Full Time Equivalent</t>
  </si>
  <si>
    <t>Total Staff (FTE)</t>
  </si>
  <si>
    <t>Inspector Profession (FTE)</t>
  </si>
  <si>
    <t>Other profession (FTE)</t>
  </si>
  <si>
    <t>Source: SAP HR; Note: Data as of 31/03 each year</t>
  </si>
  <si>
    <t>Grade  </t>
  </si>
  <si>
    <t>Headcount </t>
  </si>
  <si>
    <t>FTE </t>
  </si>
  <si>
    <t>Apprentice HEO </t>
  </si>
  <si>
    <t>Appeals Planning Officer </t>
  </si>
  <si>
    <t>BAND 1 Inspector</t>
  </si>
  <si>
    <t>BAND 2 Inspector</t>
  </si>
  <si>
    <t>BAND 3 Inspector</t>
  </si>
  <si>
    <t>Total Inspector Profession </t>
  </si>
  <si>
    <t>Administrative Assistant (AA)</t>
  </si>
  <si>
    <t>Administrative Officer (AO)</t>
  </si>
  <si>
    <t>Executive Officer (EO)</t>
  </si>
  <si>
    <t>Higher Executive Officer (HEO) </t>
  </si>
  <si>
    <t>Senior Executive Officer (SEO)</t>
  </si>
  <si>
    <t>Grade 7 </t>
  </si>
  <si>
    <t>Grade 6 </t>
  </si>
  <si>
    <t>Senior Civil Service </t>
  </si>
  <si>
    <t>Total Other Professions </t>
  </si>
  <si>
    <t>Source: SAP HR </t>
  </si>
  <si>
    <t>Disability</t>
  </si>
  <si>
    <t>Ethnicity</t>
  </si>
  <si>
    <t>Religion</t>
  </si>
  <si>
    <t>Sexual Orientation</t>
  </si>
  <si>
    <t>Source: SAP HR; Data as of 31/03 each year </t>
  </si>
  <si>
    <t>Note: All staff are required to disclose their sex, age and working pattern are thus information on these is recorded for 100% of employees. </t>
  </si>
  <si>
    <t>Median Age</t>
  </si>
  <si>
    <t>16-29</t>
  </si>
  <si>
    <t>30-39</t>
  </si>
  <si>
    <t>40-49</t>
  </si>
  <si>
    <t>50-59</t>
  </si>
  <si>
    <t>60+</t>
  </si>
  <si>
    <t>Planning Inspectorate Total</t>
  </si>
  <si>
    <t>Other Professional Total</t>
  </si>
  <si>
    <t>AA/AO</t>
  </si>
  <si>
    <t>EO/HEO/SEO</t>
  </si>
  <si>
    <t>G7/G6/SCS</t>
  </si>
  <si>
    <t>Inspector Total</t>
  </si>
  <si>
    <t>BAND 1</t>
  </si>
  <si>
    <t>BAND 2</t>
  </si>
  <si>
    <t>BAND 3</t>
  </si>
  <si>
    <t>a. Due to rounding, percentages might not add to 100%.</t>
  </si>
  <si>
    <t>Source: SAP HR</t>
  </si>
  <si>
    <t>60 and over</t>
  </si>
  <si>
    <t>Planning Inspectorate</t>
  </si>
  <si>
    <t>Civil Service</t>
  </si>
  <si>
    <t>Sources: SAP HR, Annual Civil Service Employment Survey</t>
  </si>
  <si>
    <t>% Disabled</t>
  </si>
  <si>
    <t>No</t>
  </si>
  <si>
    <t>Yes</t>
  </si>
  <si>
    <t>Inspector Profession Total</t>
  </si>
  <si>
    <t>BAND 1 / APO / APP HEO</t>
  </si>
  <si>
    <t>Other Professions Total</t>
  </si>
  <si>
    <t>Number of Disabled Employees</t>
  </si>
  <si>
    <t xml:space="preserve"> 31/03/2018</t>
  </si>
  <si>
    <t xml:space="preserve"> 31/03/2019</t>
  </si>
  <si>
    <t xml:space="preserve"> 31/03/2020</t>
  </si>
  <si>
    <t xml:space="preserve"> 31/03/2021</t>
  </si>
  <si>
    <t>% Disabled (of total disclosed)</t>
  </si>
  <si>
    <t>% BAME</t>
  </si>
  <si>
    <t>White</t>
  </si>
  <si>
    <t>BAME</t>
  </si>
  <si>
    <t>Ethnic Origin</t>
  </si>
  <si>
    <t>Asian</t>
  </si>
  <si>
    <t>Black</t>
  </si>
  <si>
    <t>Chinese</t>
  </si>
  <si>
    <t>Mixed</t>
  </si>
  <si>
    <t>Other</t>
  </si>
  <si>
    <t>Number of BAME Staff</t>
  </si>
  <si>
    <t>31/03/2018</t>
  </si>
  <si>
    <t>31/03/2019</t>
  </si>
  <si>
    <t>31/03/2020</t>
  </si>
  <si>
    <t>31/03/2021</t>
  </si>
  <si>
    <t>% BAME (of total disclosed)</t>
  </si>
  <si>
    <t>% Female</t>
  </si>
  <si>
    <t>Female</t>
  </si>
  <si>
    <t>Male</t>
  </si>
  <si>
    <t>Band 1/APO/APP HEO</t>
  </si>
  <si>
    <t>Band 2</t>
  </si>
  <si>
    <t>Band 3</t>
  </si>
  <si>
    <t>Number of Female Staff</t>
  </si>
  <si>
    <t>% of Staff</t>
  </si>
  <si>
    <t>Number of Staff</t>
  </si>
  <si>
    <t>None</t>
  </si>
  <si>
    <t>Christian</t>
  </si>
  <si>
    <t>Atheist</t>
  </si>
  <si>
    <t>Agnostic</t>
  </si>
  <si>
    <t>Muslim</t>
  </si>
  <si>
    <t>Sikh</t>
  </si>
  <si>
    <t>Other*</t>
  </si>
  <si>
    <t xml:space="preserve">Note: *Includes any other religious group where fewer than 5 staff members have disclosed their religion. </t>
  </si>
  <si>
    <t>Number Christian</t>
  </si>
  <si>
    <t>129 (42%)</t>
  </si>
  <si>
    <t>154 (43%)</t>
  </si>
  <si>
    <t>209 (44%)</t>
  </si>
  <si>
    <t>247 (40%)</t>
  </si>
  <si>
    <t>87 (51%)</t>
  </si>
  <si>
    <t>105 (51%)</t>
  </si>
  <si>
    <t>140 (51%)</t>
  </si>
  <si>
    <t>162 (50%)</t>
  </si>
  <si>
    <t>42 (30%)</t>
  </si>
  <si>
    <t>49 (32%)</t>
  </si>
  <si>
    <t>69 (35%)</t>
  </si>
  <si>
    <t>85 (30%)</t>
  </si>
  <si>
    <t>Number Other Religion</t>
  </si>
  <si>
    <t>15 (5%)</t>
  </si>
  <si>
    <t>14 (4%)</t>
  </si>
  <si>
    <t>18 (4%)</t>
  </si>
  <si>
    <t>26 (4%)</t>
  </si>
  <si>
    <t>&lt;5 (&lt;3%)</t>
  </si>
  <si>
    <t>7 (3%)</t>
  </si>
  <si>
    <t>7 (2%)</t>
  </si>
  <si>
    <t>12 (9%)</t>
  </si>
  <si>
    <t>11 (7%)</t>
  </si>
  <si>
    <t>11 (6%)</t>
  </si>
  <si>
    <t>19 (7%)</t>
  </si>
  <si>
    <t>Number No Religion</t>
  </si>
  <si>
    <t>PINS Total</t>
  </si>
  <si>
    <t>166 (54%)</t>
  </si>
  <si>
    <t>193 (53%)</t>
  </si>
  <si>
    <t>245 (52%)</t>
  </si>
  <si>
    <t>338 (55%)</t>
  </si>
  <si>
    <t>80 (47%)</t>
  </si>
  <si>
    <t>99 (48%)</t>
  </si>
  <si>
    <t>129 (47%)</t>
  </si>
  <si>
    <t>155 (48%)</t>
  </si>
  <si>
    <t>86 (61%)</t>
  </si>
  <si>
    <t>94 (61%)</t>
  </si>
  <si>
    <t>116 (59%)</t>
  </si>
  <si>
    <t>183 (64%)</t>
  </si>
  <si>
    <t>% LGB</t>
  </si>
  <si>
    <t>Heterosexual/Straight</t>
  </si>
  <si>
    <t>LGB</t>
  </si>
  <si>
    <t>Number of LGB Employees</t>
  </si>
  <si>
    <t>% LGB (of total disclosed)</t>
  </si>
  <si>
    <t> Education</t>
  </si>
  <si>
    <t>Insp. profession </t>
  </si>
  <si>
    <t>Insp %</t>
  </si>
  <si>
    <t>Other %</t>
  </si>
  <si>
    <t>Total </t>
  </si>
  <si>
    <t>Total %</t>
  </si>
  <si>
    <t>State run – non-selective </t>
  </si>
  <si>
    <t>State run - selective </t>
  </si>
  <si>
    <t>Independent  </t>
  </si>
  <si>
    <t>Other (including outside uk) </t>
  </si>
  <si>
    <t>Parental Qualification</t>
  </si>
  <si>
    <t>At least degree </t>
  </si>
  <si>
    <t>Qualification below degree </t>
  </si>
  <si>
    <t>No formal qualification </t>
  </si>
  <si>
    <t>Number of Part time Employees</t>
  </si>
  <si>
    <t>% Part time</t>
  </si>
  <si>
    <t>Time Employed in the Planning Inspectorate (Years)</t>
  </si>
  <si>
    <t>0-2</t>
  </si>
  <si>
    <t>2-4</t>
  </si>
  <si>
    <t>4-6</t>
  </si>
  <si>
    <t>6-8</t>
  </si>
  <si>
    <t>8-10</t>
  </si>
  <si>
    <t>10-12</t>
  </si>
  <si>
    <t>12-14</t>
  </si>
  <si>
    <t>14-16</t>
  </si>
  <si>
    <t>16-18</t>
  </si>
  <si>
    <t>18-20</t>
  </si>
  <si>
    <t>20-22</t>
  </si>
  <si>
    <t>22-24</t>
  </si>
  <si>
    <t>24-26</t>
  </si>
  <si>
    <t>26-28</t>
  </si>
  <si>
    <t>28-30</t>
  </si>
  <si>
    <t>30-32</t>
  </si>
  <si>
    <t>32-34</t>
  </si>
  <si>
    <t>34-36</t>
  </si>
  <si>
    <t>36-38</t>
  </si>
  <si>
    <t>38-40</t>
  </si>
  <si>
    <t>Percentage of Staff</t>
  </si>
  <si>
    <t>Table 1: Number of Staff as of 31st March 2022 by Profession</t>
  </si>
  <si>
    <t>Table 2: Change in numbers of Staff, 2017 - 2022</t>
  </si>
  <si>
    <t>Table 3: Number of Staff by Grade as of 31st March 2022</t>
  </si>
  <si>
    <t>Table 4: Percentage of employees with recorded personal characteristics, 2018 - 2022</t>
  </si>
  <si>
    <r>
      <t>Table 5: Age of Planning Inspectorate Staff as of 31 March 2022</t>
    </r>
    <r>
      <rPr>
        <vertAlign val="superscript"/>
        <sz val="11"/>
        <color theme="1"/>
        <rFont val="Arial"/>
        <family val="2"/>
      </rPr>
      <t>a</t>
    </r>
  </si>
  <si>
    <r>
      <t>Table 6 – Staff Age Profile: Planning inspectorate and Civil Service, Mar 2022</t>
    </r>
    <r>
      <rPr>
        <vertAlign val="superscript"/>
        <sz val="11"/>
        <color theme="1"/>
        <rFont val="Arial"/>
        <family val="2"/>
      </rPr>
      <t>a</t>
    </r>
  </si>
  <si>
    <t>Table 7 – Planning Inspectorate Staff Declaring Disability as of 31 March 22</t>
  </si>
  <si>
    <t>Table 8 – Change in Number and Percentage of Staff with Disability, 2018 – 2022</t>
  </si>
  <si>
    <t>Table 9 – Planning Inspectorate Staff Ethnicity as of 31 March 22</t>
  </si>
  <si>
    <t>Table 10 - Ethnicity of Black and other Minority Ethnic Staff as of 31 March 22</t>
  </si>
  <si>
    <t>Table 11 - Change in Number and Percentage of BAME staff, 2018 to 2022</t>
  </si>
  <si>
    <t>Table 12: Planning Inspectorate staff by sex as of 31 March 2022</t>
  </si>
  <si>
    <t>Table 13 - Change in Number and Percentage of Female Staff, 2018 - 2022</t>
  </si>
  <si>
    <t>Table 14 - Planning Inspectorate staff by Religion as of 31 March 2022</t>
  </si>
  <si>
    <t>245 (42%)</t>
  </si>
  <si>
    <t>154 (50%)</t>
  </si>
  <si>
    <t>91 (33%)</t>
  </si>
  <si>
    <t>20 (3%)</t>
  </si>
  <si>
    <t>5 (2%)</t>
  </si>
  <si>
    <t>323 (55%)</t>
  </si>
  <si>
    <t>151 (49%)</t>
  </si>
  <si>
    <t>172 (62%)</t>
  </si>
  <si>
    <t>Table 15 – Change in Number and Percentage of Staff, 2018 – 2022</t>
  </si>
  <si>
    <t>Table 17:  Change in Number and Percentage of Staff LGB, 2018 – 2022</t>
  </si>
  <si>
    <t>Table 18 – Education of Planning Inspectorate Staff, 2022</t>
  </si>
  <si>
    <t>Table 19 – Parental Qualification of Planning Inspectorate Staff, 2022</t>
  </si>
  <si>
    <t>Table 20: Change in Number and Percentage of Staff working Part Time, 2018 – 2022</t>
  </si>
  <si>
    <t>Table 21 - Length of time employed in the Planning Inspectorate as at 31st March 2022</t>
  </si>
  <si>
    <t>Figure 1: Percentage of Staff by Profession (Headcount and Full Time Equivalent), As of 31 March 2022</t>
  </si>
  <si>
    <t>Figure 2: Staff by Profession (Headcount and Full Time Equivalent), 2017 to 2022</t>
  </si>
  <si>
    <t>Figure 3: Percentage of employees with recorded personal characteristics, 2018 - 2022</t>
  </si>
  <si>
    <t>Figure 5 - Age of Planning Inspectorate Staff by Headcount and Year, 2018-2022</t>
  </si>
  <si>
    <t>Figure 6 - Percentage of Staff Disabled as of 31 March 22</t>
  </si>
  <si>
    <t>Figure 7: Percentage of Staff Black, Asian and other Minority Ethnicity as of 31 March 22</t>
  </si>
  <si>
    <t>Figure 8 - Number and Percentage of BAME Staff, 2018 to 2022</t>
  </si>
  <si>
    <t>Figure 9 - Percentage of Staff Female as of 31 March 2022</t>
  </si>
  <si>
    <t>Figure 10 - Number and Percentage of Female Staff, 2018 to 2022</t>
  </si>
  <si>
    <t>Figure 11 - Religion of Planning Inspectorate Staff as of 31 March 2022</t>
  </si>
  <si>
    <t>~%</t>
  </si>
  <si>
    <t>118-121</t>
  </si>
  <si>
    <t>96-99</t>
  </si>
  <si>
    <t>&lt;5</t>
  </si>
  <si>
    <t>5-8</t>
  </si>
  <si>
    <t>165-168</t>
  </si>
  <si>
    <t>13-16</t>
  </si>
  <si>
    <t>39-42</t>
  </si>
  <si>
    <t>176-179</t>
  </si>
  <si>
    <t>15-18</t>
  </si>
  <si>
    <t>Fewer than 5</t>
  </si>
  <si>
    <t>5-7%</t>
  </si>
  <si>
    <t>153-156</t>
  </si>
  <si>
    <t>38-41</t>
  </si>
  <si>
    <t>92-95</t>
  </si>
  <si>
    <t>82-85</t>
  </si>
  <si>
    <t>9-12</t>
  </si>
  <si>
    <t>Figure 4: Number of years employed for staff who have no record for two or more personal characteristics in 2022, as a percentage</t>
  </si>
  <si>
    <t>Prefer not to say/ Not known </t>
  </si>
  <si>
    <t>Table 16 – Planning Inspectorate Staff Sexual Orientation as of 31/03/22</t>
  </si>
  <si>
    <t>Source: SAP HR; Note: Data as of 31/03 each year.</t>
  </si>
  <si>
    <t>Note: All staff are required to disclose their sex, age and working pattern are thus information on these is recorded for 100% of employees.</t>
  </si>
  <si>
    <t xml:space="preserve">a. Due to rounding, percentages might not add to 100%. </t>
  </si>
  <si>
    <t>b. ~ indicates a supressed figure. See Confidentiality and Transparency for more detail.</t>
  </si>
  <si>
    <t>~ indicates a supressed figure. See Confidentiality and Transparency for more detail.</t>
  </si>
  <si>
    <t>Source: SAP HR Note: Data as of 31/03 each year</t>
  </si>
  <si>
    <t>Note: *other includes any other religious group where fewer than 5 staff members have disclosed that religion.</t>
  </si>
  <si>
    <t xml:space="preserve">Source: SAP HR
Note: Excludes individuals who answered “other” </t>
  </si>
  <si>
    <t>Source: SAP HR   Note: Data as of 31/03 each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</si>
</sst>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mmm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vertAlign val="superscript"/>
      <sz val="11"/>
      <color theme="1"/>
      <name val="Arial"/>
      <family val="2"/>
    </font>
    <font>
      <sz val="11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2" applyFont="1" applyBorder="1" applyAlignment="1">
      <alignment horizontal="center"/>
    </xf>
    <xf numFmtId="9" fontId="3" fillId="0" borderId="7" xfId="3" applyFont="1" applyBorder="1" applyAlignment="1">
      <alignment horizontal="center"/>
    </xf>
    <xf numFmtId="9" fontId="3" fillId="0" borderId="10" xfId="3" applyFont="1" applyBorder="1" applyAlignment="1">
      <alignment horizontal="center"/>
    </xf>
    <xf numFmtId="9" fontId="3" fillId="0" borderId="0" xfId="3" applyFont="1" applyAlignment="1">
      <alignment horizontal="center"/>
    </xf>
    <xf numFmtId="9" fontId="3" fillId="0" borderId="1" xfId="3" applyFont="1" applyBorder="1" applyAlignment="1">
      <alignment horizontal="center"/>
    </xf>
    <xf numFmtId="0" fontId="3" fillId="0" borderId="6" xfId="2" applyFont="1" applyBorder="1"/>
    <xf numFmtId="0" fontId="3" fillId="0" borderId="11" xfId="2" applyFont="1" applyBorder="1"/>
    <xf numFmtId="0" fontId="3" fillId="0" borderId="12" xfId="2" applyFont="1" applyBorder="1"/>
    <xf numFmtId="0" fontId="3" fillId="0" borderId="5" xfId="2" applyFont="1" applyBorder="1"/>
    <xf numFmtId="0" fontId="3" fillId="0" borderId="13" xfId="2" applyFont="1" applyBorder="1"/>
    <xf numFmtId="9" fontId="0" fillId="0" borderId="0" xfId="0" applyNumberFormat="1"/>
    <xf numFmtId="9" fontId="0" fillId="0" borderId="0" xfId="0" applyNumberFormat="1" applyAlignment="1">
      <alignment horizontal="center"/>
    </xf>
    <xf numFmtId="0" fontId="5" fillId="0" borderId="0" xfId="0" applyFont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4" xfId="0" applyFont="1" applyBorder="1"/>
    <xf numFmtId="0" fontId="3" fillId="0" borderId="3" xfId="2" applyFont="1" applyBorder="1"/>
    <xf numFmtId="0" fontId="3" fillId="0" borderId="9" xfId="2" applyFont="1" applyBorder="1"/>
    <xf numFmtId="0" fontId="3" fillId="0" borderId="1" xfId="2" applyFont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/>
    </xf>
    <xf numFmtId="0" fontId="7" fillId="2" borderId="6" xfId="0" applyFont="1" applyFill="1" applyBorder="1"/>
    <xf numFmtId="14" fontId="3" fillId="0" borderId="2" xfId="0" applyNumberFormat="1" applyFont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5" fillId="0" borderId="0" xfId="0" applyFont="1"/>
    <xf numFmtId="0" fontId="3" fillId="0" borderId="3" xfId="0" applyFont="1" applyBorder="1"/>
    <xf numFmtId="0" fontId="3" fillId="0" borderId="8" xfId="0" applyFont="1" applyBorder="1"/>
    <xf numFmtId="0" fontId="3" fillId="0" borderId="7" xfId="0" applyFont="1" applyBorder="1" applyAlignment="1">
      <alignment horizontal="center"/>
    </xf>
    <xf numFmtId="0" fontId="3" fillId="0" borderId="9" xfId="0" applyFont="1" applyBorder="1"/>
    <xf numFmtId="0" fontId="3" fillId="0" borderId="1" xfId="0" applyFont="1" applyBorder="1" applyAlignment="1">
      <alignment horizontal="center"/>
    </xf>
    <xf numFmtId="17" fontId="3" fillId="0" borderId="2" xfId="0" applyNumberFormat="1" applyFont="1" applyBorder="1" applyAlignment="1">
      <alignment horizontal="center"/>
    </xf>
    <xf numFmtId="9" fontId="3" fillId="0" borderId="0" xfId="0" applyNumberFormat="1" applyFont="1" applyAlignment="1">
      <alignment horizontal="center"/>
    </xf>
    <xf numFmtId="0" fontId="3" fillId="0" borderId="11" xfId="0" applyFont="1" applyBorder="1"/>
    <xf numFmtId="9" fontId="3" fillId="0" borderId="7" xfId="0" applyNumberFormat="1" applyFont="1" applyBorder="1" applyAlignment="1">
      <alignment horizontal="center"/>
    </xf>
    <xf numFmtId="0" fontId="3" fillId="0" borderId="12" xfId="0" applyFont="1" applyBorder="1"/>
    <xf numFmtId="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/>
    <xf numFmtId="9" fontId="3" fillId="0" borderId="1" xfId="0" applyNumberFormat="1" applyFont="1" applyBorder="1" applyAlignment="1">
      <alignment horizontal="center"/>
    </xf>
    <xf numFmtId="0" fontId="3" fillId="0" borderId="14" xfId="0" applyFont="1" applyBorder="1"/>
    <xf numFmtId="9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6" xfId="0" applyFont="1" applyBorder="1"/>
    <xf numFmtId="0" fontId="3" fillId="0" borderId="15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5" xfId="0" applyFont="1" applyFill="1" applyBorder="1"/>
    <xf numFmtId="1" fontId="3" fillId="2" borderId="0" xfId="1" applyNumberFormat="1" applyFont="1" applyFill="1" applyBorder="1" applyAlignment="1">
      <alignment horizontal="center"/>
    </xf>
    <xf numFmtId="9" fontId="3" fillId="2" borderId="0" xfId="0" applyNumberFormat="1" applyFont="1" applyFill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9" fontId="0" fillId="0" borderId="5" xfId="0" applyNumberFormat="1" applyBorder="1"/>
    <xf numFmtId="16" fontId="0" fillId="0" borderId="2" xfId="0" quotePrefix="1" applyNumberFormat="1" applyBorder="1" applyAlignment="1">
      <alignment horizontal="center"/>
    </xf>
    <xf numFmtId="17" fontId="0" fillId="0" borderId="2" xfId="0" quotePrefix="1" applyNumberForma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right"/>
    </xf>
    <xf numFmtId="166" fontId="3" fillId="0" borderId="1" xfId="0" applyNumberFormat="1" applyFont="1" applyBorder="1" applyAlignment="1">
      <alignment horizontal="right"/>
    </xf>
    <xf numFmtId="166" fontId="3" fillId="0" borderId="7" xfId="0" applyNumberFormat="1" applyFont="1" applyBorder="1" applyAlignment="1">
      <alignment horizontal="right"/>
    </xf>
    <xf numFmtId="166" fontId="3" fillId="0" borderId="17" xfId="0" applyNumberFormat="1" applyFont="1" applyBorder="1" applyAlignment="1">
      <alignment horizontal="center"/>
    </xf>
    <xf numFmtId="166" fontId="3" fillId="0" borderId="18" xfId="0" applyNumberFormat="1" applyFont="1" applyBorder="1" applyAlignment="1">
      <alignment horizontal="center"/>
    </xf>
    <xf numFmtId="14" fontId="6" fillId="3" borderId="2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6" fillId="3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14" fontId="11" fillId="0" borderId="2" xfId="0" applyNumberFormat="1" applyFont="1" applyBorder="1" applyAlignment="1">
      <alignment horizontal="center"/>
    </xf>
    <xf numFmtId="14" fontId="11" fillId="0" borderId="15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11" fillId="0" borderId="20" xfId="0" applyFont="1" applyBorder="1" applyAlignment="1">
      <alignment horizontal="center"/>
    </xf>
    <xf numFmtId="16" fontId="11" fillId="0" borderId="0" xfId="0" quotePrefix="1" applyNumberFormat="1" applyFont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0" xfId="0" applyFont="1" applyAlignment="1">
      <alignment horizontal="right"/>
    </xf>
    <xf numFmtId="9" fontId="11" fillId="0" borderId="0" xfId="0" applyNumberFormat="1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2" fillId="0" borderId="0" xfId="0" applyFont="1"/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5" xfId="0" applyFont="1" applyBorder="1"/>
    <xf numFmtId="0" fontId="13" fillId="0" borderId="0" xfId="0" applyFont="1"/>
    <xf numFmtId="0" fontId="5" fillId="0" borderId="0" xfId="0" applyFont="1" applyAlignment="1">
      <alignment horizontal="left" vertical="center" wrapText="1"/>
    </xf>
  </cellXfs>
  <cellStyles count="4">
    <cellStyle name="Normal" xfId="0" builtinId="0"/>
    <cellStyle name="Normal 2" xfId="2" xr:uid="{17075889-AC12-4149-B4A1-F950FBF5995B}"/>
    <cellStyle name="Percent" xfId="1" builtinId="5"/>
    <cellStyle name="Percent 2" xfId="3" xr:uid="{504FE344-5F01-4F2D-84F6-31CE1A8782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Inspectorate Profession and Other Professions Split (Headcount)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1"/>
          <c:order val="0"/>
          <c:tx>
            <c:strRef>
              <c:f>'Table 1'!$B$3</c:f>
              <c:strCache>
                <c:ptCount val="1"/>
                <c:pt idx="0">
                  <c:v>Headcount</c:v>
                </c:pt>
              </c:strCache>
            </c:strRef>
          </c:tx>
          <c:spPr>
            <a:solidFill>
              <a:srgbClr val="70AD47">
                <a:lumMod val="40000"/>
                <a:lumOff val="60000"/>
              </a:srgbClr>
            </a:solidFill>
          </c:spPr>
          <c:dPt>
            <c:idx val="0"/>
            <c:bubble3D val="0"/>
            <c:spPr>
              <a:solidFill>
                <a:srgbClr val="70AD47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C-B334-4EAD-9199-1C7E88E22E63}"/>
              </c:ext>
            </c:extLst>
          </c:dPt>
          <c:dPt>
            <c:idx val="1"/>
            <c:bubble3D val="0"/>
            <c:spPr>
              <a:solidFill>
                <a:srgbClr val="70AD47"/>
              </a:solidFill>
            </c:spPr>
            <c:extLst>
              <c:ext xmlns:c16="http://schemas.microsoft.com/office/drawing/2014/chart" uri="{C3380CC4-5D6E-409C-BE32-E72D297353CC}">
                <c16:uniqueId val="{0000000D-B334-4EAD-9199-1C7E88E22E63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1'!$A$4:$A$5</c:f>
              <c:strCache>
                <c:ptCount val="2"/>
                <c:pt idx="0">
                  <c:v>Inspector Profession</c:v>
                </c:pt>
                <c:pt idx="1">
                  <c:v>Other Professions</c:v>
                </c:pt>
              </c:strCache>
            </c:strRef>
          </c:cat>
          <c:val>
            <c:numRef>
              <c:f>'Table 1'!$B$4:$B$5</c:f>
              <c:numCache>
                <c:formatCode>General</c:formatCode>
                <c:ptCount val="2"/>
                <c:pt idx="0">
                  <c:v>389</c:v>
                </c:pt>
                <c:pt idx="1">
                  <c:v>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334-4EAD-9199-1C7E88E22E63}"/>
            </c:ext>
          </c:extLst>
        </c:ser>
        <c:ser>
          <c:idx val="0"/>
          <c:order val="1"/>
          <c:tx>
            <c:strRef>
              <c:f>'Table 1'!$B$3</c:f>
              <c:strCache>
                <c:ptCount val="1"/>
                <c:pt idx="0">
                  <c:v>Headcount</c:v>
                </c:pt>
              </c:strCache>
            </c:strRef>
          </c:tx>
          <c:spPr>
            <a:solidFill>
              <a:srgbClr val="70AD47">
                <a:lumMod val="40000"/>
                <a:lumOff val="60000"/>
              </a:srgbClr>
            </a:solidFill>
          </c:spPr>
          <c:dPt>
            <c:idx val="0"/>
            <c:bubble3D val="0"/>
            <c:spPr>
              <a:solidFill>
                <a:srgbClr val="70AD47">
                  <a:lumMod val="40000"/>
                  <a:lumOff val="6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334-4EAD-9199-1C7E88E22E63}"/>
              </c:ext>
            </c:extLst>
          </c:dPt>
          <c:dPt>
            <c:idx val="1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334-4EAD-9199-1C7E88E22E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'Table 1'!$A$4:$A$5</c:f>
              <c:strCache>
                <c:ptCount val="2"/>
                <c:pt idx="0">
                  <c:v>Inspector Profession</c:v>
                </c:pt>
                <c:pt idx="1">
                  <c:v>Other Professions</c:v>
                </c:pt>
              </c:strCache>
            </c:strRef>
          </c:cat>
          <c:val>
            <c:numRef>
              <c:f>'Table 1'!$B$4:$B$5</c:f>
              <c:numCache>
                <c:formatCode>General</c:formatCode>
                <c:ptCount val="2"/>
                <c:pt idx="0">
                  <c:v>389</c:v>
                </c:pt>
                <c:pt idx="1">
                  <c:v>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334-4EAD-9199-1C7E88E22E6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11'!$A$4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0AD47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11'!$B$3:$F$3</c:f>
              <c:strCache>
                <c:ptCount val="5"/>
                <c:pt idx="0">
                  <c:v>31/03/2018</c:v>
                </c:pt>
                <c:pt idx="1">
                  <c:v>31/03/2019</c:v>
                </c:pt>
                <c:pt idx="2">
                  <c:v>31/03/2020</c:v>
                </c:pt>
                <c:pt idx="3">
                  <c:v>31/03/2021</c:v>
                </c:pt>
                <c:pt idx="4">
                  <c:v>31/03/2022</c:v>
                </c:pt>
              </c:strCache>
            </c:strRef>
          </c:cat>
          <c:val>
            <c:numRef>
              <c:f>'Table 11'!$B$4:$F$4</c:f>
              <c:numCache>
                <c:formatCode>General</c:formatCode>
                <c:ptCount val="5"/>
                <c:pt idx="0">
                  <c:v>17</c:v>
                </c:pt>
                <c:pt idx="1">
                  <c:v>19</c:v>
                </c:pt>
                <c:pt idx="2">
                  <c:v>22</c:v>
                </c:pt>
                <c:pt idx="3">
                  <c:v>37</c:v>
                </c:pt>
                <c:pt idx="4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C9-4AE6-9B28-60A1D3F4D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4959368"/>
        <c:axId val="1044954120"/>
      </c:lineChart>
      <c:catAx>
        <c:axId val="1044959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4954120"/>
        <c:crosses val="autoZero"/>
        <c:auto val="1"/>
        <c:lblAlgn val="ctr"/>
        <c:lblOffset val="100"/>
        <c:noMultiLvlLbl val="0"/>
      </c:catAx>
      <c:valAx>
        <c:axId val="1044954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Staff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4959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11'!$A$6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0AD47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11'!$B$5:$F$5</c:f>
              <c:strCache>
                <c:ptCount val="5"/>
                <c:pt idx="0">
                  <c:v>31/03/2018</c:v>
                </c:pt>
                <c:pt idx="1">
                  <c:v>31/03/2019</c:v>
                </c:pt>
                <c:pt idx="2">
                  <c:v>31/03/2020</c:v>
                </c:pt>
                <c:pt idx="3">
                  <c:v>31/03/2021</c:v>
                </c:pt>
                <c:pt idx="4">
                  <c:v>31/03/2022</c:v>
                </c:pt>
              </c:strCache>
            </c:strRef>
          </c:cat>
          <c:val>
            <c:numRef>
              <c:f>'Table 11'!$B$6:$F$6</c:f>
              <c:numCache>
                <c:formatCode>0.0%</c:formatCode>
                <c:ptCount val="5"/>
                <c:pt idx="0">
                  <c:v>2.9000000000000001E-2</c:v>
                </c:pt>
                <c:pt idx="1">
                  <c:v>3.3000000000000002E-2</c:v>
                </c:pt>
                <c:pt idx="2">
                  <c:v>3.5000000000000003E-2</c:v>
                </c:pt>
                <c:pt idx="3">
                  <c:v>0.05</c:v>
                </c:pt>
                <c:pt idx="4">
                  <c:v>6.0518731988472622E-2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66-44F0-A3D8-F626AC667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0327120"/>
        <c:axId val="830335976"/>
      </c:lineChart>
      <c:catAx>
        <c:axId val="83032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335976"/>
        <c:crosses val="autoZero"/>
        <c:auto val="1"/>
        <c:lblAlgn val="ctr"/>
        <c:lblOffset val="100"/>
        <c:noMultiLvlLbl val="0"/>
      </c:catAx>
      <c:valAx>
        <c:axId val="830335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of Staff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327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70AD47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0AD47">
                  <a:lumMod val="40000"/>
                  <a:lumOff val="60000"/>
                </a:srgbClr>
              </a:solidFill>
              <a:ln>
                <a:solidFill>
                  <a:srgbClr val="70AD47">
                    <a:lumMod val="40000"/>
                    <a:lumOff val="60000"/>
                  </a:srgb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D98-4898-B627-D17E548E913C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40000"/>
                  <a:lumOff val="60000"/>
                </a:srgbClr>
              </a:solidFill>
              <a:ln>
                <a:solidFill>
                  <a:srgbClr val="70AD47">
                    <a:lumMod val="40000"/>
                    <a:lumOff val="60000"/>
                  </a:srgb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D98-4898-B627-D17E548E913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12'!$A$5:$A$12</c:f>
              <c:strCache>
                <c:ptCount val="8"/>
                <c:pt idx="0">
                  <c:v>Other Professional Total</c:v>
                </c:pt>
                <c:pt idx="1">
                  <c:v>AA/AO</c:v>
                </c:pt>
                <c:pt idx="2">
                  <c:v>EO/HEO/SEO</c:v>
                </c:pt>
                <c:pt idx="3">
                  <c:v>G7/G6/SCS</c:v>
                </c:pt>
                <c:pt idx="4">
                  <c:v>Inspector Total</c:v>
                </c:pt>
                <c:pt idx="5">
                  <c:v>Band 1/APO/APP HEO</c:v>
                </c:pt>
                <c:pt idx="6">
                  <c:v>Band 2</c:v>
                </c:pt>
                <c:pt idx="7">
                  <c:v>Band 3</c:v>
                </c:pt>
              </c:strCache>
            </c:strRef>
          </c:cat>
          <c:val>
            <c:numRef>
              <c:f>'Table 12'!$B$5:$B$12</c:f>
              <c:numCache>
                <c:formatCode>0%</c:formatCode>
                <c:ptCount val="8"/>
                <c:pt idx="0">
                  <c:v>0.54106280193236711</c:v>
                </c:pt>
                <c:pt idx="1">
                  <c:v>0.6223776223776224</c:v>
                </c:pt>
                <c:pt idx="2">
                  <c:v>0.48660714285714285</c:v>
                </c:pt>
                <c:pt idx="3">
                  <c:v>0.55319148936170215</c:v>
                </c:pt>
                <c:pt idx="4">
                  <c:v>0.36760925449871468</c:v>
                </c:pt>
                <c:pt idx="5">
                  <c:v>0.39634146341463417</c:v>
                </c:pt>
                <c:pt idx="6">
                  <c:v>0.30894308943089432</c:v>
                </c:pt>
                <c:pt idx="7">
                  <c:v>0.39215686274509803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98-4898-B627-D17E548E9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0331712"/>
        <c:axId val="830324168"/>
      </c:barChart>
      <c:catAx>
        <c:axId val="830331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324168"/>
        <c:crosses val="autoZero"/>
        <c:auto val="1"/>
        <c:lblAlgn val="ctr"/>
        <c:lblOffset val="100"/>
        <c:noMultiLvlLbl val="0"/>
      </c:catAx>
      <c:valAx>
        <c:axId val="83032416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Percentage of Staff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331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13'!$A$5</c:f>
              <c:strCache>
                <c:ptCount val="1"/>
                <c:pt idx="0">
                  <c:v>Inspector Profession</c:v>
                </c:pt>
              </c:strCache>
            </c:strRef>
          </c:tx>
          <c:spPr>
            <a:ln w="28575" cap="rnd">
              <a:solidFill>
                <a:srgbClr val="70AD47">
                  <a:lumMod val="40000"/>
                  <a:lumOff val="6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13'!$B$3:$F$3</c:f>
              <c:strCache>
                <c:ptCount val="5"/>
                <c:pt idx="0">
                  <c:v>31/03/2018</c:v>
                </c:pt>
                <c:pt idx="1">
                  <c:v>31/03/2019</c:v>
                </c:pt>
                <c:pt idx="2">
                  <c:v>31/03/2020</c:v>
                </c:pt>
                <c:pt idx="3">
                  <c:v>31/03/2021</c:v>
                </c:pt>
                <c:pt idx="4">
                  <c:v>31/03/2022</c:v>
                </c:pt>
              </c:strCache>
            </c:strRef>
          </c:cat>
          <c:val>
            <c:numRef>
              <c:f>'Table 13'!$B$5:$F$5</c:f>
              <c:numCache>
                <c:formatCode>General</c:formatCode>
                <c:ptCount val="5"/>
                <c:pt idx="0">
                  <c:v>106</c:v>
                </c:pt>
                <c:pt idx="1">
                  <c:v>115</c:v>
                </c:pt>
                <c:pt idx="2">
                  <c:v>139</c:v>
                </c:pt>
                <c:pt idx="3">
                  <c:v>144</c:v>
                </c:pt>
                <c:pt idx="4">
                  <c:v>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08-45F0-A0B8-77E5BB593BC8}"/>
            </c:ext>
          </c:extLst>
        </c:ser>
        <c:ser>
          <c:idx val="1"/>
          <c:order val="1"/>
          <c:tx>
            <c:strRef>
              <c:f>'Table 13'!$A$6</c:f>
              <c:strCache>
                <c:ptCount val="1"/>
                <c:pt idx="0">
                  <c:v>Other Professions</c:v>
                </c:pt>
              </c:strCache>
            </c:strRef>
          </c:tx>
          <c:spPr>
            <a:ln w="28575" cap="rnd">
              <a:solidFill>
                <a:srgbClr val="70AD47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13'!$B$3:$F$3</c:f>
              <c:strCache>
                <c:ptCount val="5"/>
                <c:pt idx="0">
                  <c:v>31/03/2018</c:v>
                </c:pt>
                <c:pt idx="1">
                  <c:v>31/03/2019</c:v>
                </c:pt>
                <c:pt idx="2">
                  <c:v>31/03/2020</c:v>
                </c:pt>
                <c:pt idx="3">
                  <c:v>31/03/2021</c:v>
                </c:pt>
                <c:pt idx="4">
                  <c:v>31/03/2022</c:v>
                </c:pt>
              </c:strCache>
            </c:strRef>
          </c:cat>
          <c:val>
            <c:numRef>
              <c:f>'Table 13'!$B$6:$F$6</c:f>
              <c:numCache>
                <c:formatCode>General</c:formatCode>
                <c:ptCount val="5"/>
                <c:pt idx="0">
                  <c:v>200</c:v>
                </c:pt>
                <c:pt idx="1">
                  <c:v>230</c:v>
                </c:pt>
                <c:pt idx="2">
                  <c:v>219</c:v>
                </c:pt>
                <c:pt idx="3">
                  <c:v>240</c:v>
                </c:pt>
                <c:pt idx="4">
                  <c:v>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08-45F0-A0B8-77E5BB593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6753288"/>
        <c:axId val="886748040"/>
      </c:lineChart>
      <c:catAx>
        <c:axId val="886753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6748040"/>
        <c:crosses val="autoZero"/>
        <c:auto val="1"/>
        <c:lblAlgn val="ctr"/>
        <c:lblOffset val="100"/>
        <c:noMultiLvlLbl val="0"/>
      </c:catAx>
      <c:valAx>
        <c:axId val="88674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aseline="0"/>
                  <a:t>Headcount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675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13'!$A$8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0AD47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13'!$B$7:$F$7</c:f>
              <c:strCache>
                <c:ptCount val="5"/>
                <c:pt idx="0">
                  <c:v>31/03/2018</c:v>
                </c:pt>
                <c:pt idx="1">
                  <c:v>31/03/2019</c:v>
                </c:pt>
                <c:pt idx="2">
                  <c:v>31/03/2020</c:v>
                </c:pt>
                <c:pt idx="3">
                  <c:v>31/03/2021</c:v>
                </c:pt>
                <c:pt idx="4">
                  <c:v>31/03/2022</c:v>
                </c:pt>
              </c:strCache>
            </c:strRef>
          </c:cat>
          <c:val>
            <c:numRef>
              <c:f>'Table 13'!$B$8:$F$8</c:f>
              <c:numCache>
                <c:formatCode>0.0%</c:formatCode>
                <c:ptCount val="5"/>
                <c:pt idx="0">
                  <c:v>0.45100000000000001</c:v>
                </c:pt>
                <c:pt idx="1">
                  <c:v>0.46200000000000002</c:v>
                </c:pt>
                <c:pt idx="2">
                  <c:v>0.441</c:v>
                </c:pt>
                <c:pt idx="3">
                  <c:v>0.44900000000000001</c:v>
                </c:pt>
                <c:pt idx="4">
                  <c:v>0.45703611457036114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1F-41C7-B308-76A233874121}"/>
            </c:ext>
          </c:extLst>
        </c:ser>
        <c:ser>
          <c:idx val="1"/>
          <c:order val="1"/>
          <c:tx>
            <c:strRef>
              <c:f>'Table 13'!$A$9</c:f>
              <c:strCache>
                <c:ptCount val="1"/>
                <c:pt idx="0">
                  <c:v>Inspector Profession</c:v>
                </c:pt>
              </c:strCache>
            </c:strRef>
          </c:tx>
          <c:spPr>
            <a:ln w="28575" cap="rnd">
              <a:solidFill>
                <a:srgbClr val="70AD47">
                  <a:lumMod val="40000"/>
                  <a:lumOff val="6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13'!$B$7:$F$7</c:f>
              <c:strCache>
                <c:ptCount val="5"/>
                <c:pt idx="0">
                  <c:v>31/03/2018</c:v>
                </c:pt>
                <c:pt idx="1">
                  <c:v>31/03/2019</c:v>
                </c:pt>
                <c:pt idx="2">
                  <c:v>31/03/2020</c:v>
                </c:pt>
                <c:pt idx="3">
                  <c:v>31/03/2021</c:v>
                </c:pt>
                <c:pt idx="4">
                  <c:v>31/03/2022</c:v>
                </c:pt>
              </c:strCache>
            </c:strRef>
          </c:cat>
          <c:val>
            <c:numRef>
              <c:f>'Table 13'!$B$9:$F$9</c:f>
              <c:numCache>
                <c:formatCode>0.0%</c:formatCode>
                <c:ptCount val="5"/>
                <c:pt idx="0">
                  <c:v>0.35799999999999998</c:v>
                </c:pt>
                <c:pt idx="1">
                  <c:v>0.34799999999999998</c:v>
                </c:pt>
                <c:pt idx="2">
                  <c:v>0.35299999999999998</c:v>
                </c:pt>
                <c:pt idx="3">
                  <c:v>0.35699999999999998</c:v>
                </c:pt>
                <c:pt idx="4">
                  <c:v>0.36760925449871468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1F-41C7-B308-76A233874121}"/>
            </c:ext>
          </c:extLst>
        </c:ser>
        <c:ser>
          <c:idx val="2"/>
          <c:order val="2"/>
          <c:tx>
            <c:strRef>
              <c:f>'Table 13'!$A$10</c:f>
              <c:strCache>
                <c:ptCount val="1"/>
                <c:pt idx="0">
                  <c:v>Other Professions</c:v>
                </c:pt>
              </c:strCache>
            </c:strRef>
          </c:tx>
          <c:spPr>
            <a:ln w="28575" cap="rnd">
              <a:solidFill>
                <a:srgbClr val="70AD47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13'!$B$7:$F$7</c:f>
              <c:strCache>
                <c:ptCount val="5"/>
                <c:pt idx="0">
                  <c:v>31/03/2018</c:v>
                </c:pt>
                <c:pt idx="1">
                  <c:v>31/03/2019</c:v>
                </c:pt>
                <c:pt idx="2">
                  <c:v>31/03/2020</c:v>
                </c:pt>
                <c:pt idx="3">
                  <c:v>31/03/2021</c:v>
                </c:pt>
                <c:pt idx="4">
                  <c:v>31/03/2022</c:v>
                </c:pt>
              </c:strCache>
            </c:strRef>
          </c:cat>
          <c:val>
            <c:numRef>
              <c:f>'Table 13'!$B$10:$F$10</c:f>
              <c:numCache>
                <c:formatCode>0.0%</c:formatCode>
                <c:ptCount val="5"/>
                <c:pt idx="0">
                  <c:v>0.52400000000000002</c:v>
                </c:pt>
                <c:pt idx="1">
                  <c:v>0.55200000000000005</c:v>
                </c:pt>
                <c:pt idx="2">
                  <c:v>0.52400000000000002</c:v>
                </c:pt>
                <c:pt idx="3">
                  <c:v>0.53100000000000003</c:v>
                </c:pt>
                <c:pt idx="4">
                  <c:v>0.54106280193236711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1F-41C7-B308-76A233874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0295376"/>
        <c:axId val="1040296688"/>
      </c:lineChart>
      <c:catAx>
        <c:axId val="104029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0296688"/>
        <c:crosses val="autoZero"/>
        <c:auto val="1"/>
        <c:lblAlgn val="ctr"/>
        <c:lblOffset val="100"/>
        <c:noMultiLvlLbl val="0"/>
      </c:catAx>
      <c:valAx>
        <c:axId val="1040296688"/>
        <c:scaling>
          <c:orientation val="minMax"/>
          <c:max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Percentage of Staff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0295376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14'!$B$3</c:f>
              <c:strCache>
                <c:ptCount val="1"/>
                <c:pt idx="0">
                  <c:v>% of Staff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14'!$A$4:$A$10</c:f>
              <c:strCache>
                <c:ptCount val="7"/>
                <c:pt idx="0">
                  <c:v>None</c:v>
                </c:pt>
                <c:pt idx="1">
                  <c:v>Christian</c:v>
                </c:pt>
                <c:pt idx="2">
                  <c:v>Atheist</c:v>
                </c:pt>
                <c:pt idx="3">
                  <c:v>Agnostic</c:v>
                </c:pt>
                <c:pt idx="4">
                  <c:v>Muslim</c:v>
                </c:pt>
                <c:pt idx="5">
                  <c:v>Sikh</c:v>
                </c:pt>
                <c:pt idx="6">
                  <c:v>Other*</c:v>
                </c:pt>
              </c:strCache>
            </c:strRef>
          </c:cat>
          <c:val>
            <c:numRef>
              <c:f>'Table 14'!$B$4:$B$10</c:f>
              <c:numCache>
                <c:formatCode>0%</c:formatCode>
                <c:ptCount val="7"/>
                <c:pt idx="0">
                  <c:v>0.44727891156462585</c:v>
                </c:pt>
                <c:pt idx="1">
                  <c:v>0.41666666666666669</c:v>
                </c:pt>
                <c:pt idx="2">
                  <c:v>6.6326530612244902E-2</c:v>
                </c:pt>
                <c:pt idx="3">
                  <c:v>3.5714285714285712E-2</c:v>
                </c:pt>
                <c:pt idx="4">
                  <c:v>1.1904761904761904E-2</c:v>
                </c:pt>
                <c:pt idx="5">
                  <c:v>8.5034013605442185E-3</c:v>
                </c:pt>
                <c:pt idx="6">
                  <c:v>1.3605442176870748E-2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9B-4032-B870-C084D6931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99739672"/>
        <c:axId val="899743608"/>
      </c:barChart>
      <c:catAx>
        <c:axId val="899739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743608"/>
        <c:crosses val="autoZero"/>
        <c:auto val="1"/>
        <c:lblAlgn val="ctr"/>
        <c:lblOffset val="100"/>
        <c:noMultiLvlLbl val="0"/>
      </c:catAx>
      <c:valAx>
        <c:axId val="89974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of Staff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739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Inspector Profession</a:t>
            </a:r>
            <a:r>
              <a:rPr lang="en-US" baseline="0"/>
              <a:t> and Other Profession Split (FTE)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'Table 1'!$C$3</c:f>
              <c:strCache>
                <c:ptCount val="1"/>
                <c:pt idx="0">
                  <c:v>FTE</c:v>
                </c:pt>
              </c:strCache>
            </c:strRef>
          </c:tx>
          <c:spPr>
            <a:solidFill>
              <a:srgbClr val="70AD47">
                <a:lumMod val="40000"/>
                <a:lumOff val="60000"/>
              </a:srgbClr>
            </a:solidFill>
            <a:ln>
              <a:solidFill>
                <a:srgbClr val="70AD47">
                  <a:lumMod val="40000"/>
                  <a:lumOff val="60000"/>
                </a:srgbClr>
              </a:solidFill>
            </a:ln>
          </c:spPr>
          <c:dPt>
            <c:idx val="0"/>
            <c:bubble3D val="0"/>
            <c:spPr>
              <a:solidFill>
                <a:srgbClr val="70AD47">
                  <a:lumMod val="40000"/>
                  <a:lumOff val="60000"/>
                </a:srgbClr>
              </a:solidFill>
              <a:ln w="19050">
                <a:solidFill>
                  <a:srgbClr val="70AD47">
                    <a:lumMod val="40000"/>
                    <a:lumOff val="60000"/>
                  </a:srgb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E6B-469D-BBEF-043801896A68}"/>
              </c:ext>
            </c:extLst>
          </c:dPt>
          <c:dPt>
            <c:idx val="1"/>
            <c:bubble3D val="0"/>
            <c:spPr>
              <a:solidFill>
                <a:srgbClr val="70AD47"/>
              </a:solidFill>
              <a:ln w="19050">
                <a:solidFill>
                  <a:srgbClr val="70AD47">
                    <a:lumMod val="40000"/>
                    <a:lumOff val="60000"/>
                  </a:srgb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E6B-469D-BBEF-043801896A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'Table 1'!$A$4:$A$5</c:f>
              <c:strCache>
                <c:ptCount val="2"/>
                <c:pt idx="0">
                  <c:v>Inspector Profession</c:v>
                </c:pt>
                <c:pt idx="1">
                  <c:v>Other Professions</c:v>
                </c:pt>
              </c:strCache>
            </c:strRef>
          </c:cat>
          <c:val>
            <c:numRef>
              <c:f>'Table 1'!$C$4:$C$5</c:f>
              <c:numCache>
                <c:formatCode>0.0</c:formatCode>
                <c:ptCount val="2"/>
                <c:pt idx="0">
                  <c:v>345.78483513513527</c:v>
                </c:pt>
                <c:pt idx="1">
                  <c:v>384.53702702702708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6B-469D-BBEF-043801896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Headcount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 2'!$A$5</c:f>
              <c:strCache>
                <c:ptCount val="1"/>
                <c:pt idx="0">
                  <c:v>Inspector profession</c:v>
                </c:pt>
              </c:strCache>
            </c:strRef>
          </c:tx>
          <c:spPr>
            <a:ln w="28575" cap="rnd">
              <a:solidFill>
                <a:srgbClr val="70AD47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'Table 2'!$B$3:$G$3</c:f>
              <c:numCache>
                <c:formatCode>m/d/yyyy</c:formatCode>
                <c:ptCount val="6"/>
                <c:pt idx="0">
                  <c:v>42825</c:v>
                </c:pt>
                <c:pt idx="1">
                  <c:v>43190</c:v>
                </c:pt>
                <c:pt idx="2">
                  <c:v>43555</c:v>
                </c:pt>
                <c:pt idx="3">
                  <c:v>43921</c:v>
                </c:pt>
                <c:pt idx="4">
                  <c:v>44286</c:v>
                </c:pt>
                <c:pt idx="5">
                  <c:v>44651</c:v>
                </c:pt>
              </c:numCache>
            </c:numRef>
          </c:cat>
          <c:val>
            <c:numRef>
              <c:f>'Table 2'!$B$5:$G$5</c:f>
              <c:numCache>
                <c:formatCode>General</c:formatCode>
                <c:ptCount val="6"/>
                <c:pt idx="0">
                  <c:v>304</c:v>
                </c:pt>
                <c:pt idx="1">
                  <c:v>296</c:v>
                </c:pt>
                <c:pt idx="2">
                  <c:v>330</c:v>
                </c:pt>
                <c:pt idx="3">
                  <c:v>394</c:v>
                </c:pt>
                <c:pt idx="4">
                  <c:v>403</c:v>
                </c:pt>
                <c:pt idx="5">
                  <c:v>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0E-4488-8984-028CEA3164F1}"/>
            </c:ext>
          </c:extLst>
        </c:ser>
        <c:ser>
          <c:idx val="1"/>
          <c:order val="1"/>
          <c:tx>
            <c:strRef>
              <c:f>'Table 2'!$A$6</c:f>
              <c:strCache>
                <c:ptCount val="1"/>
                <c:pt idx="0">
                  <c:v>Other profession</c:v>
                </c:pt>
              </c:strCache>
            </c:strRef>
          </c:tx>
          <c:spPr>
            <a:ln w="28575" cap="rnd">
              <a:solidFill>
                <a:srgbClr val="70AD47"/>
              </a:solidFill>
              <a:prstDash val="dashDot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'Table 2'!$B$3:$G$3</c:f>
              <c:numCache>
                <c:formatCode>m/d/yyyy</c:formatCode>
                <c:ptCount val="6"/>
                <c:pt idx="0">
                  <c:v>42825</c:v>
                </c:pt>
                <c:pt idx="1">
                  <c:v>43190</c:v>
                </c:pt>
                <c:pt idx="2">
                  <c:v>43555</c:v>
                </c:pt>
                <c:pt idx="3">
                  <c:v>43921</c:v>
                </c:pt>
                <c:pt idx="4">
                  <c:v>44286</c:v>
                </c:pt>
                <c:pt idx="5">
                  <c:v>44651</c:v>
                </c:pt>
              </c:numCache>
            </c:numRef>
          </c:cat>
          <c:val>
            <c:numRef>
              <c:f>'Table 2'!$B$6:$G$6</c:f>
              <c:numCache>
                <c:formatCode>General</c:formatCode>
                <c:ptCount val="6"/>
                <c:pt idx="0">
                  <c:v>367</c:v>
                </c:pt>
                <c:pt idx="1">
                  <c:v>382</c:v>
                </c:pt>
                <c:pt idx="2">
                  <c:v>417</c:v>
                </c:pt>
                <c:pt idx="3">
                  <c:v>418</c:v>
                </c:pt>
                <c:pt idx="4">
                  <c:v>452</c:v>
                </c:pt>
                <c:pt idx="5">
                  <c:v>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0E-4488-8984-028CEA316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7340600"/>
        <c:axId val="837333712"/>
      </c:lineChart>
      <c:dateAx>
        <c:axId val="8373406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7333712"/>
        <c:crosses val="autoZero"/>
        <c:auto val="1"/>
        <c:lblOffset val="100"/>
        <c:baseTimeUnit val="years"/>
      </c:dateAx>
      <c:valAx>
        <c:axId val="83733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Headcount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7340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Full Time Equivalent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 2'!$A$10</c:f>
              <c:strCache>
                <c:ptCount val="1"/>
                <c:pt idx="0">
                  <c:v>Inspector Profession (FTE)</c:v>
                </c:pt>
              </c:strCache>
            </c:strRef>
          </c:tx>
          <c:spPr>
            <a:ln w="28575" cap="rnd">
              <a:solidFill>
                <a:srgbClr val="70AD47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'Table 2'!$B$8:$G$8</c:f>
              <c:numCache>
                <c:formatCode>m/d/yyyy</c:formatCode>
                <c:ptCount val="6"/>
                <c:pt idx="0">
                  <c:v>42825</c:v>
                </c:pt>
                <c:pt idx="1">
                  <c:v>43190</c:v>
                </c:pt>
                <c:pt idx="2">
                  <c:v>43555</c:v>
                </c:pt>
                <c:pt idx="3">
                  <c:v>43921</c:v>
                </c:pt>
                <c:pt idx="4">
                  <c:v>44286</c:v>
                </c:pt>
                <c:pt idx="5">
                  <c:v>44651</c:v>
                </c:pt>
              </c:numCache>
            </c:numRef>
          </c:cat>
          <c:val>
            <c:numRef>
              <c:f>'Table 2'!$B$10:$G$10</c:f>
              <c:numCache>
                <c:formatCode>General</c:formatCode>
                <c:ptCount val="6"/>
                <c:pt idx="0">
                  <c:v>259.39999999999998</c:v>
                </c:pt>
                <c:pt idx="1">
                  <c:v>253.3</c:v>
                </c:pt>
                <c:pt idx="2">
                  <c:v>288.2</c:v>
                </c:pt>
                <c:pt idx="3">
                  <c:v>348.8</c:v>
                </c:pt>
                <c:pt idx="4">
                  <c:v>358.4</c:v>
                </c:pt>
                <c:pt idx="5" formatCode="0.0">
                  <c:v>345.78483513513527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17-4D82-AD3D-067FE57DF1A9}"/>
            </c:ext>
          </c:extLst>
        </c:ser>
        <c:ser>
          <c:idx val="1"/>
          <c:order val="1"/>
          <c:tx>
            <c:strRef>
              <c:f>'Table 2'!$A$11</c:f>
              <c:strCache>
                <c:ptCount val="1"/>
                <c:pt idx="0">
                  <c:v>Other profession (FTE)</c:v>
                </c:pt>
              </c:strCache>
            </c:strRef>
          </c:tx>
          <c:spPr>
            <a:ln w="28575" cap="rnd">
              <a:solidFill>
                <a:srgbClr val="70AD47"/>
              </a:solidFill>
              <a:prstDash val="dashDot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'Table 2'!$B$8:$G$8</c:f>
              <c:numCache>
                <c:formatCode>m/d/yyyy</c:formatCode>
                <c:ptCount val="6"/>
                <c:pt idx="0">
                  <c:v>42825</c:v>
                </c:pt>
                <c:pt idx="1">
                  <c:v>43190</c:v>
                </c:pt>
                <c:pt idx="2">
                  <c:v>43555</c:v>
                </c:pt>
                <c:pt idx="3">
                  <c:v>43921</c:v>
                </c:pt>
                <c:pt idx="4">
                  <c:v>44286</c:v>
                </c:pt>
                <c:pt idx="5">
                  <c:v>44651</c:v>
                </c:pt>
              </c:numCache>
            </c:numRef>
          </c:cat>
          <c:val>
            <c:numRef>
              <c:f>'Table 2'!$B$11:$G$11</c:f>
              <c:numCache>
                <c:formatCode>General</c:formatCode>
                <c:ptCount val="6"/>
                <c:pt idx="0">
                  <c:v>339.5</c:v>
                </c:pt>
                <c:pt idx="1">
                  <c:v>352</c:v>
                </c:pt>
                <c:pt idx="2">
                  <c:v>385.2</c:v>
                </c:pt>
                <c:pt idx="3">
                  <c:v>387.2</c:v>
                </c:pt>
                <c:pt idx="4">
                  <c:v>421.5</c:v>
                </c:pt>
                <c:pt idx="5" formatCode="0.0">
                  <c:v>384.53702702702708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17-4D82-AD3D-067FE57DF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4744928"/>
        <c:axId val="894747552"/>
      </c:lineChart>
      <c:dateAx>
        <c:axId val="8947449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4747552"/>
        <c:crosses val="autoZero"/>
        <c:auto val="1"/>
        <c:lblOffset val="100"/>
        <c:baseTimeUnit val="years"/>
      </c:dateAx>
      <c:valAx>
        <c:axId val="894747552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Headcount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474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4'!$B$3</c:f>
              <c:strCache>
                <c:ptCount val="1"/>
                <c:pt idx="0">
                  <c:v>Mar-18</c:v>
                </c:pt>
              </c:strCache>
            </c:strRef>
          </c:tx>
          <c:spPr>
            <a:solidFill>
              <a:srgbClr val="70AD47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4'!$A$4:$A$7</c:f>
              <c:strCache>
                <c:ptCount val="4"/>
                <c:pt idx="0">
                  <c:v>Disability</c:v>
                </c:pt>
                <c:pt idx="1">
                  <c:v>Ethnicity</c:v>
                </c:pt>
                <c:pt idx="2">
                  <c:v>Religion</c:v>
                </c:pt>
                <c:pt idx="3">
                  <c:v>Sexual Orientation</c:v>
                </c:pt>
              </c:strCache>
            </c:strRef>
          </c:cat>
          <c:val>
            <c:numRef>
              <c:f>'Table 4'!$B$4:$B$7</c:f>
              <c:numCache>
                <c:formatCode>0%</c:formatCode>
                <c:ptCount val="4"/>
                <c:pt idx="0">
                  <c:v>0.51179941002949858</c:v>
                </c:pt>
                <c:pt idx="1">
                  <c:v>0.85693215339233042</c:v>
                </c:pt>
                <c:pt idx="2">
                  <c:v>0.45722713864306785</c:v>
                </c:pt>
                <c:pt idx="3">
                  <c:v>0.48967551622418881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08-4BFB-9A63-6A15755EB2C5}"/>
            </c:ext>
          </c:extLst>
        </c:ser>
        <c:ser>
          <c:idx val="1"/>
          <c:order val="1"/>
          <c:tx>
            <c:strRef>
              <c:f>'Table 4'!$C$3</c:f>
              <c:strCache>
                <c:ptCount val="1"/>
                <c:pt idx="0">
                  <c:v>Mar-19</c:v>
                </c:pt>
              </c:strCache>
            </c:strRef>
          </c:tx>
          <c:spPr>
            <a:solidFill>
              <a:srgbClr val="70AD47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4'!$A$4:$A$7</c:f>
              <c:strCache>
                <c:ptCount val="4"/>
                <c:pt idx="0">
                  <c:v>Disability</c:v>
                </c:pt>
                <c:pt idx="1">
                  <c:v>Ethnicity</c:v>
                </c:pt>
                <c:pt idx="2">
                  <c:v>Religion</c:v>
                </c:pt>
                <c:pt idx="3">
                  <c:v>Sexual Orientation</c:v>
                </c:pt>
              </c:strCache>
            </c:strRef>
          </c:cat>
          <c:val>
            <c:numRef>
              <c:f>'Table 4'!$C$4:$C$7</c:f>
              <c:numCache>
                <c:formatCode>0%</c:formatCode>
                <c:ptCount val="4"/>
                <c:pt idx="0">
                  <c:v>0.5127175368139224</c:v>
                </c:pt>
                <c:pt idx="1">
                  <c:v>0.77242302543507357</c:v>
                </c:pt>
                <c:pt idx="2">
                  <c:v>0.48326639892904955</c:v>
                </c:pt>
                <c:pt idx="3">
                  <c:v>0.50200803212851408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08-4BFB-9A63-6A15755EB2C5}"/>
            </c:ext>
          </c:extLst>
        </c:ser>
        <c:ser>
          <c:idx val="2"/>
          <c:order val="2"/>
          <c:tx>
            <c:strRef>
              <c:f>'Table 4'!$D$3</c:f>
              <c:strCache>
                <c:ptCount val="1"/>
                <c:pt idx="0">
                  <c:v>Mar-20</c:v>
                </c:pt>
              </c:strCache>
            </c:strRef>
          </c:tx>
          <c:spPr>
            <a:solidFill>
              <a:srgbClr val="70AD47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4'!$A$4:$A$7</c:f>
              <c:strCache>
                <c:ptCount val="4"/>
                <c:pt idx="0">
                  <c:v>Disability</c:v>
                </c:pt>
                <c:pt idx="1">
                  <c:v>Ethnicity</c:v>
                </c:pt>
                <c:pt idx="2">
                  <c:v>Religion</c:v>
                </c:pt>
                <c:pt idx="3">
                  <c:v>Sexual Orientation</c:v>
                </c:pt>
              </c:strCache>
            </c:strRef>
          </c:cat>
          <c:val>
            <c:numRef>
              <c:f>'Table 4'!$D$4:$D$7</c:f>
              <c:numCache>
                <c:formatCode>0%</c:formatCode>
                <c:ptCount val="4"/>
                <c:pt idx="0">
                  <c:v>0.6071428571428571</c:v>
                </c:pt>
                <c:pt idx="1">
                  <c:v>0.78078817733990147</c:v>
                </c:pt>
                <c:pt idx="2">
                  <c:v>0.58128078817733986</c:v>
                </c:pt>
                <c:pt idx="3">
                  <c:v>0.58990147783251234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08-4BFB-9A63-6A15755EB2C5}"/>
            </c:ext>
          </c:extLst>
        </c:ser>
        <c:ser>
          <c:idx val="3"/>
          <c:order val="3"/>
          <c:tx>
            <c:strRef>
              <c:f>'Table 4'!$E$3</c:f>
              <c:strCache>
                <c:ptCount val="1"/>
                <c:pt idx="0">
                  <c:v>Mar-21</c:v>
                </c:pt>
              </c:strCache>
            </c:strRef>
          </c:tx>
          <c:spPr>
            <a:solidFill>
              <a:srgbClr val="70AD47"/>
            </a:solidFill>
            <a:ln>
              <a:solidFill>
                <a:srgbClr val="70AD47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4'!$A$4:$A$7</c:f>
              <c:strCache>
                <c:ptCount val="4"/>
                <c:pt idx="0">
                  <c:v>Disability</c:v>
                </c:pt>
                <c:pt idx="1">
                  <c:v>Ethnicity</c:v>
                </c:pt>
                <c:pt idx="2">
                  <c:v>Religion</c:v>
                </c:pt>
                <c:pt idx="3">
                  <c:v>Sexual Orientation</c:v>
                </c:pt>
              </c:strCache>
            </c:strRef>
          </c:cat>
          <c:val>
            <c:numRef>
              <c:f>'Table 4'!$E$4:$E$7</c:f>
              <c:numCache>
                <c:formatCode>0%</c:formatCode>
                <c:ptCount val="4"/>
                <c:pt idx="0">
                  <c:v>0.77777777777777779</c:v>
                </c:pt>
                <c:pt idx="1">
                  <c:v>0.86081871345029237</c:v>
                </c:pt>
                <c:pt idx="2">
                  <c:v>0.71461988304093571</c:v>
                </c:pt>
                <c:pt idx="3">
                  <c:v>0.71695906432748535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08-4BFB-9A63-6A15755EB2C5}"/>
            </c:ext>
          </c:extLst>
        </c:ser>
        <c:ser>
          <c:idx val="4"/>
          <c:order val="4"/>
          <c:tx>
            <c:strRef>
              <c:f>'Table 4'!$F$3</c:f>
              <c:strCache>
                <c:ptCount val="1"/>
                <c:pt idx="0">
                  <c:v>Mar-22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4'!$A$4:$A$7</c:f>
              <c:strCache>
                <c:ptCount val="4"/>
                <c:pt idx="0">
                  <c:v>Disability</c:v>
                </c:pt>
                <c:pt idx="1">
                  <c:v>Ethnicity</c:v>
                </c:pt>
                <c:pt idx="2">
                  <c:v>Religion</c:v>
                </c:pt>
                <c:pt idx="3">
                  <c:v>Sexual Orientation</c:v>
                </c:pt>
              </c:strCache>
            </c:strRef>
          </c:cat>
          <c:val>
            <c:numRef>
              <c:f>'Table 4'!$F$4:$F$7</c:f>
              <c:numCache>
                <c:formatCode>0%</c:formatCode>
                <c:ptCount val="4"/>
                <c:pt idx="0">
                  <c:v>0.80199252801992527</c:v>
                </c:pt>
                <c:pt idx="1">
                  <c:v>0.8642590286425903</c:v>
                </c:pt>
                <c:pt idx="2">
                  <c:v>0.73225404732254051</c:v>
                </c:pt>
                <c:pt idx="3">
                  <c:v>0.73972602739726023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8F-479F-A9CA-79ABC548C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40"/>
        <c:axId val="727214664"/>
        <c:axId val="727215320"/>
      </c:barChart>
      <c:catAx>
        <c:axId val="727214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Reporting 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7215320"/>
        <c:crosses val="autoZero"/>
        <c:auto val="1"/>
        <c:lblAlgn val="ctr"/>
        <c:lblOffset val="100"/>
        <c:noMultiLvlLbl val="0"/>
      </c:catAx>
      <c:valAx>
        <c:axId val="727215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of Staff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7214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415245756150977E-2"/>
          <c:y val="0.90339899446690786"/>
          <c:w val="0.88834456843973642"/>
          <c:h val="7.12631676952543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21'!$A$4</c:f>
              <c:strCache>
                <c:ptCount val="1"/>
                <c:pt idx="0">
                  <c:v>Percentage of Staff</c:v>
                </c:pt>
              </c:strCache>
            </c:strRef>
          </c:tx>
          <c:spPr>
            <a:solidFill>
              <a:srgbClr val="70AD47"/>
            </a:solidFill>
            <a:ln>
              <a:solidFill>
                <a:srgbClr val="70AD47"/>
              </a:solidFill>
            </a:ln>
            <a:effectLst/>
          </c:spPr>
          <c:invertIfNegative val="0"/>
          <c:cat>
            <c:strRef>
              <c:f>'Table 21'!$B$3:$U$3</c:f>
              <c:strCache>
                <c:ptCount val="20"/>
                <c:pt idx="0">
                  <c:v>0-2</c:v>
                </c:pt>
                <c:pt idx="1">
                  <c:v>2-4</c:v>
                </c:pt>
                <c:pt idx="2">
                  <c:v>4-6</c:v>
                </c:pt>
                <c:pt idx="3">
                  <c:v>6-8</c:v>
                </c:pt>
                <c:pt idx="4">
                  <c:v>8-10</c:v>
                </c:pt>
                <c:pt idx="5">
                  <c:v>10-12</c:v>
                </c:pt>
                <c:pt idx="6">
                  <c:v>12-14</c:v>
                </c:pt>
                <c:pt idx="7">
                  <c:v>14-16</c:v>
                </c:pt>
                <c:pt idx="8">
                  <c:v>16-18</c:v>
                </c:pt>
                <c:pt idx="9">
                  <c:v>18-20</c:v>
                </c:pt>
                <c:pt idx="10">
                  <c:v>20-22</c:v>
                </c:pt>
                <c:pt idx="11">
                  <c:v>22-24</c:v>
                </c:pt>
                <c:pt idx="12">
                  <c:v>24-26</c:v>
                </c:pt>
                <c:pt idx="13">
                  <c:v>26-28</c:v>
                </c:pt>
                <c:pt idx="14">
                  <c:v>28-30</c:v>
                </c:pt>
                <c:pt idx="15">
                  <c:v>30-32</c:v>
                </c:pt>
                <c:pt idx="16">
                  <c:v>32-34</c:v>
                </c:pt>
                <c:pt idx="17">
                  <c:v>34-36</c:v>
                </c:pt>
                <c:pt idx="18">
                  <c:v>36-38</c:v>
                </c:pt>
                <c:pt idx="19">
                  <c:v>38-40</c:v>
                </c:pt>
              </c:strCache>
            </c:strRef>
          </c:cat>
          <c:val>
            <c:numRef>
              <c:f>'Table 21'!$B$4:$U$4</c:f>
              <c:numCache>
                <c:formatCode>0%</c:formatCode>
                <c:ptCount val="20"/>
                <c:pt idx="0">
                  <c:v>0.193</c:v>
                </c:pt>
                <c:pt idx="1">
                  <c:v>0.13300000000000001</c:v>
                </c:pt>
                <c:pt idx="2">
                  <c:v>7.0000000000000007E-2</c:v>
                </c:pt>
                <c:pt idx="3">
                  <c:v>5.9000000000000004E-2</c:v>
                </c:pt>
                <c:pt idx="4">
                  <c:v>8.900000000000001E-2</c:v>
                </c:pt>
                <c:pt idx="5">
                  <c:v>6.9999999999999993E-3</c:v>
                </c:pt>
                <c:pt idx="6">
                  <c:v>1.4999999999999999E-2</c:v>
                </c:pt>
                <c:pt idx="7">
                  <c:v>7.400000000000001E-2</c:v>
                </c:pt>
                <c:pt idx="8">
                  <c:v>5.9000000000000004E-2</c:v>
                </c:pt>
                <c:pt idx="9">
                  <c:v>5.2000000000000005E-2</c:v>
                </c:pt>
                <c:pt idx="10">
                  <c:v>0.03</c:v>
                </c:pt>
                <c:pt idx="11">
                  <c:v>4.8000000000000001E-2</c:v>
                </c:pt>
                <c:pt idx="12">
                  <c:v>4.8000000000000001E-2</c:v>
                </c:pt>
                <c:pt idx="13">
                  <c:v>1.4999999999999999E-2</c:v>
                </c:pt>
                <c:pt idx="14">
                  <c:v>1.4999999999999999E-2</c:v>
                </c:pt>
                <c:pt idx="15">
                  <c:v>0.03</c:v>
                </c:pt>
                <c:pt idx="16">
                  <c:v>2.6000000000000002E-2</c:v>
                </c:pt>
                <c:pt idx="17">
                  <c:v>0.03</c:v>
                </c:pt>
                <c:pt idx="18">
                  <c:v>4.0000000000000001E-3</c:v>
                </c:pt>
                <c:pt idx="19">
                  <c:v>4.0000000000000001E-3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07-4A84-9142-B4C462715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899759680"/>
        <c:axId val="899755088"/>
      </c:barChart>
      <c:catAx>
        <c:axId val="899759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Years in</a:t>
                </a:r>
                <a:r>
                  <a:rPr lang="en-GB" baseline="0"/>
                  <a:t> the Planning Inspectorate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755088"/>
        <c:crosses val="autoZero"/>
        <c:auto val="1"/>
        <c:lblAlgn val="ctr"/>
        <c:lblOffset val="100"/>
        <c:noMultiLvlLbl val="0"/>
      </c:catAx>
      <c:valAx>
        <c:axId val="89975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of Staff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75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5'!$A$18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AD47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5'!$B$17:$F$17</c:f>
              <c:strCache>
                <c:ptCount val="5"/>
                <c:pt idx="0">
                  <c:v>16-29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60+</c:v>
                </c:pt>
              </c:strCache>
            </c:strRef>
          </c:cat>
          <c:val>
            <c:numRef>
              <c:f>'Table 5'!$B$18:$F$18</c:f>
              <c:numCache>
                <c:formatCode>General</c:formatCode>
                <c:ptCount val="5"/>
                <c:pt idx="0">
                  <c:v>32</c:v>
                </c:pt>
                <c:pt idx="1">
                  <c:v>138</c:v>
                </c:pt>
                <c:pt idx="2">
                  <c:v>187</c:v>
                </c:pt>
                <c:pt idx="3">
                  <c:v>202</c:v>
                </c:pt>
                <c:pt idx="4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F8-49C7-810D-761DAA5B689A}"/>
            </c:ext>
          </c:extLst>
        </c:ser>
        <c:ser>
          <c:idx val="1"/>
          <c:order val="1"/>
          <c:tx>
            <c:strRef>
              <c:f>'Table 5'!$A$19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70AD47">
                <a:lumMod val="75000"/>
              </a:srgbClr>
            </a:solidFill>
            <a:ln>
              <a:solidFill>
                <a:srgbClr val="70AD47">
                  <a:lumMod val="75000"/>
                </a:srgb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5'!$B$17:$F$17</c:f>
              <c:strCache>
                <c:ptCount val="5"/>
                <c:pt idx="0">
                  <c:v>16-29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60+</c:v>
                </c:pt>
              </c:strCache>
            </c:strRef>
          </c:cat>
          <c:val>
            <c:numRef>
              <c:f>'Table 5'!$B$19:$F$19</c:f>
              <c:numCache>
                <c:formatCode>General</c:formatCode>
                <c:ptCount val="5"/>
                <c:pt idx="0">
                  <c:v>59</c:v>
                </c:pt>
                <c:pt idx="1">
                  <c:v>164</c:v>
                </c:pt>
                <c:pt idx="2">
                  <c:v>183</c:v>
                </c:pt>
                <c:pt idx="3">
                  <c:v>219</c:v>
                </c:pt>
                <c:pt idx="4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F8-49C7-810D-761DAA5B689A}"/>
            </c:ext>
          </c:extLst>
        </c:ser>
        <c:ser>
          <c:idx val="2"/>
          <c:order val="2"/>
          <c:tx>
            <c:strRef>
              <c:f>'Table 5'!$A$20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70AD47">
                <a:lumMod val="60000"/>
                <a:lumOff val="40000"/>
              </a:srgbClr>
            </a:solidFill>
            <a:ln>
              <a:solidFill>
                <a:srgbClr val="70AD47">
                  <a:lumMod val="60000"/>
                  <a:lumOff val="40000"/>
                </a:srgb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5'!$B$17:$F$17</c:f>
              <c:strCache>
                <c:ptCount val="5"/>
                <c:pt idx="0">
                  <c:v>16-29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60+</c:v>
                </c:pt>
              </c:strCache>
            </c:strRef>
          </c:cat>
          <c:val>
            <c:numRef>
              <c:f>'Table 5'!$B$20:$F$20</c:f>
              <c:numCache>
                <c:formatCode>General</c:formatCode>
                <c:ptCount val="5"/>
                <c:pt idx="0">
                  <c:v>54</c:v>
                </c:pt>
                <c:pt idx="1">
                  <c:v>170</c:v>
                </c:pt>
                <c:pt idx="2">
                  <c:v>226</c:v>
                </c:pt>
                <c:pt idx="3">
                  <c:v>233</c:v>
                </c:pt>
                <c:pt idx="4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F8-49C7-810D-761DAA5B689A}"/>
            </c:ext>
          </c:extLst>
        </c:ser>
        <c:ser>
          <c:idx val="3"/>
          <c:order val="3"/>
          <c:tx>
            <c:strRef>
              <c:f>'Table 5'!$A$21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70AD47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5'!$B$17:$F$17</c:f>
              <c:strCache>
                <c:ptCount val="5"/>
                <c:pt idx="0">
                  <c:v>16-29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60+</c:v>
                </c:pt>
              </c:strCache>
            </c:strRef>
          </c:cat>
          <c:val>
            <c:numRef>
              <c:f>'Table 5'!$B$21:$F$21</c:f>
              <c:numCache>
                <c:formatCode>General</c:formatCode>
                <c:ptCount val="5"/>
                <c:pt idx="0">
                  <c:v>69</c:v>
                </c:pt>
                <c:pt idx="1">
                  <c:v>169</c:v>
                </c:pt>
                <c:pt idx="2">
                  <c:v>248</c:v>
                </c:pt>
                <c:pt idx="3">
                  <c:v>244</c:v>
                </c:pt>
                <c:pt idx="4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F8-49C7-810D-761DAA5B689A}"/>
            </c:ext>
          </c:extLst>
        </c:ser>
        <c:ser>
          <c:idx val="4"/>
          <c:order val="4"/>
          <c:tx>
            <c:strRef>
              <c:f>'Table 5'!$A$22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5'!$B$17:$F$17</c:f>
              <c:strCache>
                <c:ptCount val="5"/>
                <c:pt idx="0">
                  <c:v>16-29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60+</c:v>
                </c:pt>
              </c:strCache>
            </c:strRef>
          </c:cat>
          <c:val>
            <c:numRef>
              <c:f>'Table 5'!$B$22:$F$22</c:f>
              <c:numCache>
                <c:formatCode>General</c:formatCode>
                <c:ptCount val="5"/>
                <c:pt idx="0">
                  <c:v>68</c:v>
                </c:pt>
                <c:pt idx="1">
                  <c:v>149</c:v>
                </c:pt>
                <c:pt idx="2">
                  <c:v>240</c:v>
                </c:pt>
                <c:pt idx="3">
                  <c:v>229</c:v>
                </c:pt>
                <c:pt idx="4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AC-4DAC-8B66-3855A9EF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27990816"/>
        <c:axId val="1027983600"/>
      </c:barChart>
      <c:catAx>
        <c:axId val="102799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7983600"/>
        <c:crosses val="autoZero"/>
        <c:auto val="1"/>
        <c:lblAlgn val="ctr"/>
        <c:lblOffset val="100"/>
        <c:noMultiLvlLbl val="0"/>
      </c:catAx>
      <c:valAx>
        <c:axId val="102798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7990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663124277297477E-2"/>
          <c:y val="0.91518309933171593"/>
          <c:w val="0.88263578940744292"/>
          <c:h val="6.25699596226778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7'!$B$3</c:f>
              <c:strCache>
                <c:ptCount val="1"/>
                <c:pt idx="0">
                  <c:v>% Disabled</c:v>
                </c:pt>
              </c:strCache>
            </c:strRef>
          </c:tx>
          <c:spPr>
            <a:solidFill>
              <a:srgbClr val="70AD47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0AD4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A544-4245-B38B-073A2AFF330E}"/>
              </c:ext>
            </c:extLst>
          </c:dPt>
          <c:dPt>
            <c:idx val="1"/>
            <c:invertIfNegative val="0"/>
            <c:bubble3D val="0"/>
            <c:spPr>
              <a:solidFill>
                <a:srgbClr val="70AD4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544-4245-B38B-073A2AFF330E}"/>
              </c:ext>
            </c:extLst>
          </c:dPt>
          <c:dPt>
            <c:idx val="3"/>
            <c:invertIfNegative val="0"/>
            <c:bubble3D val="0"/>
            <c:spPr>
              <a:solidFill>
                <a:srgbClr val="70AD47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995-49B2-B504-CFD4209ACD09}"/>
              </c:ext>
            </c:extLst>
          </c:dPt>
          <c:dPt>
            <c:idx val="5"/>
            <c:invertIfNegative val="0"/>
            <c:bubble3D val="0"/>
            <c:spPr>
              <a:solidFill>
                <a:srgbClr val="70AD4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544-4245-B38B-073A2AFF330E}"/>
              </c:ext>
            </c:extLst>
          </c:dPt>
          <c:dPt>
            <c:idx val="7"/>
            <c:invertIfNegative val="0"/>
            <c:bubble3D val="0"/>
            <c:spPr>
              <a:solidFill>
                <a:srgbClr val="70AD47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A995-49B2-B504-CFD4209ACD0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7'!$A$4:$A$12</c:f>
              <c:strCache>
                <c:ptCount val="9"/>
                <c:pt idx="0">
                  <c:v>Planning Inspectorate Total</c:v>
                </c:pt>
                <c:pt idx="1">
                  <c:v>Inspector Profession Total</c:v>
                </c:pt>
                <c:pt idx="2">
                  <c:v>BAND 1 / APO / APP HEO</c:v>
                </c:pt>
                <c:pt idx="3">
                  <c:v>BAND 2</c:v>
                </c:pt>
                <c:pt idx="4">
                  <c:v>BAND 3</c:v>
                </c:pt>
                <c:pt idx="5">
                  <c:v>Other Professions Total</c:v>
                </c:pt>
                <c:pt idx="6">
                  <c:v>AA/AO</c:v>
                </c:pt>
                <c:pt idx="7">
                  <c:v>EO/HEO/SEO</c:v>
                </c:pt>
                <c:pt idx="8">
                  <c:v>G7/G6/SCS</c:v>
                </c:pt>
              </c:strCache>
            </c:strRef>
          </c:cat>
          <c:val>
            <c:numRef>
              <c:f>'Table 7'!$B$4:$B$12</c:f>
              <c:numCache>
                <c:formatCode>0%</c:formatCode>
                <c:ptCount val="9"/>
                <c:pt idx="0">
                  <c:v>8.3850931677018639E-2</c:v>
                </c:pt>
                <c:pt idx="1">
                  <c:v>4.5307443365695796E-2</c:v>
                </c:pt>
                <c:pt idx="2" formatCode="General">
                  <c:v>0</c:v>
                </c:pt>
                <c:pt idx="3" formatCode="General">
                  <c:v>0</c:v>
                </c:pt>
                <c:pt idx="4">
                  <c:v>6.0240963855421686E-2</c:v>
                </c:pt>
                <c:pt idx="5">
                  <c:v>0.11940298507462686</c:v>
                </c:pt>
                <c:pt idx="6">
                  <c:v>0.2072072072072072</c:v>
                </c:pt>
                <c:pt idx="7" formatCode="General">
                  <c:v>0</c:v>
                </c:pt>
                <c:pt idx="8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4-4245-B38B-073A2AFF3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overlap val="-58"/>
        <c:axId val="737090912"/>
        <c:axId val="737091896"/>
      </c:barChart>
      <c:catAx>
        <c:axId val="737090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7091896"/>
        <c:crosses val="autoZero"/>
        <c:auto val="1"/>
        <c:lblAlgn val="ctr"/>
        <c:lblOffset val="100"/>
        <c:noMultiLvlLbl val="0"/>
      </c:catAx>
      <c:valAx>
        <c:axId val="737091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Percentage</a:t>
                </a:r>
                <a:r>
                  <a:rPr lang="en-GB" baseline="0"/>
                  <a:t> of Staff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709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'Table 9'!$B$3</c:f>
              <c:strCache>
                <c:ptCount val="1"/>
                <c:pt idx="0">
                  <c:v>% BAME</c:v>
                </c:pt>
              </c:strCache>
            </c:strRef>
          </c:tx>
          <c:spPr>
            <a:solidFill>
              <a:srgbClr val="70AD47">
                <a:lumMod val="50000"/>
              </a:srgb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0AD47">
                  <a:lumMod val="20000"/>
                  <a:lumOff val="8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EB9-4877-A419-D0E89E5B3E3D}"/>
              </c:ext>
            </c:extLst>
          </c:dPt>
          <c:dPt>
            <c:idx val="1"/>
            <c:invertIfNegative val="0"/>
            <c:bubble3D val="0"/>
            <c:spPr>
              <a:solidFill>
                <a:srgbClr val="70AD4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EA1-4C4A-B5FA-C579C9BB1AB1}"/>
              </c:ext>
            </c:extLst>
          </c:dPt>
          <c:dPt>
            <c:idx val="2"/>
            <c:invertIfNegative val="0"/>
            <c:bubble3D val="0"/>
            <c:spPr>
              <a:solidFill>
                <a:srgbClr val="70AD47">
                  <a:lumMod val="40000"/>
                  <a:lumOff val="6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EB9-4877-A419-D0E89E5B3E3D}"/>
              </c:ext>
            </c:extLst>
          </c:dPt>
          <c:dPt>
            <c:idx val="5"/>
            <c:invertIfNegative val="0"/>
            <c:bubble3D val="0"/>
            <c:spPr>
              <a:solidFill>
                <a:srgbClr val="70AD47">
                  <a:lumMod val="60000"/>
                  <a:lumOff val="4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EA1-4C4A-B5FA-C579C9BB1A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9'!$A$4:$A$9</c:f>
              <c:strCache>
                <c:ptCount val="6"/>
                <c:pt idx="0">
                  <c:v>Total</c:v>
                </c:pt>
                <c:pt idx="1">
                  <c:v>Other Professional Total</c:v>
                </c:pt>
                <c:pt idx="2">
                  <c:v>AA/AO</c:v>
                </c:pt>
                <c:pt idx="3">
                  <c:v>EO/HEO/SEO</c:v>
                </c:pt>
                <c:pt idx="4">
                  <c:v>G7/G6/SCS</c:v>
                </c:pt>
                <c:pt idx="5">
                  <c:v>Inspector Total</c:v>
                </c:pt>
              </c:strCache>
            </c:strRef>
          </c:cat>
          <c:val>
            <c:numRef>
              <c:f>'Table 9'!$B$4:$B$9</c:f>
              <c:numCache>
                <c:formatCode>0%</c:formatCode>
                <c:ptCount val="6"/>
                <c:pt idx="0">
                  <c:v>6.0518731988472622E-2</c:v>
                </c:pt>
                <c:pt idx="1">
                  <c:v>0.1005586592178771</c:v>
                </c:pt>
                <c:pt idx="2">
                  <c:v>0.14049586776859505</c:v>
                </c:pt>
                <c:pt idx="3" formatCode="General">
                  <c:v>0</c:v>
                </c:pt>
                <c:pt idx="4" formatCode="General">
                  <c:v>0</c:v>
                </c:pt>
                <c:pt idx="5">
                  <c:v>1.7857142857142856E-2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1-4C4A-B5FA-C579C9BB1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7087960"/>
        <c:axId val="737082712"/>
      </c:barChart>
      <c:catAx>
        <c:axId val="737087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7082712"/>
        <c:crosses val="autoZero"/>
        <c:auto val="1"/>
        <c:lblAlgn val="ctr"/>
        <c:lblOffset val="100"/>
        <c:noMultiLvlLbl val="0"/>
      </c:catAx>
      <c:valAx>
        <c:axId val="737082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Percentage</a:t>
                </a:r>
                <a:r>
                  <a:rPr lang="en-GB" baseline="0"/>
                  <a:t> of Staff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7087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298450</xdr:colOff>
      <xdr:row>18</xdr:row>
      <xdr:rowOff>6350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C258028-F26A-4162-9ABD-498AAA9887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323850</xdr:colOff>
      <xdr:row>2</xdr:row>
      <xdr:rowOff>6350</xdr:rowOff>
    </xdr:from>
    <xdr:to>
      <xdr:col>14</xdr:col>
      <xdr:colOff>520700</xdr:colOff>
      <xdr:row>17</xdr:row>
      <xdr:rowOff>152400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919BD3A-A8F1-43CD-9B69-205520A96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546100</xdr:colOff>
      <xdr:row>18</xdr:row>
      <xdr:rowOff>6350</xdr:rowOff>
    </xdr:to>
    <xdr:graphicFrame macro="">
      <xdr:nvGraphicFramePr>
        <xdr:cNvPr id="31" name="Chart 1">
          <a:extLst>
            <a:ext uri="{FF2B5EF4-FFF2-40B4-BE49-F238E27FC236}">
              <a16:creationId xmlns:a16="http://schemas.microsoft.com/office/drawing/2014/main" id="{E6646517-8487-42BE-AB0F-BA0797DC13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18</xdr:col>
      <xdr:colOff>50800</xdr:colOff>
      <xdr:row>18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1418635-8B96-4332-BBF0-D9783A8DC9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76200</xdr:colOff>
      <xdr:row>19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E51240-3188-4985-BE7D-33A110ACFE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520700</xdr:colOff>
      <xdr:row>17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F1D1BC5-B0A4-4BF1-BFD8-BF637EE461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</xdr:row>
      <xdr:rowOff>0</xdr:rowOff>
    </xdr:from>
    <xdr:to>
      <xdr:col>16</xdr:col>
      <xdr:colOff>44450</xdr:colOff>
      <xdr:row>17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740F8B-571E-43C6-B684-9033029175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133350</xdr:rowOff>
    </xdr:from>
    <xdr:to>
      <xdr:col>8</xdr:col>
      <xdr:colOff>514350</xdr:colOff>
      <xdr:row>18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26EE55-28AB-4B91-9983-B4A080AF61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</xdr:col>
      <xdr:colOff>266700</xdr:colOff>
      <xdr:row>20</xdr:row>
      <xdr:rowOff>44450</xdr:rowOff>
    </xdr:to>
    <xdr:graphicFrame macro="">
      <xdr:nvGraphicFramePr>
        <xdr:cNvPr id="36" name="Chart 1">
          <a:extLst>
            <a:ext uri="{FF2B5EF4-FFF2-40B4-BE49-F238E27FC236}">
              <a16:creationId xmlns:a16="http://schemas.microsoft.com/office/drawing/2014/main" id="{78D3932E-5E8A-40C1-BD15-1F6323451B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</xdr:col>
      <xdr:colOff>260350</xdr:colOff>
      <xdr:row>20</xdr:row>
      <xdr:rowOff>133350</xdr:rowOff>
    </xdr:to>
    <xdr:graphicFrame macro="">
      <xdr:nvGraphicFramePr>
        <xdr:cNvPr id="16" name="Chart 2">
          <a:extLst>
            <a:ext uri="{FF2B5EF4-FFF2-40B4-BE49-F238E27FC236}">
              <a16:creationId xmlns:a16="http://schemas.microsoft.com/office/drawing/2014/main" id="{FFD4E063-554C-4F0A-AC00-DB418D9EE0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146050</xdr:colOff>
      <xdr:row>19</xdr:row>
      <xdr:rowOff>6350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1D7DF78-9044-4FEA-90A1-110C075347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60960</xdr:rowOff>
    </xdr:from>
    <xdr:to>
      <xdr:col>8</xdr:col>
      <xdr:colOff>552450</xdr:colOff>
      <xdr:row>20</xdr:row>
      <xdr:rowOff>73660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E1206B6-F436-4C88-B3A2-449F416216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558800</xdr:colOff>
      <xdr:row>16</xdr:row>
      <xdr:rowOff>165100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A93400F-10F4-434B-9939-563D229678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</xdr:row>
      <xdr:rowOff>0</xdr:rowOff>
    </xdr:from>
    <xdr:to>
      <xdr:col>15</xdr:col>
      <xdr:colOff>412750</xdr:colOff>
      <xdr:row>16</xdr:row>
      <xdr:rowOff>165100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51E7C33-DF84-4FBA-93DC-DAA4E36646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577850</xdr:colOff>
      <xdr:row>20</xdr:row>
      <xdr:rowOff>146050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22254D1B-51CF-4B85-B44D-F12E8D9215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Grout, Zara" id="{CED5AE50-A74C-4735-BA77-F6E109B4BC14}" userId="S::Zara.Grout@planninginspectorate.gov.uk::d005d24a-7593-4e42-846a-eec87ae57d1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S8" dT="2021-11-17T11:06:44.36" personId="{CED5AE50-A74C-4735-BA77-F6E109B4BC14}" id="{2B1E53EF-9FDE-4241-BE1A-B81F0853F2D8}">
    <text>colours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0.xml"/><Relationship Id="rId4" Type="http://schemas.microsoft.com/office/2017/10/relationships/threadedComment" Target="../threadedComments/threadedComment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777B7-4CD2-4BE0-9D15-C45B11E593E3}">
  <dimension ref="A1:A19"/>
  <sheetViews>
    <sheetView showGridLines="0" tabSelected="1" workbookViewId="0"/>
  </sheetViews>
  <sheetFormatPr defaultRowHeight="14.5" x14ac:dyDescent="0.35"/>
  <sheetData>
    <row r="1" spans="1:1" x14ac:dyDescent="0.35">
      <c r="A1" t="s">
        <v>215</v>
      </c>
    </row>
    <row r="19" spans="1:1" x14ac:dyDescent="0.35">
      <c r="A19" s="18" t="s">
        <v>56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DD025-7E6F-4CF5-B367-EF5F97A0B44D}">
  <dimension ref="A1:S19"/>
  <sheetViews>
    <sheetView showGridLines="0" workbookViewId="0">
      <selection activeCell="D25" sqref="D25"/>
    </sheetView>
  </sheetViews>
  <sheetFormatPr defaultRowHeight="14.5" x14ac:dyDescent="0.35"/>
  <sheetData>
    <row r="1" spans="1:19" x14ac:dyDescent="0.35">
      <c r="A1" t="s">
        <v>223</v>
      </c>
    </row>
    <row r="8" spans="1:19" x14ac:dyDescent="0.35"/>
    <row r="19" spans="1:1" x14ac:dyDescent="0.35">
      <c r="A19" s="42" t="s">
        <v>56</v>
      </c>
    </row>
  </sheetData>
  <pageMargins left="0.7" right="0.7" top="0.75" bottom="0.75" header="0.3" footer="0.3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4E99B-F30D-44B4-88C8-74AFF3A5C935}">
  <dimension ref="A1:A21"/>
  <sheetViews>
    <sheetView showGridLines="0" workbookViewId="0">
      <selection activeCell="F25" sqref="F25"/>
    </sheetView>
  </sheetViews>
  <sheetFormatPr defaultRowHeight="14.5" x14ac:dyDescent="0.35"/>
  <sheetData>
    <row r="1" spans="1:1" x14ac:dyDescent="0.35">
      <c r="A1" t="s">
        <v>224</v>
      </c>
    </row>
    <row r="21" spans="1:1" x14ac:dyDescent="0.35">
      <c r="A21" s="18" t="s">
        <v>56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F2211-1F01-4268-B552-98E7CEA35D05}">
  <dimension ref="A1:C7"/>
  <sheetViews>
    <sheetView showGridLines="0" workbookViewId="0">
      <selection activeCell="C16" sqref="C16"/>
    </sheetView>
  </sheetViews>
  <sheetFormatPr defaultColWidth="8.6328125" defaultRowHeight="14" x14ac:dyDescent="0.3"/>
  <cols>
    <col min="1" max="1" width="22.6328125" style="4" customWidth="1"/>
    <col min="2" max="3" width="14.6328125" style="5" customWidth="1"/>
    <col min="4" max="16384" width="8.6328125" style="4"/>
  </cols>
  <sheetData>
    <row r="1" spans="1:3" x14ac:dyDescent="0.3">
      <c r="A1" s="4" t="s">
        <v>187</v>
      </c>
    </row>
    <row r="3" spans="1:3" ht="14.5" thickBot="1" x14ac:dyDescent="0.35">
      <c r="A3" s="30" t="s">
        <v>0</v>
      </c>
      <c r="B3" s="29" t="s">
        <v>1</v>
      </c>
      <c r="C3" s="29" t="s">
        <v>2</v>
      </c>
    </row>
    <row r="4" spans="1:3" x14ac:dyDescent="0.3">
      <c r="A4" s="43" t="s">
        <v>3</v>
      </c>
      <c r="B4" s="5">
        <v>389</v>
      </c>
      <c r="C4" s="78">
        <v>345.78483513513527</v>
      </c>
    </row>
    <row r="5" spans="1:3" x14ac:dyDescent="0.3">
      <c r="A5" s="43" t="s">
        <v>4</v>
      </c>
      <c r="B5" s="5">
        <v>414</v>
      </c>
      <c r="C5" s="78">
        <v>384.53702702702708</v>
      </c>
    </row>
    <row r="6" spans="1:3" x14ac:dyDescent="0.3">
      <c r="A6" s="43" t="s">
        <v>5</v>
      </c>
      <c r="B6" s="5">
        <v>803</v>
      </c>
      <c r="C6" s="78">
        <v>730.32186216216235</v>
      </c>
    </row>
    <row r="7" spans="1:3" x14ac:dyDescent="0.3">
      <c r="A7" s="104" t="s">
        <v>6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DCBD0-17D7-426F-8F9F-111853342F83}">
  <dimension ref="A1:G12"/>
  <sheetViews>
    <sheetView showGridLines="0" workbookViewId="0">
      <selection activeCell="A12" sqref="A12"/>
    </sheetView>
  </sheetViews>
  <sheetFormatPr defaultColWidth="8.6328125" defaultRowHeight="14" x14ac:dyDescent="0.3"/>
  <cols>
    <col min="1" max="1" width="30.36328125" style="4" customWidth="1"/>
    <col min="2" max="6" width="11.6328125" style="5" customWidth="1"/>
    <col min="7" max="7" width="11.6328125" style="4" customWidth="1"/>
    <col min="8" max="16384" width="8.6328125" style="4"/>
  </cols>
  <sheetData>
    <row r="1" spans="1:7" x14ac:dyDescent="0.3">
      <c r="A1" s="4" t="s">
        <v>188</v>
      </c>
    </row>
    <row r="3" spans="1:7" ht="14.5" thickBot="1" x14ac:dyDescent="0.35">
      <c r="A3" s="40" t="s">
        <v>1</v>
      </c>
      <c r="B3" s="39">
        <v>42825</v>
      </c>
      <c r="C3" s="39">
        <v>43190</v>
      </c>
      <c r="D3" s="39">
        <v>43555</v>
      </c>
      <c r="E3" s="39">
        <v>43921</v>
      </c>
      <c r="F3" s="39">
        <v>44286</v>
      </c>
      <c r="G3" s="39">
        <v>44651</v>
      </c>
    </row>
    <row r="4" spans="1:7" x14ac:dyDescent="0.3">
      <c r="A4" s="41" t="s">
        <v>7</v>
      </c>
      <c r="B4" s="59">
        <v>671</v>
      </c>
      <c r="C4" s="59">
        <v>678</v>
      </c>
      <c r="D4" s="59">
        <v>747</v>
      </c>
      <c r="E4" s="59">
        <v>812</v>
      </c>
      <c r="F4" s="59">
        <v>855</v>
      </c>
      <c r="G4" s="59">
        <v>803</v>
      </c>
    </row>
    <row r="5" spans="1:7" x14ac:dyDescent="0.3">
      <c r="A5" s="41" t="s">
        <v>8</v>
      </c>
      <c r="B5" s="59">
        <v>304</v>
      </c>
      <c r="C5" s="59">
        <v>296</v>
      </c>
      <c r="D5" s="59">
        <v>330</v>
      </c>
      <c r="E5" s="59">
        <v>394</v>
      </c>
      <c r="F5" s="59">
        <v>403</v>
      </c>
      <c r="G5" s="59">
        <v>389</v>
      </c>
    </row>
    <row r="6" spans="1:7" x14ac:dyDescent="0.3">
      <c r="A6" s="41" t="s">
        <v>9</v>
      </c>
      <c r="B6" s="59">
        <v>367</v>
      </c>
      <c r="C6" s="59">
        <v>382</v>
      </c>
      <c r="D6" s="59">
        <v>417</v>
      </c>
      <c r="E6" s="59">
        <v>418</v>
      </c>
      <c r="F6" s="59">
        <v>452</v>
      </c>
      <c r="G6" s="59">
        <v>414</v>
      </c>
    </row>
    <row r="7" spans="1:7" x14ac:dyDescent="0.3">
      <c r="G7" s="5"/>
    </row>
    <row r="8" spans="1:7" ht="14.5" thickBot="1" x14ac:dyDescent="0.35">
      <c r="A8" s="40" t="s">
        <v>10</v>
      </c>
      <c r="B8" s="39">
        <v>42825</v>
      </c>
      <c r="C8" s="39">
        <v>43190</v>
      </c>
      <c r="D8" s="39">
        <v>43555</v>
      </c>
      <c r="E8" s="39">
        <v>43921</v>
      </c>
      <c r="F8" s="39">
        <v>44286</v>
      </c>
      <c r="G8" s="39">
        <v>44651</v>
      </c>
    </row>
    <row r="9" spans="1:7" x14ac:dyDescent="0.3">
      <c r="A9" s="41" t="s">
        <v>11</v>
      </c>
      <c r="B9" s="59">
        <v>598.9</v>
      </c>
      <c r="C9" s="59">
        <v>605.29999999999995</v>
      </c>
      <c r="D9" s="59">
        <v>673.3</v>
      </c>
      <c r="E9" s="59">
        <v>736.1</v>
      </c>
      <c r="F9" s="59">
        <v>779.9</v>
      </c>
      <c r="G9" s="79">
        <v>730.32186216216235</v>
      </c>
    </row>
    <row r="10" spans="1:7" x14ac:dyDescent="0.3">
      <c r="A10" s="41" t="s">
        <v>12</v>
      </c>
      <c r="B10" s="59">
        <v>259.39999999999998</v>
      </c>
      <c r="C10" s="59">
        <v>253.3</v>
      </c>
      <c r="D10" s="59">
        <v>288.2</v>
      </c>
      <c r="E10" s="59">
        <v>348.8</v>
      </c>
      <c r="F10" s="59">
        <v>358.4</v>
      </c>
      <c r="G10" s="79">
        <v>345.78483513513527</v>
      </c>
    </row>
    <row r="11" spans="1:7" x14ac:dyDescent="0.3">
      <c r="A11" s="41" t="s">
        <v>13</v>
      </c>
      <c r="B11" s="59">
        <v>339.5</v>
      </c>
      <c r="C11" s="59">
        <v>352</v>
      </c>
      <c r="D11" s="59">
        <v>385.2</v>
      </c>
      <c r="E11" s="59">
        <v>387.2</v>
      </c>
      <c r="F11" s="59">
        <v>421.5</v>
      </c>
      <c r="G11" s="79">
        <v>384.53702702702708</v>
      </c>
    </row>
    <row r="12" spans="1:7" x14ac:dyDescent="0.3">
      <c r="A12" s="104" t="s">
        <v>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63334-237B-4777-A83C-5708B1389E91}">
  <dimension ref="A1:C20"/>
  <sheetViews>
    <sheetView showGridLines="0" workbookViewId="0"/>
  </sheetViews>
  <sheetFormatPr defaultColWidth="8.6328125" defaultRowHeight="14" x14ac:dyDescent="0.3"/>
  <cols>
    <col min="1" max="1" width="32.36328125" style="4" customWidth="1"/>
    <col min="2" max="3" width="12" style="5" customWidth="1"/>
    <col min="4" max="16384" width="8.6328125" style="4"/>
  </cols>
  <sheetData>
    <row r="1" spans="1:3" x14ac:dyDescent="0.3">
      <c r="A1" s="4" t="s">
        <v>189</v>
      </c>
    </row>
    <row r="3" spans="1:3" ht="14.5" thickBot="1" x14ac:dyDescent="0.35">
      <c r="A3" s="30" t="s">
        <v>15</v>
      </c>
      <c r="B3" s="29" t="s">
        <v>16</v>
      </c>
      <c r="C3" s="29" t="s">
        <v>17</v>
      </c>
    </row>
    <row r="4" spans="1:3" x14ac:dyDescent="0.3">
      <c r="A4" s="44" t="s">
        <v>5</v>
      </c>
      <c r="B4" s="76">
        <v>803</v>
      </c>
      <c r="C4" s="81">
        <v>730.32186216216223</v>
      </c>
    </row>
    <row r="5" spans="1:3" x14ac:dyDescent="0.3">
      <c r="A5" s="43" t="s">
        <v>18</v>
      </c>
      <c r="B5" s="59">
        <v>5</v>
      </c>
      <c r="C5" s="79">
        <v>5</v>
      </c>
    </row>
    <row r="6" spans="1:3" x14ac:dyDescent="0.3">
      <c r="A6" s="43" t="s">
        <v>19</v>
      </c>
      <c r="B6" s="59">
        <v>12</v>
      </c>
      <c r="C6" s="79">
        <v>11.5</v>
      </c>
    </row>
    <row r="7" spans="1:3" x14ac:dyDescent="0.3">
      <c r="A7" s="43" t="s">
        <v>20</v>
      </c>
      <c r="B7" s="59">
        <v>147</v>
      </c>
      <c r="C7" s="79">
        <v>135.77572432432433</v>
      </c>
    </row>
    <row r="8" spans="1:3" x14ac:dyDescent="0.3">
      <c r="A8" s="43" t="s">
        <v>21</v>
      </c>
      <c r="B8" s="59">
        <v>123</v>
      </c>
      <c r="C8" s="79">
        <v>107.3191108108108</v>
      </c>
    </row>
    <row r="9" spans="1:3" x14ac:dyDescent="0.3">
      <c r="A9" s="46" t="s">
        <v>22</v>
      </c>
      <c r="B9" s="77">
        <v>102</v>
      </c>
      <c r="C9" s="80">
        <v>86.19</v>
      </c>
    </row>
    <row r="10" spans="1:3" x14ac:dyDescent="0.3">
      <c r="A10" s="46" t="s">
        <v>23</v>
      </c>
      <c r="B10" s="77">
        <v>389</v>
      </c>
      <c r="C10" s="80">
        <v>345.7848351351351</v>
      </c>
    </row>
    <row r="11" spans="1:3" x14ac:dyDescent="0.3">
      <c r="A11" s="43" t="s">
        <v>24</v>
      </c>
      <c r="B11" s="59">
        <v>6</v>
      </c>
      <c r="C11" s="79">
        <v>4.8648648648648649</v>
      </c>
    </row>
    <row r="12" spans="1:3" x14ac:dyDescent="0.3">
      <c r="A12" s="43" t="s">
        <v>25</v>
      </c>
      <c r="B12" s="59">
        <v>137</v>
      </c>
      <c r="C12" s="79">
        <v>125.00270270270272</v>
      </c>
    </row>
    <row r="13" spans="1:3" x14ac:dyDescent="0.3">
      <c r="A13" s="43" t="s">
        <v>26</v>
      </c>
      <c r="B13" s="59">
        <v>93</v>
      </c>
      <c r="C13" s="79">
        <v>86.460810810810827</v>
      </c>
    </row>
    <row r="14" spans="1:3" x14ac:dyDescent="0.3">
      <c r="A14" s="43" t="s">
        <v>27</v>
      </c>
      <c r="B14" s="59">
        <v>77</v>
      </c>
      <c r="C14" s="79">
        <v>70.699999999999989</v>
      </c>
    </row>
    <row r="15" spans="1:3" x14ac:dyDescent="0.3">
      <c r="A15" s="43" t="s">
        <v>28</v>
      </c>
      <c r="B15" s="59">
        <v>54</v>
      </c>
      <c r="C15" s="79">
        <v>52.370540540540546</v>
      </c>
    </row>
    <row r="16" spans="1:3" x14ac:dyDescent="0.3">
      <c r="A16" s="43" t="s">
        <v>29</v>
      </c>
      <c r="B16" s="59">
        <v>30</v>
      </c>
      <c r="C16" s="79">
        <v>28.56648648648649</v>
      </c>
    </row>
    <row r="17" spans="1:3" x14ac:dyDescent="0.3">
      <c r="A17" s="43" t="s">
        <v>30</v>
      </c>
      <c r="B17" s="59">
        <v>13</v>
      </c>
      <c r="C17" s="79">
        <v>12.57162162162162</v>
      </c>
    </row>
    <row r="18" spans="1:3" x14ac:dyDescent="0.3">
      <c r="A18" s="46" t="s">
        <v>31</v>
      </c>
      <c r="B18" s="77">
        <v>4</v>
      </c>
      <c r="C18" s="80">
        <v>4</v>
      </c>
    </row>
    <row r="19" spans="1:3" x14ac:dyDescent="0.3">
      <c r="A19" s="43" t="s">
        <v>32</v>
      </c>
      <c r="B19" s="59">
        <v>414</v>
      </c>
      <c r="C19" s="79">
        <v>384.53702702702708</v>
      </c>
    </row>
    <row r="20" spans="1:3" x14ac:dyDescent="0.3">
      <c r="A20" s="34" t="s">
        <v>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72139-E21B-4D4A-A051-E1E7109A638B}">
  <dimension ref="A1:F9"/>
  <sheetViews>
    <sheetView showGridLines="0" workbookViewId="0"/>
  </sheetViews>
  <sheetFormatPr defaultColWidth="8.6328125" defaultRowHeight="14" x14ac:dyDescent="0.3"/>
  <cols>
    <col min="1" max="1" width="17.6328125" style="4" customWidth="1"/>
    <col min="2" max="4" width="15.36328125" style="5" customWidth="1"/>
    <col min="5" max="5" width="15.08984375" style="5" customWidth="1"/>
    <col min="6" max="6" width="15.08984375" style="4" customWidth="1"/>
    <col min="7" max="16384" width="8.6328125" style="4"/>
  </cols>
  <sheetData>
    <row r="1" spans="1:6" x14ac:dyDescent="0.3">
      <c r="A1" s="4" t="s">
        <v>190</v>
      </c>
    </row>
    <row r="3" spans="1:6" ht="14.5" thickBot="1" x14ac:dyDescent="0.35">
      <c r="A3" s="40"/>
      <c r="B3" s="48">
        <v>43160</v>
      </c>
      <c r="C3" s="48">
        <v>43525</v>
      </c>
      <c r="D3" s="48">
        <v>43891</v>
      </c>
      <c r="E3" s="48">
        <v>44256</v>
      </c>
      <c r="F3" s="48">
        <v>44621</v>
      </c>
    </row>
    <row r="4" spans="1:6" x14ac:dyDescent="0.3">
      <c r="A4" s="41" t="s">
        <v>34</v>
      </c>
      <c r="B4" s="49">
        <v>0.51179941002949858</v>
      </c>
      <c r="C4" s="49">
        <v>0.5127175368139224</v>
      </c>
      <c r="D4" s="49">
        <v>0.6071428571428571</v>
      </c>
      <c r="E4" s="49">
        <v>0.77777777777777779</v>
      </c>
      <c r="F4" s="49">
        <v>0.80199252801992527</v>
      </c>
    </row>
    <row r="5" spans="1:6" x14ac:dyDescent="0.3">
      <c r="A5" s="41" t="s">
        <v>35</v>
      </c>
      <c r="B5" s="49">
        <v>0.85693215339233042</v>
      </c>
      <c r="C5" s="49">
        <v>0.77242302543507357</v>
      </c>
      <c r="D5" s="49">
        <v>0.78078817733990147</v>
      </c>
      <c r="E5" s="49">
        <v>0.86081871345029237</v>
      </c>
      <c r="F5" s="49">
        <v>0.8642590286425903</v>
      </c>
    </row>
    <row r="6" spans="1:6" x14ac:dyDescent="0.3">
      <c r="A6" s="41" t="s">
        <v>36</v>
      </c>
      <c r="B6" s="49">
        <v>0.45722713864306785</v>
      </c>
      <c r="C6" s="49">
        <v>0.48326639892904955</v>
      </c>
      <c r="D6" s="49">
        <v>0.58128078817733986</v>
      </c>
      <c r="E6" s="49">
        <v>0.71461988304093571</v>
      </c>
      <c r="F6" s="49">
        <v>0.73225404732254051</v>
      </c>
    </row>
    <row r="7" spans="1:6" x14ac:dyDescent="0.3">
      <c r="A7" s="41" t="s">
        <v>37</v>
      </c>
      <c r="B7" s="49">
        <v>0.48967551622418881</v>
      </c>
      <c r="C7" s="49">
        <v>0.50200803212851408</v>
      </c>
      <c r="D7" s="49">
        <v>0.58990147783251234</v>
      </c>
      <c r="E7" s="49">
        <v>0.71695906432748535</v>
      </c>
      <c r="F7" s="49">
        <v>0.73972602739726023</v>
      </c>
    </row>
    <row r="8" spans="1:6" ht="23" x14ac:dyDescent="0.3">
      <c r="A8" s="35" t="s">
        <v>38</v>
      </c>
    </row>
    <row r="9" spans="1:6" ht="28.25" customHeight="1" x14ac:dyDescent="0.3">
      <c r="A9" s="103" t="s">
        <v>39</v>
      </c>
      <c r="B9" s="103"/>
      <c r="C9" s="103"/>
      <c r="D9" s="103"/>
      <c r="E9" s="103"/>
      <c r="F9" s="103"/>
    </row>
  </sheetData>
  <mergeCells count="1">
    <mergeCell ref="A9:F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A5D84-DA4D-4607-B5F4-93482768359E}">
  <dimension ref="A1:G31"/>
  <sheetViews>
    <sheetView showGridLines="0" workbookViewId="0">
      <selection activeCell="F31" sqref="A26:F31"/>
    </sheetView>
  </sheetViews>
  <sheetFormatPr defaultColWidth="8.6328125" defaultRowHeight="14" x14ac:dyDescent="0.3"/>
  <cols>
    <col min="1" max="1" width="27" style="4" customWidth="1"/>
    <col min="2" max="6" width="12.36328125" style="5" customWidth="1"/>
    <col min="7" max="16384" width="8.6328125" style="4"/>
  </cols>
  <sheetData>
    <row r="1" spans="1:7" ht="16.5" x14ac:dyDescent="0.3">
      <c r="A1" s="4" t="s">
        <v>191</v>
      </c>
    </row>
    <row r="3" spans="1:7" ht="14.5" thickBot="1" x14ac:dyDescent="0.35">
      <c r="A3" s="11"/>
      <c r="B3" s="75" t="s">
        <v>40</v>
      </c>
      <c r="C3" s="6" t="s">
        <v>41</v>
      </c>
      <c r="D3" s="6" t="s">
        <v>42</v>
      </c>
      <c r="E3" s="6" t="s">
        <v>43</v>
      </c>
      <c r="F3" s="6" t="s">
        <v>44</v>
      </c>
      <c r="G3" s="6" t="s">
        <v>45</v>
      </c>
    </row>
    <row r="4" spans="1:7" x14ac:dyDescent="0.3">
      <c r="A4" s="12" t="s">
        <v>46</v>
      </c>
      <c r="B4" s="82">
        <v>47.711111111111109</v>
      </c>
      <c r="C4" s="7">
        <v>8.4682440846824414E-2</v>
      </c>
      <c r="D4" s="7">
        <v>0.18555417185554171</v>
      </c>
      <c r="E4" s="7">
        <v>0.298879202988792</v>
      </c>
      <c r="F4" s="7">
        <v>0.2851805728518057</v>
      </c>
      <c r="G4" s="7">
        <v>0.14570361145703611</v>
      </c>
    </row>
    <row r="5" spans="1:7" x14ac:dyDescent="0.3">
      <c r="A5" s="13" t="s">
        <v>47</v>
      </c>
      <c r="B5" s="83">
        <v>44.951388888888886</v>
      </c>
      <c r="C5" s="8">
        <v>0.14251207729468598</v>
      </c>
      <c r="D5" s="8">
        <v>0.21014492753623187</v>
      </c>
      <c r="E5" s="8">
        <v>0.30434782608695654</v>
      </c>
      <c r="F5" s="8">
        <v>0.2560386473429952</v>
      </c>
      <c r="G5" s="8">
        <v>8.6956521739130432E-2</v>
      </c>
    </row>
    <row r="6" spans="1:7" x14ac:dyDescent="0.3">
      <c r="A6" s="14" t="s">
        <v>48</v>
      </c>
      <c r="B6" s="78">
        <v>43.163888888888891</v>
      </c>
      <c r="C6" s="9">
        <v>0.24475524475524477</v>
      </c>
      <c r="D6" s="9">
        <v>0.19580419580419581</v>
      </c>
      <c r="E6" s="9">
        <v>0.1888111888111888</v>
      </c>
      <c r="F6" s="9">
        <v>0.23776223776223776</v>
      </c>
      <c r="G6" s="9">
        <v>0.13286713286713286</v>
      </c>
    </row>
    <row r="7" spans="1:7" x14ac:dyDescent="0.3">
      <c r="A7" s="14" t="s">
        <v>49</v>
      </c>
      <c r="B7" s="78">
        <v>44.863888888888887</v>
      </c>
      <c r="C7" s="9">
        <v>0.10267857142857142</v>
      </c>
      <c r="D7" s="9">
        <v>0.22321428571428573</v>
      </c>
      <c r="E7" s="9">
        <v>0.3482142857142857</v>
      </c>
      <c r="F7" s="9">
        <v>0.25892857142857145</v>
      </c>
      <c r="G7" s="9">
        <v>6.6964285714285712E-2</v>
      </c>
    </row>
    <row r="8" spans="1:7" x14ac:dyDescent="0.3">
      <c r="A8" s="15" t="s">
        <v>50</v>
      </c>
      <c r="B8" s="78">
        <v>47.047222222222224</v>
      </c>
      <c r="C8" s="10">
        <v>2.1276595744680851E-2</v>
      </c>
      <c r="D8" s="10">
        <v>0.19148936170212766</v>
      </c>
      <c r="E8" s="10">
        <v>0.44680851063829785</v>
      </c>
      <c r="F8" s="10">
        <v>0.2978723404255319</v>
      </c>
      <c r="G8" s="10">
        <v>4.2553191489361701E-2</v>
      </c>
    </row>
    <row r="9" spans="1:7" x14ac:dyDescent="0.3">
      <c r="A9" s="13" t="s">
        <v>51</v>
      </c>
      <c r="B9" s="83">
        <v>51.027777777777779</v>
      </c>
      <c r="C9" s="8">
        <v>2.313624678663239E-2</v>
      </c>
      <c r="D9" s="8">
        <v>0.15938303341902313</v>
      </c>
      <c r="E9" s="8">
        <v>0.29305912596401029</v>
      </c>
      <c r="F9" s="8">
        <v>0.31619537275064269</v>
      </c>
      <c r="G9" s="8">
        <v>0.20822622107969152</v>
      </c>
    </row>
    <row r="10" spans="1:7" x14ac:dyDescent="0.3">
      <c r="A10" s="14" t="s">
        <v>52</v>
      </c>
      <c r="B10" s="78">
        <v>43.736111111111114</v>
      </c>
      <c r="C10" s="9">
        <v>5.4878048780487805E-2</v>
      </c>
      <c r="D10" s="9">
        <v>0.27439024390243905</v>
      </c>
      <c r="E10" s="9">
        <v>0.36585365853658536</v>
      </c>
      <c r="F10" s="9">
        <v>0.23170731707317074</v>
      </c>
      <c r="G10" s="9">
        <v>7.3170731707317069E-2</v>
      </c>
    </row>
    <row r="11" spans="1:7" x14ac:dyDescent="0.3">
      <c r="A11" s="14" t="s">
        <v>53</v>
      </c>
      <c r="B11" s="78">
        <v>55.008333333333333</v>
      </c>
      <c r="C11" s="9">
        <v>0</v>
      </c>
      <c r="D11" s="9">
        <v>8.1300813008130079E-2</v>
      </c>
      <c r="E11" s="9">
        <v>0.25203252032520324</v>
      </c>
      <c r="F11" s="9">
        <v>0.38211382113821141</v>
      </c>
      <c r="G11" s="9">
        <v>0.28455284552845528</v>
      </c>
    </row>
    <row r="12" spans="1:7" x14ac:dyDescent="0.3">
      <c r="A12" s="14" t="s">
        <v>54</v>
      </c>
      <c r="B12" s="78">
        <v>55.088888888888889</v>
      </c>
      <c r="C12" s="9">
        <v>0</v>
      </c>
      <c r="D12" s="9">
        <v>6.8627450980392163E-2</v>
      </c>
      <c r="E12" s="9">
        <v>0.22549019607843138</v>
      </c>
      <c r="F12" s="9">
        <v>0.37254901960784315</v>
      </c>
      <c r="G12" s="9">
        <v>0.33333333333333331</v>
      </c>
    </row>
    <row r="13" spans="1:7" x14ac:dyDescent="0.3">
      <c r="A13" s="18" t="s">
        <v>56</v>
      </c>
    </row>
    <row r="14" spans="1:7" x14ac:dyDescent="0.3">
      <c r="A14" s="105" t="s">
        <v>247</v>
      </c>
      <c r="B14" s="105"/>
      <c r="C14" s="105"/>
    </row>
    <row r="15" spans="1:7" x14ac:dyDescent="0.3">
      <c r="A15" s="105" t="s">
        <v>248</v>
      </c>
      <c r="B15" s="105"/>
      <c r="C15" s="105"/>
      <c r="D15" s="105"/>
      <c r="E15" s="105"/>
      <c r="F15" s="105"/>
    </row>
    <row r="17" spans="1:6" ht="14.5" thickBot="1" x14ac:dyDescent="0.35">
      <c r="A17" s="40"/>
      <c r="B17" s="39" t="s">
        <v>41</v>
      </c>
      <c r="C17" s="39" t="s">
        <v>42</v>
      </c>
      <c r="D17" s="39" t="s">
        <v>43</v>
      </c>
      <c r="E17" s="39" t="s">
        <v>44</v>
      </c>
      <c r="F17" s="29" t="s">
        <v>45</v>
      </c>
    </row>
    <row r="18" spans="1:6" x14ac:dyDescent="0.3">
      <c r="A18" s="41">
        <v>2018</v>
      </c>
      <c r="B18" s="5">
        <v>32</v>
      </c>
      <c r="C18" s="5">
        <v>138</v>
      </c>
      <c r="D18" s="5">
        <v>187</v>
      </c>
      <c r="E18" s="5">
        <v>202</v>
      </c>
      <c r="F18" s="5">
        <v>119</v>
      </c>
    </row>
    <row r="19" spans="1:6" x14ac:dyDescent="0.3">
      <c r="A19" s="41">
        <v>2019</v>
      </c>
      <c r="B19" s="5">
        <v>59</v>
      </c>
      <c r="C19" s="5">
        <v>164</v>
      </c>
      <c r="D19" s="5">
        <v>183</v>
      </c>
      <c r="E19" s="5">
        <v>219</v>
      </c>
      <c r="F19" s="5">
        <v>122</v>
      </c>
    </row>
    <row r="20" spans="1:6" x14ac:dyDescent="0.3">
      <c r="A20" s="41">
        <v>2020</v>
      </c>
      <c r="B20" s="5">
        <v>54</v>
      </c>
      <c r="C20" s="5">
        <v>170</v>
      </c>
      <c r="D20" s="5">
        <v>226</v>
      </c>
      <c r="E20" s="5">
        <v>233</v>
      </c>
      <c r="F20" s="5">
        <v>129</v>
      </c>
    </row>
    <row r="21" spans="1:6" x14ac:dyDescent="0.3">
      <c r="A21" s="41">
        <v>2021</v>
      </c>
      <c r="B21" s="5">
        <v>69</v>
      </c>
      <c r="C21" s="5">
        <v>169</v>
      </c>
      <c r="D21" s="5">
        <v>248</v>
      </c>
      <c r="E21" s="5">
        <v>244</v>
      </c>
      <c r="F21" s="5">
        <v>125</v>
      </c>
    </row>
    <row r="22" spans="1:6" x14ac:dyDescent="0.3">
      <c r="A22" s="41">
        <v>2022</v>
      </c>
      <c r="B22" s="5">
        <v>68</v>
      </c>
      <c r="C22" s="5">
        <v>149</v>
      </c>
      <c r="D22" s="5">
        <v>240</v>
      </c>
      <c r="E22" s="5">
        <v>229</v>
      </c>
      <c r="F22" s="5">
        <v>117</v>
      </c>
    </row>
    <row r="23" spans="1:6" x14ac:dyDescent="0.3">
      <c r="A23" s="41"/>
    </row>
    <row r="24" spans="1:6" x14ac:dyDescent="0.3">
      <c r="A24" s="42" t="s">
        <v>56</v>
      </c>
    </row>
    <row r="26" spans="1:6" ht="14.5" thickBot="1" x14ac:dyDescent="0.35">
      <c r="A26" s="40"/>
      <c r="B26" s="94"/>
      <c r="C26" s="94"/>
      <c r="D26" s="94"/>
      <c r="E26" s="94"/>
      <c r="F26" s="29"/>
    </row>
    <row r="27" spans="1:6" x14ac:dyDescent="0.3">
      <c r="A27" s="41"/>
    </row>
    <row r="28" spans="1:6" x14ac:dyDescent="0.3">
      <c r="A28" s="41"/>
    </row>
    <row r="29" spans="1:6" x14ac:dyDescent="0.3">
      <c r="A29" s="41"/>
    </row>
    <row r="30" spans="1:6" x14ac:dyDescent="0.3">
      <c r="A30" s="41"/>
    </row>
    <row r="31" spans="1:6" x14ac:dyDescent="0.3">
      <c r="A31" s="41"/>
    </row>
  </sheetData>
  <mergeCells count="2">
    <mergeCell ref="A14:C14"/>
    <mergeCell ref="A15:F1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227B3-A093-4C46-8B73-D653BAB56E60}">
  <dimension ref="A1:F8"/>
  <sheetViews>
    <sheetView showGridLines="0" workbookViewId="0"/>
  </sheetViews>
  <sheetFormatPr defaultColWidth="8.6328125" defaultRowHeight="14" x14ac:dyDescent="0.3"/>
  <cols>
    <col min="1" max="1" width="23.6328125" style="4" customWidth="1"/>
    <col min="2" max="6" width="13.6328125" style="5" customWidth="1"/>
    <col min="7" max="16384" width="8.6328125" style="4"/>
  </cols>
  <sheetData>
    <row r="1" spans="1:6" ht="16.5" x14ac:dyDescent="0.3">
      <c r="A1" s="4" t="s">
        <v>192</v>
      </c>
    </row>
    <row r="3" spans="1:6" ht="14.5" thickBot="1" x14ac:dyDescent="0.35">
      <c r="A3" s="40"/>
      <c r="B3" s="29" t="s">
        <v>41</v>
      </c>
      <c r="C3" s="29" t="s">
        <v>42</v>
      </c>
      <c r="D3" s="29" t="s">
        <v>43</v>
      </c>
      <c r="E3" s="29" t="s">
        <v>44</v>
      </c>
      <c r="F3" s="29" t="s">
        <v>57</v>
      </c>
    </row>
    <row r="4" spans="1:6" x14ac:dyDescent="0.3">
      <c r="A4" s="41" t="s">
        <v>58</v>
      </c>
      <c r="B4" s="49">
        <v>8.4682440846824414E-2</v>
      </c>
      <c r="C4" s="49">
        <v>0.18555417185554171</v>
      </c>
      <c r="D4" s="49">
        <v>0.298879202988792</v>
      </c>
      <c r="E4" s="49">
        <v>0.2851805728518057</v>
      </c>
      <c r="F4" s="49">
        <v>0.14570361145703611</v>
      </c>
    </row>
    <row r="5" spans="1:6" x14ac:dyDescent="0.3">
      <c r="A5" s="41" t="s">
        <v>59</v>
      </c>
      <c r="B5" s="49">
        <v>0.16900000000000001</v>
      </c>
      <c r="C5" s="49">
        <v>0.219</v>
      </c>
      <c r="D5" s="49">
        <v>0.22800000000000001</v>
      </c>
      <c r="E5" s="49">
        <v>0.28000000000000003</v>
      </c>
      <c r="F5" s="49">
        <v>0.105</v>
      </c>
    </row>
    <row r="6" spans="1:6" x14ac:dyDescent="0.3">
      <c r="A6" s="42" t="s">
        <v>60</v>
      </c>
    </row>
    <row r="7" spans="1:6" x14ac:dyDescent="0.3">
      <c r="A7" s="42"/>
    </row>
    <row r="8" spans="1:6" x14ac:dyDescent="0.3">
      <c r="A8" s="42" t="s">
        <v>55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6A01A-2A71-4699-8E07-444F619521BA}">
  <dimension ref="A1:L14"/>
  <sheetViews>
    <sheetView showGridLines="0" workbookViewId="0">
      <selection activeCell="C26" sqref="C26"/>
    </sheetView>
  </sheetViews>
  <sheetFormatPr defaultColWidth="8.6328125" defaultRowHeight="14" x14ac:dyDescent="0.3"/>
  <cols>
    <col min="1" max="1" width="30.36328125" style="4" customWidth="1"/>
    <col min="2" max="5" width="14.6328125" style="4" customWidth="1"/>
    <col min="6" max="16384" width="8.6328125" style="4"/>
  </cols>
  <sheetData>
    <row r="1" spans="1:12" x14ac:dyDescent="0.3">
      <c r="A1" s="4" t="s">
        <v>193</v>
      </c>
    </row>
    <row r="3" spans="1:12" ht="14.5" thickBot="1" x14ac:dyDescent="0.35">
      <c r="A3" s="40"/>
      <c r="B3" s="29" t="s">
        <v>61</v>
      </c>
      <c r="C3" s="29" t="s">
        <v>62</v>
      </c>
      <c r="D3" s="29" t="s">
        <v>63</v>
      </c>
      <c r="E3" s="29" t="s">
        <v>5</v>
      </c>
      <c r="I3" s="95"/>
      <c r="J3" s="95"/>
      <c r="K3" s="95"/>
      <c r="L3" s="95"/>
    </row>
    <row r="4" spans="1:12" x14ac:dyDescent="0.3">
      <c r="A4" s="50" t="s">
        <v>46</v>
      </c>
      <c r="B4" s="51">
        <v>8.3850931677018639E-2</v>
      </c>
      <c r="C4" s="45">
        <v>590</v>
      </c>
      <c r="D4" s="45">
        <v>54</v>
      </c>
      <c r="E4" s="45">
        <v>644</v>
      </c>
      <c r="I4" s="96"/>
      <c r="J4" s="95"/>
      <c r="K4" s="95"/>
      <c r="L4" s="95"/>
    </row>
    <row r="5" spans="1:12" x14ac:dyDescent="0.3">
      <c r="A5" s="52" t="s">
        <v>64</v>
      </c>
      <c r="B5" s="53">
        <v>4.5307443365695796E-2</v>
      </c>
      <c r="C5" s="54">
        <v>295</v>
      </c>
      <c r="D5" s="54">
        <v>14</v>
      </c>
      <c r="E5" s="54">
        <v>309</v>
      </c>
      <c r="I5" s="96"/>
      <c r="J5" s="95"/>
      <c r="K5" s="95"/>
      <c r="L5" s="95"/>
    </row>
    <row r="6" spans="1:12" x14ac:dyDescent="0.3">
      <c r="A6" s="41" t="s">
        <v>65</v>
      </c>
      <c r="B6" s="98" t="s">
        <v>225</v>
      </c>
      <c r="C6" s="88" t="s">
        <v>226</v>
      </c>
      <c r="D6" s="99" t="s">
        <v>229</v>
      </c>
      <c r="E6" s="5">
        <v>126</v>
      </c>
      <c r="I6" s="96"/>
      <c r="J6" s="95"/>
      <c r="K6" s="95"/>
      <c r="L6" s="95"/>
    </row>
    <row r="7" spans="1:12" x14ac:dyDescent="0.3">
      <c r="A7" s="41" t="s">
        <v>53</v>
      </c>
      <c r="B7" s="98" t="s">
        <v>225</v>
      </c>
      <c r="C7" s="88" t="s">
        <v>227</v>
      </c>
      <c r="D7" s="88" t="s">
        <v>228</v>
      </c>
      <c r="E7" s="5">
        <v>100</v>
      </c>
      <c r="I7" s="96"/>
      <c r="J7" s="95"/>
      <c r="K7" s="95"/>
      <c r="L7" s="95"/>
    </row>
    <row r="8" spans="1:12" x14ac:dyDescent="0.3">
      <c r="A8" s="55" t="s">
        <v>54</v>
      </c>
      <c r="B8" s="56">
        <v>6.0240963855421686E-2</v>
      </c>
      <c r="C8" s="47">
        <v>78</v>
      </c>
      <c r="D8" s="47">
        <v>5</v>
      </c>
      <c r="E8" s="47">
        <v>83</v>
      </c>
      <c r="I8" s="96"/>
      <c r="J8" s="95"/>
      <c r="K8" s="95"/>
      <c r="L8" s="95"/>
    </row>
    <row r="9" spans="1:12" x14ac:dyDescent="0.3">
      <c r="A9" s="52" t="s">
        <v>66</v>
      </c>
      <c r="B9" s="53">
        <v>0.11940298507462686</v>
      </c>
      <c r="C9" s="54">
        <v>295</v>
      </c>
      <c r="D9" s="54">
        <v>40</v>
      </c>
      <c r="E9" s="54">
        <v>335</v>
      </c>
      <c r="I9" s="96"/>
      <c r="J9" s="95"/>
      <c r="K9" s="95"/>
      <c r="L9" s="95"/>
    </row>
    <row r="10" spans="1:12" x14ac:dyDescent="0.3">
      <c r="A10" s="41" t="s">
        <v>48</v>
      </c>
      <c r="B10" s="49">
        <v>0.2072072072072072</v>
      </c>
      <c r="C10" s="5">
        <v>88</v>
      </c>
      <c r="D10" s="5">
        <v>23</v>
      </c>
      <c r="E10" s="5">
        <v>111</v>
      </c>
      <c r="I10" s="96"/>
      <c r="J10" s="95"/>
      <c r="K10" s="95"/>
      <c r="L10" s="95"/>
    </row>
    <row r="11" spans="1:12" x14ac:dyDescent="0.3">
      <c r="A11" s="41" t="s">
        <v>49</v>
      </c>
      <c r="B11" s="98" t="s">
        <v>225</v>
      </c>
      <c r="C11" s="88" t="s">
        <v>230</v>
      </c>
      <c r="D11" s="88" t="s">
        <v>231</v>
      </c>
      <c r="E11" s="5">
        <v>181</v>
      </c>
      <c r="I11" s="96"/>
      <c r="J11" s="95"/>
      <c r="K11" s="95"/>
      <c r="L11" s="95"/>
    </row>
    <row r="12" spans="1:12" x14ac:dyDescent="0.3">
      <c r="A12" s="41" t="s">
        <v>50</v>
      </c>
      <c r="B12" s="98" t="s">
        <v>225</v>
      </c>
      <c r="C12" s="88" t="s">
        <v>232</v>
      </c>
      <c r="D12" s="88" t="s">
        <v>228</v>
      </c>
      <c r="E12" s="5">
        <v>43</v>
      </c>
      <c r="I12" s="49"/>
      <c r="J12" s="5"/>
      <c r="K12" s="5"/>
      <c r="L12" s="5"/>
    </row>
    <row r="13" spans="1:12" x14ac:dyDescent="0.3">
      <c r="A13" s="106" t="s">
        <v>56</v>
      </c>
    </row>
    <row r="14" spans="1:12" x14ac:dyDescent="0.3">
      <c r="A14" s="106" t="s">
        <v>249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2082B-1D90-4560-A4A8-5EE67F67AB75}">
  <dimension ref="A1:F11"/>
  <sheetViews>
    <sheetView showGridLines="0" workbookViewId="0">
      <selection activeCell="E27" sqref="E27"/>
    </sheetView>
  </sheetViews>
  <sheetFormatPr defaultColWidth="8.6328125" defaultRowHeight="14" x14ac:dyDescent="0.3"/>
  <cols>
    <col min="1" max="1" width="24.453125" style="4" customWidth="1"/>
    <col min="2" max="6" width="20.453125" style="4" customWidth="1"/>
    <col min="7" max="16384" width="8.6328125" style="4"/>
  </cols>
  <sheetData>
    <row r="1" spans="1:6" x14ac:dyDescent="0.3">
      <c r="A1" s="4" t="s">
        <v>194</v>
      </c>
    </row>
    <row r="3" spans="1:6" ht="25.5" thickBot="1" x14ac:dyDescent="0.35">
      <c r="A3" s="23" t="s">
        <v>67</v>
      </c>
      <c r="B3" s="24" t="s">
        <v>68</v>
      </c>
      <c r="C3" s="24" t="s">
        <v>69</v>
      </c>
      <c r="D3" s="24" t="s">
        <v>70</v>
      </c>
      <c r="E3" s="24" t="s">
        <v>71</v>
      </c>
      <c r="F3" s="84">
        <v>44651</v>
      </c>
    </row>
    <row r="4" spans="1:6" x14ac:dyDescent="0.3">
      <c r="A4" s="19" t="s">
        <v>5</v>
      </c>
      <c r="B4" s="20">
        <v>33</v>
      </c>
      <c r="C4" s="20">
        <v>40</v>
      </c>
      <c r="D4" s="20">
        <v>46</v>
      </c>
      <c r="E4" s="20">
        <v>58</v>
      </c>
      <c r="F4" s="85">
        <v>54</v>
      </c>
    </row>
    <row r="5" spans="1:6" x14ac:dyDescent="0.3">
      <c r="A5" s="19" t="s">
        <v>3</v>
      </c>
      <c r="B5" s="20">
        <v>7</v>
      </c>
      <c r="C5" s="20">
        <v>11</v>
      </c>
      <c r="D5" s="20">
        <v>11</v>
      </c>
      <c r="E5" s="20">
        <v>14</v>
      </c>
      <c r="F5" s="85">
        <v>14</v>
      </c>
    </row>
    <row r="6" spans="1:6" x14ac:dyDescent="0.3">
      <c r="A6" s="21" t="s">
        <v>4</v>
      </c>
      <c r="B6" s="22">
        <v>26</v>
      </c>
      <c r="C6" s="22">
        <v>29</v>
      </c>
      <c r="D6" s="22">
        <v>35</v>
      </c>
      <c r="E6" s="22">
        <v>44</v>
      </c>
      <c r="F6" s="86">
        <v>40</v>
      </c>
    </row>
    <row r="7" spans="1:6" ht="25.5" thickBot="1" x14ac:dyDescent="0.35">
      <c r="A7" s="25" t="s">
        <v>72</v>
      </c>
      <c r="B7" s="26">
        <v>43190</v>
      </c>
      <c r="C7" s="26">
        <v>43555</v>
      </c>
      <c r="D7" s="26">
        <v>43921</v>
      </c>
      <c r="E7" s="26">
        <v>44286</v>
      </c>
      <c r="F7" s="84">
        <v>44651</v>
      </c>
    </row>
    <row r="8" spans="1:6" x14ac:dyDescent="0.3">
      <c r="A8" s="19" t="s">
        <v>5</v>
      </c>
      <c r="B8" s="36">
        <v>9.5000000000000001E-2</v>
      </c>
      <c r="C8" s="36">
        <v>0.104</v>
      </c>
      <c r="D8" s="36">
        <v>9.2999999999999999E-2</v>
      </c>
      <c r="E8" s="36">
        <v>8.6999999999999994E-2</v>
      </c>
      <c r="F8" s="87">
        <v>8.3850931677018639E-2</v>
      </c>
    </row>
    <row r="9" spans="1:6" x14ac:dyDescent="0.3">
      <c r="A9" s="19" t="s">
        <v>3</v>
      </c>
      <c r="B9" s="36">
        <v>6.5000000000000002E-2</v>
      </c>
      <c r="C9" s="36">
        <v>8.1000000000000003E-2</v>
      </c>
      <c r="D9" s="36">
        <v>5.0999999999999997E-2</v>
      </c>
      <c r="E9" s="36">
        <v>4.4999999999999998E-2</v>
      </c>
      <c r="F9" s="87">
        <v>4.5307443365695796E-2</v>
      </c>
    </row>
    <row r="10" spans="1:6" x14ac:dyDescent="0.3">
      <c r="A10" s="19" t="s">
        <v>4</v>
      </c>
      <c r="B10" s="36">
        <v>0.109</v>
      </c>
      <c r="C10" s="36">
        <v>0.11700000000000001</v>
      </c>
      <c r="D10" s="36">
        <v>0.126</v>
      </c>
      <c r="E10" s="36">
        <v>0.123</v>
      </c>
      <c r="F10" s="87">
        <v>0.11940298507462686</v>
      </c>
    </row>
    <row r="11" spans="1:6" x14ac:dyDescent="0.3">
      <c r="A11" s="106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92F28-D7D8-4D3D-B707-868B6EE0DEA3}">
  <dimension ref="A1:A19"/>
  <sheetViews>
    <sheetView showGridLines="0" workbookViewId="0">
      <selection activeCell="B24" sqref="B24"/>
    </sheetView>
  </sheetViews>
  <sheetFormatPr defaultRowHeight="14.5" x14ac:dyDescent="0.35"/>
  <sheetData>
    <row r="1" spans="1:1" x14ac:dyDescent="0.35">
      <c r="A1" t="s">
        <v>216</v>
      </c>
    </row>
    <row r="19" spans="1:1" x14ac:dyDescent="0.35">
      <c r="A19" s="18" t="s">
        <v>56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5C208-20A2-4E5A-BC0D-2E839115DDEE}">
  <dimension ref="A1:M11"/>
  <sheetViews>
    <sheetView showGridLines="0" workbookViewId="0">
      <selection activeCell="I25" sqref="I25"/>
    </sheetView>
  </sheetViews>
  <sheetFormatPr defaultColWidth="8.6328125" defaultRowHeight="14" x14ac:dyDescent="0.3"/>
  <cols>
    <col min="1" max="1" width="23.453125" style="4" customWidth="1"/>
    <col min="2" max="2" width="11.453125" style="49" customWidth="1"/>
    <col min="3" max="5" width="11.453125" style="5" customWidth="1"/>
    <col min="6" max="16384" width="8.6328125" style="4"/>
  </cols>
  <sheetData>
    <row r="1" spans="1:13" x14ac:dyDescent="0.3">
      <c r="A1" s="4" t="s">
        <v>195</v>
      </c>
    </row>
    <row r="3" spans="1:13" ht="14.5" thickBot="1" x14ac:dyDescent="0.35">
      <c r="A3" s="57"/>
      <c r="B3" s="58" t="s">
        <v>73</v>
      </c>
      <c r="C3" s="29" t="s">
        <v>74</v>
      </c>
      <c r="D3" s="29" t="s">
        <v>75</v>
      </c>
      <c r="E3" s="29" t="s">
        <v>5</v>
      </c>
      <c r="J3" s="97"/>
      <c r="K3" s="97"/>
      <c r="L3" s="97"/>
      <c r="M3" s="97"/>
    </row>
    <row r="4" spans="1:13" ht="14.5" thickTop="1" x14ac:dyDescent="0.3">
      <c r="A4" s="55" t="s">
        <v>5</v>
      </c>
      <c r="B4" s="51">
        <v>6.0518731988472622E-2</v>
      </c>
      <c r="C4" s="45">
        <v>652</v>
      </c>
      <c r="D4" s="45">
        <v>42</v>
      </c>
      <c r="E4" s="45">
        <v>694</v>
      </c>
      <c r="J4" s="96"/>
      <c r="K4" s="95"/>
      <c r="L4" s="95"/>
      <c r="M4" s="95"/>
    </row>
    <row r="5" spans="1:13" x14ac:dyDescent="0.3">
      <c r="A5" s="55" t="s">
        <v>47</v>
      </c>
      <c r="B5" s="53">
        <v>0.1005586592178771</v>
      </c>
      <c r="C5" s="54">
        <v>322</v>
      </c>
      <c r="D5" s="54">
        <v>36</v>
      </c>
      <c r="E5" s="54">
        <v>358</v>
      </c>
      <c r="J5" s="96"/>
      <c r="K5" s="95"/>
      <c r="L5" s="95"/>
      <c r="M5" s="95"/>
    </row>
    <row r="6" spans="1:13" x14ac:dyDescent="0.3">
      <c r="A6" s="41" t="s">
        <v>48</v>
      </c>
      <c r="B6" s="49">
        <v>0.14049586776859505</v>
      </c>
      <c r="C6" s="5">
        <v>104</v>
      </c>
      <c r="D6" s="5">
        <v>17</v>
      </c>
      <c r="E6" s="5">
        <v>121</v>
      </c>
      <c r="J6" s="96"/>
      <c r="K6" s="95"/>
      <c r="L6" s="95"/>
      <c r="M6" s="95"/>
    </row>
    <row r="7" spans="1:13" x14ac:dyDescent="0.3">
      <c r="A7" s="41" t="s">
        <v>49</v>
      </c>
      <c r="B7" s="98" t="s">
        <v>225</v>
      </c>
      <c r="C7" s="88" t="s">
        <v>233</v>
      </c>
      <c r="D7" s="88" t="s">
        <v>234</v>
      </c>
      <c r="E7" s="5">
        <v>194</v>
      </c>
      <c r="J7" s="96"/>
      <c r="K7" s="95"/>
      <c r="L7" s="95"/>
      <c r="M7" s="95"/>
    </row>
    <row r="8" spans="1:13" x14ac:dyDescent="0.3">
      <c r="A8" s="55" t="s">
        <v>50</v>
      </c>
      <c r="B8" s="100" t="s">
        <v>225</v>
      </c>
      <c r="C8" s="89" t="s">
        <v>232</v>
      </c>
      <c r="D8" s="89" t="s">
        <v>228</v>
      </c>
      <c r="E8" s="47">
        <v>43</v>
      </c>
      <c r="J8" s="96"/>
      <c r="K8" s="95"/>
      <c r="L8" s="95"/>
      <c r="M8" s="95"/>
    </row>
    <row r="9" spans="1:13" x14ac:dyDescent="0.3">
      <c r="A9" s="41" t="s">
        <v>51</v>
      </c>
      <c r="B9" s="49">
        <v>1.7857142857142856E-2</v>
      </c>
      <c r="C9" s="5">
        <v>330</v>
      </c>
      <c r="D9" s="5">
        <v>6</v>
      </c>
      <c r="E9" s="5">
        <v>336</v>
      </c>
      <c r="J9" s="96"/>
      <c r="K9" s="95"/>
      <c r="L9" s="95"/>
      <c r="M9" s="95"/>
    </row>
    <row r="10" spans="1:13" x14ac:dyDescent="0.3">
      <c r="A10" s="106" t="s">
        <v>56</v>
      </c>
      <c r="J10" s="49"/>
      <c r="K10" s="5"/>
      <c r="L10" s="5"/>
      <c r="M10" s="5"/>
    </row>
    <row r="11" spans="1:13" x14ac:dyDescent="0.3">
      <c r="A11" s="106" t="s">
        <v>249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241EB-11F3-42FC-B339-E35A1F9C1675}">
  <dimension ref="A1:B10"/>
  <sheetViews>
    <sheetView showGridLines="0" workbookViewId="0">
      <selection activeCell="J28" sqref="J28"/>
    </sheetView>
  </sheetViews>
  <sheetFormatPr defaultColWidth="8.6328125" defaultRowHeight="14" x14ac:dyDescent="0.3"/>
  <cols>
    <col min="1" max="1" width="16.54296875" style="4" customWidth="1"/>
    <col min="2" max="2" width="13.36328125" style="4" customWidth="1"/>
    <col min="3" max="16384" width="8.6328125" style="4"/>
  </cols>
  <sheetData>
    <row r="1" spans="1:2" x14ac:dyDescent="0.3">
      <c r="A1" s="4" t="s">
        <v>196</v>
      </c>
    </row>
    <row r="3" spans="1:2" ht="14.5" thickBot="1" x14ac:dyDescent="0.35">
      <c r="A3" s="40" t="s">
        <v>76</v>
      </c>
      <c r="B3" s="28" t="s">
        <v>1</v>
      </c>
    </row>
    <row r="4" spans="1:2" x14ac:dyDescent="0.3">
      <c r="A4" s="41" t="s">
        <v>77</v>
      </c>
      <c r="B4" s="59">
        <v>15</v>
      </c>
    </row>
    <row r="5" spans="1:2" x14ac:dyDescent="0.3">
      <c r="A5" s="41" t="s">
        <v>78</v>
      </c>
      <c r="B5" s="59">
        <v>9</v>
      </c>
    </row>
    <row r="6" spans="1:2" x14ac:dyDescent="0.3">
      <c r="A6" s="41" t="s">
        <v>79</v>
      </c>
      <c r="B6" s="101" t="s">
        <v>235</v>
      </c>
    </row>
    <row r="7" spans="1:2" x14ac:dyDescent="0.3">
      <c r="A7" s="41" t="s">
        <v>80</v>
      </c>
      <c r="B7" s="59">
        <v>13</v>
      </c>
    </row>
    <row r="8" spans="1:2" x14ac:dyDescent="0.3">
      <c r="A8" s="41" t="s">
        <v>81</v>
      </c>
      <c r="B8" s="101" t="s">
        <v>235</v>
      </c>
    </row>
    <row r="9" spans="1:2" x14ac:dyDescent="0.3">
      <c r="A9" s="41" t="s">
        <v>5</v>
      </c>
      <c r="B9" s="59">
        <v>42</v>
      </c>
    </row>
    <row r="10" spans="1:2" x14ac:dyDescent="0.3">
      <c r="A10" s="107" t="s">
        <v>56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A3CC0-20A7-4CAC-A560-5E73FC87A61F}">
  <dimension ref="A1:F7"/>
  <sheetViews>
    <sheetView showGridLines="0" workbookViewId="0">
      <selection activeCell="E22" sqref="E22"/>
    </sheetView>
  </sheetViews>
  <sheetFormatPr defaultColWidth="8.6328125" defaultRowHeight="14" x14ac:dyDescent="0.3"/>
  <cols>
    <col min="1" max="1" width="29.54296875" style="4" customWidth="1"/>
    <col min="2" max="5" width="13.6328125" style="5" customWidth="1"/>
    <col min="6" max="6" width="13.6328125" style="4" customWidth="1"/>
    <col min="7" max="16384" width="8.6328125" style="4"/>
  </cols>
  <sheetData>
    <row r="1" spans="1:6" x14ac:dyDescent="0.3">
      <c r="A1" s="4" t="s">
        <v>197</v>
      </c>
    </row>
    <row r="3" spans="1:6" ht="14.5" thickBot="1" x14ac:dyDescent="0.35">
      <c r="A3" s="40" t="s">
        <v>82</v>
      </c>
      <c r="B3" s="29" t="s">
        <v>83</v>
      </c>
      <c r="C3" s="29" t="s">
        <v>84</v>
      </c>
      <c r="D3" s="29" t="s">
        <v>85</v>
      </c>
      <c r="E3" s="29" t="s">
        <v>86</v>
      </c>
      <c r="F3" s="39">
        <v>44651</v>
      </c>
    </row>
    <row r="4" spans="1:6" x14ac:dyDescent="0.3">
      <c r="A4" s="50" t="s">
        <v>5</v>
      </c>
      <c r="B4" s="45">
        <v>17</v>
      </c>
      <c r="C4" s="45">
        <v>19</v>
      </c>
      <c r="D4" s="45">
        <v>22</v>
      </c>
      <c r="E4" s="45">
        <v>37</v>
      </c>
      <c r="F4" s="45">
        <v>42</v>
      </c>
    </row>
    <row r="5" spans="1:6" ht="14.5" thickBot="1" x14ac:dyDescent="0.35">
      <c r="A5" s="60" t="s">
        <v>87</v>
      </c>
      <c r="B5" s="61" t="s">
        <v>83</v>
      </c>
      <c r="C5" s="61" t="s">
        <v>84</v>
      </c>
      <c r="D5" s="61" t="s">
        <v>85</v>
      </c>
      <c r="E5" s="61" t="s">
        <v>86</v>
      </c>
      <c r="F5" s="70">
        <v>44651</v>
      </c>
    </row>
    <row r="6" spans="1:6" x14ac:dyDescent="0.3">
      <c r="A6" s="50" t="s">
        <v>5</v>
      </c>
      <c r="B6" s="62">
        <v>2.9000000000000001E-2</v>
      </c>
      <c r="C6" s="62">
        <v>3.3000000000000002E-2</v>
      </c>
      <c r="D6" s="62">
        <v>3.5000000000000003E-2</v>
      </c>
      <c r="E6" s="62">
        <v>0.05</v>
      </c>
      <c r="F6" s="62">
        <v>6.0518731988472622E-2</v>
      </c>
    </row>
    <row r="7" spans="1:6" x14ac:dyDescent="0.3">
      <c r="A7" s="106" t="s">
        <v>14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5CE6F-5C04-4860-9457-30524001546C}">
  <dimension ref="A1:E13"/>
  <sheetViews>
    <sheetView showGridLines="0" workbookViewId="0">
      <selection activeCell="K26" sqref="K26"/>
    </sheetView>
  </sheetViews>
  <sheetFormatPr defaultColWidth="8.6328125" defaultRowHeight="14" x14ac:dyDescent="0.3"/>
  <cols>
    <col min="1" max="1" width="27.6328125" style="4" customWidth="1"/>
    <col min="2" max="2" width="11.36328125" style="49" customWidth="1"/>
    <col min="3" max="5" width="11.36328125" style="5" customWidth="1"/>
    <col min="6" max="16384" width="8.6328125" style="4"/>
  </cols>
  <sheetData>
    <row r="1" spans="1:5" x14ac:dyDescent="0.3">
      <c r="A1" s="4" t="s">
        <v>198</v>
      </c>
    </row>
    <row r="3" spans="1:5" ht="14.5" thickBot="1" x14ac:dyDescent="0.35">
      <c r="A3" s="40"/>
      <c r="B3" s="58" t="s">
        <v>88</v>
      </c>
      <c r="C3" s="29" t="s">
        <v>89</v>
      </c>
      <c r="D3" s="29" t="s">
        <v>90</v>
      </c>
      <c r="E3" s="29" t="s">
        <v>5</v>
      </c>
    </row>
    <row r="4" spans="1:5" x14ac:dyDescent="0.3">
      <c r="A4" s="50" t="s">
        <v>46</v>
      </c>
      <c r="B4" s="51">
        <v>0.45703611457036114</v>
      </c>
      <c r="C4" s="45">
        <v>367</v>
      </c>
      <c r="D4" s="45">
        <v>436</v>
      </c>
      <c r="E4" s="45">
        <v>803</v>
      </c>
    </row>
    <row r="5" spans="1:5" x14ac:dyDescent="0.3">
      <c r="A5" s="52" t="s">
        <v>47</v>
      </c>
      <c r="B5" s="53">
        <v>0.54106280193236711</v>
      </c>
      <c r="C5" s="54">
        <v>224</v>
      </c>
      <c r="D5" s="54">
        <v>190</v>
      </c>
      <c r="E5" s="54">
        <v>414</v>
      </c>
    </row>
    <row r="6" spans="1:5" x14ac:dyDescent="0.3">
      <c r="A6" s="41" t="s">
        <v>48</v>
      </c>
      <c r="B6" s="49">
        <v>0.6223776223776224</v>
      </c>
      <c r="C6" s="5">
        <v>89</v>
      </c>
      <c r="D6" s="5">
        <v>54</v>
      </c>
      <c r="E6" s="5">
        <v>143</v>
      </c>
    </row>
    <row r="7" spans="1:5" x14ac:dyDescent="0.3">
      <c r="A7" s="41" t="s">
        <v>49</v>
      </c>
      <c r="B7" s="49">
        <v>0.48660714285714285</v>
      </c>
      <c r="C7" s="5">
        <v>109</v>
      </c>
      <c r="D7" s="5">
        <v>115</v>
      </c>
      <c r="E7" s="5">
        <v>224</v>
      </c>
    </row>
    <row r="8" spans="1:5" x14ac:dyDescent="0.3">
      <c r="A8" s="55" t="s">
        <v>50</v>
      </c>
      <c r="B8" s="56">
        <v>0.55319148936170215</v>
      </c>
      <c r="C8" s="47">
        <v>26</v>
      </c>
      <c r="D8" s="47">
        <v>21</v>
      </c>
      <c r="E8" s="47">
        <v>47</v>
      </c>
    </row>
    <row r="9" spans="1:5" x14ac:dyDescent="0.3">
      <c r="A9" s="52" t="s">
        <v>51</v>
      </c>
      <c r="B9" s="53">
        <v>0.36760925449871468</v>
      </c>
      <c r="C9" s="54">
        <v>143</v>
      </c>
      <c r="D9" s="54">
        <v>246</v>
      </c>
      <c r="E9" s="54">
        <v>389</v>
      </c>
    </row>
    <row r="10" spans="1:5" x14ac:dyDescent="0.3">
      <c r="A10" s="41" t="s">
        <v>91</v>
      </c>
      <c r="B10" s="49">
        <v>0.39634146341463417</v>
      </c>
      <c r="C10" s="5">
        <v>65</v>
      </c>
      <c r="D10" s="5">
        <v>99</v>
      </c>
      <c r="E10" s="5">
        <v>164</v>
      </c>
    </row>
    <row r="11" spans="1:5" x14ac:dyDescent="0.3">
      <c r="A11" s="41" t="s">
        <v>92</v>
      </c>
      <c r="B11" s="49">
        <v>0.30894308943089432</v>
      </c>
      <c r="C11" s="5">
        <v>38</v>
      </c>
      <c r="D11" s="5">
        <v>85</v>
      </c>
      <c r="E11" s="5">
        <v>123</v>
      </c>
    </row>
    <row r="12" spans="1:5" x14ac:dyDescent="0.3">
      <c r="A12" s="41" t="s">
        <v>93</v>
      </c>
      <c r="B12" s="49">
        <v>0.39215686274509803</v>
      </c>
      <c r="C12" s="5">
        <v>40</v>
      </c>
      <c r="D12" s="5">
        <v>62</v>
      </c>
      <c r="E12" s="5">
        <v>102</v>
      </c>
    </row>
    <row r="13" spans="1:5" x14ac:dyDescent="0.3">
      <c r="A13" s="108" t="s">
        <v>33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BB7D3-72A4-4EA8-AA11-9379F6CD6E7B}">
  <dimension ref="A1:F11"/>
  <sheetViews>
    <sheetView showGridLines="0" workbookViewId="0">
      <selection activeCell="A17" sqref="A17"/>
    </sheetView>
  </sheetViews>
  <sheetFormatPr defaultColWidth="8.6328125" defaultRowHeight="14" x14ac:dyDescent="0.3"/>
  <cols>
    <col min="1" max="1" width="25.54296875" style="4" customWidth="1"/>
    <col min="2" max="5" width="17" style="5" customWidth="1"/>
    <col min="6" max="6" width="17" style="4" customWidth="1"/>
    <col min="7" max="16384" width="8.6328125" style="4"/>
  </cols>
  <sheetData>
    <row r="1" spans="1:6" x14ac:dyDescent="0.3">
      <c r="A1" s="4" t="s">
        <v>199</v>
      </c>
    </row>
    <row r="3" spans="1:6" ht="14.5" thickBot="1" x14ac:dyDescent="0.35">
      <c r="A3" s="40" t="s">
        <v>94</v>
      </c>
      <c r="B3" s="63" t="s">
        <v>83</v>
      </c>
      <c r="C3" s="63" t="s">
        <v>84</v>
      </c>
      <c r="D3" s="63" t="s">
        <v>85</v>
      </c>
      <c r="E3" s="63" t="s">
        <v>86</v>
      </c>
      <c r="F3" s="39">
        <v>44651</v>
      </c>
    </row>
    <row r="4" spans="1:6" x14ac:dyDescent="0.3">
      <c r="A4" s="41" t="s">
        <v>5</v>
      </c>
      <c r="B4" s="5">
        <v>306</v>
      </c>
      <c r="C4" s="5">
        <v>345</v>
      </c>
      <c r="D4" s="5">
        <v>358</v>
      </c>
      <c r="E4" s="5">
        <v>384</v>
      </c>
      <c r="F4" s="5">
        <v>367</v>
      </c>
    </row>
    <row r="5" spans="1:6" x14ac:dyDescent="0.3">
      <c r="A5" s="41" t="s">
        <v>3</v>
      </c>
      <c r="B5" s="5">
        <v>106</v>
      </c>
      <c r="C5" s="5">
        <v>115</v>
      </c>
      <c r="D5" s="5">
        <v>139</v>
      </c>
      <c r="E5" s="5">
        <v>144</v>
      </c>
      <c r="F5" s="5">
        <v>143</v>
      </c>
    </row>
    <row r="6" spans="1:6" x14ac:dyDescent="0.3">
      <c r="A6" s="55" t="s">
        <v>4</v>
      </c>
      <c r="B6" s="47">
        <v>200</v>
      </c>
      <c r="C6" s="47">
        <v>230</v>
      </c>
      <c r="D6" s="47">
        <v>219</v>
      </c>
      <c r="E6" s="47">
        <v>240</v>
      </c>
      <c r="F6" s="47">
        <v>224</v>
      </c>
    </row>
    <row r="7" spans="1:6" ht="14.5" thickBot="1" x14ac:dyDescent="0.35">
      <c r="A7" s="40" t="s">
        <v>88</v>
      </c>
      <c r="B7" s="29" t="s">
        <v>83</v>
      </c>
      <c r="C7" s="29" t="s">
        <v>84</v>
      </c>
      <c r="D7" s="29" t="s">
        <v>85</v>
      </c>
      <c r="E7" s="29" t="s">
        <v>86</v>
      </c>
      <c r="F7" s="39">
        <v>44651</v>
      </c>
    </row>
    <row r="8" spans="1:6" x14ac:dyDescent="0.3">
      <c r="A8" s="41" t="s">
        <v>5</v>
      </c>
      <c r="B8" s="64">
        <v>0.45100000000000001</v>
      </c>
      <c r="C8" s="64">
        <v>0.46200000000000002</v>
      </c>
      <c r="D8" s="64">
        <v>0.441</v>
      </c>
      <c r="E8" s="64">
        <v>0.44900000000000001</v>
      </c>
      <c r="F8" s="64">
        <v>0.45703611457036114</v>
      </c>
    </row>
    <row r="9" spans="1:6" x14ac:dyDescent="0.3">
      <c r="A9" s="41" t="s">
        <v>3</v>
      </c>
      <c r="B9" s="64">
        <v>0.35799999999999998</v>
      </c>
      <c r="C9" s="64">
        <v>0.34799999999999998</v>
      </c>
      <c r="D9" s="64">
        <v>0.35299999999999998</v>
      </c>
      <c r="E9" s="64">
        <v>0.35699999999999998</v>
      </c>
      <c r="F9" s="64">
        <v>0.36760925449871468</v>
      </c>
    </row>
    <row r="10" spans="1:6" x14ac:dyDescent="0.3">
      <c r="A10" s="41" t="s">
        <v>4</v>
      </c>
      <c r="B10" s="64">
        <v>0.52400000000000002</v>
      </c>
      <c r="C10" s="64">
        <v>0.55200000000000005</v>
      </c>
      <c r="D10" s="64">
        <v>0.52400000000000002</v>
      </c>
      <c r="E10" s="64">
        <v>0.53100000000000003</v>
      </c>
      <c r="F10" s="64">
        <v>0.54106280193236711</v>
      </c>
    </row>
    <row r="11" spans="1:6" x14ac:dyDescent="0.3">
      <c r="A11" s="18" t="s">
        <v>250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594F6-66A9-44CD-B8BB-F437C322F58A}">
  <dimension ref="A1:C13"/>
  <sheetViews>
    <sheetView showGridLines="0" workbookViewId="0"/>
  </sheetViews>
  <sheetFormatPr defaultColWidth="8.6328125" defaultRowHeight="14" x14ac:dyDescent="0.3"/>
  <cols>
    <col min="1" max="1" width="18" style="4" customWidth="1"/>
    <col min="2" max="3" width="17.453125" style="5" customWidth="1"/>
    <col min="4" max="16384" width="8.6328125" style="4"/>
  </cols>
  <sheetData>
    <row r="1" spans="1:3" x14ac:dyDescent="0.3">
      <c r="A1" s="4" t="s">
        <v>200</v>
      </c>
    </row>
    <row r="3" spans="1:3" ht="14.5" thickBot="1" x14ac:dyDescent="0.35">
      <c r="A3" s="30" t="s">
        <v>36</v>
      </c>
      <c r="B3" s="29" t="s">
        <v>95</v>
      </c>
      <c r="C3" s="29" t="s">
        <v>96</v>
      </c>
    </row>
    <row r="4" spans="1:3" x14ac:dyDescent="0.3">
      <c r="A4" s="31" t="s">
        <v>97</v>
      </c>
      <c r="B4" s="9">
        <v>0.44727891156462585</v>
      </c>
      <c r="C4" s="27">
        <v>263</v>
      </c>
    </row>
    <row r="5" spans="1:3" x14ac:dyDescent="0.3">
      <c r="A5" s="31" t="s">
        <v>98</v>
      </c>
      <c r="B5" s="9">
        <v>0.41666666666666669</v>
      </c>
      <c r="C5" s="27">
        <v>245</v>
      </c>
    </row>
    <row r="6" spans="1:3" x14ac:dyDescent="0.3">
      <c r="A6" s="31" t="s">
        <v>99</v>
      </c>
      <c r="B6" s="9">
        <v>6.6326530612244902E-2</v>
      </c>
      <c r="C6" s="27">
        <v>39</v>
      </c>
    </row>
    <row r="7" spans="1:3" x14ac:dyDescent="0.3">
      <c r="A7" s="31" t="s">
        <v>100</v>
      </c>
      <c r="B7" s="9">
        <v>3.5714285714285712E-2</v>
      </c>
      <c r="C7" s="27">
        <v>21</v>
      </c>
    </row>
    <row r="8" spans="1:3" x14ac:dyDescent="0.3">
      <c r="A8" s="31" t="s">
        <v>101</v>
      </c>
      <c r="B8" s="9">
        <v>1.1904761904761904E-2</v>
      </c>
      <c r="C8" s="27">
        <v>7</v>
      </c>
    </row>
    <row r="9" spans="1:3" x14ac:dyDescent="0.3">
      <c r="A9" s="31" t="s">
        <v>102</v>
      </c>
      <c r="B9" s="9">
        <v>8.5034013605442185E-3</v>
      </c>
      <c r="C9" s="27">
        <v>5</v>
      </c>
    </row>
    <row r="10" spans="1:3" x14ac:dyDescent="0.3">
      <c r="A10" s="32" t="s">
        <v>103</v>
      </c>
      <c r="B10" s="10">
        <v>1.3605442176870748E-2</v>
      </c>
      <c r="C10" s="33">
        <v>8</v>
      </c>
    </row>
    <row r="11" spans="1:3" x14ac:dyDescent="0.3">
      <c r="A11" s="31" t="s">
        <v>5</v>
      </c>
      <c r="B11" s="27"/>
      <c r="C11" s="27">
        <v>588</v>
      </c>
    </row>
    <row r="12" spans="1:3" x14ac:dyDescent="0.3">
      <c r="A12" s="42" t="s">
        <v>56</v>
      </c>
    </row>
    <row r="13" spans="1:3" x14ac:dyDescent="0.3">
      <c r="A13" s="42" t="s">
        <v>104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8E562-5D43-46AF-A47A-2172536D33A5}">
  <dimension ref="A1:F16"/>
  <sheetViews>
    <sheetView workbookViewId="0">
      <selection activeCell="H24" sqref="H24"/>
    </sheetView>
  </sheetViews>
  <sheetFormatPr defaultColWidth="8.6328125" defaultRowHeight="14" x14ac:dyDescent="0.3"/>
  <cols>
    <col min="1" max="1" width="29.36328125" style="65" customWidth="1"/>
    <col min="2" max="5" width="14.453125" style="66" customWidth="1"/>
    <col min="6" max="6" width="14.453125" style="65" customWidth="1"/>
    <col min="7" max="16384" width="8.6328125" style="65"/>
  </cols>
  <sheetData>
    <row r="1" spans="1:6" x14ac:dyDescent="0.3">
      <c r="A1" s="65" t="s">
        <v>209</v>
      </c>
    </row>
    <row r="3" spans="1:6" ht="14.5" thickBot="1" x14ac:dyDescent="0.35">
      <c r="A3" s="38" t="s">
        <v>105</v>
      </c>
      <c r="B3" s="37">
        <v>43190</v>
      </c>
      <c r="C3" s="37">
        <v>43555</v>
      </c>
      <c r="D3" s="37">
        <v>43921</v>
      </c>
      <c r="E3" s="37">
        <v>44286</v>
      </c>
      <c r="F3" s="37">
        <v>44651</v>
      </c>
    </row>
    <row r="4" spans="1:6" x14ac:dyDescent="0.3">
      <c r="A4" s="67" t="s">
        <v>5</v>
      </c>
      <c r="B4" s="68" t="s">
        <v>106</v>
      </c>
      <c r="C4" s="68" t="s">
        <v>107</v>
      </c>
      <c r="D4" s="68" t="s">
        <v>108</v>
      </c>
      <c r="E4" s="68" t="s">
        <v>109</v>
      </c>
      <c r="F4" s="68" t="s">
        <v>201</v>
      </c>
    </row>
    <row r="5" spans="1:6" x14ac:dyDescent="0.3">
      <c r="A5" s="67" t="s">
        <v>3</v>
      </c>
      <c r="B5" s="68" t="s">
        <v>110</v>
      </c>
      <c r="C5" s="68" t="s">
        <v>111</v>
      </c>
      <c r="D5" s="68" t="s">
        <v>112</v>
      </c>
      <c r="E5" s="68" t="s">
        <v>113</v>
      </c>
      <c r="F5" s="68" t="s">
        <v>202</v>
      </c>
    </row>
    <row r="6" spans="1:6" x14ac:dyDescent="0.3">
      <c r="A6" s="67" t="s">
        <v>4</v>
      </c>
      <c r="B6" s="68" t="s">
        <v>114</v>
      </c>
      <c r="C6" s="68" t="s">
        <v>115</v>
      </c>
      <c r="D6" s="68" t="s">
        <v>116</v>
      </c>
      <c r="E6" s="68" t="s">
        <v>117</v>
      </c>
      <c r="F6" s="68" t="s">
        <v>203</v>
      </c>
    </row>
    <row r="7" spans="1:6" ht="14.5" thickBot="1" x14ac:dyDescent="0.35">
      <c r="A7" s="38" t="s">
        <v>118</v>
      </c>
      <c r="B7" s="37">
        <v>43190</v>
      </c>
      <c r="C7" s="37">
        <v>43555</v>
      </c>
      <c r="D7" s="37">
        <v>43921</v>
      </c>
      <c r="E7" s="37">
        <v>44286</v>
      </c>
      <c r="F7" s="37">
        <v>44651</v>
      </c>
    </row>
    <row r="8" spans="1:6" x14ac:dyDescent="0.3">
      <c r="A8" s="67" t="s">
        <v>5</v>
      </c>
      <c r="B8" s="68" t="s">
        <v>119</v>
      </c>
      <c r="C8" s="68" t="s">
        <v>120</v>
      </c>
      <c r="D8" s="68" t="s">
        <v>121</v>
      </c>
      <c r="E8" s="68" t="s">
        <v>122</v>
      </c>
      <c r="F8" s="68" t="s">
        <v>204</v>
      </c>
    </row>
    <row r="9" spans="1:6" x14ac:dyDescent="0.3">
      <c r="A9" s="67" t="s">
        <v>3</v>
      </c>
      <c r="B9" s="68" t="s">
        <v>123</v>
      </c>
      <c r="C9" s="68" t="s">
        <v>123</v>
      </c>
      <c r="D9" s="68" t="s">
        <v>124</v>
      </c>
      <c r="E9" s="68" t="s">
        <v>125</v>
      </c>
      <c r="F9" s="68" t="s">
        <v>205</v>
      </c>
    </row>
    <row r="10" spans="1:6" x14ac:dyDescent="0.3">
      <c r="A10" s="67" t="s">
        <v>4</v>
      </c>
      <c r="B10" s="68" t="s">
        <v>126</v>
      </c>
      <c r="C10" s="68" t="s">
        <v>127</v>
      </c>
      <c r="D10" s="68" t="s">
        <v>128</v>
      </c>
      <c r="E10" s="68" t="s">
        <v>129</v>
      </c>
      <c r="F10" s="68" t="s">
        <v>119</v>
      </c>
    </row>
    <row r="11" spans="1:6" ht="14.5" thickBot="1" x14ac:dyDescent="0.35">
      <c r="A11" s="38" t="s">
        <v>130</v>
      </c>
      <c r="B11" s="37">
        <v>43190</v>
      </c>
      <c r="C11" s="37">
        <v>43555</v>
      </c>
      <c r="D11" s="37">
        <v>43921</v>
      </c>
      <c r="E11" s="37">
        <v>44286</v>
      </c>
      <c r="F11" s="37">
        <v>44651</v>
      </c>
    </row>
    <row r="12" spans="1:6" x14ac:dyDescent="0.3">
      <c r="A12" s="67" t="s">
        <v>131</v>
      </c>
      <c r="B12" s="68" t="s">
        <v>132</v>
      </c>
      <c r="C12" s="68" t="s">
        <v>133</v>
      </c>
      <c r="D12" s="68" t="s">
        <v>134</v>
      </c>
      <c r="E12" s="68" t="s">
        <v>135</v>
      </c>
      <c r="F12" s="68" t="s">
        <v>206</v>
      </c>
    </row>
    <row r="13" spans="1:6" x14ac:dyDescent="0.3">
      <c r="A13" s="67" t="s">
        <v>3</v>
      </c>
      <c r="B13" s="68" t="s">
        <v>136</v>
      </c>
      <c r="C13" s="68" t="s">
        <v>137</v>
      </c>
      <c r="D13" s="68" t="s">
        <v>138</v>
      </c>
      <c r="E13" s="68" t="s">
        <v>139</v>
      </c>
      <c r="F13" s="68" t="s">
        <v>207</v>
      </c>
    </row>
    <row r="14" spans="1:6" x14ac:dyDescent="0.3">
      <c r="A14" s="67" t="s">
        <v>4</v>
      </c>
      <c r="B14" s="68" t="s">
        <v>140</v>
      </c>
      <c r="C14" s="68" t="s">
        <v>141</v>
      </c>
      <c r="D14" s="68" t="s">
        <v>142</v>
      </c>
      <c r="E14" s="68" t="s">
        <v>143</v>
      </c>
      <c r="F14" s="68" t="s">
        <v>208</v>
      </c>
    </row>
    <row r="15" spans="1:6" x14ac:dyDescent="0.3">
      <c r="A15" s="18" t="s">
        <v>56</v>
      </c>
    </row>
    <row r="16" spans="1:6" x14ac:dyDescent="0.3">
      <c r="A16" s="18" t="s">
        <v>251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2A3A9-43A5-4056-BC3D-4CDD104ED877}">
  <dimension ref="A1:E14"/>
  <sheetViews>
    <sheetView showGridLines="0" workbookViewId="0">
      <selection activeCell="A13" sqref="A13:A14"/>
    </sheetView>
  </sheetViews>
  <sheetFormatPr defaultColWidth="8.6328125" defaultRowHeight="14" x14ac:dyDescent="0.3"/>
  <cols>
    <col min="1" max="1" width="26" style="4" customWidth="1"/>
    <col min="2" max="2" width="16.6328125" style="5" customWidth="1"/>
    <col min="3" max="3" width="22" style="5" customWidth="1"/>
    <col min="4" max="5" width="16.6328125" style="5" customWidth="1"/>
    <col min="6" max="16384" width="8.6328125" style="4"/>
  </cols>
  <sheetData>
    <row r="1" spans="1:5" x14ac:dyDescent="0.3">
      <c r="A1" s="4" t="s">
        <v>244</v>
      </c>
    </row>
    <row r="3" spans="1:5" ht="14.5" thickBot="1" x14ac:dyDescent="0.35">
      <c r="A3" s="40"/>
      <c r="B3" s="29" t="s">
        <v>144</v>
      </c>
      <c r="C3" s="29" t="s">
        <v>145</v>
      </c>
      <c r="D3" s="29" t="s">
        <v>146</v>
      </c>
      <c r="E3" s="29" t="s">
        <v>5</v>
      </c>
    </row>
    <row r="4" spans="1:5" x14ac:dyDescent="0.3">
      <c r="A4" s="50" t="s">
        <v>46</v>
      </c>
      <c r="B4" s="51">
        <v>4.7457627118644069E-2</v>
      </c>
      <c r="C4" s="45">
        <v>562</v>
      </c>
      <c r="D4" s="45">
        <v>32</v>
      </c>
      <c r="E4" s="45">
        <v>594</v>
      </c>
    </row>
    <row r="5" spans="1:5" x14ac:dyDescent="0.3">
      <c r="A5" s="67" t="s">
        <v>47</v>
      </c>
      <c r="B5" s="69">
        <v>4.9645390070921988E-2</v>
      </c>
      <c r="C5" s="66">
        <v>268</v>
      </c>
      <c r="D5" s="66">
        <v>18</v>
      </c>
      <c r="E5" s="66">
        <v>286</v>
      </c>
    </row>
    <row r="6" spans="1:5" x14ac:dyDescent="0.3">
      <c r="A6" s="41" t="s">
        <v>48</v>
      </c>
      <c r="B6" s="49">
        <v>6.3291139240506333E-2</v>
      </c>
      <c r="C6" s="5">
        <v>74</v>
      </c>
      <c r="D6" s="5">
        <v>5</v>
      </c>
      <c r="E6" s="5">
        <v>79</v>
      </c>
    </row>
    <row r="7" spans="1:5" x14ac:dyDescent="0.3">
      <c r="A7" s="41" t="s">
        <v>49</v>
      </c>
      <c r="B7" s="98" t="s">
        <v>236</v>
      </c>
      <c r="C7" s="88" t="s">
        <v>237</v>
      </c>
      <c r="D7" s="99" t="s">
        <v>241</v>
      </c>
      <c r="E7" s="5">
        <v>165</v>
      </c>
    </row>
    <row r="8" spans="1:5" x14ac:dyDescent="0.3">
      <c r="A8" s="55" t="s">
        <v>50</v>
      </c>
      <c r="B8" s="98" t="s">
        <v>225</v>
      </c>
      <c r="C8" s="88" t="s">
        <v>238</v>
      </c>
      <c r="D8" s="88" t="s">
        <v>228</v>
      </c>
      <c r="E8" s="47">
        <v>42</v>
      </c>
    </row>
    <row r="9" spans="1:5" x14ac:dyDescent="0.3">
      <c r="A9" s="52" t="s">
        <v>51</v>
      </c>
      <c r="B9" s="53">
        <v>4.5454545454545456E-2</v>
      </c>
      <c r="C9" s="54">
        <v>294</v>
      </c>
      <c r="D9" s="54">
        <v>14</v>
      </c>
      <c r="E9" s="54">
        <v>308</v>
      </c>
    </row>
    <row r="10" spans="1:5" x14ac:dyDescent="0.3">
      <c r="A10" s="41" t="s">
        <v>65</v>
      </c>
      <c r="B10" s="49">
        <v>6.3492063492063489E-2</v>
      </c>
      <c r="C10" s="5">
        <v>118</v>
      </c>
      <c r="D10" s="5">
        <v>8</v>
      </c>
      <c r="E10" s="5">
        <v>126</v>
      </c>
    </row>
    <row r="11" spans="1:5" x14ac:dyDescent="0.3">
      <c r="A11" s="41" t="s">
        <v>53</v>
      </c>
      <c r="B11" s="98" t="s">
        <v>225</v>
      </c>
      <c r="C11" s="88" t="s">
        <v>239</v>
      </c>
      <c r="D11" s="88" t="s">
        <v>228</v>
      </c>
      <c r="E11" s="5">
        <v>96</v>
      </c>
    </row>
    <row r="12" spans="1:5" x14ac:dyDescent="0.3">
      <c r="A12" s="41" t="s">
        <v>54</v>
      </c>
      <c r="B12" s="98" t="s">
        <v>225</v>
      </c>
      <c r="C12" s="88" t="s">
        <v>240</v>
      </c>
      <c r="D12" s="88" t="s">
        <v>228</v>
      </c>
      <c r="E12" s="5">
        <v>86</v>
      </c>
    </row>
    <row r="13" spans="1:5" x14ac:dyDescent="0.3">
      <c r="A13" s="106" t="s">
        <v>56</v>
      </c>
    </row>
    <row r="14" spans="1:5" x14ac:dyDescent="0.3">
      <c r="A14" s="106" t="s">
        <v>249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A2E19-FF91-4728-860B-EEA5B301969C}">
  <dimension ref="A1:F11"/>
  <sheetViews>
    <sheetView showGridLines="0" workbookViewId="0">
      <selection activeCell="B17" sqref="B17"/>
    </sheetView>
  </sheetViews>
  <sheetFormatPr defaultColWidth="8.6328125" defaultRowHeight="14" x14ac:dyDescent="0.3"/>
  <cols>
    <col min="1" max="1" width="27.6328125" style="4" customWidth="1"/>
    <col min="2" max="5" width="15.54296875" style="5" customWidth="1"/>
    <col min="6" max="6" width="15.54296875" style="4" customWidth="1"/>
    <col min="7" max="16384" width="8.6328125" style="4"/>
  </cols>
  <sheetData>
    <row r="1" spans="1:6" x14ac:dyDescent="0.3">
      <c r="A1" s="4" t="s">
        <v>210</v>
      </c>
    </row>
    <row r="3" spans="1:6" ht="14.5" thickBot="1" x14ac:dyDescent="0.35">
      <c r="A3" s="40" t="s">
        <v>147</v>
      </c>
      <c r="B3" s="39">
        <v>43190</v>
      </c>
      <c r="C3" s="39">
        <v>43555</v>
      </c>
      <c r="D3" s="39">
        <v>43921</v>
      </c>
      <c r="E3" s="39">
        <v>44286</v>
      </c>
      <c r="F3" s="39">
        <v>44651</v>
      </c>
    </row>
    <row r="4" spans="1:6" x14ac:dyDescent="0.3">
      <c r="A4" s="41" t="s">
        <v>5</v>
      </c>
      <c r="B4" s="5">
        <v>13</v>
      </c>
      <c r="C4" s="5">
        <v>19</v>
      </c>
      <c r="D4" s="5">
        <v>18</v>
      </c>
      <c r="E4" s="5">
        <v>23</v>
      </c>
      <c r="F4" s="5">
        <v>28</v>
      </c>
    </row>
    <row r="5" spans="1:6" x14ac:dyDescent="0.3">
      <c r="A5" s="41" t="s">
        <v>3</v>
      </c>
      <c r="B5" s="5">
        <v>5</v>
      </c>
      <c r="C5" s="5">
        <v>9</v>
      </c>
      <c r="D5" s="5">
        <v>8</v>
      </c>
      <c r="E5" s="5">
        <v>10</v>
      </c>
      <c r="F5" s="5">
        <v>14</v>
      </c>
    </row>
    <row r="6" spans="1:6" x14ac:dyDescent="0.3">
      <c r="A6" s="55" t="s">
        <v>4</v>
      </c>
      <c r="B6" s="47">
        <v>8</v>
      </c>
      <c r="C6" s="47">
        <v>10</v>
      </c>
      <c r="D6" s="47">
        <v>10</v>
      </c>
      <c r="E6" s="47">
        <v>13</v>
      </c>
      <c r="F6" s="47">
        <v>14</v>
      </c>
    </row>
    <row r="7" spans="1:6" ht="14.5" thickBot="1" x14ac:dyDescent="0.35">
      <c r="A7" s="60" t="s">
        <v>148</v>
      </c>
      <c r="B7" s="70">
        <v>43190</v>
      </c>
      <c r="C7" s="70">
        <v>43555</v>
      </c>
      <c r="D7" s="70">
        <v>43921</v>
      </c>
      <c r="E7" s="70">
        <v>44286</v>
      </c>
      <c r="F7" s="70">
        <v>44651</v>
      </c>
    </row>
    <row r="8" spans="1:6" x14ac:dyDescent="0.3">
      <c r="A8" s="41" t="s">
        <v>5</v>
      </c>
      <c r="B8" s="64">
        <v>3.9156626506024098E-2</v>
      </c>
      <c r="C8" s="64">
        <v>5.0666666666666665E-2</v>
      </c>
      <c r="D8" s="64">
        <v>3.7578288100208766E-2</v>
      </c>
      <c r="E8" s="64">
        <v>3.7520391517128875E-2</v>
      </c>
      <c r="F8" s="64">
        <v>4.7457627118644069E-2</v>
      </c>
    </row>
    <row r="9" spans="1:6" x14ac:dyDescent="0.3">
      <c r="A9" s="41" t="s">
        <v>3</v>
      </c>
      <c r="B9" s="64">
        <v>2.7932960893854747E-2</v>
      </c>
      <c r="C9" s="64">
        <v>4.2857142857142858E-2</v>
      </c>
      <c r="D9" s="64">
        <v>2.8776978417266189E-2</v>
      </c>
      <c r="E9" s="64">
        <v>3.1347962382445138E-2</v>
      </c>
      <c r="F9" s="64">
        <v>4.5454545454545456E-2</v>
      </c>
    </row>
    <row r="10" spans="1:6" x14ac:dyDescent="0.3">
      <c r="A10" s="41" t="s">
        <v>4</v>
      </c>
      <c r="B10" s="64">
        <v>5.2287581699346407E-2</v>
      </c>
      <c r="C10" s="64">
        <v>6.0606060606060608E-2</v>
      </c>
      <c r="D10" s="64">
        <v>4.975124378109453E-2</v>
      </c>
      <c r="E10" s="64">
        <v>4.4217687074829932E-2</v>
      </c>
      <c r="F10" s="64">
        <v>4.9645390070921988E-2</v>
      </c>
    </row>
    <row r="11" spans="1:6" x14ac:dyDescent="0.3">
      <c r="A11" s="106" t="s">
        <v>14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C1E08-A7E6-4BD7-858C-1979878194BA}">
  <dimension ref="A1:G9"/>
  <sheetViews>
    <sheetView showGridLines="0" workbookViewId="0">
      <selection activeCell="A8" sqref="A8"/>
    </sheetView>
  </sheetViews>
  <sheetFormatPr defaultColWidth="8.6328125" defaultRowHeight="14" x14ac:dyDescent="0.3"/>
  <cols>
    <col min="1" max="1" width="27.08984375" style="4" customWidth="1"/>
    <col min="2" max="7" width="12.54296875" style="5" customWidth="1"/>
    <col min="8" max="16384" width="8.6328125" style="4"/>
  </cols>
  <sheetData>
    <row r="1" spans="1:7" x14ac:dyDescent="0.3">
      <c r="A1" s="4" t="s">
        <v>211</v>
      </c>
    </row>
    <row r="3" spans="1:7" ht="28.5" thickBot="1" x14ac:dyDescent="0.35">
      <c r="A3" s="40" t="s">
        <v>149</v>
      </c>
      <c r="B3" s="71" t="s">
        <v>150</v>
      </c>
      <c r="C3" s="71" t="s">
        <v>151</v>
      </c>
      <c r="D3" s="71" t="s">
        <v>9</v>
      </c>
      <c r="E3" s="71" t="s">
        <v>152</v>
      </c>
      <c r="F3" s="71" t="s">
        <v>153</v>
      </c>
      <c r="G3" s="71" t="s">
        <v>154</v>
      </c>
    </row>
    <row r="4" spans="1:7" x14ac:dyDescent="0.3">
      <c r="A4" s="41" t="s">
        <v>155</v>
      </c>
      <c r="B4" s="88">
        <v>167</v>
      </c>
      <c r="C4" s="102">
        <v>0.56999999999999995</v>
      </c>
      <c r="D4" s="88">
        <v>186</v>
      </c>
      <c r="E4" s="102">
        <v>0.66</v>
      </c>
      <c r="F4" s="88">
        <v>353</v>
      </c>
      <c r="G4" s="102">
        <v>0.62</v>
      </c>
    </row>
    <row r="5" spans="1:7" x14ac:dyDescent="0.3">
      <c r="A5" s="41" t="s">
        <v>156</v>
      </c>
      <c r="B5" s="88">
        <v>83</v>
      </c>
      <c r="C5" s="102">
        <v>0.28000000000000003</v>
      </c>
      <c r="D5" s="88">
        <v>54</v>
      </c>
      <c r="E5" s="102">
        <v>0.19</v>
      </c>
      <c r="F5" s="88">
        <v>137</v>
      </c>
      <c r="G5" s="102">
        <v>0.24</v>
      </c>
    </row>
    <row r="6" spans="1:7" x14ac:dyDescent="0.3">
      <c r="A6" s="41" t="s">
        <v>157</v>
      </c>
      <c r="B6" s="88">
        <v>29</v>
      </c>
      <c r="C6" s="102">
        <v>0.1</v>
      </c>
      <c r="D6" s="88">
        <v>23</v>
      </c>
      <c r="E6" s="102">
        <v>0.08</v>
      </c>
      <c r="F6" s="88">
        <v>52</v>
      </c>
      <c r="G6" s="102">
        <v>0.09</v>
      </c>
    </row>
    <row r="7" spans="1:7" x14ac:dyDescent="0.3">
      <c r="A7" s="41" t="s">
        <v>158</v>
      </c>
      <c r="B7" s="88">
        <v>13</v>
      </c>
      <c r="C7" s="102">
        <v>0.04</v>
      </c>
      <c r="D7" s="88">
        <v>17</v>
      </c>
      <c r="E7" s="102">
        <v>0.06</v>
      </c>
      <c r="F7" s="88">
        <v>30</v>
      </c>
      <c r="G7" s="102">
        <v>0.05</v>
      </c>
    </row>
    <row r="8" spans="1:7" x14ac:dyDescent="0.3">
      <c r="A8" s="41" t="s">
        <v>243</v>
      </c>
      <c r="B8" s="88">
        <v>97</v>
      </c>
      <c r="C8" s="88"/>
      <c r="D8" s="88">
        <v>134</v>
      </c>
      <c r="E8" s="88"/>
      <c r="F8" s="88">
        <v>231</v>
      </c>
      <c r="G8" s="88"/>
    </row>
    <row r="9" spans="1:7" x14ac:dyDescent="0.3">
      <c r="A9" s="18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7A88C-E6B1-40B7-8DD3-12E85838FA7D}">
  <dimension ref="A1:A20"/>
  <sheetViews>
    <sheetView showGridLines="0" workbookViewId="0">
      <selection activeCell="A19" sqref="A19:A20"/>
    </sheetView>
  </sheetViews>
  <sheetFormatPr defaultRowHeight="14.5" x14ac:dyDescent="0.35"/>
  <sheetData>
    <row r="1" spans="1:1" x14ac:dyDescent="0.35">
      <c r="A1" t="s">
        <v>217</v>
      </c>
    </row>
    <row r="19" spans="1:1" x14ac:dyDescent="0.35">
      <c r="A19" s="18" t="s">
        <v>245</v>
      </c>
    </row>
    <row r="20" spans="1:1" x14ac:dyDescent="0.35">
      <c r="A20" s="18" t="s">
        <v>246</v>
      </c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1442C-23A8-4748-A898-2F77575F7AED}">
  <dimension ref="A1:G9"/>
  <sheetViews>
    <sheetView showGridLines="0" workbookViewId="0">
      <selection activeCell="G18" sqref="G18"/>
    </sheetView>
  </sheetViews>
  <sheetFormatPr defaultColWidth="8.6328125" defaultRowHeight="14" x14ac:dyDescent="0.3"/>
  <cols>
    <col min="1" max="1" width="30.36328125" style="4" customWidth="1"/>
    <col min="2" max="2" width="14.54296875" style="5" customWidth="1"/>
    <col min="3" max="3" width="14.54296875" style="49" customWidth="1"/>
    <col min="4" max="4" width="15" style="5" bestFit="1" customWidth="1"/>
    <col min="5" max="5" width="14.54296875" style="49" customWidth="1"/>
    <col min="6" max="6" width="14.54296875" style="5" customWidth="1"/>
    <col min="7" max="7" width="14.54296875" style="49" customWidth="1"/>
    <col min="8" max="16384" width="8.6328125" style="4"/>
  </cols>
  <sheetData>
    <row r="1" spans="1:7" x14ac:dyDescent="0.3">
      <c r="A1" s="4" t="s">
        <v>212</v>
      </c>
    </row>
    <row r="3" spans="1:7" ht="14.5" thickBot="1" x14ac:dyDescent="0.35">
      <c r="A3" s="40" t="s">
        <v>159</v>
      </c>
      <c r="B3" s="29" t="s">
        <v>150</v>
      </c>
      <c r="C3" s="58" t="s">
        <v>151</v>
      </c>
      <c r="D3" s="29" t="s">
        <v>9</v>
      </c>
      <c r="E3" s="58" t="s">
        <v>152</v>
      </c>
      <c r="F3" s="29" t="s">
        <v>153</v>
      </c>
      <c r="G3" s="58" t="s">
        <v>154</v>
      </c>
    </row>
    <row r="4" spans="1:7" x14ac:dyDescent="0.3">
      <c r="A4" s="41" t="s">
        <v>160</v>
      </c>
      <c r="B4" s="5">
        <v>117</v>
      </c>
      <c r="C4" s="49">
        <v>0.42857142857142855</v>
      </c>
      <c r="D4" s="5">
        <v>89</v>
      </c>
      <c r="E4" s="49">
        <v>0.37083333333333335</v>
      </c>
      <c r="F4" s="5">
        <v>206</v>
      </c>
      <c r="G4" s="49">
        <v>0.40155945419103312</v>
      </c>
    </row>
    <row r="5" spans="1:7" x14ac:dyDescent="0.3">
      <c r="A5" s="41" t="s">
        <v>161</v>
      </c>
      <c r="B5" s="5">
        <v>105</v>
      </c>
      <c r="C5" s="49">
        <v>0.38461538461538464</v>
      </c>
      <c r="D5" s="5">
        <v>116</v>
      </c>
      <c r="E5" s="49">
        <v>0.48333333333333334</v>
      </c>
      <c r="F5" s="5">
        <v>221</v>
      </c>
      <c r="G5" s="49">
        <v>0.43079922027290446</v>
      </c>
    </row>
    <row r="6" spans="1:7" x14ac:dyDescent="0.3">
      <c r="A6" s="41" t="s">
        <v>162</v>
      </c>
      <c r="B6" s="5">
        <v>51</v>
      </c>
      <c r="C6" s="49">
        <v>0.18681318681318682</v>
      </c>
      <c r="D6" s="5">
        <v>35</v>
      </c>
      <c r="E6" s="49">
        <v>0.14583333333333334</v>
      </c>
      <c r="F6" s="5">
        <v>86</v>
      </c>
      <c r="G6" s="49">
        <v>0.16764132553606237</v>
      </c>
    </row>
    <row r="7" spans="1:7" x14ac:dyDescent="0.3">
      <c r="A7" s="41" t="s">
        <v>243</v>
      </c>
      <c r="B7" s="5">
        <v>116</v>
      </c>
      <c r="D7" s="5">
        <v>174</v>
      </c>
      <c r="F7" s="5">
        <v>290</v>
      </c>
    </row>
    <row r="8" spans="1:7" ht="34.5" customHeight="1" x14ac:dyDescent="0.3">
      <c r="A8" s="109" t="s">
        <v>252</v>
      </c>
      <c r="B8" s="109"/>
    </row>
    <row r="9" spans="1:7" ht="31.5" customHeight="1" x14ac:dyDescent="0.3">
      <c r="A9" s="103"/>
      <c r="B9" s="103"/>
      <c r="C9" s="103"/>
      <c r="D9" s="103"/>
      <c r="E9" s="103"/>
    </row>
  </sheetData>
  <mergeCells count="2">
    <mergeCell ref="A9:E9"/>
    <mergeCell ref="A8:B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EE1BA-60B9-4EFF-82DB-4238304F05F4}">
  <dimension ref="A1:F11"/>
  <sheetViews>
    <sheetView showGridLines="0" workbookViewId="0">
      <selection activeCell="D26" sqref="D26"/>
    </sheetView>
  </sheetViews>
  <sheetFormatPr defaultColWidth="8.6328125" defaultRowHeight="14" x14ac:dyDescent="0.3"/>
  <cols>
    <col min="1" max="1" width="31.453125" style="4" customWidth="1"/>
    <col min="2" max="5" width="17.54296875" style="5" customWidth="1"/>
    <col min="6" max="6" width="17.54296875" style="4" customWidth="1"/>
    <col min="7" max="16384" width="8.6328125" style="4"/>
  </cols>
  <sheetData>
    <row r="1" spans="1:6" x14ac:dyDescent="0.3">
      <c r="A1" s="4" t="s">
        <v>213</v>
      </c>
    </row>
    <row r="3" spans="1:6" ht="14.5" thickBot="1" x14ac:dyDescent="0.35">
      <c r="A3" s="40" t="s">
        <v>163</v>
      </c>
      <c r="B3" s="39">
        <v>43190</v>
      </c>
      <c r="C3" s="39">
        <v>43555</v>
      </c>
      <c r="D3" s="39">
        <v>43921</v>
      </c>
      <c r="E3" s="39">
        <v>44286</v>
      </c>
      <c r="F3" s="90">
        <v>44651</v>
      </c>
    </row>
    <row r="4" spans="1:6" x14ac:dyDescent="0.3">
      <c r="A4" s="41" t="s">
        <v>5</v>
      </c>
      <c r="B4" s="5">
        <v>235</v>
      </c>
      <c r="C4" s="5">
        <v>242</v>
      </c>
      <c r="D4" s="5">
        <v>257</v>
      </c>
      <c r="E4" s="5">
        <v>256</v>
      </c>
      <c r="F4" s="88">
        <v>252</v>
      </c>
    </row>
    <row r="5" spans="1:6" x14ac:dyDescent="0.3">
      <c r="A5" s="41" t="s">
        <v>3</v>
      </c>
      <c r="B5" s="5">
        <v>145</v>
      </c>
      <c r="C5" s="5">
        <v>143</v>
      </c>
      <c r="D5" s="5">
        <v>159</v>
      </c>
      <c r="E5" s="5">
        <v>157</v>
      </c>
      <c r="F5" s="88">
        <v>155</v>
      </c>
    </row>
    <row r="6" spans="1:6" x14ac:dyDescent="0.3">
      <c r="A6" s="55" t="s">
        <v>4</v>
      </c>
      <c r="B6" s="47">
        <v>90</v>
      </c>
      <c r="C6" s="47">
        <v>99</v>
      </c>
      <c r="D6" s="47">
        <v>98</v>
      </c>
      <c r="E6" s="47">
        <v>99</v>
      </c>
      <c r="F6" s="89">
        <v>97</v>
      </c>
    </row>
    <row r="7" spans="1:6" ht="14.5" thickBot="1" x14ac:dyDescent="0.35">
      <c r="A7" s="60" t="s">
        <v>164</v>
      </c>
      <c r="B7" s="70">
        <v>43190</v>
      </c>
      <c r="C7" s="70">
        <v>43555</v>
      </c>
      <c r="D7" s="70">
        <v>43921</v>
      </c>
      <c r="E7" s="70">
        <v>44286</v>
      </c>
      <c r="F7" s="91">
        <v>44651</v>
      </c>
    </row>
    <row r="8" spans="1:6" x14ac:dyDescent="0.3">
      <c r="A8" s="41" t="s">
        <v>5</v>
      </c>
      <c r="B8" s="64">
        <v>0.34660766961651918</v>
      </c>
      <c r="C8" s="64">
        <v>0.32396251673360105</v>
      </c>
      <c r="D8" s="64">
        <v>0.31650246305418717</v>
      </c>
      <c r="E8" s="64">
        <v>0.29941520467836258</v>
      </c>
      <c r="F8" s="92">
        <v>0.31382316313823161</v>
      </c>
    </row>
    <row r="9" spans="1:6" x14ac:dyDescent="0.3">
      <c r="A9" s="41" t="s">
        <v>3</v>
      </c>
      <c r="B9" s="64">
        <v>0.48986486486486486</v>
      </c>
      <c r="C9" s="64">
        <v>0.43333333333333335</v>
      </c>
      <c r="D9" s="64">
        <v>0.40355329949238578</v>
      </c>
      <c r="E9" s="64">
        <v>0.38957816377171217</v>
      </c>
      <c r="F9" s="92">
        <v>0.39845758354755784</v>
      </c>
    </row>
    <row r="10" spans="1:6" x14ac:dyDescent="0.3">
      <c r="A10" s="41" t="s">
        <v>4</v>
      </c>
      <c r="B10" s="64">
        <v>0.2356020942408377</v>
      </c>
      <c r="C10" s="64">
        <v>0.23741007194244604</v>
      </c>
      <c r="D10" s="64">
        <v>0.23444976076555024</v>
      </c>
      <c r="E10" s="64">
        <v>0.21902654867256638</v>
      </c>
      <c r="F10" s="92">
        <v>0.23429951690821257</v>
      </c>
    </row>
    <row r="11" spans="1:6" x14ac:dyDescent="0.3">
      <c r="A11" s="105" t="s">
        <v>253</v>
      </c>
      <c r="B11" s="105"/>
    </row>
  </sheetData>
  <mergeCells count="1">
    <mergeCell ref="A11:B1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50207-AD04-4F25-BE17-5FE99E8AD695}">
  <dimension ref="A1:U9"/>
  <sheetViews>
    <sheetView showGridLines="0" workbookViewId="0">
      <selection activeCell="S11" sqref="S11"/>
    </sheetView>
  </sheetViews>
  <sheetFormatPr defaultRowHeight="14.5" x14ac:dyDescent="0.35"/>
  <cols>
    <col min="1" max="1" width="46.453125" customWidth="1"/>
    <col min="2" max="21" width="6.54296875" style="1" customWidth="1"/>
  </cols>
  <sheetData>
    <row r="1" spans="1:21" x14ac:dyDescent="0.35">
      <c r="A1" t="s">
        <v>214</v>
      </c>
    </row>
    <row r="3" spans="1:21" ht="15" thickBot="1" x14ac:dyDescent="0.4">
      <c r="A3" s="3" t="s">
        <v>165</v>
      </c>
      <c r="B3" s="2" t="s">
        <v>166</v>
      </c>
      <c r="C3" s="73" t="s">
        <v>167</v>
      </c>
      <c r="D3" s="73" t="s">
        <v>168</v>
      </c>
      <c r="E3" s="73" t="s">
        <v>169</v>
      </c>
      <c r="F3" s="73" t="s">
        <v>170</v>
      </c>
      <c r="G3" s="73" t="s">
        <v>171</v>
      </c>
      <c r="H3" s="74" t="s">
        <v>172</v>
      </c>
      <c r="I3" s="2" t="s">
        <v>173</v>
      </c>
      <c r="J3" s="2" t="s">
        <v>174</v>
      </c>
      <c r="K3" s="2" t="s">
        <v>175</v>
      </c>
      <c r="L3" s="2" t="s">
        <v>176</v>
      </c>
      <c r="M3" s="2" t="s">
        <v>177</v>
      </c>
      <c r="N3" s="2" t="s">
        <v>178</v>
      </c>
      <c r="O3" s="2" t="s">
        <v>179</v>
      </c>
      <c r="P3" s="2" t="s">
        <v>180</v>
      </c>
      <c r="Q3" s="2" t="s">
        <v>181</v>
      </c>
      <c r="R3" s="2" t="s">
        <v>182</v>
      </c>
      <c r="S3" s="2" t="s">
        <v>183</v>
      </c>
      <c r="T3" s="2" t="s">
        <v>184</v>
      </c>
      <c r="U3" s="2" t="s">
        <v>185</v>
      </c>
    </row>
    <row r="4" spans="1:21" s="16" customFormat="1" x14ac:dyDescent="0.35">
      <c r="A4" s="72" t="s">
        <v>186</v>
      </c>
      <c r="B4" s="17">
        <v>0.193</v>
      </c>
      <c r="C4" s="17">
        <v>0.13300000000000001</v>
      </c>
      <c r="D4" s="17">
        <v>7.0000000000000007E-2</v>
      </c>
      <c r="E4" s="17">
        <v>5.9000000000000004E-2</v>
      </c>
      <c r="F4" s="17">
        <v>8.900000000000001E-2</v>
      </c>
      <c r="G4" s="17">
        <v>6.9999999999999993E-3</v>
      </c>
      <c r="H4" s="17">
        <v>1.4999999999999999E-2</v>
      </c>
      <c r="I4" s="17">
        <v>7.400000000000001E-2</v>
      </c>
      <c r="J4" s="17">
        <v>5.9000000000000004E-2</v>
      </c>
      <c r="K4" s="17">
        <v>5.2000000000000005E-2</v>
      </c>
      <c r="L4" s="17">
        <v>0.03</v>
      </c>
      <c r="M4" s="17">
        <v>4.8000000000000001E-2</v>
      </c>
      <c r="N4" s="17">
        <v>4.8000000000000001E-2</v>
      </c>
      <c r="O4" s="17">
        <v>1.4999999999999999E-2</v>
      </c>
      <c r="P4" s="17">
        <v>1.4999999999999999E-2</v>
      </c>
      <c r="Q4" s="17">
        <v>0.03</v>
      </c>
      <c r="R4" s="17">
        <v>2.6000000000000002E-2</v>
      </c>
      <c r="S4" s="17">
        <v>0.03</v>
      </c>
      <c r="T4" s="17">
        <v>4.0000000000000001E-3</v>
      </c>
      <c r="U4" s="17">
        <v>4.0000000000000001E-3</v>
      </c>
    </row>
    <row r="5" spans="1:21" x14ac:dyDescent="0.35">
      <c r="A5" s="18" t="s">
        <v>56</v>
      </c>
    </row>
    <row r="7" spans="1:21" x14ac:dyDescent="0.35">
      <c r="B7" s="1" t="s">
        <v>166</v>
      </c>
      <c r="C7" s="1">
        <v>44653</v>
      </c>
      <c r="D7" s="1">
        <v>44716</v>
      </c>
      <c r="E7" s="1">
        <v>44779</v>
      </c>
      <c r="F7" s="1">
        <v>44842</v>
      </c>
      <c r="G7" s="1">
        <v>44905</v>
      </c>
      <c r="H7" s="1">
        <v>41974</v>
      </c>
      <c r="I7" s="1" t="s">
        <v>173</v>
      </c>
      <c r="J7" s="1" t="s">
        <v>174</v>
      </c>
      <c r="K7" s="1" t="s">
        <v>175</v>
      </c>
      <c r="L7" s="1" t="s">
        <v>176</v>
      </c>
      <c r="M7" s="1" t="s">
        <v>177</v>
      </c>
      <c r="N7" s="1" t="s">
        <v>178</v>
      </c>
      <c r="O7" s="1" t="s">
        <v>179</v>
      </c>
      <c r="P7" s="1" t="s">
        <v>180</v>
      </c>
      <c r="Q7" s="1" t="s">
        <v>181</v>
      </c>
      <c r="R7" s="1" t="s">
        <v>182</v>
      </c>
      <c r="S7" s="1" t="s">
        <v>183</v>
      </c>
      <c r="T7" s="1" t="s">
        <v>184</v>
      </c>
      <c r="U7" s="1" t="s">
        <v>185</v>
      </c>
    </row>
    <row r="8" spans="1:21" x14ac:dyDescent="0.35">
      <c r="B8" s="93">
        <v>19.3</v>
      </c>
      <c r="C8" s="93">
        <v>13.3</v>
      </c>
      <c r="D8" s="93">
        <v>7</v>
      </c>
      <c r="E8" s="93">
        <v>5.9</v>
      </c>
      <c r="F8" s="93">
        <v>8.9</v>
      </c>
      <c r="G8" s="93">
        <v>0.7</v>
      </c>
      <c r="H8" s="93">
        <v>1.5</v>
      </c>
      <c r="I8" s="93">
        <v>7.4</v>
      </c>
      <c r="J8" s="93">
        <v>5.9</v>
      </c>
      <c r="K8" s="93">
        <v>5.2</v>
      </c>
      <c r="L8" s="93">
        <v>3</v>
      </c>
      <c r="M8" s="93">
        <v>4.8</v>
      </c>
      <c r="N8" s="93">
        <v>4.8</v>
      </c>
      <c r="O8" s="93">
        <v>1.5</v>
      </c>
      <c r="P8" s="93">
        <v>1.5</v>
      </c>
      <c r="Q8" s="93">
        <v>3</v>
      </c>
      <c r="R8" s="93">
        <v>2.6</v>
      </c>
      <c r="S8" s="93">
        <v>3</v>
      </c>
      <c r="T8" s="93">
        <v>0.4</v>
      </c>
      <c r="U8" s="93">
        <v>0.4</v>
      </c>
    </row>
    <row r="9" spans="1:21" x14ac:dyDescent="0.35">
      <c r="B9" s="17">
        <f t="shared" ref="B9:U9" si="0">B8/100</f>
        <v>0.193</v>
      </c>
      <c r="C9" s="17">
        <f t="shared" si="0"/>
        <v>0.13300000000000001</v>
      </c>
      <c r="D9" s="17">
        <f t="shared" si="0"/>
        <v>7.0000000000000007E-2</v>
      </c>
      <c r="E9" s="17">
        <f t="shared" si="0"/>
        <v>5.9000000000000004E-2</v>
      </c>
      <c r="F9" s="17">
        <f t="shared" si="0"/>
        <v>8.900000000000001E-2</v>
      </c>
      <c r="G9" s="17">
        <f t="shared" si="0"/>
        <v>6.9999999999999993E-3</v>
      </c>
      <c r="H9" s="17">
        <f t="shared" si="0"/>
        <v>1.4999999999999999E-2</v>
      </c>
      <c r="I9" s="17">
        <f t="shared" si="0"/>
        <v>7.400000000000001E-2</v>
      </c>
      <c r="J9" s="17">
        <f t="shared" si="0"/>
        <v>5.9000000000000004E-2</v>
      </c>
      <c r="K9" s="17">
        <f t="shared" si="0"/>
        <v>5.2000000000000005E-2</v>
      </c>
      <c r="L9" s="17">
        <f t="shared" si="0"/>
        <v>0.03</v>
      </c>
      <c r="M9" s="17">
        <f t="shared" si="0"/>
        <v>4.8000000000000001E-2</v>
      </c>
      <c r="N9" s="17">
        <f t="shared" si="0"/>
        <v>4.8000000000000001E-2</v>
      </c>
      <c r="O9" s="17">
        <f t="shared" si="0"/>
        <v>1.4999999999999999E-2</v>
      </c>
      <c r="P9" s="17">
        <f t="shared" si="0"/>
        <v>1.4999999999999999E-2</v>
      </c>
      <c r="Q9" s="17">
        <f t="shared" si="0"/>
        <v>0.03</v>
      </c>
      <c r="R9" s="17">
        <f t="shared" si="0"/>
        <v>2.6000000000000002E-2</v>
      </c>
      <c r="S9" s="17">
        <f t="shared" si="0"/>
        <v>0.03</v>
      </c>
      <c r="T9" s="17">
        <f t="shared" si="0"/>
        <v>4.0000000000000001E-3</v>
      </c>
      <c r="U9" s="17">
        <f t="shared" si="0"/>
        <v>4.0000000000000001E-3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212B1-EC52-46D6-966A-30424EDC4F83}">
  <dimension ref="A1:A21"/>
  <sheetViews>
    <sheetView showGridLines="0" workbookViewId="0">
      <selection activeCell="A21" sqref="A21"/>
    </sheetView>
  </sheetViews>
  <sheetFormatPr defaultRowHeight="14.5" x14ac:dyDescent="0.35"/>
  <sheetData>
    <row r="1" spans="1:1" x14ac:dyDescent="0.35">
      <c r="A1" t="s">
        <v>242</v>
      </c>
    </row>
    <row r="21" spans="1:1" x14ac:dyDescent="0.35">
      <c r="A21" s="18" t="s">
        <v>56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0918E-DC2E-4BD7-A694-D8F84B1962D3}">
  <dimension ref="A1:A22"/>
  <sheetViews>
    <sheetView showGridLines="0" topLeftCell="A3" workbookViewId="0">
      <selection activeCell="D29" sqref="D29"/>
    </sheetView>
  </sheetViews>
  <sheetFormatPr defaultRowHeight="14.5" x14ac:dyDescent="0.35"/>
  <sheetData>
    <row r="1" spans="1:1" x14ac:dyDescent="0.35">
      <c r="A1" t="s">
        <v>218</v>
      </c>
    </row>
    <row r="22" spans="1:1" x14ac:dyDescent="0.35">
      <c r="A22" s="18" t="s">
        <v>14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C313D-8918-4718-A003-DE6BDC27D290}">
  <dimension ref="A1:A20"/>
  <sheetViews>
    <sheetView showGridLines="0" workbookViewId="0">
      <selection activeCell="A20" sqref="A20"/>
    </sheetView>
  </sheetViews>
  <sheetFormatPr defaultRowHeight="14.5" x14ac:dyDescent="0.35"/>
  <sheetData>
    <row r="1" spans="1:1" x14ac:dyDescent="0.35">
      <c r="A1" t="s">
        <v>219</v>
      </c>
    </row>
    <row r="20" spans="1:1" x14ac:dyDescent="0.35">
      <c r="A20" s="18" t="s">
        <v>56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9BF41-F0D8-45C1-AF1F-62BF54A6E1ED}">
  <dimension ref="A1:A22"/>
  <sheetViews>
    <sheetView showGridLines="0" workbookViewId="0">
      <selection activeCell="A22" sqref="A22"/>
    </sheetView>
  </sheetViews>
  <sheetFormatPr defaultRowHeight="14.5" x14ac:dyDescent="0.35"/>
  <sheetData>
    <row r="1" spans="1:1" x14ac:dyDescent="0.35">
      <c r="A1" t="s">
        <v>220</v>
      </c>
    </row>
    <row r="22" spans="1:1" x14ac:dyDescent="0.35">
      <c r="A22" s="18" t="s">
        <v>56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6DBAB-6382-4D57-9C96-801CCB393805}">
  <dimension ref="A1:A18"/>
  <sheetViews>
    <sheetView showGridLines="0" workbookViewId="0">
      <selection activeCell="B24" sqref="B24"/>
    </sheetView>
  </sheetViews>
  <sheetFormatPr defaultRowHeight="14.5" x14ac:dyDescent="0.35"/>
  <sheetData>
    <row r="1" spans="1:1" x14ac:dyDescent="0.35">
      <c r="A1" t="s">
        <v>221</v>
      </c>
    </row>
    <row r="18" spans="1:1" x14ac:dyDescent="0.35">
      <c r="A18" s="18" t="s">
        <v>56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0FEBE-8C27-4879-8435-D7B8995CB857}">
  <dimension ref="A1:A22"/>
  <sheetViews>
    <sheetView showGridLines="0" workbookViewId="0">
      <selection activeCell="D29" sqref="D29"/>
    </sheetView>
  </sheetViews>
  <sheetFormatPr defaultRowHeight="14.5" x14ac:dyDescent="0.35"/>
  <sheetData>
    <row r="1" spans="1:1" x14ac:dyDescent="0.35">
      <c r="A1" t="s">
        <v>222</v>
      </c>
    </row>
    <row r="22" spans="1:1" x14ac:dyDescent="0.35">
      <c r="A22" s="18" t="s">
        <v>56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2F9C3F780FB14E87852D40CF54ABBB" ma:contentTypeVersion="15" ma:contentTypeDescription="Create a new document." ma:contentTypeScope="" ma:versionID="b93ec99e98a3975156e023cf8fd5806d">
  <xsd:schema xmlns:xsd="http://www.w3.org/2001/XMLSchema" xmlns:xs="http://www.w3.org/2001/XMLSchema" xmlns:p="http://schemas.microsoft.com/office/2006/metadata/properties" xmlns:ns2="811f8c68-ce00-413e-a331-39e35077626f" xmlns:ns3="55c71498-654d-4428-bb4e-8cbe11e89608" targetNamespace="http://schemas.microsoft.com/office/2006/metadata/properties" ma:root="true" ma:fieldsID="1d02d907a94016f1014896749ebaa79b" ns2:_="" ns3:_="">
    <xsd:import namespace="811f8c68-ce00-413e-a331-39e35077626f"/>
    <xsd:import namespace="55c71498-654d-4428-bb4e-8cbe11e896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1f8c68-ce00-413e-a331-39e3507762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c71498-654d-4428-bb4e-8cbe11e8960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4d807a-368d-47d2-88e5-3dc43ed71a51}" ma:internalName="TaxCatchAll" ma:showField="CatchAllData" ma:web="55c71498-654d-4428-bb4e-8cbe11e896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5c71498-654d-4428-bb4e-8cbe11e89608" xsi:nil="true"/>
  </documentManagement>
</p:properties>
</file>

<file path=customXml/itemProps1.xml><?xml version="1.0" encoding="utf-8"?>
<ds:datastoreItem xmlns:ds="http://schemas.openxmlformats.org/officeDocument/2006/customXml" ds:itemID="{9A0BD402-1B25-46A9-B387-146FF4C423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1f8c68-ce00-413e-a331-39e35077626f"/>
    <ds:schemaRef ds:uri="55c71498-654d-4428-bb4e-8cbe11e896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9601A3-765B-4722-A466-42C2CBBCAB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D416A1-9E3A-42AA-AFC1-234FE1D373D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811f8c68-ce00-413e-a331-39e35077626f"/>
    <ds:schemaRef ds:uri="http://purl.org/dc/dcmitype/"/>
    <ds:schemaRef ds:uri="http://schemas.microsoft.com/office/infopath/2007/PartnerControls"/>
    <ds:schemaRef ds:uri="55c71498-654d-4428-bb4e-8cbe11e8960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Table 20</vt:lpstr>
      <vt:lpstr>Table 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Nolan, David</dc:creator>
  <cp:keywords/>
  <dc:description/>
  <cp:lastModifiedBy>Adams, Amy</cp:lastModifiedBy>
  <cp:revision/>
  <dcterms:created xsi:type="dcterms:W3CDTF">2021-11-17T07:29:18Z</dcterms:created>
  <dcterms:modified xsi:type="dcterms:W3CDTF">2022-12-14T13:15:13Z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0x010100C82F9C3F780FB14E87852D40CF54ABBB</vt:lpwstr>
  </property>
</Properties>
</file>