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21101 - November 2022/Monthly Stats Documents/"/>
    </mc:Choice>
  </mc:AlternateContent>
  <xr:revisionPtr revIDLastSave="210" documentId="8_{7FAA4004-43D3-481E-B4A3-8BCF11AC91F2}" xr6:coauthVersionLast="47" xr6:coauthVersionMax="47" xr10:uidLastSave="{DB20F1C2-2964-43CC-BF4D-740078A8A6D6}"/>
  <bookViews>
    <workbookView xWindow="-110" yWindow="-110" windowWidth="22780" windowHeight="14660" xr2:uid="{520340AA-69D9-4856-89C2-17AE8EC621B5}"/>
  </bookViews>
  <sheets>
    <sheet name="Table of Contents" sheetId="90" r:id="rId1"/>
    <sheet name="Figure 1" sheetId="43" r:id="rId2"/>
    <sheet name="Figure 2" sheetId="83" r:id="rId3"/>
    <sheet name="Figure 3" sheetId="30" r:id="rId4"/>
    <sheet name="Figure 4 by Casework Category" sheetId="89" r:id="rId5"/>
    <sheet name="Figure 4 By Procedure" sheetId="31" r:id="rId6"/>
    <sheet name="Figure 5" sheetId="32" r:id="rId7"/>
    <sheet name="Figure 6" sheetId="33" r:id="rId8"/>
    <sheet name="Figure 7" sheetId="34" r:id="rId9"/>
    <sheet name="virtual events for chart" sheetId="42" state="hidden" r:id="rId10"/>
    <sheet name="Table 1" sheetId="25" r:id="rId11"/>
    <sheet name="Table 2" sheetId="24" r:id="rId12"/>
    <sheet name="Table 3" sheetId="1" r:id="rId13"/>
    <sheet name="Table 4 by Procedure" sheetId="2" r:id="rId14"/>
    <sheet name="Table 4 by Casework Type" sheetId="86" r:id="rId15"/>
    <sheet name="Table 5" sheetId="3" r:id="rId16"/>
    <sheet name="Table 6" sheetId="4" r:id="rId17"/>
    <sheet name="Table 7" sheetId="5" r:id="rId18"/>
    <sheet name="Table 8" sheetId="11" r:id="rId19"/>
    <sheet name="Table 9" sheetId="12" r:id="rId20"/>
    <sheet name="Table 10" sheetId="91" r:id="rId21"/>
    <sheet name="Table 11" sheetId="8" r:id="rId22"/>
    <sheet name="Annex A Planning" sheetId="85" r:id="rId23"/>
    <sheet name="Annex A Enforcement" sheetId="88" r:id="rId24"/>
    <sheet name="Annex A Specialist" sheetId="87" r:id="rId25"/>
    <sheet name="Annex B  | gov.uk timeliness" sheetId="18" r:id="rId26"/>
    <sheet name="Annex B | stages" sheetId="17" r:id="rId27"/>
    <sheet name="Annex C" sheetId="100" r:id="rId28"/>
    <sheet name="Figure 1 v2" sheetId="36" state="hidden" r:id="rId29"/>
    <sheet name="Figure 2 v2" sheetId="38" state="hidden" r:id="rId30"/>
    <sheet name="Table 12 (2)" sheetId="41" state="hidden" r:id="rId31"/>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1" i="24" l="1"/>
  <c r="M71" i="24"/>
  <c r="L71" i="24"/>
  <c r="C71" i="24"/>
  <c r="D71" i="24"/>
  <c r="E71" i="24"/>
  <c r="F71" i="24"/>
  <c r="G71" i="24"/>
  <c r="H71" i="24"/>
  <c r="I71" i="24"/>
  <c r="J71" i="24"/>
  <c r="B71" i="24"/>
  <c r="B4" i="42" l="1"/>
  <c r="C4" i="42"/>
  <c r="D4" i="42"/>
  <c r="E4" i="42"/>
  <c r="F4" i="42"/>
  <c r="G4" i="42"/>
  <c r="H4" i="42"/>
  <c r="I4" i="42"/>
  <c r="J4" i="42"/>
  <c r="K4" i="42"/>
  <c r="L4" i="42"/>
  <c r="M4" i="42" l="1"/>
  <c r="M5" i="42"/>
  <c r="M6" i="42"/>
  <c r="M7" i="42"/>
  <c r="M8" i="42"/>
  <c r="M9" i="42"/>
  <c r="M10" i="42"/>
  <c r="M11" i="42"/>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alcChain>
</file>

<file path=xl/sharedStrings.xml><?xml version="1.0" encoding="utf-8"?>
<sst xmlns="http://schemas.openxmlformats.org/spreadsheetml/2006/main" count="574" uniqueCount="185">
  <si>
    <t>Figure 1: Number of events held, decisions issued and median time between valid date &amp; decision date</t>
  </si>
  <si>
    <t>Figure 2: Number of cases received, closed and open</t>
  </si>
  <si>
    <t>Figure 3: Appeal Decisions</t>
  </si>
  <si>
    <t>Figure 4 (l) : Appeal Decisions by Procedure</t>
  </si>
  <si>
    <t>Figure 4 : Appeal Decisions by Casework Category</t>
  </si>
  <si>
    <t>Figure 5: Mean and Median time to decision</t>
  </si>
  <si>
    <t>Figure 6: Median time to decision by casework area</t>
  </si>
  <si>
    <t>Figure 7: Mean, Median Time to Decision, Rosewell Inquiry Process</t>
  </si>
  <si>
    <t>Table 1: Number of events held, decisions issued and median time between valid date &amp; decision date</t>
  </si>
  <si>
    <t>Table 2: Number of cases received, closed and open</t>
  </si>
  <si>
    <t>Table 3: Appeal Decisions</t>
  </si>
  <si>
    <t>Table 4: Appeal Decisions by Procedure</t>
  </si>
  <si>
    <t>Table 4: Appeal Decisions by Casework Type</t>
  </si>
  <si>
    <t>Table 5: Mean, Median and Standard Deviation of time to Decision</t>
  </si>
  <si>
    <t>Table 6: Mean and Median Time to Decision, with standard deviation, by procedure</t>
  </si>
  <si>
    <t>Table 7: Decisions, Mean and Median Time to Decision -Planning, Enforcement &amp; Specilalist Cases</t>
  </si>
  <si>
    <t>Table 8: Decisions, Mean and Median Time to Decision, Planning Inquiry cases under Rosewell process</t>
  </si>
  <si>
    <t>Table 10: Open cases by procedure and stage</t>
  </si>
  <si>
    <t>Table 11: Planning Inspectors – Headcount and FTE</t>
  </si>
  <si>
    <t>Annex A: Planning, Mean and Median Time to Decision, with standard deviation, by procedure</t>
  </si>
  <si>
    <t>Annex A: Enforcement, Mean and Median Time to Decision, with standard deviation, by procedure</t>
  </si>
  <si>
    <t>Annex A: Specialist, Mean and Median Time to Decision, with standard deviation, by procedure</t>
  </si>
  <si>
    <t>Annex B: Detailed Information on timeliness by appeal type</t>
  </si>
  <si>
    <t>Annex B: Detailed Information on timeline</t>
  </si>
  <si>
    <t>Annex C: Revisions to previous release</t>
  </si>
  <si>
    <t>Month</t>
  </si>
  <si>
    <t>Total</t>
  </si>
  <si>
    <t>Decisions</t>
  </si>
  <si>
    <t>Valid to Decision (mean weeks)</t>
  </si>
  <si>
    <t>Valid to Decision (median weeks)</t>
  </si>
  <si>
    <t>s78 Hearings</t>
  </si>
  <si>
    <t>s78 Inquiries</t>
  </si>
  <si>
    <t>Enforcement</t>
  </si>
  <si>
    <t>Local Plans</t>
  </si>
  <si>
    <t>National Infrastructure</t>
  </si>
  <si>
    <t>Other</t>
  </si>
  <si>
    <t>Source: Horizon, Picaso and Inspector Scheduling System</t>
  </si>
  <si>
    <t>Note: Decision and decision time statistics  are provisional</t>
  </si>
  <si>
    <t>Note: This table includes revisions to previously published data. Please see Annex E for further information.</t>
  </si>
  <si>
    <t>Nov-21</t>
  </si>
  <si>
    <t>Dec-21</t>
  </si>
  <si>
    <t>Jan-22</t>
  </si>
  <si>
    <t>Feb-22</t>
  </si>
  <si>
    <t>Mar-22</t>
  </si>
  <si>
    <t>Apr-22</t>
  </si>
  <si>
    <t>May-22</t>
  </si>
  <si>
    <t>Jun-22</t>
  </si>
  <si>
    <t>Jul-22</t>
  </si>
  <si>
    <t>Aug-22</t>
  </si>
  <si>
    <t>Sep-22</t>
  </si>
  <si>
    <t>Events held</t>
  </si>
  <si>
    <t>Median weeks</t>
  </si>
  <si>
    <t>Received</t>
  </si>
  <si>
    <t>Closed</t>
  </si>
  <si>
    <t>Open Cases: all casework</t>
  </si>
  <si>
    <t xml:space="preserve">Source: Horizon and Picaso </t>
  </si>
  <si>
    <t>Source: Horizon and Picaso</t>
  </si>
  <si>
    <t>Note: this is the first half of table 4, the second half can be found on the tab, 'Table 4 by Casework Type'.</t>
  </si>
  <si>
    <t>Written Representations</t>
  </si>
  <si>
    <t>Hearings</t>
  </si>
  <si>
    <t>Inquiries</t>
  </si>
  <si>
    <t>Note: This is the second half of table 4.</t>
  </si>
  <si>
    <t>Planning</t>
  </si>
  <si>
    <t>Specialist</t>
  </si>
  <si>
    <t>Valid to Decision  (median weeks)</t>
  </si>
  <si>
    <t>Valid to Decision  (mean weeks)</t>
  </si>
  <si>
    <t>Standard Deviation (weeks)</t>
  </si>
  <si>
    <t>Measure</t>
  </si>
  <si>
    <t>Procedure</t>
  </si>
  <si>
    <t>Valid to decision (median weeks)</t>
  </si>
  <si>
    <t>All Cases</t>
  </si>
  <si>
    <t>Valid to decision (mean weeks)</t>
  </si>
  <si>
    <t>Appeal Type</t>
  </si>
  <si>
    <t>Planning Cases</t>
  </si>
  <si>
    <t>Valid to decision (median wks)</t>
  </si>
  <si>
    <t>Valid to decision (mean wks)</t>
  </si>
  <si>
    <t>Standard deviation of decision (weeks)</t>
  </si>
  <si>
    <t>Enforcement Cases</t>
  </si>
  <si>
    <t>Specialist Cases</t>
  </si>
  <si>
    <t>Source: Horizon</t>
  </si>
  <si>
    <t>Stage</t>
  </si>
  <si>
    <t>WR</t>
  </si>
  <si>
    <t>HRG</t>
  </si>
  <si>
    <t>INQ</t>
  </si>
  <si>
    <t>Case received but yet to be deemed valid </t>
  </si>
  <si>
    <t>Case deemed valid but yet to “start” [Note 1] </t>
  </si>
  <si>
    <t>Case started but event (site visit/ hearing/ inquiry) has not yet happened </t>
  </si>
  <si>
    <t>Event has happened/ started [Note 2] but decision not yet issued </t>
  </si>
  <si>
    <t>Source: SAP HR</t>
  </si>
  <si>
    <t>Headcount</t>
  </si>
  <si>
    <t>FTE</t>
  </si>
  <si>
    <t>Median Average Weeks</t>
  </si>
  <si>
    <t>Mean Average Weeks</t>
  </si>
  <si>
    <t>Standard Deviation Weeks</t>
  </si>
  <si>
    <t>Note: Decision and decision time statistics for specialist casework are provisional</t>
  </si>
  <si>
    <t xml:space="preserve">Note - The smaller the number of decisions, the less helpful the mean and median are as measures for summarising performance. </t>
  </si>
  <si>
    <t>Particular care should be taken when there are fewer than twenty decisions. These are shaded grey in the table but have been provided for completeness and transparency.</t>
  </si>
  <si>
    <t>Casework Type</t>
  </si>
  <si>
    <t>Procedure Type</t>
  </si>
  <si>
    <t>Median (weeks)</t>
  </si>
  <si>
    <t>Mean (weeks)</t>
  </si>
  <si>
    <t>s78 planning appeals</t>
  </si>
  <si>
    <t>Householder appeals</t>
  </si>
  <si>
    <t>Enforcement appeals</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</si>
  <si>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</si>
  <si>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t>Note 1: s78 refers to s78 planning appeals</t>
  </si>
  <si>
    <t>s78 Written Representations [Note 1]</t>
  </si>
  <si>
    <r>
      <t xml:space="preserve">Weeks between </t>
    </r>
    <r>
      <rPr>
        <b/>
        <sz val="14"/>
        <color theme="0"/>
        <rFont val="Calibri"/>
        <family val="2"/>
        <scheme val="minor"/>
      </rPr>
      <t>valid date &amp; start date</t>
    </r>
  </si>
  <si>
    <t>Median (average)</t>
  </si>
  <si>
    <t>Mean (average)</t>
  </si>
  <si>
    <r>
      <t>Weeks between</t>
    </r>
    <r>
      <rPr>
        <b/>
        <sz val="14"/>
        <color theme="0"/>
        <rFont val="Calibri"/>
        <family val="2"/>
        <scheme val="minor"/>
      </rPr>
      <t xml:space="preserve"> start date &amp; event date</t>
    </r>
  </si>
  <si>
    <r>
      <t xml:space="preserve">Weeks between </t>
    </r>
    <r>
      <rPr>
        <b/>
        <sz val="14"/>
        <color theme="0"/>
        <rFont val="Calibri"/>
        <family val="2"/>
        <scheme val="minor"/>
      </rPr>
      <t>event date &amp; decision date</t>
    </r>
  </si>
  <si>
    <t>Annex C - Revisions to the data tables</t>
  </si>
  <si>
    <t>Table</t>
  </si>
  <si>
    <t>Revisions</t>
  </si>
  <si>
    <t>Table 1</t>
  </si>
  <si>
    <t>Table 2</t>
  </si>
  <si>
    <t>Table 6</t>
  </si>
  <si>
    <t>Table 7</t>
  </si>
  <si>
    <t>Annex A</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</si>
  <si>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</si>
  <si>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</si>
  <si>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</si>
  <si>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</si>
  <si>
    <t>Figure 1: Number of events held, decisions issued and median time between valid date &amp; decision date; November 2021 to October 2022</t>
  </si>
  <si>
    <t>Figure 2: Number of cases received, closed and open;  November 2021 to October 2022</t>
  </si>
  <si>
    <t>Figure 3 – Appeal Decisions; November 2021 to October 2022</t>
  </si>
  <si>
    <t>Figure 4 (l) – Appeal Decisions by Procedure; November 2021 to October 2022</t>
  </si>
  <si>
    <t>Figure 4 (r) – Appeal Decisions by Casework Category; November 2021 to October 2022</t>
  </si>
  <si>
    <t>Figure 5: Mean and Median time to decision; November 2021 to October 2022</t>
  </si>
  <si>
    <t>Figure 6 – Median time to decision by casework area;  November 2021 to October 2022</t>
  </si>
  <si>
    <t>Figure 7: Mean, Median Time to Decision, Rosewell Inquiry Process; November 2021 to October 2022</t>
  </si>
  <si>
    <t>Table 1: Number of events held, decisions issued and median time between valid date &amp; decision date; November 2021 to October 2022</t>
  </si>
  <si>
    <t>Table 2: Number of cases received, closed and open; November 2021 to October 2022</t>
  </si>
  <si>
    <t>Table 3: Appeal Decisions; November 2021 to October 2022</t>
  </si>
  <si>
    <t>Table 4: Appeal Decisions by Procedure; November 2021 to October 2022</t>
  </si>
  <si>
    <t>Table 4: Appeal Decisions by Casework Type; November 2021 to October 2022</t>
  </si>
  <si>
    <t>Table 5: Mean, Median and Standard Deviation of time to Decision; November 2021 to October 2022</t>
  </si>
  <si>
    <t>Table 6: Mean and Median Time to Decision, with standard deviation, by procedure; November 2021 to October 2022</t>
  </si>
  <si>
    <t>Table 7: Decisions, Mean and Median Time to Decision - Planning, Enforcement &amp; Specilalist Cases;  November 2021 to October 2022</t>
  </si>
  <si>
    <t>Table 8: Decisions, Mean and Median Time to Decision, Planning Inquiry cases under Rosewell process; November 2021 to October 2022</t>
  </si>
  <si>
    <t>Table 9: Decisions, Planning Inquiry cases under non Rosewell process; November 2021 to October 2022</t>
  </si>
  <si>
    <t>Table 10: Open cases by procedure and stage, as of end of October 2022</t>
  </si>
  <si>
    <t>Table 11: Planning Inspectorate - Inspectors; Headcount and FTE;  November 2021 to October 2022</t>
  </si>
  <si>
    <t>Annex A: Mean and Median Time to Decision, with standard deviation, by procedure; November 2021 to October 2022</t>
  </si>
  <si>
    <t>Annex B – Detailed Information on timeliness by appeal type: October 2022</t>
  </si>
  <si>
    <t>Annex B, Detailed Information on timeliness: October 2022</t>
  </si>
  <si>
    <t>Cases that started in October 2022</t>
  </si>
  <si>
    <t>Cases where an event occurred during October 2022</t>
  </si>
  <si>
    <t>Cases that have been decided in October 2022</t>
  </si>
  <si>
    <t>Oct-22</t>
  </si>
  <si>
    <t>Note: there are 86  cases that have no procedure type recorded (see Background Quality Report for more detail)</t>
  </si>
  <si>
    <t>Table of Contents: November 2021 to October 2022</t>
  </si>
  <si>
    <t xml:space="preserve">Note: where there are fewer than 20 decisions the measures, mean, median and standard deviation are less meaningful. </t>
  </si>
  <si>
    <t>Note: Where there are fewer than 20 decisions the measures, mean, median and standard deviation are less meaningful. This applies to inquiries in November, December 2021 and April, July and September 2022.</t>
  </si>
  <si>
    <t>Note: Where there are fewer than 20 decisions the measures, mean, median and standard deviation are less meaningful. This applies for all months to hearings and inquiries apart from: hearings April and May 2022; inquiries November, 2021, January, and August 2022.</t>
  </si>
  <si>
    <t>Note: Where there are fewer than 20 decisions the measures, mean, median and standard deviation are less meaningful. This applies to all months for hearings and inquiries.</t>
  </si>
  <si>
    <t>Events held: August 2022;</t>
  </si>
  <si>
    <t>Decisions: September 2022</t>
  </si>
  <si>
    <t>Received cases: September 2022;</t>
  </si>
  <si>
    <t>Closed cases: March, April and September 2022;</t>
  </si>
  <si>
    <t>Table 3</t>
  </si>
  <si>
    <t>Table 4</t>
  </si>
  <si>
    <t>September 2022: Written Representations, Hearings, Planning and Enforcement.</t>
  </si>
  <si>
    <t>Table 5</t>
  </si>
  <si>
    <t>September 2022: Standard deviation</t>
  </si>
  <si>
    <t>Valid to Decision (median) September 2022;</t>
  </si>
  <si>
    <t>Valid to Decision (mean) April, May and September 2022;</t>
  </si>
  <si>
    <t>Standard Deviation, April, May and September 2022.</t>
  </si>
  <si>
    <t>Planning Casework: standard deviation September 2022;</t>
  </si>
  <si>
    <t>Enforcement Casework: median, mean and standard deviation September 2022;</t>
  </si>
  <si>
    <t>Specialist Casework, median, mean and standard deviation.</t>
  </si>
  <si>
    <t>Planning Casework:</t>
  </si>
  <si>
    <t>Written Representations decisions September 2022;</t>
  </si>
  <si>
    <t>Hearings decisions September 2022, median September 2022 and mean April and September 2022;</t>
  </si>
  <si>
    <t>Inquiries, decisions, median, mean and standard deviation.</t>
  </si>
  <si>
    <t>Enforcement Casework</t>
  </si>
  <si>
    <t>Written Representations, decisions, median, mean and standard deviation September 2022;</t>
  </si>
  <si>
    <t>Hearings, mean and standard deviation September 2022;</t>
  </si>
  <si>
    <t>Inquiries, mean and standard deviation September 2022.</t>
  </si>
  <si>
    <t>Specialist Casework</t>
  </si>
  <si>
    <t>Written Representations, median, mean and standard deviation September 2022;</t>
  </si>
  <si>
    <t>Hearings, median, mean and standard deviation September 2022.</t>
  </si>
  <si>
    <t xml:space="preserve">Open Cases: September 2022. </t>
  </si>
  <si>
    <t>Note: This table includes revisions to previously published data. Please see Annex C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</si>
</sst>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0.0"/>
  </numFmts>
  <fonts count="46"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4"/>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b/>
      <sz val="14"/>
      <color theme="3"/>
      <name val="Calibri"/>
      <family val="2"/>
      <scheme val="minor"/>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1"/>
      <name val="Calibri"/>
      <family val="2"/>
      <scheme val="minor"/>
    </font>
    <font>
      <b/>
      <sz val="11"/>
      <name val="Calibri"/>
      <family val="2"/>
      <scheme val="minor"/>
    </font>
    <font>
      <sz val="15"/>
      <name val="Calibri"/>
      <family val="2"/>
      <scheme val="minor"/>
    </font>
    <font>
      <b/>
      <sz val="14"/>
      <color theme="1"/>
      <name val="Calibri"/>
      <family val="2"/>
      <scheme val="minor"/>
    </font>
  </fonts>
  <fills count="36">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diagonal/>
    </border>
    <border>
      <left style="thin">
        <color auto="1"/>
      </left>
      <right style="thin">
        <color auto="1"/>
      </right>
      <top/>
      <bottom/>
      <diagonal/>
    </border>
  </borders>
  <cellStyleXfs count="45">
    <xf numFmtId="0" fontId="0" fillId="0" borderId="0"/>
    <xf numFmtId="9" fontId="8" fillId="0" borderId="0" applyFon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9" applyNumberFormat="0" applyAlignment="0" applyProtection="0"/>
    <xf numFmtId="0" fontId="18" fillId="7" borderId="10" applyNumberFormat="0" applyAlignment="0" applyProtection="0"/>
    <xf numFmtId="0" fontId="19" fillId="7" borderId="9" applyNumberFormat="0" applyAlignment="0" applyProtection="0"/>
    <xf numFmtId="0" fontId="20" fillId="0" borderId="11" applyNumberFormat="0" applyFill="0" applyAlignment="0" applyProtection="0"/>
    <xf numFmtId="0" fontId="21" fillId="8" borderId="12" applyNumberFormat="0" applyAlignment="0" applyProtection="0"/>
    <xf numFmtId="0" fontId="22" fillId="0" borderId="0" applyNumberFormat="0" applyFill="0" applyBorder="0" applyAlignment="0" applyProtection="0"/>
    <xf numFmtId="0" fontId="8" fillId="9" borderId="13" applyNumberFormat="0" applyFont="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5"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5"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5"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5"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5"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7" fillId="0" borderId="0" applyNumberFormat="0" applyFill="0" applyBorder="0" applyAlignment="0" applyProtection="0"/>
    <xf numFmtId="0" fontId="41" fillId="0" borderId="0"/>
  </cellStyleXfs>
  <cellXfs count="146">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vertical="center" wrapText="1"/>
    </xf>
    <xf numFmtId="0" fontId="4" fillId="0" borderId="1" xfId="0" applyFont="1" applyBorder="1"/>
    <xf numFmtId="164" fontId="4" fillId="0" borderId="3" xfId="0" applyNumberFormat="1" applyFont="1" applyBorder="1" applyAlignment="1">
      <alignment vertical="center"/>
    </xf>
    <xf numFmtId="164"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64" fontId="4" fillId="0" borderId="3" xfId="0" applyNumberFormat="1" applyFont="1" applyBorder="1" applyAlignment="1">
      <alignment horizontal="right" vertical="center"/>
    </xf>
    <xf numFmtId="164" fontId="4" fillId="0" borderId="1" xfId="0" applyNumberFormat="1" applyFont="1" applyBorder="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4"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164" fontId="4" fillId="0" borderId="4" xfId="0" applyNumberFormat="1" applyFont="1" applyBorder="1" applyAlignment="1">
      <alignment horizontal="center"/>
    </xf>
    <xf numFmtId="0" fontId="6" fillId="2" borderId="0" xfId="0" applyFont="1" applyFill="1" applyAlignment="1">
      <alignment vertical="center"/>
    </xf>
    <xf numFmtId="0" fontId="6" fillId="2" borderId="0" xfId="0" applyFont="1" applyFill="1" applyAlignment="1">
      <alignment horizontal="center"/>
    </xf>
    <xf numFmtId="0" fontId="2" fillId="0" borderId="0" xfId="0" applyFont="1" applyAlignment="1">
      <alignment vertical="center"/>
    </xf>
    <xf numFmtId="0" fontId="4" fillId="0" borderId="5" xfId="0" applyFont="1" applyBorder="1"/>
    <xf numFmtId="0" fontId="4" fillId="0" borderId="5" xfId="0" applyFont="1" applyBorder="1" applyAlignment="1">
      <alignment horizontal="center"/>
    </xf>
    <xf numFmtId="164" fontId="9" fillId="0" borderId="0" xfId="0" applyNumberFormat="1" applyFont="1" applyAlignment="1">
      <alignment wrapText="1"/>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xf numFmtId="1" fontId="4" fillId="0" borderId="0" xfId="0" applyNumberFormat="1" applyFont="1" applyAlignment="1">
      <alignment horizontal="center"/>
    </xf>
    <xf numFmtId="164" fontId="4" fillId="0" borderId="5" xfId="0" applyNumberFormat="1" applyFont="1" applyBorder="1"/>
    <xf numFmtId="164" fontId="4" fillId="0" borderId="5" xfId="0" applyNumberFormat="1" applyFont="1" applyBorder="1" applyAlignment="1">
      <alignment horizontal="center"/>
    </xf>
    <xf numFmtId="3" fontId="4" fillId="0" borderId="0" xfId="0" applyNumberFormat="1" applyFont="1" applyAlignment="1">
      <alignment horizontal="right"/>
    </xf>
    <xf numFmtId="0" fontId="0" fillId="0" borderId="0" xfId="0" applyAlignment="1">
      <alignment vertical="top"/>
    </xf>
    <xf numFmtId="0" fontId="26" fillId="0" borderId="0" xfId="3" applyFont="1" applyBorder="1" applyAlignment="1">
      <alignment vertical="top"/>
    </xf>
    <xf numFmtId="0" fontId="30" fillId="0" borderId="0" xfId="3" applyFont="1" applyBorder="1" applyAlignment="1">
      <alignment vertical="top"/>
    </xf>
    <xf numFmtId="0" fontId="31" fillId="0" borderId="0" xfId="0" applyFont="1" applyAlignment="1">
      <alignment vertical="top"/>
    </xf>
    <xf numFmtId="0" fontId="31" fillId="0" borderId="0" xfId="0" applyFont="1" applyAlignment="1">
      <alignment vertical="center"/>
    </xf>
    <xf numFmtId="0" fontId="4" fillId="0" borderId="0" xfId="0" applyFont="1" applyAlignment="1">
      <alignment vertical="top" wrapText="1"/>
    </xf>
    <xf numFmtId="0" fontId="30" fillId="34" borderId="0" xfId="3" applyFont="1" applyFill="1" applyBorder="1" applyAlignment="1">
      <alignment vertical="top"/>
    </xf>
    <xf numFmtId="0" fontId="4" fillId="0" borderId="0" xfId="0" applyFont="1" applyAlignment="1">
      <alignment wrapText="1"/>
    </xf>
    <xf numFmtId="0" fontId="32" fillId="0" borderId="0" xfId="3" applyFont="1" applyBorder="1" applyAlignment="1">
      <alignment vertical="top"/>
    </xf>
    <xf numFmtId="0" fontId="30" fillId="0" borderId="0" xfId="3" applyFont="1" applyBorder="1" applyAlignment="1">
      <alignment horizontal="left" vertical="top"/>
    </xf>
    <xf numFmtId="0" fontId="33" fillId="0" borderId="0" xfId="0" applyFont="1"/>
    <xf numFmtId="43" fontId="4" fillId="0" borderId="0" xfId="0" applyNumberFormat="1" applyFont="1"/>
    <xf numFmtId="9" fontId="4" fillId="0" borderId="0" xfId="1" applyFont="1"/>
    <xf numFmtId="0" fontId="34"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5" fillId="0" borderId="0" xfId="3" applyFont="1" applyBorder="1" applyAlignment="1">
      <alignment vertical="top"/>
    </xf>
    <xf numFmtId="0" fontId="36" fillId="0" borderId="0" xfId="0" applyFont="1"/>
    <xf numFmtId="0" fontId="36" fillId="0" borderId="1" xfId="0" applyFont="1" applyBorder="1"/>
    <xf numFmtId="17" fontId="36" fillId="0" borderId="1" xfId="0" applyNumberFormat="1" applyFont="1" applyBorder="1" applyAlignment="1">
      <alignment horizontal="right"/>
    </xf>
    <xf numFmtId="0" fontId="36" fillId="0" borderId="3" xfId="0" applyFont="1" applyBorder="1" applyAlignment="1">
      <alignment vertical="center" wrapText="1"/>
    </xf>
    <xf numFmtId="0" fontId="36" fillId="0" borderId="3" xfId="0" applyFont="1" applyBorder="1"/>
    <xf numFmtId="164" fontId="36" fillId="0" borderId="3" xfId="0" applyNumberFormat="1" applyFont="1" applyBorder="1" applyAlignment="1">
      <alignment horizontal="right"/>
    </xf>
    <xf numFmtId="164" fontId="36" fillId="0" borderId="1" xfId="0" applyNumberFormat="1" applyFont="1" applyBorder="1" applyAlignment="1">
      <alignment horizontal="right"/>
    </xf>
    <xf numFmtId="0" fontId="36" fillId="0" borderId="3" xfId="0" applyFont="1" applyBorder="1" applyAlignment="1">
      <alignment horizontal="left" vertical="center" wrapText="1"/>
    </xf>
    <xf numFmtId="164" fontId="36" fillId="0" borderId="3" xfId="0" applyNumberFormat="1" applyFont="1" applyBorder="1"/>
    <xf numFmtId="164" fontId="36" fillId="0" borderId="0" xfId="0" applyNumberFormat="1" applyFont="1"/>
    <xf numFmtId="164" fontId="36" fillId="0" borderId="1" xfId="0" applyNumberFormat="1" applyFont="1" applyBorder="1"/>
    <xf numFmtId="166" fontId="4" fillId="0" borderId="0" xfId="0" applyNumberFormat="1" applyFont="1" applyAlignment="1">
      <alignment horizontal="center"/>
    </xf>
    <xf numFmtId="166" fontId="4" fillId="0" borderId="5" xfId="0" applyNumberFormat="1" applyFont="1" applyBorder="1" applyAlignment="1">
      <alignment horizontal="center"/>
    </xf>
    <xf numFmtId="0" fontId="37" fillId="0" borderId="0" xfId="0" applyFont="1" applyAlignment="1">
      <alignment horizontal="left" vertical="center"/>
    </xf>
    <xf numFmtId="0" fontId="37" fillId="0" borderId="0" xfId="0" applyFont="1" applyAlignment="1">
      <alignment horizontal="left"/>
    </xf>
    <xf numFmtId="3" fontId="37" fillId="0" borderId="0" xfId="0" applyNumberFormat="1" applyFont="1" applyAlignment="1">
      <alignment horizontal="left"/>
    </xf>
    <xf numFmtId="0" fontId="37" fillId="0" borderId="0" xfId="0" applyFont="1"/>
    <xf numFmtId="0" fontId="38" fillId="0" borderId="0" xfId="0" applyFont="1" applyAlignment="1">
      <alignment horizontal="left"/>
    </xf>
    <xf numFmtId="0" fontId="38" fillId="0" borderId="0" xfId="0" applyFont="1" applyAlignment="1">
      <alignment horizontal="center"/>
    </xf>
    <xf numFmtId="164" fontId="38" fillId="0" borderId="0" xfId="0" applyNumberFormat="1" applyFont="1" applyAlignment="1">
      <alignment horizontal="center"/>
    </xf>
    <xf numFmtId="0" fontId="38" fillId="0" borderId="0" xfId="0" applyFont="1"/>
    <xf numFmtId="0" fontId="4" fillId="0" borderId="0" xfId="0" applyFont="1" applyAlignment="1">
      <alignment horizontal="left" vertical="top"/>
    </xf>
    <xf numFmtId="0" fontId="39" fillId="0" borderId="0" xfId="3" applyFont="1" applyBorder="1" applyAlignment="1">
      <alignment vertical="top"/>
    </xf>
    <xf numFmtId="0" fontId="39" fillId="0" borderId="0" xfId="6" applyFont="1" applyBorder="1" applyAlignment="1">
      <alignment vertical="top"/>
    </xf>
    <xf numFmtId="0" fontId="40" fillId="0" borderId="0" xfId="0" applyFont="1" applyAlignment="1">
      <alignment vertical="center"/>
    </xf>
    <xf numFmtId="165" fontId="38" fillId="0" borderId="0" xfId="0" applyNumberFormat="1" applyFont="1" applyAlignment="1">
      <alignment horizontal="right" vertical="center"/>
    </xf>
    <xf numFmtId="0" fontId="38" fillId="0" borderId="1" xfId="0" applyFont="1" applyBorder="1" applyAlignment="1">
      <alignment horizontal="center"/>
    </xf>
    <xf numFmtId="164" fontId="38" fillId="0" borderId="1" xfId="0" applyNumberFormat="1" applyFont="1" applyBorder="1" applyAlignment="1">
      <alignment horizontal="center"/>
    </xf>
    <xf numFmtId="0" fontId="38" fillId="0" borderId="0" xfId="0" applyFont="1" applyAlignment="1">
      <alignment vertical="top"/>
    </xf>
    <xf numFmtId="0" fontId="38" fillId="0" borderId="0" xfId="0" applyFont="1" applyAlignment="1">
      <alignment horizontal="left" vertical="top"/>
    </xf>
    <xf numFmtId="0" fontId="4" fillId="0" borderId="0" xfId="0" applyFont="1" applyAlignment="1">
      <alignment vertical="top"/>
    </xf>
    <xf numFmtId="0" fontId="38" fillId="0" borderId="1" xfId="0" applyFont="1" applyBorder="1" applyAlignment="1">
      <alignment vertical="top"/>
    </xf>
    <xf numFmtId="0" fontId="40" fillId="0" borderId="0" xfId="0" applyFont="1" applyAlignment="1">
      <alignment vertical="top" wrapText="1"/>
    </xf>
    <xf numFmtId="0" fontId="40" fillId="0" borderId="0" xfId="0" applyFont="1" applyAlignment="1">
      <alignment vertical="top"/>
    </xf>
    <xf numFmtId="0" fontId="38" fillId="0" borderId="0" xfId="0" applyFont="1" applyAlignment="1">
      <alignment horizontal="left" vertical="top" wrapText="1"/>
    </xf>
    <xf numFmtId="0" fontId="28" fillId="0" borderId="0" xfId="43" applyFont="1" applyBorder="1" applyAlignment="1">
      <alignment horizontal="left" vertical="top"/>
    </xf>
    <xf numFmtId="0" fontId="41" fillId="0" borderId="0" xfId="44"/>
    <xf numFmtId="164" fontId="4" fillId="0" borderId="0" xfId="0" applyNumberFormat="1" applyFont="1" applyAlignment="1">
      <alignment vertical="center"/>
    </xf>
    <xf numFmtId="3" fontId="4" fillId="0" borderId="1" xfId="0" applyNumberFormat="1" applyFont="1" applyBorder="1" applyAlignment="1">
      <alignment horizontal="center" vertical="center"/>
    </xf>
    <xf numFmtId="0" fontId="38" fillId="0" borderId="0" xfId="0" applyFont="1" applyAlignment="1">
      <alignment horizontal="center" wrapText="1"/>
    </xf>
    <xf numFmtId="164" fontId="4" fillId="0" borderId="5" xfId="0" applyNumberFormat="1" applyFont="1" applyBorder="1" applyAlignment="1">
      <alignment horizontal="left"/>
    </xf>
    <xf numFmtId="166" fontId="4" fillId="0" borderId="0" xfId="0" applyNumberFormat="1" applyFont="1" applyAlignment="1">
      <alignment horizontal="left"/>
    </xf>
    <xf numFmtId="166" fontId="4" fillId="0" borderId="5" xfId="0" applyNumberFormat="1" applyFont="1" applyBorder="1" applyAlignment="1">
      <alignment horizontal="left"/>
    </xf>
    <xf numFmtId="0" fontId="36" fillId="0" borderId="0" xfId="0" applyFont="1" applyAlignment="1">
      <alignment vertical="center" wrapText="1"/>
    </xf>
    <xf numFmtId="0" fontId="42" fillId="0" borderId="0" xfId="0" applyFont="1"/>
    <xf numFmtId="0" fontId="42" fillId="0" borderId="0" xfId="0" applyFont="1" applyAlignment="1">
      <alignment vertical="top"/>
    </xf>
    <xf numFmtId="1" fontId="4" fillId="0" borderId="0" xfId="0" applyNumberFormat="1" applyFont="1" applyAlignment="1">
      <alignment vertical="center"/>
    </xf>
    <xf numFmtId="165" fontId="4" fillId="0" borderId="0" xfId="0" applyNumberFormat="1" applyFont="1" applyAlignment="1">
      <alignment vertical="center"/>
    </xf>
    <xf numFmtId="166"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164" fontId="36" fillId="0" borderId="0" xfId="0" applyNumberFormat="1" applyFont="1" applyAlignment="1">
      <alignment horizontal="right"/>
    </xf>
    <xf numFmtId="0" fontId="36" fillId="0" borderId="1" xfId="0" applyFont="1" applyBorder="1" applyAlignment="1">
      <alignment vertical="center" wrapText="1"/>
    </xf>
    <xf numFmtId="0" fontId="36" fillId="0" borderId="0" xfId="0" applyFont="1" applyAlignment="1">
      <alignment horizontal="left" vertical="center" wrapText="1"/>
    </xf>
    <xf numFmtId="0" fontId="36" fillId="0" borderId="1" xfId="0" applyFont="1" applyBorder="1" applyAlignment="1">
      <alignment horizontal="left" vertical="center" wrapText="1"/>
    </xf>
    <xf numFmtId="0" fontId="44" fillId="0" borderId="0" xfId="3" applyFont="1" applyBorder="1" applyAlignment="1">
      <alignment vertical="top"/>
    </xf>
    <xf numFmtId="17" fontId="4" fillId="0" borderId="0" xfId="0" applyNumberFormat="1" applyFont="1"/>
    <xf numFmtId="17" fontId="36" fillId="0" borderId="1" xfId="0" applyNumberFormat="1" applyFont="1" applyBorder="1" applyAlignment="1">
      <alignment horizontal="center"/>
    </xf>
    <xf numFmtId="0" fontId="4" fillId="0" borderId="15" xfId="0" applyFont="1" applyBorder="1"/>
    <xf numFmtId="0" fontId="4" fillId="0" borderId="16" xfId="0" applyFont="1" applyBorder="1" applyAlignment="1">
      <alignment horizontal="center" wrapText="1"/>
    </xf>
    <xf numFmtId="0" fontId="4" fillId="0" borderId="17" xfId="0" applyFont="1" applyBorder="1" applyAlignment="1">
      <alignment horizontal="left" vertical="top" wrapText="1"/>
    </xf>
    <xf numFmtId="3" fontId="4" fillId="0" borderId="18" xfId="0" applyNumberFormat="1" applyFont="1" applyBorder="1" applyAlignment="1">
      <alignment horizontal="center" vertical="top"/>
    </xf>
    <xf numFmtId="3" fontId="4" fillId="0" borderId="4" xfId="0" applyNumberFormat="1" applyFont="1" applyBorder="1" applyAlignment="1">
      <alignment horizontal="center" vertical="top"/>
    </xf>
    <xf numFmtId="0" fontId="4" fillId="0" borderId="15" xfId="0" applyFont="1" applyBorder="1" applyAlignment="1">
      <alignment horizontal="left" vertical="top" wrapText="1"/>
    </xf>
    <xf numFmtId="3" fontId="4" fillId="0" borderId="1" xfId="0" applyNumberFormat="1" applyFont="1" applyBorder="1" applyAlignment="1">
      <alignment horizontal="center" vertical="top"/>
    </xf>
    <xf numFmtId="0" fontId="4" fillId="0" borderId="19" xfId="0" applyFont="1" applyBorder="1"/>
    <xf numFmtId="3" fontId="4" fillId="0" borderId="20" xfId="0" applyNumberFormat="1" applyFont="1" applyBorder="1" applyAlignment="1">
      <alignment horizontal="center"/>
    </xf>
    <xf numFmtId="164" fontId="4" fillId="34" borderId="0" xfId="0" applyNumberFormat="1" applyFont="1" applyFill="1" applyAlignment="1">
      <alignment horizontal="center"/>
    </xf>
    <xf numFmtId="0" fontId="4" fillId="34" borderId="0" xfId="0" applyFont="1" applyFill="1" applyAlignment="1">
      <alignment horizontal="center"/>
    </xf>
    <xf numFmtId="3" fontId="6" fillId="0" borderId="0" xfId="0" applyNumberFormat="1" applyFont="1" applyAlignment="1">
      <alignment horizontal="center"/>
    </xf>
    <xf numFmtId="164" fontId="4" fillId="34" borderId="1" xfId="0" applyNumberFormat="1" applyFont="1" applyFill="1" applyBorder="1" applyAlignment="1">
      <alignment horizontal="center"/>
    </xf>
    <xf numFmtId="0" fontId="4" fillId="34" borderId="1" xfId="0" applyFont="1" applyFill="1" applyBorder="1" applyAlignment="1">
      <alignment horizontal="center"/>
    </xf>
    <xf numFmtId="0" fontId="4" fillId="34" borderId="0" xfId="0" applyFont="1" applyFill="1" applyAlignment="1">
      <alignment horizontal="center" vertical="center" wrapText="1"/>
    </xf>
    <xf numFmtId="0" fontId="28" fillId="0" borderId="5" xfId="3" applyFont="1" applyBorder="1" applyAlignment="1">
      <alignment horizontal="left" vertical="top" indent="1"/>
    </xf>
    <xf numFmtId="0" fontId="45" fillId="0" borderId="0" xfId="0" applyFont="1" applyAlignment="1">
      <alignment vertical="top"/>
    </xf>
    <xf numFmtId="0" fontId="28" fillId="0" borderId="0" xfId="43" applyFont="1" applyAlignment="1">
      <alignment horizontal="left" vertical="top"/>
    </xf>
    <xf numFmtId="0" fontId="43" fillId="0" borderId="0" xfId="0" applyFont="1" applyAlignment="1">
      <alignment vertical="top"/>
    </xf>
    <xf numFmtId="164" fontId="4" fillId="35" borderId="0" xfId="0" applyNumberFormat="1" applyFont="1" applyFill="1" applyAlignment="1">
      <alignment horizontal="center"/>
    </xf>
    <xf numFmtId="0" fontId="4" fillId="35" borderId="0" xfId="0" applyFont="1" applyFill="1" applyAlignment="1">
      <alignment horizontal="center"/>
    </xf>
    <xf numFmtId="0" fontId="31" fillId="0" borderId="19" xfId="0" applyFont="1" applyBorder="1" applyAlignment="1">
      <alignment vertical="top" wrapText="1"/>
    </xf>
    <xf numFmtId="0" fontId="31" fillId="0" borderId="19" xfId="0" applyFont="1" applyBorder="1" applyAlignment="1">
      <alignment vertical="top"/>
    </xf>
    <xf numFmtId="0" fontId="31" fillId="0" borderId="0" xfId="0" applyFont="1" applyAlignment="1">
      <alignment horizontal="left" vertical="top" wrapText="1" indent="1"/>
    </xf>
    <xf numFmtId="0" fontId="31" fillId="0" borderId="0" xfId="0" applyFont="1" applyAlignment="1">
      <alignment horizontal="left" vertical="top" indent="1"/>
    </xf>
    <xf numFmtId="0" fontId="31" fillId="0" borderId="15" xfId="0" applyFont="1" applyBorder="1" applyAlignment="1">
      <alignment vertical="top" wrapText="1"/>
    </xf>
    <xf numFmtId="0" fontId="31" fillId="0" borderId="1" xfId="0" applyFont="1" applyBorder="1" applyAlignment="1">
      <alignment horizontal="left" vertical="top" wrapText="1" inden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80">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6" formatCode="#,##0.0"/>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strike val="0"/>
        <outline val="0"/>
        <shadow val="0"/>
        <u val="none"/>
        <vertAlign val="baseline"/>
        <sz val="14"/>
      </font>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left" vertical="top" textRotation="0" wrapText="1" indent="0" justifyLastLine="0" shrinkToFit="0" readingOrder="0"/>
      <border diagonalUp="0" diagonalDown="0">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2"/>
        <family val="2"/>
      </font>
      <numFmt numFmtId="22" formatCode="mmm\-yy"/>
    </dxf>
    <dxf>
      <border outline="0">
        <bottom style="thin">
          <color indexed="64"/>
        </bottom>
      </border>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outline="0">
        <bottom style="thin">
          <color indexed="64"/>
        </bottom>
      </border>
    </dxf>
    <dxf>
      <font>
        <strike val="0"/>
        <outline val="0"/>
        <shadow val="0"/>
        <u val="none"/>
        <vertAlign val="baseline"/>
        <sz val="14"/>
        <name val="Calibri"/>
        <family val="2"/>
        <scheme val="minor"/>
      </font>
      <numFmt numFmtId="22" formatCode="mmm\-yy"/>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family val="2"/>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auto="1"/>
        <name val="Calibri"/>
        <family val="2"/>
        <scheme val="minor"/>
      </font>
      <alignment horizontal="left" vertical="top" textRotation="0" wrapText="0"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auto="1"/>
        <name val="Calibri"/>
        <family val="2"/>
        <scheme val="minor"/>
      </font>
      <alignment horizontal="left" vertical="top" textRotation="0" wrapText="0" indent="0" justifyLastLine="0" shrinkToFit="0" readingOrder="0"/>
    </dxf>
    <dxf>
      <border>
        <bottom style="medium">
          <color indexed="64"/>
        </bottom>
      </border>
    </dxf>
    <dxf>
      <font>
        <b val="0"/>
        <i val="0"/>
        <strike val="0"/>
        <condense val="0"/>
        <extend val="0"/>
        <outline val="0"/>
        <shadow val="0"/>
        <u/>
        <vertAlign val="baseline"/>
        <sz val="11"/>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3333"/>
      <color rgb="FF00958F"/>
      <color rgb="FF006666"/>
      <color rgb="FF003366"/>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5115034217077506E-2"/>
          <c:y val="2.3656045188287414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'Table 1'!$B$6:$M$6</c:f>
              <c:numCache>
                <c:formatCode>#,##0</c:formatCode>
                <c:ptCount val="12"/>
                <c:pt idx="0">
                  <c:v>1557</c:v>
                </c:pt>
                <c:pt idx="1">
                  <c:v>938</c:v>
                </c:pt>
                <c:pt idx="2">
                  <c:v>1421</c:v>
                </c:pt>
                <c:pt idx="3">
                  <c:v>1632</c:v>
                </c:pt>
                <c:pt idx="4">
                  <c:v>1570</c:v>
                </c:pt>
                <c:pt idx="5">
                  <c:v>1036</c:v>
                </c:pt>
                <c:pt idx="6">
                  <c:v>1302</c:v>
                </c:pt>
                <c:pt idx="7">
                  <c:v>1221</c:v>
                </c:pt>
                <c:pt idx="8">
                  <c:v>1228</c:v>
                </c:pt>
                <c:pt idx="9">
                  <c:v>1449</c:v>
                </c:pt>
                <c:pt idx="10">
                  <c:v>1411</c:v>
                </c:pt>
                <c:pt idx="11">
                  <c:v>1343</c:v>
                </c:pt>
              </c:numCache>
            </c:numRef>
          </c:val>
          <c:extLst>
            <c:ext xmlns:c16="http://schemas.microsoft.com/office/drawing/2014/chart" uri="{C3380CC4-5D6E-409C-BE32-E72D297353CC}">
              <c16:uniqueId val="{00000000-8A1A-4462-8F0D-301A0C69B5F4}"/>
            </c:ext>
          </c:extLst>
        </c:ser>
        <c:ser>
          <c:idx val="0"/>
          <c:order val="2"/>
          <c:tx>
            <c:v>Decisions</c:v>
          </c:tx>
          <c:spPr>
            <a:solidFill>
              <a:srgbClr val="00333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1'!$B$7:$M$7</c:f>
              <c:numCache>
                <c:formatCode>#,##0</c:formatCode>
                <c:ptCount val="12"/>
                <c:pt idx="0">
                  <c:v>1555</c:v>
                </c:pt>
                <c:pt idx="1">
                  <c:v>1483</c:v>
                </c:pt>
                <c:pt idx="2">
                  <c:v>1364</c:v>
                </c:pt>
                <c:pt idx="3">
                  <c:v>1666</c:v>
                </c:pt>
                <c:pt idx="4">
                  <c:v>1905</c:v>
                </c:pt>
                <c:pt idx="5">
                  <c:v>1250</c:v>
                </c:pt>
                <c:pt idx="6">
                  <c:v>1411</c:v>
                </c:pt>
                <c:pt idx="7">
                  <c:v>1195</c:v>
                </c:pt>
                <c:pt idx="8">
                  <c:v>1425</c:v>
                </c:pt>
                <c:pt idx="9">
                  <c:v>1477</c:v>
                </c:pt>
                <c:pt idx="10">
                  <c:v>1264</c:v>
                </c:pt>
                <c:pt idx="11">
                  <c:v>1460</c:v>
                </c:pt>
              </c:numCache>
            </c:numRef>
          </c:val>
          <c:extLst>
            <c:ext xmlns:c16="http://schemas.microsoft.com/office/drawing/2014/chart" uri="{C3380CC4-5D6E-409C-BE32-E72D297353CC}">
              <c16:uniqueId val="{00000001-8A1A-4462-8F0D-301A0C69B5F4}"/>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strCache>
            </c:strRef>
          </c:cat>
          <c:val>
            <c:numRef>
              <c:f>'Table 1'!$B$8:$M$8</c:f>
              <c:numCache>
                <c:formatCode>#,##0.0</c:formatCode>
                <c:ptCount val="12"/>
                <c:pt idx="0">
                  <c:v>25.428571000000002</c:v>
                </c:pt>
                <c:pt idx="1">
                  <c:v>25.428571000000002</c:v>
                </c:pt>
                <c:pt idx="2">
                  <c:v>26.857142</c:v>
                </c:pt>
                <c:pt idx="3">
                  <c:v>24.714285</c:v>
                </c:pt>
                <c:pt idx="4">
                  <c:v>24.857142</c:v>
                </c:pt>
                <c:pt idx="5">
                  <c:v>25.714285</c:v>
                </c:pt>
                <c:pt idx="6">
                  <c:v>28</c:v>
                </c:pt>
                <c:pt idx="7">
                  <c:v>26.857142</c:v>
                </c:pt>
                <c:pt idx="8">
                  <c:v>25.857142</c:v>
                </c:pt>
                <c:pt idx="9">
                  <c:v>26.857142</c:v>
                </c:pt>
                <c:pt idx="10">
                  <c:v>29.0714285</c:v>
                </c:pt>
                <c:pt idx="11">
                  <c:v>28.571428000000001</c:v>
                </c:pt>
              </c:numCache>
            </c:numRef>
          </c:val>
          <c:smooth val="0"/>
          <c:extLst>
            <c:ext xmlns:c16="http://schemas.microsoft.com/office/drawing/2014/chart" uri="{C3380CC4-5D6E-409C-BE32-E72D297353CC}">
              <c16:uniqueId val="{00000002-8A1A-4462-8F0D-301A0C69B5F4}"/>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5.9326796351173647E-2"/>
          <c:y val="1.3121252982989277E-2"/>
          <c:w val="0.3095245850455477"/>
          <c:h val="8.189671141512390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2'!$B$4:$L$4</c:f>
              <c:strCache>
                <c:ptCount val="11"/>
                <c:pt idx="0">
                  <c:v>Nov-21</c:v>
                </c:pt>
                <c:pt idx="1">
                  <c:v>Dec-21</c:v>
                </c:pt>
                <c:pt idx="2">
                  <c:v>Jan-22</c:v>
                </c:pt>
                <c:pt idx="3">
                  <c:v>Feb-22</c:v>
                </c:pt>
                <c:pt idx="4">
                  <c:v>Mar-22</c:v>
                </c:pt>
                <c:pt idx="5">
                  <c:v>Apr-22</c:v>
                </c:pt>
                <c:pt idx="6">
                  <c:v>May-22</c:v>
                </c:pt>
                <c:pt idx="7">
                  <c:v>Jun-22</c:v>
                </c:pt>
                <c:pt idx="8">
                  <c:v>Jul-22</c:v>
                </c:pt>
                <c:pt idx="9">
                  <c:v>Aug-22</c:v>
                </c:pt>
                <c:pt idx="10">
                  <c:v>Sep-22</c:v>
                </c:pt>
              </c:strCache>
            </c:strRef>
          </c:cat>
          <c:val>
            <c:numRef>
              <c:f>'Table 2'!$B$5:$K$5</c:f>
              <c:numCache>
                <c:formatCode>#,##0</c:formatCode>
                <c:ptCount val="10"/>
                <c:pt idx="0">
                  <c:v>1945</c:v>
                </c:pt>
                <c:pt idx="1">
                  <c:v>1758</c:v>
                </c:pt>
                <c:pt idx="2">
                  <c:v>1711</c:v>
                </c:pt>
                <c:pt idx="3">
                  <c:v>1717</c:v>
                </c:pt>
                <c:pt idx="4">
                  <c:v>1829</c:v>
                </c:pt>
                <c:pt idx="5">
                  <c:v>1633</c:v>
                </c:pt>
                <c:pt idx="6">
                  <c:v>1974</c:v>
                </c:pt>
                <c:pt idx="7">
                  <c:v>1712</c:v>
                </c:pt>
                <c:pt idx="8">
                  <c:v>1698</c:v>
                </c:pt>
                <c:pt idx="9">
                  <c:v>1642</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2'!$B$4:$L$4</c:f>
              <c:strCache>
                <c:ptCount val="11"/>
                <c:pt idx="0">
                  <c:v>Nov-21</c:v>
                </c:pt>
                <c:pt idx="1">
                  <c:v>Dec-21</c:v>
                </c:pt>
                <c:pt idx="2">
                  <c:v>Jan-22</c:v>
                </c:pt>
                <c:pt idx="3">
                  <c:v>Feb-22</c:v>
                </c:pt>
                <c:pt idx="4">
                  <c:v>Mar-22</c:v>
                </c:pt>
                <c:pt idx="5">
                  <c:v>Apr-22</c:v>
                </c:pt>
                <c:pt idx="6">
                  <c:v>May-22</c:v>
                </c:pt>
                <c:pt idx="7">
                  <c:v>Jun-22</c:v>
                </c:pt>
                <c:pt idx="8">
                  <c:v>Jul-22</c:v>
                </c:pt>
                <c:pt idx="9">
                  <c:v>Aug-22</c:v>
                </c:pt>
                <c:pt idx="10">
                  <c:v>Sep-22</c:v>
                </c:pt>
              </c:strCache>
            </c:strRef>
          </c:cat>
          <c:val>
            <c:numRef>
              <c:f>'Table 2'!$B$6:$K$6</c:f>
              <c:numCache>
                <c:formatCode>#,##0</c:formatCode>
                <c:ptCount val="10"/>
                <c:pt idx="0">
                  <c:v>1778</c:v>
                </c:pt>
                <c:pt idx="1">
                  <c:v>1679</c:v>
                </c:pt>
                <c:pt idx="2">
                  <c:v>1541</c:v>
                </c:pt>
                <c:pt idx="3">
                  <c:v>1876</c:v>
                </c:pt>
                <c:pt idx="4">
                  <c:v>2152</c:v>
                </c:pt>
                <c:pt idx="5">
                  <c:v>1416</c:v>
                </c:pt>
                <c:pt idx="6">
                  <c:v>1638</c:v>
                </c:pt>
                <c:pt idx="7">
                  <c:v>1395</c:v>
                </c:pt>
                <c:pt idx="8">
                  <c:v>1607</c:v>
                </c:pt>
                <c:pt idx="9">
                  <c:v>1682</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2'!$B$7:$K$7</c:f>
              <c:numCache>
                <c:formatCode>0</c:formatCode>
                <c:ptCount val="10"/>
                <c:pt idx="0">
                  <c:v>12913</c:v>
                </c:pt>
                <c:pt idx="1">
                  <c:v>12999</c:v>
                </c:pt>
                <c:pt idx="2">
                  <c:v>13240</c:v>
                </c:pt>
                <c:pt idx="3">
                  <c:v>13292</c:v>
                </c:pt>
                <c:pt idx="4">
                  <c:v>12974</c:v>
                </c:pt>
                <c:pt idx="5">
                  <c:v>13182</c:v>
                </c:pt>
                <c:pt idx="6">
                  <c:v>13498</c:v>
                </c:pt>
                <c:pt idx="7">
                  <c:v>13881</c:v>
                </c:pt>
                <c:pt idx="8">
                  <c:v>13977</c:v>
                </c:pt>
                <c:pt idx="9">
                  <c:v>13969</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838785019713937E-2"/>
          <c:y val="1.7545959621289377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2'!$B$4:$M$4</c:f>
              <c:strCache>
                <c:ptCount val="12"/>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strCache>
            </c:strRef>
          </c:cat>
          <c:val>
            <c:numRef>
              <c:f>'Table 2'!$B$5:$M$5</c:f>
              <c:numCache>
                <c:formatCode>#,##0</c:formatCode>
                <c:ptCount val="12"/>
                <c:pt idx="0">
                  <c:v>1945</c:v>
                </c:pt>
                <c:pt idx="1">
                  <c:v>1758</c:v>
                </c:pt>
                <c:pt idx="2">
                  <c:v>1711</c:v>
                </c:pt>
                <c:pt idx="3">
                  <c:v>1717</c:v>
                </c:pt>
                <c:pt idx="4">
                  <c:v>1829</c:v>
                </c:pt>
                <c:pt idx="5">
                  <c:v>1633</c:v>
                </c:pt>
                <c:pt idx="6">
                  <c:v>1974</c:v>
                </c:pt>
                <c:pt idx="7">
                  <c:v>1712</c:v>
                </c:pt>
                <c:pt idx="8">
                  <c:v>1698</c:v>
                </c:pt>
                <c:pt idx="9">
                  <c:v>1642</c:v>
                </c:pt>
                <c:pt idx="10">
                  <c:v>1735</c:v>
                </c:pt>
                <c:pt idx="11">
                  <c:v>1796</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2'!$B$4:$M$4</c:f>
              <c:strCache>
                <c:ptCount val="12"/>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strCache>
            </c:strRef>
          </c:cat>
          <c:val>
            <c:numRef>
              <c:f>'Table 2'!$B$6:$M$6</c:f>
              <c:numCache>
                <c:formatCode>#,##0</c:formatCode>
                <c:ptCount val="12"/>
                <c:pt idx="0">
                  <c:v>1778</c:v>
                </c:pt>
                <c:pt idx="1">
                  <c:v>1679</c:v>
                </c:pt>
                <c:pt idx="2">
                  <c:v>1541</c:v>
                </c:pt>
                <c:pt idx="3">
                  <c:v>1876</c:v>
                </c:pt>
                <c:pt idx="4">
                  <c:v>2152</c:v>
                </c:pt>
                <c:pt idx="5">
                  <c:v>1416</c:v>
                </c:pt>
                <c:pt idx="6">
                  <c:v>1638</c:v>
                </c:pt>
                <c:pt idx="7">
                  <c:v>1395</c:v>
                </c:pt>
                <c:pt idx="8">
                  <c:v>1607</c:v>
                </c:pt>
                <c:pt idx="9">
                  <c:v>1682</c:v>
                </c:pt>
                <c:pt idx="10">
                  <c:v>1427</c:v>
                </c:pt>
                <c:pt idx="11">
                  <c:v>1672</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axId val="693529032"/>
        <c:axId val="693531984"/>
      </c:barChart>
      <c:lineChart>
        <c:grouping val="standard"/>
        <c:varyColors val="0"/>
        <c:ser>
          <c:idx val="2"/>
          <c:order val="2"/>
          <c:tx>
            <c:strRef>
              <c:f>'Table 2'!$A$7</c:f>
              <c:strCache>
                <c:ptCount val="1"/>
                <c:pt idx="0">
                  <c:v>Open Cases: all casework</c:v>
                </c:pt>
              </c:strCache>
            </c:strRef>
          </c:tx>
          <c:spPr>
            <a:ln w="28575" cap="rnd">
              <a:solidFill>
                <a:srgbClr val="4472C4"/>
              </a:solidFill>
              <a:round/>
            </a:ln>
            <a:effectLst/>
          </c:spPr>
          <c:marker>
            <c:symbol val="none"/>
          </c:marker>
          <c:dPt>
            <c:idx val="3"/>
            <c:marker>
              <c:symbol val="none"/>
            </c:marker>
            <c:bubble3D val="0"/>
            <c:spPr>
              <a:ln w="28575" cap="rnd">
                <a:solidFill>
                  <a:srgbClr val="4472C4"/>
                </a:solidFill>
                <a:prstDash val="dash"/>
                <a:round/>
              </a:ln>
              <a:effectLst/>
            </c:spPr>
            <c:extLst>
              <c:ext xmlns:c16="http://schemas.microsoft.com/office/drawing/2014/chart" uri="{C3380CC4-5D6E-409C-BE32-E72D297353CC}">
                <c16:uniqueId val="{0000000D-CFB6-4F50-88F5-81EB59689080}"/>
              </c:ext>
            </c:extLst>
          </c:dPt>
          <c:dPt>
            <c:idx val="4"/>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B-BECF-48A9-86A9-42ACC7B73B15}"/>
              </c:ext>
            </c:extLst>
          </c:dPt>
          <c:dPt>
            <c:idx val="5"/>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9-F0D4-4EF7-86D0-7850EE5E0458}"/>
              </c:ext>
            </c:extLst>
          </c:dPt>
          <c:dPt>
            <c:idx val="6"/>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7-C03E-4D47-9158-A5E697026554}"/>
              </c:ext>
            </c:extLst>
          </c:dPt>
          <c:dPt>
            <c:idx val="7"/>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5-00EA-4A07-B133-FF40933EA55F}"/>
              </c:ext>
            </c:extLst>
          </c:dPt>
          <c:dPt>
            <c:idx val="8"/>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3-5F67-4830-915B-AE5A61A6F8CC}"/>
              </c:ext>
            </c:extLst>
          </c:dPt>
          <c:dPt>
            <c:idx val="9"/>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1-6DDD-42F9-AF4B-E77894F2682E}"/>
              </c:ext>
            </c:extLst>
          </c:dPt>
          <c:val>
            <c:numRef>
              <c:f>'Table 2'!$B$7:$M$7</c:f>
              <c:numCache>
                <c:formatCode>0</c:formatCode>
                <c:ptCount val="12"/>
                <c:pt idx="0">
                  <c:v>12913</c:v>
                </c:pt>
                <c:pt idx="1">
                  <c:v>12999</c:v>
                </c:pt>
                <c:pt idx="2">
                  <c:v>13240</c:v>
                </c:pt>
                <c:pt idx="3">
                  <c:v>13292</c:v>
                </c:pt>
                <c:pt idx="4">
                  <c:v>12974</c:v>
                </c:pt>
                <c:pt idx="5">
                  <c:v>13182</c:v>
                </c:pt>
                <c:pt idx="6">
                  <c:v>13498</c:v>
                </c:pt>
                <c:pt idx="7">
                  <c:v>13881</c:v>
                </c:pt>
                <c:pt idx="8">
                  <c:v>13977</c:v>
                </c:pt>
                <c:pt idx="9">
                  <c:v>13969</c:v>
                </c:pt>
                <c:pt idx="10">
                  <c:v>14254</c:v>
                </c:pt>
                <c:pt idx="11">
                  <c:v>14469</c:v>
                </c:pt>
              </c:numCache>
            </c:numRef>
          </c:val>
          <c:smooth val="0"/>
          <c:extLst>
            <c:ext xmlns:c16="http://schemas.microsoft.com/office/drawing/2014/chart" uri="{C3380CC4-5D6E-409C-BE32-E72D297353CC}">
              <c16:uniqueId val="{00000004-1166-4499-9E87-3784392E4A57}"/>
            </c:ext>
          </c:extLst>
        </c:ser>
        <c:ser>
          <c:idx val="3"/>
          <c:order val="3"/>
          <c:tx>
            <c:strRef>
              <c:f>'Table 2'!#REF!</c:f>
              <c:strCache>
                <c:ptCount val="1"/>
                <c:pt idx="0">
                  <c:v>#REF!</c:v>
                </c:pt>
              </c:strCache>
            </c:strRef>
          </c:tx>
          <c:spPr>
            <a:ln w="28575" cap="rnd">
              <a:solidFill>
                <a:schemeClr val="accent4"/>
              </a:solidFill>
              <a:round/>
            </a:ln>
            <a:effectLst/>
          </c:spPr>
          <c:marker>
            <c:symbol val="none"/>
          </c:marker>
          <c:val>
            <c:numRef>
              <c:f>'Table 2'!#REF!</c:f>
              <c:numCache>
                <c:formatCode>General</c:formatCode>
                <c:ptCount val="1"/>
                <c:pt idx="0">
                  <c:v>1</c:v>
                </c:pt>
              </c:numCache>
            </c:numRef>
          </c:val>
          <c:smooth val="0"/>
          <c:extLst>
            <c:ext xmlns:c16="http://schemas.microsoft.com/office/drawing/2014/chart" uri="{C3380CC4-5D6E-409C-BE32-E72D297353CC}">
              <c16:uniqueId val="{00000005-1166-4499-9E87-3784392E4A57}"/>
            </c:ext>
          </c:extLst>
        </c:ser>
        <c:dLbls>
          <c:showLegendKey val="0"/>
          <c:showVal val="0"/>
          <c:showCatName val="0"/>
          <c:showSerName val="0"/>
          <c:showPercent val="0"/>
          <c:showBubbleSize val="0"/>
        </c:dLbls>
        <c:marker val="1"/>
        <c:smooth val="0"/>
        <c:axId val="378415816"/>
        <c:axId val="37841745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max val="27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378417456"/>
        <c:scaling>
          <c:orientation val="minMax"/>
          <c:max val="15000"/>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415816"/>
        <c:crosses val="max"/>
        <c:crossBetween val="between"/>
      </c:valAx>
      <c:catAx>
        <c:axId val="378415816"/>
        <c:scaling>
          <c:orientation val="minMax"/>
        </c:scaling>
        <c:delete val="1"/>
        <c:axPos val="b"/>
        <c:majorTickMark val="out"/>
        <c:minorTickMark val="none"/>
        <c:tickLblPos val="nextTo"/>
        <c:crossAx val="378417456"/>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1.0223039300704152E-2"/>
          <c:y val="0.95080774138901425"/>
          <c:w val="0.97837929567825133"/>
          <c:h val="4.9192220038345127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3'!$A$6</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3'!$B$5:$M$5</c:f>
              <c:strCache>
                <c:ptCount val="12"/>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strCache>
            </c:strRef>
          </c:cat>
          <c:val>
            <c:numRef>
              <c:f>'Table 3'!$B$6:$M$6</c:f>
              <c:numCache>
                <c:formatCode>#,##0</c:formatCode>
                <c:ptCount val="12"/>
                <c:pt idx="0">
                  <c:v>1555</c:v>
                </c:pt>
                <c:pt idx="1">
                  <c:v>1483</c:v>
                </c:pt>
                <c:pt idx="2">
                  <c:v>1364</c:v>
                </c:pt>
                <c:pt idx="3">
                  <c:v>1666</c:v>
                </c:pt>
                <c:pt idx="4">
                  <c:v>1905</c:v>
                </c:pt>
                <c:pt idx="5">
                  <c:v>1250</c:v>
                </c:pt>
                <c:pt idx="6">
                  <c:v>1411</c:v>
                </c:pt>
                <c:pt idx="7">
                  <c:v>1195</c:v>
                </c:pt>
                <c:pt idx="8">
                  <c:v>1425</c:v>
                </c:pt>
                <c:pt idx="9">
                  <c:v>1477</c:v>
                </c:pt>
                <c:pt idx="10">
                  <c:v>1264</c:v>
                </c:pt>
                <c:pt idx="11">
                  <c:v>1460</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072B-442D-AC62-09A5BD84803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72B-442D-AC62-09A5BD848039}"/>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072B-442D-AC62-09A5BD848039}"/>
              </c:ext>
            </c:extLst>
          </c:dPt>
          <c:dLbls>
            <c:dLbl>
              <c:idx val="0"/>
              <c:layout>
                <c:manualLayout>
                  <c:x val="-0.18954254155730535"/>
                  <c:y val="-0.235093321668124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2B-442D-AC62-09A5BD848039}"/>
                </c:ext>
              </c:extLst>
            </c:dLbl>
            <c:dLbl>
              <c:idx val="1"/>
              <c:layout>
                <c:manualLayout>
                  <c:x val="-4.7521325459317587E-2"/>
                  <c:y val="-2.473425196850393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2B-442D-AC62-09A5BD848039}"/>
                </c:ext>
              </c:extLst>
            </c:dLbl>
            <c:dLbl>
              <c:idx val="2"/>
              <c:layout>
                <c:manualLayout>
                  <c:x val="9.5685737649188252E-2"/>
                  <c:y val="-2.504507776725602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2B-442D-AC62-09A5BD84803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Type'!$A$5:$A$7</c:f>
              <c:strCache>
                <c:ptCount val="3"/>
                <c:pt idx="0">
                  <c:v>Planning</c:v>
                </c:pt>
                <c:pt idx="1">
                  <c:v>Enforcement</c:v>
                </c:pt>
                <c:pt idx="2">
                  <c:v>Specialist</c:v>
                </c:pt>
              </c:strCache>
            </c:strRef>
          </c:cat>
          <c:val>
            <c:numRef>
              <c:f>'Table 4 by Casework Type'!$N$5:$N$7</c:f>
              <c:numCache>
                <c:formatCode>#,##0</c:formatCode>
                <c:ptCount val="3"/>
                <c:pt idx="0">
                  <c:v>14464</c:v>
                </c:pt>
                <c:pt idx="1">
                  <c:v>2278</c:v>
                </c:pt>
                <c:pt idx="2">
                  <c:v>713</c:v>
                </c:pt>
              </c:numCache>
            </c:numRef>
          </c:val>
          <c:extLst>
            <c:ext xmlns:c16="http://schemas.microsoft.com/office/drawing/2014/chart" uri="{C3380CC4-5D6E-409C-BE32-E72D297353CC}">
              <c16:uniqueId val="{00000006-072B-442D-AC62-09A5BD84803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layout>
                <c:manualLayout>
                  <c:x val="-0.17449664429530201"/>
                  <c:y val="-0.2174590802805923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483221476510066"/>
                      <c:h val="0.17537022603273578"/>
                    </c:manualLayout>
                  </c15:layout>
                </c:ext>
                <c:ext xmlns:c16="http://schemas.microsoft.com/office/drawing/2014/chart" uri="{C3380CC4-5D6E-409C-BE32-E72D297353CC}">
                  <c16:uniqueId val="{00000001-3EC7-4E32-98E8-780CB954AEF5}"/>
                </c:ext>
              </c:extLst>
            </c:dLbl>
            <c:dLbl>
              <c:idx val="1"/>
              <c:layout>
                <c:manualLayout>
                  <c:x val="-0.11223579007589798"/>
                  <c:y val="1.8102165783363679E-2"/>
                </c:manualLayout>
              </c:layout>
              <c:showLegendKey val="0"/>
              <c:showVal val="1"/>
              <c:showCatName val="1"/>
              <c:showSerName val="0"/>
              <c:showPercent val="1"/>
              <c:showBubbleSize val="0"/>
              <c:extLst>
                <c:ext xmlns:c15="http://schemas.microsoft.com/office/drawing/2012/chart" uri="{CE6537A1-D6FC-4f65-9D91-7224C49458BB}">
                  <c15:layout>
                    <c:manualLayout>
                      <c:w val="0.248751677852349"/>
                      <c:h val="9.3094310210444273E-2"/>
                    </c:manualLayout>
                  </c15:layout>
                </c:ext>
                <c:ext xmlns:c16="http://schemas.microsoft.com/office/drawing/2014/chart" uri="{C3380CC4-5D6E-409C-BE32-E72D297353CC}">
                  <c16:uniqueId val="{00000003-3EC7-4E32-98E8-780CB954AEF5}"/>
                </c:ext>
              </c:extLst>
            </c:dLbl>
            <c:dLbl>
              <c:idx val="2"/>
              <c:layout>
                <c:manualLayout>
                  <c:x val="0.25127128357262407"/>
                  <c:y val="1.0215985540231903E-3"/>
                </c:manualLayout>
              </c:layout>
              <c:showLegendKey val="0"/>
              <c:showVal val="1"/>
              <c:showCatName val="1"/>
              <c:showSerName val="0"/>
              <c:showPercent val="1"/>
              <c:showBubbleSize val="0"/>
              <c:extLst>
                <c:ext xmlns:c15="http://schemas.microsoft.com/office/drawing/2012/chart" uri="{CE6537A1-D6FC-4f65-9D91-7224C49458BB}">
                  <c15:layout>
                    <c:manualLayout>
                      <c:w val="0.32018136659092111"/>
                      <c:h val="6.2703678018423845E-2"/>
                    </c:manualLayout>
                  </c15:layout>
                </c:ext>
                <c:ext xmlns:c16="http://schemas.microsoft.com/office/drawing/2014/chart" uri="{C3380CC4-5D6E-409C-BE32-E72D297353CC}">
                  <c16:uniqueId val="{00000005-3EC7-4E32-98E8-780CB954AEF5}"/>
                </c:ext>
              </c:extLst>
            </c:dLbl>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Procedure'!$A$5:$A$7</c:f>
              <c:strCache>
                <c:ptCount val="3"/>
                <c:pt idx="0">
                  <c:v>Written Representations</c:v>
                </c:pt>
                <c:pt idx="1">
                  <c:v>Hearings</c:v>
                </c:pt>
                <c:pt idx="2">
                  <c:v>Inquiries</c:v>
                </c:pt>
              </c:strCache>
            </c:strRef>
          </c:cat>
          <c:val>
            <c:numRef>
              <c:f>'Table 4 by Procedure'!$N$5:$N$7</c:f>
              <c:numCache>
                <c:formatCode>#,##0</c:formatCode>
                <c:ptCount val="3"/>
                <c:pt idx="0">
                  <c:v>16301</c:v>
                </c:pt>
                <c:pt idx="1">
                  <c:v>671</c:v>
                </c:pt>
                <c:pt idx="2">
                  <c:v>483</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15742111183459E-2"/>
          <c:y val="4.181101049685463E-2"/>
          <c:w val="0.9054577981523152"/>
          <c:h val="0.77384605096363923"/>
        </c:manualLayout>
      </c:layout>
      <c:lineChart>
        <c:grouping val="standard"/>
        <c:varyColors val="0"/>
        <c:ser>
          <c:idx val="0"/>
          <c:order val="0"/>
          <c:tx>
            <c:strRef>
              <c:f>'Table 5'!$A$5</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5'!$B$3:$M$3</c:f>
              <c:strCache>
                <c:ptCount val="12"/>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strCache>
            </c:strRef>
          </c:cat>
          <c:val>
            <c:numRef>
              <c:f>'Table 5'!$B$5:$M$5</c:f>
              <c:numCache>
                <c:formatCode>0.0</c:formatCode>
                <c:ptCount val="12"/>
                <c:pt idx="0">
                  <c:v>30.64391321736327</c:v>
                </c:pt>
                <c:pt idx="1">
                  <c:v>29.358924562373492</c:v>
                </c:pt>
                <c:pt idx="2">
                  <c:v>31.824360713342969</c:v>
                </c:pt>
                <c:pt idx="3">
                  <c:v>28.345087547147081</c:v>
                </c:pt>
                <c:pt idx="4">
                  <c:v>30.452893517078135</c:v>
                </c:pt>
                <c:pt idx="5">
                  <c:v>31.295207190552265</c:v>
                </c:pt>
                <c:pt idx="6">
                  <c:v>36.224069356990519</c:v>
                </c:pt>
                <c:pt idx="7">
                  <c:v>32.745111755667352</c:v>
                </c:pt>
                <c:pt idx="8">
                  <c:v>33.278490771067254</c:v>
                </c:pt>
                <c:pt idx="9">
                  <c:v>33.665828001353951</c:v>
                </c:pt>
                <c:pt idx="10">
                  <c:v>34.467223845727702</c:v>
                </c:pt>
                <c:pt idx="11">
                  <c:v>33.151956528767002</c:v>
                </c:pt>
              </c:numCache>
            </c:numRef>
          </c:val>
          <c:smooth val="0"/>
          <c:extLst>
            <c:ext xmlns:c16="http://schemas.microsoft.com/office/drawing/2014/chart" uri="{C3380CC4-5D6E-409C-BE32-E72D297353CC}">
              <c16:uniqueId val="{00000000-D5F5-45D8-9D18-9DAE7BC0AB50}"/>
            </c:ext>
          </c:extLst>
        </c:ser>
        <c:ser>
          <c:idx val="1"/>
          <c:order val="1"/>
          <c:tx>
            <c:strRef>
              <c:f>'Table 5'!$A$4</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5'!$B$3:$M$3</c:f>
              <c:strCache>
                <c:ptCount val="12"/>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strCache>
            </c:strRef>
          </c:cat>
          <c:val>
            <c:numRef>
              <c:f>'Table 5'!$B$4:$M$4</c:f>
              <c:numCache>
                <c:formatCode>0.0</c:formatCode>
                <c:ptCount val="12"/>
                <c:pt idx="0">
                  <c:v>25.428571000000002</c:v>
                </c:pt>
                <c:pt idx="1">
                  <c:v>25.428571000000002</c:v>
                </c:pt>
                <c:pt idx="2">
                  <c:v>26.857142</c:v>
                </c:pt>
                <c:pt idx="3">
                  <c:v>24.714285</c:v>
                </c:pt>
                <c:pt idx="4">
                  <c:v>24.857142</c:v>
                </c:pt>
                <c:pt idx="5">
                  <c:v>25.714285</c:v>
                </c:pt>
                <c:pt idx="6">
                  <c:v>28</c:v>
                </c:pt>
                <c:pt idx="7">
                  <c:v>26.857142</c:v>
                </c:pt>
                <c:pt idx="8">
                  <c:v>25.857142</c:v>
                </c:pt>
                <c:pt idx="9">
                  <c:v>26.857142</c:v>
                </c:pt>
                <c:pt idx="10">
                  <c:v>29.0714285</c:v>
                </c:pt>
                <c:pt idx="11">
                  <c:v>28.571428000000001</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Valid to</a:t>
                </a:r>
                <a:r>
                  <a:rPr lang="en-US" sz="1800" baseline="0"/>
                  <a:t> Decision (w</a:t>
                </a:r>
                <a:r>
                  <a:rPr lang="en-US" sz="1800"/>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0637400588084384"/>
          <c:y val="0.94194001402040339"/>
          <c:w val="0.79226451956663313"/>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97454558450992E-2"/>
          <c:y val="3.9719150500596927E-2"/>
          <c:w val="0.89710032240006432"/>
          <c:h val="0.72825799782314793"/>
        </c:manualLayout>
      </c:layout>
      <c:lineChart>
        <c:grouping val="standard"/>
        <c:varyColors val="0"/>
        <c:ser>
          <c:idx val="0"/>
          <c:order val="0"/>
          <c:tx>
            <c:v>Planning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7'!$C$4:$N$4</c:f>
              <c:strCache>
                <c:ptCount val="12"/>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strCache>
            </c:strRef>
          </c:cat>
          <c:val>
            <c:numRef>
              <c:f>'Table 7'!$C$5:$N$5</c:f>
              <c:numCache>
                <c:formatCode>0.0</c:formatCode>
                <c:ptCount val="12"/>
                <c:pt idx="0">
                  <c:v>24.642856500000001</c:v>
                </c:pt>
                <c:pt idx="1">
                  <c:v>24.571428000000001</c:v>
                </c:pt>
                <c:pt idx="2">
                  <c:v>25.285713999999999</c:v>
                </c:pt>
                <c:pt idx="3">
                  <c:v>24.285713999999999</c:v>
                </c:pt>
                <c:pt idx="4">
                  <c:v>23.571428000000001</c:v>
                </c:pt>
                <c:pt idx="5">
                  <c:v>24.857142</c:v>
                </c:pt>
                <c:pt idx="6">
                  <c:v>27</c:v>
                </c:pt>
                <c:pt idx="7">
                  <c:v>26</c:v>
                </c:pt>
                <c:pt idx="8">
                  <c:v>25</c:v>
                </c:pt>
                <c:pt idx="9">
                  <c:v>25.142856999999999</c:v>
                </c:pt>
                <c:pt idx="10">
                  <c:v>27</c:v>
                </c:pt>
                <c:pt idx="11">
                  <c:v>27.428571000000002</c:v>
                </c:pt>
              </c:numCache>
            </c:numRef>
          </c:val>
          <c:smooth val="0"/>
          <c:extLst>
            <c:ext xmlns:c16="http://schemas.microsoft.com/office/drawing/2014/chart" uri="{C3380CC4-5D6E-409C-BE32-E72D297353CC}">
              <c16:uniqueId val="{00000000-C068-45D0-B83A-10A89B161D31}"/>
            </c:ext>
          </c:extLst>
        </c:ser>
        <c:ser>
          <c:idx val="1"/>
          <c:order val="1"/>
          <c:tx>
            <c:v>Enforcement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7'!$C$4:$N$4</c:f>
              <c:strCache>
                <c:ptCount val="12"/>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strCache>
            </c:strRef>
          </c:cat>
          <c:val>
            <c:numRef>
              <c:f>'Table 7'!$C$8:$N$8</c:f>
              <c:numCache>
                <c:formatCode>0.0</c:formatCode>
                <c:ptCount val="12"/>
                <c:pt idx="0">
                  <c:v>39.857142000000003</c:v>
                </c:pt>
                <c:pt idx="1">
                  <c:v>39.142856500000001</c:v>
                </c:pt>
                <c:pt idx="2">
                  <c:v>37.499999500000001</c:v>
                </c:pt>
                <c:pt idx="3">
                  <c:v>31.142856999999999</c:v>
                </c:pt>
                <c:pt idx="4">
                  <c:v>44.571427999999997</c:v>
                </c:pt>
                <c:pt idx="5">
                  <c:v>48</c:v>
                </c:pt>
                <c:pt idx="6">
                  <c:v>57.7857135</c:v>
                </c:pt>
                <c:pt idx="7">
                  <c:v>40.928570999999998</c:v>
                </c:pt>
                <c:pt idx="8">
                  <c:v>42.142856999999999</c:v>
                </c:pt>
                <c:pt idx="9">
                  <c:v>58.571428499999996</c:v>
                </c:pt>
                <c:pt idx="10">
                  <c:v>45</c:v>
                </c:pt>
                <c:pt idx="11">
                  <c:v>44.142856999999999</c:v>
                </c:pt>
              </c:numCache>
            </c:numRef>
          </c:val>
          <c:smooth val="0"/>
          <c:extLst>
            <c:ext xmlns:c16="http://schemas.microsoft.com/office/drawing/2014/chart" uri="{C3380CC4-5D6E-409C-BE32-E72D297353CC}">
              <c16:uniqueId val="{00000001-C068-45D0-B83A-10A89B161D31}"/>
            </c:ext>
          </c:extLst>
        </c:ser>
        <c:ser>
          <c:idx val="2"/>
          <c:order val="2"/>
          <c:tx>
            <c:v>Specialist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7'!$C$4:$N$4</c:f>
              <c:strCache>
                <c:ptCount val="12"/>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strCache>
            </c:strRef>
          </c:cat>
          <c:val>
            <c:numRef>
              <c:f>'Table 7'!$C$11:$N$11</c:f>
              <c:numCache>
                <c:formatCode>0.0</c:formatCode>
                <c:ptCount val="12"/>
                <c:pt idx="0">
                  <c:v>19.714285</c:v>
                </c:pt>
                <c:pt idx="1">
                  <c:v>27.142856999999999</c:v>
                </c:pt>
                <c:pt idx="2">
                  <c:v>29.428571000000002</c:v>
                </c:pt>
                <c:pt idx="3">
                  <c:v>26</c:v>
                </c:pt>
                <c:pt idx="4">
                  <c:v>27.214285</c:v>
                </c:pt>
                <c:pt idx="5">
                  <c:v>12.714285</c:v>
                </c:pt>
                <c:pt idx="6">
                  <c:v>27.285713999999999</c:v>
                </c:pt>
                <c:pt idx="7">
                  <c:v>29.785713999999999</c:v>
                </c:pt>
                <c:pt idx="8">
                  <c:v>24.857142500000002</c:v>
                </c:pt>
                <c:pt idx="9">
                  <c:v>30.928570999999998</c:v>
                </c:pt>
                <c:pt idx="10">
                  <c:v>29.428571000000002</c:v>
                </c:pt>
                <c:pt idx="11">
                  <c:v>35.428570999999998</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a:t>
                </a:r>
                <a:r>
                  <a:rPr lang="en-US" baseline="0"/>
                  <a:t> (w</a:t>
                </a:r>
                <a:r>
                  <a:rPr lang="en-US"/>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 8'!$A$6</c:f>
              <c:strCache>
                <c:ptCount val="1"/>
                <c:pt idx="0">
                  <c:v>Valid to Decision (median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8'!$B$4:$M$4</c:f>
              <c:strCache>
                <c:ptCount val="12"/>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strCache>
            </c:strRef>
          </c:cat>
          <c:val>
            <c:numRef>
              <c:f>'Table 8'!$B$6:$M$6</c:f>
              <c:numCache>
                <c:formatCode>_-* #,##0.0_-;\-* #,##0.0_-;_-* "-"??_-;_-@_-</c:formatCode>
                <c:ptCount val="12"/>
                <c:pt idx="0">
                  <c:v>28.571428000000001</c:v>
                </c:pt>
                <c:pt idx="1">
                  <c:v>27.357142</c:v>
                </c:pt>
                <c:pt idx="2">
                  <c:v>31.857142</c:v>
                </c:pt>
                <c:pt idx="3">
                  <c:v>42.142856999999999</c:v>
                </c:pt>
                <c:pt idx="4">
                  <c:v>30</c:v>
                </c:pt>
                <c:pt idx="5">
                  <c:v>30.214284999999997</c:v>
                </c:pt>
                <c:pt idx="6">
                  <c:v>32.071427999999997</c:v>
                </c:pt>
                <c:pt idx="7">
                  <c:v>30.928570999999998</c:v>
                </c:pt>
                <c:pt idx="8">
                  <c:v>23.285713999999999</c:v>
                </c:pt>
                <c:pt idx="9">
                  <c:v>26</c:v>
                </c:pt>
                <c:pt idx="10">
                  <c:v>28.571428000000001</c:v>
                </c:pt>
                <c:pt idx="11">
                  <c:v>26</c:v>
                </c:pt>
              </c:numCache>
            </c:numRef>
          </c:val>
          <c:smooth val="0"/>
          <c:extLst>
            <c:ext xmlns:c16="http://schemas.microsoft.com/office/drawing/2014/chart" uri="{C3380CC4-5D6E-409C-BE32-E72D297353CC}">
              <c16:uniqueId val="{00000000-F29F-4296-8607-93C524733D96}"/>
            </c:ext>
          </c:extLst>
        </c:ser>
        <c:ser>
          <c:idx val="1"/>
          <c:order val="1"/>
          <c:tx>
            <c:strRef>
              <c:f>'Table 8'!$A$7</c:f>
              <c:strCache>
                <c:ptCount val="1"/>
                <c:pt idx="0">
                  <c:v>Valid to Decision (mean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8'!$B$4:$M$4</c:f>
              <c:strCache>
                <c:ptCount val="12"/>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strCache>
            </c:strRef>
          </c:cat>
          <c:val>
            <c:numRef>
              <c:f>'Table 8'!$B$7:$M$7</c:f>
              <c:numCache>
                <c:formatCode>_-* #,##0.0_-;\-* #,##0.0_-;_-* "-"??_-;_-@_-</c:formatCode>
                <c:ptCount val="12"/>
                <c:pt idx="0">
                  <c:v>36.759398052631575</c:v>
                </c:pt>
                <c:pt idx="1">
                  <c:v>29.16326478571429</c:v>
                </c:pt>
                <c:pt idx="2">
                  <c:v>37.789115238095235</c:v>
                </c:pt>
                <c:pt idx="3">
                  <c:v>47.006210869565237</c:v>
                </c:pt>
                <c:pt idx="4">
                  <c:v>35.499999590909084</c:v>
                </c:pt>
                <c:pt idx="5">
                  <c:v>35.499999571428575</c:v>
                </c:pt>
                <c:pt idx="6">
                  <c:v>41.589285291666663</c:v>
                </c:pt>
                <c:pt idx="7">
                  <c:v>31.61038922727273</c:v>
                </c:pt>
                <c:pt idx="8">
                  <c:v>23.90109853846154</c:v>
                </c:pt>
                <c:pt idx="9">
                  <c:v>30.896825111111113</c:v>
                </c:pt>
                <c:pt idx="10">
                  <c:v>29.493506090909083</c:v>
                </c:pt>
                <c:pt idx="11">
                  <c:v>29.062111347826086</c:v>
                </c:pt>
              </c:numCache>
            </c:numRef>
          </c:val>
          <c:smooth val="0"/>
          <c:extLst>
            <c:ext xmlns:c16="http://schemas.microsoft.com/office/drawing/2014/chart" uri="{C3380CC4-5D6E-409C-BE32-E72D297353CC}">
              <c16:uniqueId val="{00000001-F29F-4296-8607-93C524733D96}"/>
            </c:ext>
          </c:extLst>
        </c:ser>
        <c:dLbls>
          <c:showLegendKey val="0"/>
          <c:showVal val="0"/>
          <c:showCatName val="0"/>
          <c:showSerName val="0"/>
          <c:showPercent val="0"/>
          <c:showBubbleSize val="0"/>
        </c:dLbls>
        <c:marker val="1"/>
        <c:smooth val="0"/>
        <c:axId val="766979928"/>
        <c:axId val="766977632"/>
      </c:lineChart>
      <c:catAx>
        <c:axId val="766979928"/>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7632"/>
        <c:crosses val="autoZero"/>
        <c:auto val="1"/>
        <c:lblAlgn val="ctr"/>
        <c:lblOffset val="100"/>
        <c:noMultiLvlLbl val="0"/>
      </c:catAx>
      <c:valAx>
        <c:axId val="766977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Valid to Decision</a:t>
                </a:r>
                <a:r>
                  <a:rPr lang="en-GB" sz="1600" baseline="0"/>
                  <a:t> Weeks</a:t>
                </a:r>
              </a:p>
              <a:p>
                <a:pPr>
                  <a:defRPr sz="1600"/>
                </a:pPr>
                <a:endParaRPr lang="en-GB" sz="1600"/>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9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1'!$B$6:$L$6</c:f>
              <c:numCache>
                <c:formatCode>#,##0</c:formatCode>
                <c:ptCount val="11"/>
                <c:pt idx="0">
                  <c:v>1557</c:v>
                </c:pt>
                <c:pt idx="1">
                  <c:v>938</c:v>
                </c:pt>
                <c:pt idx="2">
                  <c:v>1421</c:v>
                </c:pt>
                <c:pt idx="3">
                  <c:v>1632</c:v>
                </c:pt>
                <c:pt idx="4">
                  <c:v>1570</c:v>
                </c:pt>
                <c:pt idx="5">
                  <c:v>1036</c:v>
                </c:pt>
                <c:pt idx="6">
                  <c:v>1302</c:v>
                </c:pt>
                <c:pt idx="7">
                  <c:v>1221</c:v>
                </c:pt>
                <c:pt idx="8">
                  <c:v>1228</c:v>
                </c:pt>
                <c:pt idx="9">
                  <c:v>1449</c:v>
                </c:pt>
                <c:pt idx="10">
                  <c:v>1411</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1'!$B$7:$M$7</c:f>
              <c:numCache>
                <c:formatCode>#,##0</c:formatCode>
                <c:ptCount val="12"/>
                <c:pt idx="0">
                  <c:v>1555</c:v>
                </c:pt>
                <c:pt idx="1">
                  <c:v>1483</c:v>
                </c:pt>
                <c:pt idx="2">
                  <c:v>1364</c:v>
                </c:pt>
                <c:pt idx="3">
                  <c:v>1666</c:v>
                </c:pt>
                <c:pt idx="4">
                  <c:v>1905</c:v>
                </c:pt>
                <c:pt idx="5">
                  <c:v>1250</c:v>
                </c:pt>
                <c:pt idx="6">
                  <c:v>1411</c:v>
                </c:pt>
                <c:pt idx="7">
                  <c:v>1195</c:v>
                </c:pt>
                <c:pt idx="8">
                  <c:v>1425</c:v>
                </c:pt>
                <c:pt idx="9">
                  <c:v>1477</c:v>
                </c:pt>
                <c:pt idx="10">
                  <c:v>1264</c:v>
                </c:pt>
                <c:pt idx="11">
                  <c:v>1460</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strCache>
            </c:strRef>
          </c:cat>
          <c:val>
            <c:numRef>
              <c:f>'Table 1'!$B$8:$M$8</c:f>
              <c:numCache>
                <c:formatCode>#,##0.0</c:formatCode>
                <c:ptCount val="12"/>
                <c:pt idx="0">
                  <c:v>25.428571000000002</c:v>
                </c:pt>
                <c:pt idx="1">
                  <c:v>25.428571000000002</c:v>
                </c:pt>
                <c:pt idx="2">
                  <c:v>26.857142</c:v>
                </c:pt>
                <c:pt idx="3">
                  <c:v>24.714285</c:v>
                </c:pt>
                <c:pt idx="4">
                  <c:v>24.857142</c:v>
                </c:pt>
                <c:pt idx="5">
                  <c:v>25.714285</c:v>
                </c:pt>
                <c:pt idx="6">
                  <c:v>28</c:v>
                </c:pt>
                <c:pt idx="7">
                  <c:v>26.857142</c:v>
                </c:pt>
                <c:pt idx="8">
                  <c:v>25.857142</c:v>
                </c:pt>
                <c:pt idx="9">
                  <c:v>26.857142</c:v>
                </c:pt>
                <c:pt idx="10">
                  <c:v>29.0714285</c:v>
                </c:pt>
                <c:pt idx="11">
                  <c:v>28.571428000000001</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15</xdr:col>
      <xdr:colOff>246945</xdr:colOff>
      <xdr:row>3</xdr:row>
      <xdr:rowOff>119945</xdr:rowOff>
    </xdr:from>
    <xdr:to>
      <xdr:col>15</xdr:col>
      <xdr:colOff>261055</xdr:colOff>
      <xdr:row>33</xdr:row>
      <xdr:rowOff>35278</xdr:rowOff>
    </xdr:to>
    <xdr:cxnSp macro="">
      <xdr:nvCxnSpPr>
        <xdr:cNvPr id="3" name="Straight Connector 2">
          <a:extLst>
            <a:ext uri="{FF2B5EF4-FFF2-40B4-BE49-F238E27FC236}">
              <a16:creationId xmlns:a16="http://schemas.microsoft.com/office/drawing/2014/main" id="{E47F307C-9893-433C-9C1D-90A1E1F7AEC1}"/>
            </a:ext>
          </a:extLst>
        </xdr:cNvPr>
        <xdr:cNvCxnSpPr/>
      </xdr:nvCxnSpPr>
      <xdr:spPr>
        <a:xfrm flipH="1">
          <a:off x="10872612" y="896056"/>
          <a:ext cx="14110" cy="5418666"/>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2</xdr:row>
      <xdr:rowOff>152400</xdr:rowOff>
    </xdr:from>
    <xdr:to>
      <xdr:col>18</xdr:col>
      <xdr:colOff>79023</xdr:colOff>
      <xdr:row>37</xdr:row>
      <xdr:rowOff>91192</xdr:rowOff>
    </xdr:to>
    <xdr:grpSp>
      <xdr:nvGrpSpPr>
        <xdr:cNvPr id="4" name="Group 3">
          <a:extLst>
            <a:ext uri="{FF2B5EF4-FFF2-40B4-BE49-F238E27FC236}">
              <a16:creationId xmlns:a16="http://schemas.microsoft.com/office/drawing/2014/main" id="{612D38C5-1545-40A2-A007-774F5522BB89}"/>
            </a:ext>
          </a:extLst>
        </xdr:cNvPr>
        <xdr:cNvGrpSpPr/>
      </xdr:nvGrpSpPr>
      <xdr:grpSpPr>
        <a:xfrm>
          <a:off x="152400" y="742950"/>
          <a:ext cx="12423423" cy="6384042"/>
          <a:chOff x="152400" y="745067"/>
          <a:chExt cx="12372623" cy="6359347"/>
        </a:xfrm>
      </xdr:grpSpPr>
      <xdr:graphicFrame macro="">
        <xdr:nvGraphicFramePr>
          <xdr:cNvPr id="9" name="Chart 8">
            <a:extLst>
              <a:ext uri="{FF2B5EF4-FFF2-40B4-BE49-F238E27FC236}">
                <a16:creationId xmlns:a16="http://schemas.microsoft.com/office/drawing/2014/main" id="{48A2FB95-91D4-43B3-9DF9-0EE278B826B6}"/>
              </a:ext>
            </a:extLst>
          </xdr:cNvPr>
          <xdr:cNvGraphicFramePr>
            <a:graphicFrameLocks/>
          </xdr:cNvGraphicFramePr>
        </xdr:nvGraphicFramePr>
        <xdr:xfrm>
          <a:off x="152400" y="745067"/>
          <a:ext cx="12372623" cy="63593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TextBox 9">
            <a:extLst>
              <a:ext uri="{FF2B5EF4-FFF2-40B4-BE49-F238E27FC236}">
                <a16:creationId xmlns:a16="http://schemas.microsoft.com/office/drawing/2014/main" id="{79B82B88-CEA3-4B13-8BF8-D5B2B16A1D95}"/>
              </a:ext>
            </a:extLst>
          </xdr:cNvPr>
          <xdr:cNvSpPr txBox="1"/>
        </xdr:nvSpPr>
        <xdr:spPr>
          <a:xfrm>
            <a:off x="7602062" y="1579230"/>
            <a:ext cx="2377185" cy="674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600"/>
              <a:t>Median time,</a:t>
            </a:r>
          </a:p>
          <a:p>
            <a:pPr algn="ctr"/>
            <a:r>
              <a:rPr lang="en-GB" sz="1600"/>
              <a:t> valid to decision (weeks)</a:t>
            </a:r>
          </a:p>
        </xdr:txBody>
      </xdr:sp>
      <xdr:sp macro="" textlink="">
        <xdr:nvSpPr>
          <xdr:cNvPr id="2" name="TextBox 1">
            <a:extLst>
              <a:ext uri="{FF2B5EF4-FFF2-40B4-BE49-F238E27FC236}">
                <a16:creationId xmlns:a16="http://schemas.microsoft.com/office/drawing/2014/main" id="{35B99494-8216-4687-8D10-72547C7D8E8D}"/>
              </a:ext>
            </a:extLst>
          </xdr:cNvPr>
          <xdr:cNvSpPr txBox="1"/>
        </xdr:nvSpPr>
        <xdr:spPr>
          <a:xfrm>
            <a:off x="5513812" y="1554167"/>
            <a:ext cx="1192389" cy="83255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a:t>
            </a:r>
            <a:r>
              <a:rPr lang="en-GB" sz="1100" baseline="0"/>
              <a:t> process to record events changed in April 2022</a:t>
            </a:r>
            <a:endParaRPr lang="en-GB"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16</xdr:col>
      <xdr:colOff>292100</xdr:colOff>
      <xdr:row>36</xdr:row>
      <xdr:rowOff>146050</xdr:rowOff>
    </xdr:to>
    <xdr:graphicFrame macro="">
      <xdr:nvGraphicFramePr>
        <xdr:cNvPr id="3" name="Chart 2">
          <a:extLst>
            <a:ext uri="{FF2B5EF4-FFF2-40B4-BE49-F238E27FC236}">
              <a16:creationId xmlns:a16="http://schemas.microsoft.com/office/drawing/2014/main" id="{FD18F380-B1C8-4E15-9EA8-A161EB715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0.67067</cdr:x>
      <cdr:y>0.20095</cdr:y>
    </cdr:from>
    <cdr:to>
      <cdr:x>0.95702</cdr:x>
      <cdr:y>0.25238</cdr:y>
    </cdr:to>
    <cdr:sp macro="" textlink="">
      <cdr:nvSpPr>
        <cdr:cNvPr id="2" name="TextBox 1">
          <a:extLst xmlns:a="http://schemas.openxmlformats.org/drawingml/2006/main">
            <a:ext uri="{FF2B5EF4-FFF2-40B4-BE49-F238E27FC236}">
              <a16:creationId xmlns:a16="http://schemas.microsoft.com/office/drawing/2014/main" id="{22A7E0D1-E924-4398-9EF5-1FC16912C8AA}"/>
            </a:ext>
          </a:extLst>
        </cdr:cNvPr>
        <cdr:cNvSpPr txBox="1"/>
      </cdr:nvSpPr>
      <cdr:spPr>
        <a:xfrm xmlns:a="http://schemas.openxmlformats.org/drawingml/2006/main">
          <a:off x="6737350" y="1339850"/>
          <a:ext cx="2876550"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a:t>Valid to Decision Mean Weeks</a:t>
          </a:r>
        </a:p>
      </cdr:txBody>
    </cdr:sp>
  </cdr:relSizeAnchor>
  <cdr:relSizeAnchor xmlns:cdr="http://schemas.openxmlformats.org/drawingml/2006/chartDrawing">
    <cdr:from>
      <cdr:x>0.66877</cdr:x>
      <cdr:y>0.54286</cdr:y>
    </cdr:from>
    <cdr:to>
      <cdr:x>0.95702</cdr:x>
      <cdr:y>0.59429</cdr:y>
    </cdr:to>
    <cdr:sp macro="" textlink="">
      <cdr:nvSpPr>
        <cdr:cNvPr id="3" name="TextBox 1">
          <a:extLst xmlns:a="http://schemas.openxmlformats.org/drawingml/2006/main">
            <a:ext uri="{FF2B5EF4-FFF2-40B4-BE49-F238E27FC236}">
              <a16:creationId xmlns:a16="http://schemas.microsoft.com/office/drawing/2014/main" id="{7AC41D02-7855-479A-9600-FF61E47F09B4}"/>
            </a:ext>
          </a:extLst>
        </cdr:cNvPr>
        <cdr:cNvSpPr txBox="1"/>
      </cdr:nvSpPr>
      <cdr:spPr>
        <a:xfrm xmlns:a="http://schemas.openxmlformats.org/drawingml/2006/main">
          <a:off x="6718300" y="3619500"/>
          <a:ext cx="2895600" cy="342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t>Valid to Decision Median Weeks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273049</xdr:rowOff>
    </xdr:from>
    <xdr:to>
      <xdr:col>18</xdr:col>
      <xdr:colOff>606427</xdr:colOff>
      <xdr:row>35</xdr:row>
      <xdr:rowOff>79371</xdr:rowOff>
    </xdr:to>
    <xdr:grpSp>
      <xdr:nvGrpSpPr>
        <xdr:cNvPr id="2" name="Group 3">
          <a:extLst>
            <a:ext uri="{FF2B5EF4-FFF2-40B4-BE49-F238E27FC236}">
              <a16:creationId xmlns:a16="http://schemas.microsoft.com/office/drawing/2014/main" id="{113CF9CD-E302-4DC9-937A-C9F00DE42676}"/>
            </a:ext>
          </a:extLst>
        </xdr:cNvPr>
        <xdr:cNvGrpSpPr/>
      </xdr:nvGrpSpPr>
      <xdr:grpSpPr>
        <a:xfrm>
          <a:off x="0" y="520699"/>
          <a:ext cx="11579227" cy="6156322"/>
          <a:chOff x="0" y="519993"/>
          <a:chExt cx="11528427" cy="6135156"/>
        </a:xfrm>
      </xdr:grpSpPr>
      <xdr:graphicFrame macro="">
        <xdr:nvGraphicFramePr>
          <xdr:cNvPr id="5"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0" y="519993"/>
          <a:ext cx="11528427" cy="613515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6" name="TextBox 2">
            <a:extLst>
              <a:ext uri="{FF2B5EF4-FFF2-40B4-BE49-F238E27FC236}">
                <a16:creationId xmlns:a16="http://schemas.microsoft.com/office/drawing/2014/main" id="{A1386BD4-8ED8-4F83-8130-DE59FF51403E}"/>
              </a:ext>
            </a:extLst>
          </xdr:cNvPr>
          <xdr:cNvSpPr txBox="1"/>
        </xdr:nvSpPr>
        <xdr:spPr>
          <a:xfrm>
            <a:off x="4465595" y="600568"/>
            <a:ext cx="1114528" cy="361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200"/>
              <a:t>Open cases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2</xdr:row>
      <xdr:rowOff>138111</xdr:rowOff>
    </xdr:from>
    <xdr:to>
      <xdr:col>16</xdr:col>
      <xdr:colOff>409575</xdr:colOff>
      <xdr:row>32</xdr:row>
      <xdr:rowOff>161925</xdr:rowOff>
    </xdr:to>
    <xdr:graphicFrame macro="">
      <xdr:nvGraphicFramePr>
        <xdr:cNvPr id="2"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565150</xdr:colOff>
      <xdr:row>22</xdr:row>
      <xdr:rowOff>171450</xdr:rowOff>
    </xdr:to>
    <xdr:graphicFrame macro="">
      <xdr:nvGraphicFramePr>
        <xdr:cNvPr id="4" name="Chart 3">
          <a:extLst>
            <a:ext uri="{FF2B5EF4-FFF2-40B4-BE49-F238E27FC236}">
              <a16:creationId xmlns:a16="http://schemas.microsoft.com/office/drawing/2014/main" id="{0A9A3F51-E1A0-44D9-A484-DF564F906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57150" y="511175"/>
    <xdr:ext cx="4730750" cy="4073525"/>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180975" y="1188508"/>
    <xdr:ext cx="10134600" cy="6071152"/>
    <xdr:graphicFrame macro="">
      <xdr:nvGraphicFramePr>
        <xdr:cNvPr id="2"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0.60828</cdr:x>
      <cdr:y>0.37051</cdr:y>
    </cdr:from>
    <cdr:to>
      <cdr:x>0.93034</cdr:x>
      <cdr:y>0.4283</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164713" y="2249406"/>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0.59334</cdr:x>
      <cdr:y>0.0395</cdr:y>
    </cdr:from>
    <cdr:to>
      <cdr:x>0.92051</cdr:x>
      <cdr:y>0.0863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013303" y="239798"/>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73977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15</xdr:col>
      <xdr:colOff>220436</xdr:colOff>
      <xdr:row>8</xdr:row>
      <xdr:rowOff>121558</xdr:rowOff>
    </xdr:from>
    <xdr:to>
      <xdr:col>15</xdr:col>
      <xdr:colOff>229507</xdr:colOff>
      <xdr:row>11</xdr:row>
      <xdr:rowOff>178707</xdr:rowOff>
    </xdr:to>
    <xdr:cxnSp macro="">
      <xdr:nvCxnSpPr>
        <xdr:cNvPr id="5" name="Straight Connector 4">
          <a:extLst>
            <a:ext uri="{FF2B5EF4-FFF2-40B4-BE49-F238E27FC236}">
              <a16:creationId xmlns:a16="http://schemas.microsoft.com/office/drawing/2014/main" id="{DE133817-CF00-4B73-B496-22888881E441}"/>
            </a:ext>
          </a:extLst>
        </xdr:cNvPr>
        <xdr:cNvCxnSpPr/>
      </xdr:nvCxnSpPr>
      <xdr:spPr>
        <a:xfrm flipH="1">
          <a:off x="9364436" y="1918608"/>
          <a:ext cx="9071" cy="609599"/>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358321</xdr:colOff>
      <xdr:row>13</xdr:row>
      <xdr:rowOff>133350</xdr:rowOff>
    </xdr:from>
    <xdr:to>
      <xdr:col>13</xdr:col>
      <xdr:colOff>367393</xdr:colOff>
      <xdr:row>17</xdr:row>
      <xdr:rowOff>33564</xdr:rowOff>
    </xdr:to>
    <xdr:cxnSp macro="">
      <xdr:nvCxnSpPr>
        <xdr:cNvPr id="8" name="Straight Connector 7">
          <a:extLst>
            <a:ext uri="{FF2B5EF4-FFF2-40B4-BE49-F238E27FC236}">
              <a16:creationId xmlns:a16="http://schemas.microsoft.com/office/drawing/2014/main" id="{DB2A1D3D-BE8B-430F-B148-1D92ACC49C5B}"/>
            </a:ext>
          </a:extLst>
        </xdr:cNvPr>
        <xdr:cNvCxnSpPr/>
      </xdr:nvCxnSpPr>
      <xdr:spPr>
        <a:xfrm flipH="1">
          <a:off x="8283121" y="2851150"/>
          <a:ext cx="9072" cy="636814"/>
        </a:xfrm>
        <a:prstGeom prst="line">
          <a:avLst/>
        </a:prstGeom>
        <a:ln w="28575">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592364</xdr:colOff>
      <xdr:row>18</xdr:row>
      <xdr:rowOff>101600</xdr:rowOff>
    </xdr:from>
    <xdr:to>
      <xdr:col>14</xdr:col>
      <xdr:colOff>592364</xdr:colOff>
      <xdr:row>22</xdr:row>
      <xdr:rowOff>38100</xdr:rowOff>
    </xdr:to>
    <xdr:cxnSp macro="">
      <xdr:nvCxnSpPr>
        <xdr:cNvPr id="10" name="Straight Connector 9">
          <a:extLst>
            <a:ext uri="{FF2B5EF4-FFF2-40B4-BE49-F238E27FC236}">
              <a16:creationId xmlns:a16="http://schemas.microsoft.com/office/drawing/2014/main" id="{49ED9CD8-FAFC-4A64-A436-71D5EDA913F2}"/>
            </a:ext>
          </a:extLst>
        </xdr:cNvPr>
        <xdr:cNvCxnSpPr/>
      </xdr:nvCxnSpPr>
      <xdr:spPr>
        <a:xfrm flipV="1">
          <a:off x="9126764" y="3740150"/>
          <a:ext cx="0" cy="67310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grpSp>
      <cdr:nvGrpSpPr>
        <cdr:cNvPr id="3" name="Group 2">
          <a:extLst xmlns:a="http://schemas.openxmlformats.org/drawingml/2006/main">
            <a:ext uri="{FF2B5EF4-FFF2-40B4-BE49-F238E27FC236}">
              <a16:creationId xmlns:a16="http://schemas.microsoft.com/office/drawing/2014/main" id="{2A5704F4-5CD4-49BE-88BD-338DCB424BE8}"/>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0.75089</cdr:x>
      <cdr:y>0.30128</cdr:y>
    </cdr:from>
    <cdr:to>
      <cdr:x>0.8619</cdr:x>
      <cdr:y>0.36852</cdr:y>
    </cdr:to>
    <cdr:sp macro="" textlink="">
      <cdr:nvSpPr>
        <cdr:cNvPr id="7" name="TextBox 6">
          <a:extLst xmlns:a="http://schemas.openxmlformats.org/drawingml/2006/main">
            <a:ext uri="{FF2B5EF4-FFF2-40B4-BE49-F238E27FC236}">
              <a16:creationId xmlns:a16="http://schemas.microsoft.com/office/drawing/2014/main" id="{600A79F6-90BF-4DE3-9FBD-1532B368A19E}"/>
            </a:ext>
          </a:extLst>
        </cdr:cNvPr>
        <cdr:cNvSpPr txBox="1"/>
      </cdr:nvSpPr>
      <cdr:spPr>
        <a:xfrm xmlns:a="http://schemas.openxmlformats.org/drawingml/2006/main">
          <a:off x="7731534" y="1829146"/>
          <a:ext cx="1143017" cy="40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Specialist</a:t>
          </a:r>
        </a:p>
      </cdr:txBody>
    </cdr:sp>
  </cdr:relSizeAnchor>
  <cdr:relSizeAnchor xmlns:cdr="http://schemas.openxmlformats.org/drawingml/2006/chartDrawing">
    <cdr:from>
      <cdr:x>0.83098</cdr:x>
      <cdr:y>0.13514</cdr:y>
    </cdr:from>
    <cdr:to>
      <cdr:x>0.97388</cdr:x>
      <cdr:y>0.20238</cdr:y>
    </cdr:to>
    <cdr:sp macro="" textlink="">
      <cdr:nvSpPr>
        <cdr:cNvPr id="8" name="TextBox 7">
          <a:extLst xmlns:a="http://schemas.openxmlformats.org/drawingml/2006/main">
            <a:ext uri="{FF2B5EF4-FFF2-40B4-BE49-F238E27FC236}">
              <a16:creationId xmlns:a16="http://schemas.microsoft.com/office/drawing/2014/main" id="{1DB72DC5-C5D6-4116-BCF2-078187ACAD91}"/>
            </a:ext>
          </a:extLst>
        </cdr:cNvPr>
        <cdr:cNvSpPr txBox="1"/>
      </cdr:nvSpPr>
      <cdr:spPr>
        <a:xfrm xmlns:a="http://schemas.openxmlformats.org/drawingml/2006/main">
          <a:off x="8556226" y="820447"/>
          <a:ext cx="1471373"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Enforcement</a:t>
          </a:r>
        </a:p>
      </cdr:txBody>
    </cdr:sp>
  </cdr:relSizeAnchor>
  <cdr:relSizeAnchor xmlns:cdr="http://schemas.openxmlformats.org/drawingml/2006/chartDrawing">
    <cdr:from>
      <cdr:x>0.82755</cdr:x>
      <cdr:y>0.60253</cdr:y>
    </cdr:from>
    <cdr:to>
      <cdr:x>0.93856</cdr:x>
      <cdr:y>0.66976</cdr:y>
    </cdr:to>
    <cdr:sp macro="" textlink="">
      <cdr:nvSpPr>
        <cdr:cNvPr id="9" name="TextBox 8">
          <a:extLst xmlns:a="http://schemas.openxmlformats.org/drawingml/2006/main">
            <a:ext uri="{FF2B5EF4-FFF2-40B4-BE49-F238E27FC236}">
              <a16:creationId xmlns:a16="http://schemas.microsoft.com/office/drawing/2014/main" id="{03B734FA-CAF9-4F31-A652-ACEA23D2B50D}"/>
            </a:ext>
          </a:extLst>
        </cdr:cNvPr>
        <cdr:cNvSpPr txBox="1"/>
      </cdr:nvSpPr>
      <cdr:spPr>
        <a:xfrm xmlns:a="http://schemas.openxmlformats.org/drawingml/2006/main">
          <a:off x="8520889" y="3658065"/>
          <a:ext cx="1143018" cy="4081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Planning</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26" totalsRowShown="0" headerRowDxfId="279" dataDxfId="277" headerRowBorderDxfId="278" tableBorderDxfId="276" headerRowCellStyle="Heading 1" dataCellStyle="Hyperlink">
  <tableColumns count="1">
    <tableColumn id="1" xr3:uid="{8E97147E-DE32-47ED-B22F-2FFE2A664068}" name="Table of Contents: November 2021 to October 2022" dataDxfId="275"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4:N10" totalsRowShown="0" headerRowDxfId="119" dataDxfId="117" headerRowBorderDxfId="118">
  <tableColumns count="14">
    <tableColumn id="1" xr3:uid="{53637C71-46D7-42A8-AF26-9D74BBAA94F2}" name="Month" dataDxfId="116"/>
    <tableColumn id="2" xr3:uid="{F5DAC76D-17C0-4F74-A360-5EDC418A61D8}" name="Nov-21" dataDxfId="115"/>
    <tableColumn id="3" xr3:uid="{EB3B5C2E-93F9-4B6A-A6F3-B72D23470FD5}" name="Dec-21" dataDxfId="114"/>
    <tableColumn id="4" xr3:uid="{250AE1BB-B0DF-4B22-9A84-EC92748335C5}" name="Jan-22" dataDxfId="113"/>
    <tableColumn id="5" xr3:uid="{6400C277-E25C-4106-9908-393492D897B5}" name="Feb-22" dataDxfId="112"/>
    <tableColumn id="6" xr3:uid="{07B3DE21-CFA0-445B-84F5-19E19D996524}" name="Mar-22" dataDxfId="111"/>
    <tableColumn id="7" xr3:uid="{37ECFC43-D712-4202-91B5-E99D71B26F8D}" name="Apr-22" dataDxfId="110"/>
    <tableColumn id="8" xr3:uid="{3341A1C1-065C-40D4-BE0B-CC653CFEEFE8}" name="May-22" dataDxfId="109"/>
    <tableColumn id="9" xr3:uid="{BD53BF0D-FB13-4728-976F-BC90678F6544}" name="Jun-22" dataDxfId="108"/>
    <tableColumn id="10" xr3:uid="{0665EAE1-6DB6-474F-A729-90C8719FD863}" name="Jul-22" dataDxfId="107"/>
    <tableColumn id="11" xr3:uid="{2360F925-A9F4-490E-A2B1-90C17429AD80}" name="Aug-22" dataDxfId="106"/>
    <tableColumn id="12" xr3:uid="{49D07E3C-1A3B-4690-A873-BF4A89FE05F6}" name="Sep-22" dataDxfId="105"/>
    <tableColumn id="13" xr3:uid="{2C53A2C0-76CF-476F-B403-D6723BD01924}" name="Oct-22" dataDxfId="104"/>
    <tableColumn id="14" xr3:uid="{9CEAF5F7-894B-4EF1-AE26-9A3E162FF479}" name="Total" dataDxfId="10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3:N7" totalsRowShown="0" headerRowDxfId="102" dataDxfId="100" headerRowBorderDxfId="101">
  <tableColumns count="14">
    <tableColumn id="1" xr3:uid="{41F3C4CD-C7B6-46C6-A507-6B08B9C0ECA3}" name="Month" dataDxfId="99"/>
    <tableColumn id="2" xr3:uid="{BEDBD507-D777-4488-A33E-21DA20673D5D}" name="Nov-21" dataDxfId="98"/>
    <tableColumn id="3" xr3:uid="{0F4A4B1F-D306-4B08-9C42-59C11AA143F8}" name="Dec-21" dataDxfId="97"/>
    <tableColumn id="4" xr3:uid="{7682D00A-BC3F-476C-8A91-B58E2BA1A917}" name="Jan-22" dataDxfId="96"/>
    <tableColumn id="5" xr3:uid="{D4CA1825-157C-4EED-8EE2-E23A596B9C4E}" name="Feb-22" dataDxfId="95"/>
    <tableColumn id="6" xr3:uid="{FE0F8AE6-61DB-453D-A6E4-4FB16D4865EA}" name="Mar-22" dataDxfId="94"/>
    <tableColumn id="7" xr3:uid="{D134194D-CE44-4240-A153-E4B197620EBD}" name="Apr-22" dataDxfId="93"/>
    <tableColumn id="8" xr3:uid="{BE4A4DCC-03A0-4507-BDA4-628E7EDC1552}" name="May-22" dataDxfId="92"/>
    <tableColumn id="9" xr3:uid="{09657A5C-901F-4899-9619-4890FD00F518}" name="Jun-22" dataDxfId="91"/>
    <tableColumn id="10" xr3:uid="{E7B549DB-222F-482D-B833-247F1466653E}" name="Jul-22" dataDxfId="90"/>
    <tableColumn id="11" xr3:uid="{21AE1B0A-4417-47FF-A70A-A78AFC9EEE9B}" name="Aug-22" dataDxfId="89"/>
    <tableColumn id="12" xr3:uid="{2023EA5E-4CDF-4FBA-97E2-0B60540AA9E6}" name="Sep-22" dataDxfId="88"/>
    <tableColumn id="13" xr3:uid="{F888BBCA-C29E-4F82-B185-83746C95FEF3}" name="Oct-22" dataDxfId="87"/>
    <tableColumn id="14" xr3:uid="{5E8A02AE-D3EC-4A41-9077-F162A349465D}" name="Total" dataDxfId="86">
      <calculatedColumnFormula>SUM(B4:M4)</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3A27F7-491B-49E0-BFD2-84EC3C1C8D76}" name="Table10" displayName="Table10" ref="A4:E9" totalsRowShown="0" headerRowDxfId="85" dataDxfId="84">
  <tableColumns count="5">
    <tableColumn id="1" xr3:uid="{16C17892-BEC9-453D-B069-6E0EE77BE749}" name="Stage" dataDxfId="83"/>
    <tableColumn id="2" xr3:uid="{9A6CE2DB-83A8-443E-A850-CDD7DB4CCA16}" name="WR" dataDxfId="82"/>
    <tableColumn id="3" xr3:uid="{EBAD2E10-5E4A-4B1A-88A2-6004E2558CCB}" name="HRG" dataDxfId="81"/>
    <tableColumn id="4" xr3:uid="{D2087341-DA1B-4A4D-8D20-A0227CD81128}" name="INQ" dataDxfId="80"/>
    <tableColumn id="6" xr3:uid="{38193648-8F2F-4D82-AF1E-E4D8D2328A07}" name="Total" dataDxfId="7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6" headerRowBorderDxfId="77">
  <tableColumns count="13">
    <tableColumn id="1" xr3:uid="{E6EF1A59-9D66-4350-8CE6-6DE92EDC66FB}" name="Month" dataDxfId="75"/>
    <tableColumn id="2" xr3:uid="{008099EE-A5B5-451C-BB26-AA7E169984EC}" name="Nov-21" dataDxfId="74"/>
    <tableColumn id="3" xr3:uid="{F9208335-3CF1-461C-AA13-CEF52F4D00B5}" name="Dec-21" dataDxfId="73"/>
    <tableColumn id="4" xr3:uid="{A82A8F37-F8AA-44C8-90CB-D94A45A44413}" name="Jan-22" dataDxfId="72"/>
    <tableColumn id="5" xr3:uid="{3D2F42C2-B7DA-4A44-9141-37918FC68D28}" name="Feb-22" dataDxfId="71"/>
    <tableColumn id="6" xr3:uid="{850AB6F7-80AA-4FF2-A090-04EECCF10231}" name="Mar-22" dataDxfId="70"/>
    <tableColumn id="7" xr3:uid="{3F90CC6E-BE08-4693-82F8-22C2910C3657}" name="Apr-22" dataDxfId="69"/>
    <tableColumn id="8" xr3:uid="{A9C144AA-8486-43BF-904F-0E9B9A9D8B1C}" name="May-22" dataDxfId="68"/>
    <tableColumn id="9" xr3:uid="{3824FB03-DA97-4374-A24A-5551E08B63A2}" name="Jun-22" dataDxfId="67"/>
    <tableColumn id="10" xr3:uid="{C5F7795B-683E-40D3-BB33-11A604DFD4BA}" name="Jul-22" dataDxfId="66"/>
    <tableColumn id="11" xr3:uid="{D37FEA0A-6F27-49D4-9905-5B79DBC9F0A5}" name="Aug-22" dataDxfId="65"/>
    <tableColumn id="12" xr3:uid="{75EFD98A-BE03-433C-9993-EC8D5B30FCAB}" name="Sep-22" dataDxfId="64"/>
    <tableColumn id="13" xr3:uid="{184D18B5-661C-4969-8116-3BAA3364DDD9}" name="Oct-22" dataDxfId="6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62" dataDxfId="60" headerRowBorderDxfId="61">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59"/>
    <tableColumn id="1" xr3:uid="{7A58E193-99BB-4DF3-8879-55683D36B648}" name="Measure" dataDxfId="58"/>
    <tableColumn id="2" xr3:uid="{59D9C751-408F-480E-B03E-5B02D12D4387}" name="Nov-21" dataDxfId="57"/>
    <tableColumn id="3" xr3:uid="{3A9D082E-A1E7-464B-9EC4-9F26BE297009}" name="Dec-21" dataDxfId="56"/>
    <tableColumn id="4" xr3:uid="{488C5069-07A1-44C3-A5D8-AC76A19D6814}" name="Jan-22" dataDxfId="55"/>
    <tableColumn id="5" xr3:uid="{8D106345-4703-4445-986F-45BA2716DA1C}" name="Feb-22" dataDxfId="54"/>
    <tableColumn id="6" xr3:uid="{029171A7-75F4-48DB-B481-B4E50E7CF7E5}" name="Mar-22" dataDxfId="53"/>
    <tableColumn id="7" xr3:uid="{996F6D00-DB62-4474-943D-9212241708C2}" name="Apr-22" dataDxfId="52"/>
    <tableColumn id="8" xr3:uid="{F193D8BF-8514-4917-A8ED-70C04CA9803D}" name="May-22" dataDxfId="51"/>
    <tableColumn id="9" xr3:uid="{63066829-B952-4EFE-8741-404A3864993A}" name="Jun-22" dataDxfId="50"/>
    <tableColumn id="10" xr3:uid="{23917F60-4B66-4950-836E-428649B4FDDD}" name="Jul-22" dataDxfId="49"/>
    <tableColumn id="11" xr3:uid="{DC176750-0145-4B21-B8BC-B55C7A0E97E1}" name="Aug-22" dataDxfId="48"/>
    <tableColumn id="12" xr3:uid="{1B294C1E-26D9-4FD1-BD16-7478EA965119}" name="Sep-22" dataDxfId="47"/>
    <tableColumn id="13" xr3:uid="{E9D3A406-3E53-4A9A-80C3-48C6EF3C2555}" name="Oct-22" dataDxfId="46"/>
    <tableColumn id="14" xr3:uid="{CCAA6932-D5CD-47A2-9D38-C07565AB6406}" name="Total" dataDxfId="45"/>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4:O21" totalsRowShown="0" headerRowDxfId="44" dataDxfId="42" headerRowBorderDxfId="43">
  <autoFilter ref="A4:O21"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41"/>
    <tableColumn id="2" xr3:uid="{946FCC0D-555A-40AC-AEEF-26A473770E44}" name="Measure" dataDxfId="40"/>
    <tableColumn id="3" xr3:uid="{AB027DD6-ACAE-4351-BA47-BC6B268A7A6B}" name="Nov-21" dataDxfId="39"/>
    <tableColumn id="4" xr3:uid="{287E2868-7F97-4442-A627-578389E44E81}" name="Dec-21" dataDxfId="38"/>
    <tableColumn id="5" xr3:uid="{DD6AEC0A-45B1-4D1A-A866-EE0988668E58}" name="Jan-22" dataDxfId="37"/>
    <tableColumn id="6" xr3:uid="{5AFFF802-90A1-4E19-8FFE-1D45E34D77A6}" name="Feb-22" dataDxfId="36"/>
    <tableColumn id="7" xr3:uid="{C3245A20-FF5E-4A7A-896A-4D0D491761D9}" name="Mar-22" dataDxfId="35"/>
    <tableColumn id="8" xr3:uid="{ADEDFAAD-FC66-445A-A63A-2A55D472C417}" name="Apr-22" dataDxfId="34"/>
    <tableColumn id="9" xr3:uid="{04723D77-0F74-42DA-959F-8B8CA9C018B7}" name="May-22" dataDxfId="33"/>
    <tableColumn id="10" xr3:uid="{FB6115B9-BD24-45B6-8DBA-7905DB2DF406}" name="Jun-22" dataDxfId="32"/>
    <tableColumn id="11" xr3:uid="{7C674B5C-98A0-4792-96E9-04C09894A969}" name="Jul-22" dataDxfId="31"/>
    <tableColumn id="12" xr3:uid="{1AC71EF9-3A32-4007-82FE-2B8E149347CC}" name="Aug-22" dataDxfId="30"/>
    <tableColumn id="13" xr3:uid="{1D6AD224-9037-477E-9ABD-44D5AF380229}" name="Sep-22" dataDxfId="29"/>
    <tableColumn id="14" xr3:uid="{5BFDD6B1-16F7-4FD9-A4F0-0FB059A4D72D}" name="Oct-22" dataDxfId="28"/>
    <tableColumn id="15" xr3:uid="{916D1286-89C0-48DC-914D-173A912B4651}" name="Total" dataDxfId="2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6:O22" totalsRowShown="0" headerRowDxfId="26" dataDxfId="24" headerRowBorderDxfId="25">
  <autoFilter ref="A6:O22"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23"/>
    <tableColumn id="2" xr3:uid="{0CA5DF09-3F1B-4ABC-B7BC-CC0938F42C66}" name="Measure" dataDxfId="22"/>
    <tableColumn id="3" xr3:uid="{91E13235-2AEC-4978-AA21-74C50DB2FFA2}" name="Nov-21" dataDxfId="21"/>
    <tableColumn id="4" xr3:uid="{D013D7D1-3D03-4BC3-A416-C4F4AEE7B226}" name="Dec-21" dataDxfId="20"/>
    <tableColumn id="5" xr3:uid="{BB251D7D-24D8-4479-B576-CC7BE337607D}" name="Jan-22" dataDxfId="19"/>
    <tableColumn id="6" xr3:uid="{6C4DEF1E-E644-4CC2-90C8-DCBEB18F4BBA}" name="Feb-22" dataDxfId="18"/>
    <tableColumn id="7" xr3:uid="{B7EC1730-DC73-4E5B-8E48-1DA767C51623}" name="Mar-22" dataDxfId="17"/>
    <tableColumn id="8" xr3:uid="{B456F1C5-0BFD-4759-A0B5-D7A79689C2FA}" name="Apr-22" dataDxfId="16"/>
    <tableColumn id="9" xr3:uid="{8C94CE09-2B39-4AF7-9664-81DDB572D508}" name="May-22" dataDxfId="15"/>
    <tableColumn id="10" xr3:uid="{3229E923-BB35-4BA7-9349-0BA85544599D}" name="Jun-22" dataDxfId="14"/>
    <tableColumn id="11" xr3:uid="{E14995EA-80F1-42FD-BB86-9FA58849B549}" name="Jul-22" dataDxfId="13"/>
    <tableColumn id="12" xr3:uid="{86910D19-F569-4A75-9CBC-29FA0011AAE6}" name="Aug-22" dataDxfId="12"/>
    <tableColumn id="13" xr3:uid="{C4F6DCC6-12AB-4348-BD1F-9F409A8E5E9F}" name="Sep-22" dataDxfId="11"/>
    <tableColumn id="14" xr3:uid="{0E1DADD8-06C8-4E1B-B7BE-5D66604BDA6D}" name="Oct-22" dataDxfId="10"/>
    <tableColumn id="15" xr3:uid="{0CFBDB6F-1BFA-4EFF-82C5-716130B4F789}" name="Total" dataDxfId="9"/>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8" dataDxfId="6" headerRowBorderDxfId="7" tableBorderDxfId="5">
  <tableColumns count="5">
    <tableColumn id="1" xr3:uid="{82B59B62-A86E-4A60-9AAA-CD2516BF8812}" name="Casework Type" dataDxfId="4"/>
    <tableColumn id="2" xr3:uid="{20E4317B-F962-4983-8911-6571688FD30B}" name="Procedure Type" dataDxfId="3"/>
    <tableColumn id="6" xr3:uid="{F2D357F6-4896-4D7C-BDB7-C4C8B5C24468}" name="Median (weeks)" dataDxfId="2"/>
    <tableColumn id="3" xr3:uid="{0B333E96-2E3D-4FEF-AE5F-E6378F9DA587}" name="Mean (weeks)" dataDxfId="1"/>
    <tableColumn id="5" xr3:uid="{52B87AFA-7DCC-4D79-B5A6-95A59389E7FD}" name="Decis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5:N8" totalsRowShown="0" headerRowDxfId="274" dataDxfId="272" headerRowBorderDxfId="273">
  <tableColumns count="14">
    <tableColumn id="1" xr3:uid="{1C605DA2-8808-4678-BCC2-8C129D7E850B}" name="Month" dataDxfId="271"/>
    <tableColumn id="2" xr3:uid="{3C9C2732-E020-4030-8992-37353FEB9586}" name="Nov-21" dataDxfId="270"/>
    <tableColumn id="3" xr3:uid="{961F98A1-62DE-45A5-BAB0-46D7E0CB70EF}" name="Dec-21" dataDxfId="269"/>
    <tableColumn id="4" xr3:uid="{2A6CFED0-E65D-4E4B-919F-0777F4696904}" name="Jan-22" dataDxfId="268"/>
    <tableColumn id="5" xr3:uid="{EDE2F7E3-66BB-4D4F-932F-4B76BBC79F26}" name="Feb-22" dataDxfId="267"/>
    <tableColumn id="6" xr3:uid="{1BD42DA7-74C1-4CAA-9865-78A469115A72}" name="Mar-22" dataDxfId="266"/>
    <tableColumn id="7" xr3:uid="{13AE0562-DF16-4BC5-B27C-BC6F2304752C}" name="Apr-22" dataDxfId="265"/>
    <tableColumn id="8" xr3:uid="{9C607119-25BF-4D24-9224-578D2F875E63}" name="May-22" dataDxfId="264"/>
    <tableColumn id="9" xr3:uid="{A9FFCBE1-A0BF-435D-A17E-3C495103C1F7}" name="Jun-22" dataDxfId="263"/>
    <tableColumn id="10" xr3:uid="{12104BEF-1A43-4794-8995-F1B2C2200D20}" name="Jul-22" dataDxfId="262"/>
    <tableColumn id="11" xr3:uid="{F52AC712-DC9F-4ADA-BABD-047CB374427F}" name="Aug-22" dataDxfId="261"/>
    <tableColumn id="12" xr3:uid="{AD3FBF82-7DF4-43EF-9E3E-9E20B20F5B9A}" name="Sep-22" dataDxfId="260"/>
    <tableColumn id="13" xr3:uid="{2575950E-84DA-4831-8EA8-B944D1E144D5}" name="Oct-22" dataDxfId="259"/>
    <tableColumn id="14" xr3:uid="{B9431A29-4689-449E-ABED-5AD19114A78F}" name="Total" dataDxfId="25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4:N9" totalsRowCount="1" headerRowDxfId="257" dataDxfId="255" headerRowBorderDxfId="256">
  <tableColumns count="14">
    <tableColumn id="1" xr3:uid="{B91F7E6B-2853-494A-83AA-4110E628F421}" name="Month" dataDxfId="254" totalsRowDxfId="253"/>
    <tableColumn id="3" xr3:uid="{062BA956-2A5A-4D9F-84CF-3F05CE8A5C7E}" name="Nov-21" dataDxfId="252" totalsRowDxfId="251"/>
    <tableColumn id="4" xr3:uid="{D8F7A960-6D28-4CD2-BCB4-B809615306F8}" name="Dec-21" dataDxfId="250" totalsRowDxfId="249"/>
    <tableColumn id="5" xr3:uid="{BF677B9B-C579-4CD1-9098-40857D0C5061}" name="Jan-22" dataDxfId="248" totalsRowDxfId="247"/>
    <tableColumn id="6" xr3:uid="{78FE49A6-BCF6-40E2-9064-80B209085B8E}" name="Feb-22" dataDxfId="246" totalsRowDxfId="245"/>
    <tableColumn id="7" xr3:uid="{3621C2DC-E74C-47FD-A178-8C4A3ED9FE32}" name="Mar-22" dataDxfId="244" totalsRowDxfId="243"/>
    <tableColumn id="8" xr3:uid="{1B93932B-8BEF-4B19-BED5-66C46130E426}" name="Apr-22" dataDxfId="242" totalsRowDxfId="241"/>
    <tableColumn id="9" xr3:uid="{CDCE29AA-F202-4037-8C79-254DC7F3DE27}" name="May-22" dataDxfId="240" totalsRowDxfId="239"/>
    <tableColumn id="10" xr3:uid="{F85757CE-651D-436A-AEF1-E82823F88ADA}" name="Jun-22" dataDxfId="238" totalsRowDxfId="237"/>
    <tableColumn id="11" xr3:uid="{D2CCB206-2C1E-424B-ABD1-137FDD09CA58}" name="Jul-22" dataDxfId="236" totalsRowDxfId="235"/>
    <tableColumn id="12" xr3:uid="{97C73507-6661-4DAB-8E47-4A95D01AB18F}" name="Aug-22" dataDxfId="234" totalsRowDxfId="233"/>
    <tableColumn id="13" xr3:uid="{2DB1DBF5-9C37-4CD1-908F-D22848AE1C46}" name="Sep-22" dataDxfId="232" totalsRowDxfId="231"/>
    <tableColumn id="14" xr3:uid="{197F2A7E-3704-4AF3-8C09-196FF51BB9A1}" name="Oct-22" dataDxfId="230" totalsRowDxfId="229"/>
    <tableColumn id="2" xr3:uid="{9F3AD41D-1E08-4FAC-B812-C9980EAE407A}" name="Total" dataDxfId="228" totalsRowDxfId="22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5:N6" totalsRowShown="0" headerRowDxfId="226" dataDxfId="224" headerRowBorderDxfId="225">
  <tableColumns count="14">
    <tableColumn id="1" xr3:uid="{8D4AD037-4369-4C7A-B618-93F373A20FD7}" name="Month" dataDxfId="223"/>
    <tableColumn id="2" xr3:uid="{D5FD91F1-D6F8-49D0-9C9B-B86EC98CEF5E}" name="Nov-21" dataDxfId="222"/>
    <tableColumn id="3" xr3:uid="{54129DAF-FE81-4517-B6A4-237A123F564F}" name="Dec-21" dataDxfId="221"/>
    <tableColumn id="4" xr3:uid="{C99D6B75-A2D2-41CD-9199-4A356C7AA152}" name="Jan-22" dataDxfId="220"/>
    <tableColumn id="5" xr3:uid="{60FA6454-68A2-40A9-BA0E-93FBF7720981}" name="Feb-22" dataDxfId="219"/>
    <tableColumn id="6" xr3:uid="{090103BD-145C-4F85-8607-6421EE22E47A}" name="Mar-22" dataDxfId="218"/>
    <tableColumn id="7" xr3:uid="{BDCCACBD-9292-4468-8843-A413BAEBC449}" name="Apr-22" dataDxfId="217"/>
    <tableColumn id="8" xr3:uid="{EFA2CB61-14CB-4E69-9207-A24AD7AC62C0}" name="May-22" dataDxfId="216"/>
    <tableColumn id="9" xr3:uid="{CE567438-4CF8-4FBB-B218-38225EFCE72D}" name="Jun-22" dataDxfId="215"/>
    <tableColumn id="10" xr3:uid="{7504316C-0125-4306-A7BE-9D0754A4D0AA}" name="Jul-22" dataDxfId="214"/>
    <tableColumn id="11" xr3:uid="{7047CD42-932A-43B8-9589-A441C2E2EE47}" name="Aug-22" dataDxfId="213"/>
    <tableColumn id="12" xr3:uid="{86B7FF4C-4D6B-4646-A3AC-40D2113D8429}" name="Sep-22" dataDxfId="212"/>
    <tableColumn id="13" xr3:uid="{CA2009B0-D960-4D71-88E7-48EF27F7CDEA}" name="Oct-22" dataDxfId="211"/>
    <tableColumn id="14" xr3:uid="{78F8CBA1-6911-4D1E-8143-61A0BEEEA405}" name="Total" dataDxfId="21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4:N8" totalsRowShown="0" headerRowDxfId="209" dataDxfId="207" headerRowBorderDxfId="208">
  <tableColumns count="14">
    <tableColumn id="1" xr3:uid="{65CFE8CF-D5F9-4866-A58F-84EA52C66604}" name="Month" dataDxfId="206"/>
    <tableColumn id="2" xr3:uid="{E6E39961-CC7A-4C46-862F-43FBA48E480F}" name="Nov-21" dataDxfId="205"/>
    <tableColumn id="3" xr3:uid="{02CC4C15-B69C-4DEB-A445-F8191BC160AB}" name="Dec-21" dataDxfId="204"/>
    <tableColumn id="4" xr3:uid="{C499F026-C7C9-44EE-93A5-A2D11FBED457}" name="Jan-22" dataDxfId="203"/>
    <tableColumn id="5" xr3:uid="{79B98161-EA4B-42BD-BE38-0B12BE8DED95}" name="Feb-22" dataDxfId="202"/>
    <tableColumn id="6" xr3:uid="{5E821EFA-80BF-4AAA-A166-64082DD9B248}" name="Mar-22" dataDxfId="201"/>
    <tableColumn id="7" xr3:uid="{71B3E7A8-3BAC-4A74-909E-97759B84844A}" name="Apr-22" dataDxfId="200"/>
    <tableColumn id="8" xr3:uid="{EFA93372-AB53-4232-8AD6-88F73F2494BA}" name="May-22" dataDxfId="199"/>
    <tableColumn id="9" xr3:uid="{E7358D0A-064D-4C39-BD53-4036C46259AB}" name="Jun-22" dataDxfId="198"/>
    <tableColumn id="10" xr3:uid="{AAFBBBFB-83BC-4A6E-8D48-9F523104C6A7}" name="Jul-22" dataDxfId="197"/>
    <tableColumn id="11" xr3:uid="{34ACC8A6-01C6-43FC-A918-C16CF34A81EA}" name="Aug-22" dataDxfId="196"/>
    <tableColumn id="12" xr3:uid="{E0B5D339-219B-43F4-8125-BCD113FAA52C}" name="Sep-22" dataDxfId="195"/>
    <tableColumn id="13" xr3:uid="{9C41CE08-E436-49EF-85CF-1B6AD20618FA}" name="Oct-22" dataDxfId="194"/>
    <tableColumn id="14" xr3:uid="{3BBC4AFA-96FA-476C-951C-886FDBEAC4A4}" name="Total" dataDxfId="19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4:N8" totalsRowShown="0" headerRowDxfId="192" dataDxfId="190" headerRowBorderDxfId="191">
  <tableColumns count="14">
    <tableColumn id="1" xr3:uid="{8F7217FE-54FB-40C9-997B-EBF8D16D4B4A}" name="Month" dataDxfId="189"/>
    <tableColumn id="2" xr3:uid="{86597C14-BF32-4BBC-88B4-CBAE73BF7AEB}" name="Nov-21" dataDxfId="188"/>
    <tableColumn id="3" xr3:uid="{F69446E0-B337-49D6-B1F6-F728EF5BC26D}" name="Dec-21" dataDxfId="187"/>
    <tableColumn id="4" xr3:uid="{E6AA23B5-05B4-474B-9A8D-743D4151EF87}" name="Jan-22" dataDxfId="186"/>
    <tableColumn id="5" xr3:uid="{FF14DE91-C3D7-4B27-AFA3-CC76C6AB97D0}" name="Feb-22" dataDxfId="185"/>
    <tableColumn id="6" xr3:uid="{5C988662-ADD4-4E3E-AA3F-B320A686F868}" name="Mar-22" dataDxfId="184"/>
    <tableColumn id="7" xr3:uid="{7135AB97-63A7-4063-86CC-EA8996135513}" name="Apr-22" dataDxfId="183"/>
    <tableColumn id="8" xr3:uid="{1C378635-5CCA-4055-9583-47F911DB8F9D}" name="May-22" dataDxfId="182"/>
    <tableColumn id="9" xr3:uid="{BC0A3AA8-6E93-496B-9F4D-AF094F16966A}" name="Jun-22" dataDxfId="181"/>
    <tableColumn id="10" xr3:uid="{6EC5540B-06F6-4A21-B32A-3485AC755D31}" name="Jul-22" dataDxfId="180"/>
    <tableColumn id="11" xr3:uid="{E9EFA41F-D330-4F77-B021-9B30F42A43B7}" name="Aug-22" dataDxfId="179"/>
    <tableColumn id="12" xr3:uid="{E97BDE8B-2CE0-4C2F-8733-85C069F1C25A}" name="Sep-22" dataDxfId="178"/>
    <tableColumn id="13" xr3:uid="{99066036-0717-4D79-839E-65E89AC75E60}" name="Oct-22" dataDxfId="177"/>
    <tableColumn id="14" xr3:uid="{438F1512-3226-4CC5-89B3-2E5C43C52D3B}" name="Total" dataDxfId="17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3:N6" totalsRowShown="0" headerRowDxfId="175" dataDxfId="173" headerRowBorderDxfId="174" tableBorderDxfId="172">
  <tableColumns count="14">
    <tableColumn id="1" xr3:uid="{9387A806-8B71-4131-9064-BB933059B967}" name="Month" dataDxfId="171"/>
    <tableColumn id="2" xr3:uid="{5D4C9EC0-AEF5-4602-AE96-1016C5A8314F}" name="Nov-21" dataDxfId="170"/>
    <tableColumn id="3" xr3:uid="{2B5197FF-BE67-4176-9DF0-828D69B7309A}" name="Dec-21" dataDxfId="169"/>
    <tableColumn id="4" xr3:uid="{B319E14E-F609-4B6D-99C5-F0DFB04C8B76}" name="Jan-22" dataDxfId="168"/>
    <tableColumn id="5" xr3:uid="{1BD95A50-AC5C-4F7B-9F43-FE322DC84A4D}" name="Feb-22" dataDxfId="167"/>
    <tableColumn id="6" xr3:uid="{B90E2978-8592-48EB-9955-4E29B495F092}" name="Mar-22" dataDxfId="166"/>
    <tableColumn id="7" xr3:uid="{4341348B-4890-4864-82D4-C0D57FEEA29B}" name="Apr-22" dataDxfId="165"/>
    <tableColumn id="8" xr3:uid="{340CC027-51A2-478A-BD58-C52871A6CCBB}" name="May-22" dataDxfId="164"/>
    <tableColumn id="9" xr3:uid="{51458ECD-545B-4B4B-AFA4-361E4E3FF27B}" name="Jun-22" dataDxfId="163"/>
    <tableColumn id="10" xr3:uid="{0529C051-E1F4-41CD-81B5-EF42A849BF18}" name="Jul-22" dataDxfId="162"/>
    <tableColumn id="11" xr3:uid="{AFB03175-6040-419A-9E67-12D3600FF8A3}" name="Aug-22" dataDxfId="161"/>
    <tableColumn id="12" xr3:uid="{E3476464-8B1E-419A-AA80-B435F1CE3149}" name="Sep-22" dataDxfId="160"/>
    <tableColumn id="13" xr3:uid="{004A2D27-78CA-4E6B-AA69-DE2352E2BED6}" name="Oct-22" dataDxfId="159"/>
    <tableColumn id="14" xr3:uid="{7ABC4813-F02A-4841-AE72-80094C660E60}" name="Total" dataDxfId="15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4:O16" totalsRowShown="0" headerRowDxfId="157" dataDxfId="155" headerRowBorderDxfId="156" tableBorderDxfId="154">
  <tableColumns count="15">
    <tableColumn id="1" xr3:uid="{E8371996-0A59-487A-8A62-FD3918D1219B}" name="Measure" dataDxfId="153"/>
    <tableColumn id="2" xr3:uid="{820FC88C-3000-489F-A8EF-026D9FA1B858}" name="Procedure" dataDxfId="152"/>
    <tableColumn id="3" xr3:uid="{49616AFD-2F4B-4068-9630-DB69AD62B029}" name="Nov-21" dataDxfId="151"/>
    <tableColumn id="4" xr3:uid="{590241A3-DC21-4B34-96E1-2AB7095C13FE}" name="Dec-21" dataDxfId="150"/>
    <tableColumn id="5" xr3:uid="{9977CBF7-61E5-40C1-9A04-1C2597CB7177}" name="Jan-22" dataDxfId="149"/>
    <tableColumn id="6" xr3:uid="{B8474989-8290-467C-BC14-56CF181D3146}" name="Feb-22" dataDxfId="148"/>
    <tableColumn id="7" xr3:uid="{2D743D20-1D5D-48B4-BF7A-0364D019D85C}" name="Mar-22" dataDxfId="147"/>
    <tableColumn id="8" xr3:uid="{744C41C6-F9F2-483A-9B33-6881A2D55F31}" name="Apr-22" dataDxfId="146"/>
    <tableColumn id="9" xr3:uid="{45F398AF-B1CF-4BDD-A019-EF6DF0F11182}" name="May-22" dataDxfId="145"/>
    <tableColumn id="10" xr3:uid="{A723C605-BB0B-42CA-B1C0-07C225606137}" name="Jun-22" dataDxfId="144"/>
    <tableColumn id="11" xr3:uid="{F35143E9-DF2C-4650-9874-EA46DACE457F}" name="Jul-22" dataDxfId="143"/>
    <tableColumn id="12" xr3:uid="{8BA24E82-CEBB-4F30-9EBB-CBA9BC700D84}" name="Aug-22" dataDxfId="142"/>
    <tableColumn id="13" xr3:uid="{1349C4E6-5ED5-42E4-A74F-A64E61E93D49}" name="Sep-22" dataDxfId="141"/>
    <tableColumn id="14" xr3:uid="{E15D0571-5535-410A-9D4C-2BA90EEB6917}" name="Oct-22" dataDxfId="140"/>
    <tableColumn id="15" xr3:uid="{886966DE-C960-4F2D-817A-FA1286E7096B}" name="Total" dataDxfId="13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4:O13" totalsRowShown="0" headerRowDxfId="138" dataDxfId="136" headerRowBorderDxfId="137" tableBorderDxfId="135">
  <tableColumns count="15">
    <tableColumn id="1" xr3:uid="{58BF1AB8-A6B5-48C2-B9D3-AADC09DC7CDC}" name="Appeal Type" dataDxfId="134"/>
    <tableColumn id="2" xr3:uid="{69F22DB3-BD9C-4D75-BFE1-B96E893EAC8A}" name="Measure" dataDxfId="133"/>
    <tableColumn id="3" xr3:uid="{1B3EF3D6-04C8-4F7E-90CC-12022B158218}" name="Nov-21" dataDxfId="132"/>
    <tableColumn id="4" xr3:uid="{2F2EA2A2-6682-4D10-B767-15F62093B635}" name="Dec-21" dataDxfId="131"/>
    <tableColumn id="5" xr3:uid="{C58127C0-F998-4E3C-85AB-09EE4721C5F2}" name="Jan-22" dataDxfId="130"/>
    <tableColumn id="6" xr3:uid="{B845DE22-9766-44E0-98FE-605F8BB90BBF}" name="Feb-22" dataDxfId="129"/>
    <tableColumn id="7" xr3:uid="{8E2A24DF-9993-4F45-B504-CB636EF6D73A}" name="Mar-22" dataDxfId="128"/>
    <tableColumn id="8" xr3:uid="{CC408B08-9540-4472-9F82-671AAC5EA700}" name="Apr-22" dataDxfId="127"/>
    <tableColumn id="9" xr3:uid="{AA0A8217-888B-4861-A9FA-0EC9CD6CF069}" name="May-22" dataDxfId="126"/>
    <tableColumn id="10" xr3:uid="{5A8534B3-9802-43E6-B1C3-F411A4BBB340}" name="Jun-22" dataDxfId="125"/>
    <tableColumn id="11" xr3:uid="{1D1D16E6-36AA-4760-B7F0-3FB0CFB8C87D}" name="Jul-22" dataDxfId="124"/>
    <tableColumn id="12" xr3:uid="{F3D0F2AD-6445-4F19-A07B-9B2F21460DA7}" name="Aug-22" dataDxfId="123"/>
    <tableColumn id="13" xr3:uid="{85EFD495-4357-4EA6-A404-F26FB39B026F}" name="Sep-22" dataDxfId="122"/>
    <tableColumn id="14" xr3:uid="{21FC21FE-2C17-4707-975F-A4FD7245F2CD}" name="Oct-22" dataDxfId="121"/>
    <tableColumn id="15" xr3:uid="{E3262BFC-5118-4D41-B1BC-87817B41E78A}" name="Total" dataDxfId="12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E29"/>
  <sheetViews>
    <sheetView showGridLines="0" tabSelected="1" workbookViewId="0"/>
  </sheetViews>
  <sheetFormatPr defaultColWidth="8.7265625" defaultRowHeight="14.5" x14ac:dyDescent="0.35"/>
  <cols>
    <col min="1" max="1" width="103.81640625" style="105" bestFit="1" customWidth="1"/>
    <col min="2" max="16384" width="8.7265625" style="105"/>
  </cols>
  <sheetData>
    <row r="1" spans="1:1" ht="30" customHeight="1" thickBot="1" x14ac:dyDescent="0.4">
      <c r="A1" s="134" t="s">
        <v>152</v>
      </c>
    </row>
    <row r="2" spans="1:1" s="106" customFormat="1" ht="23.15" customHeight="1" x14ac:dyDescent="0.35">
      <c r="A2" s="96" t="s">
        <v>0</v>
      </c>
    </row>
    <row r="3" spans="1:1" s="106" customFormat="1" ht="23.15" customHeight="1" x14ac:dyDescent="0.35">
      <c r="A3" s="96" t="s">
        <v>1</v>
      </c>
    </row>
    <row r="4" spans="1:1" s="106" customFormat="1" ht="23.15" customHeight="1" x14ac:dyDescent="0.35">
      <c r="A4" s="96" t="s">
        <v>2</v>
      </c>
    </row>
    <row r="5" spans="1:1" s="106" customFormat="1" ht="23.15" customHeight="1" x14ac:dyDescent="0.35">
      <c r="A5" s="96" t="s">
        <v>3</v>
      </c>
    </row>
    <row r="6" spans="1:1" s="106" customFormat="1" ht="23.15" customHeight="1" x14ac:dyDescent="0.35">
      <c r="A6" s="96" t="s">
        <v>4</v>
      </c>
    </row>
    <row r="7" spans="1:1" s="106" customFormat="1" ht="23.15" customHeight="1" x14ac:dyDescent="0.35">
      <c r="A7" s="96" t="s">
        <v>5</v>
      </c>
    </row>
    <row r="8" spans="1:1" s="106" customFormat="1" ht="23.15" customHeight="1" x14ac:dyDescent="0.35">
      <c r="A8" s="96" t="s">
        <v>6</v>
      </c>
    </row>
    <row r="9" spans="1:1" s="106" customFormat="1" ht="23.15" customHeight="1" x14ac:dyDescent="0.35">
      <c r="A9" s="96" t="s">
        <v>7</v>
      </c>
    </row>
    <row r="10" spans="1:1" s="106" customFormat="1" ht="23.15" customHeight="1" x14ac:dyDescent="0.35">
      <c r="A10" s="96" t="s">
        <v>8</v>
      </c>
    </row>
    <row r="11" spans="1:1" s="106" customFormat="1" ht="23.15" customHeight="1" x14ac:dyDescent="0.35">
      <c r="A11" s="96" t="s">
        <v>9</v>
      </c>
    </row>
    <row r="12" spans="1:1" s="106" customFormat="1" ht="23.15" customHeight="1" x14ac:dyDescent="0.35">
      <c r="A12" s="96" t="s">
        <v>10</v>
      </c>
    </row>
    <row r="13" spans="1:1" s="106" customFormat="1" ht="23.15" customHeight="1" x14ac:dyDescent="0.35">
      <c r="A13" s="96" t="s">
        <v>11</v>
      </c>
    </row>
    <row r="14" spans="1:1" s="106" customFormat="1" ht="23.15" customHeight="1" x14ac:dyDescent="0.35">
      <c r="A14" s="96" t="s">
        <v>12</v>
      </c>
    </row>
    <row r="15" spans="1:1" s="106" customFormat="1" ht="23.15" customHeight="1" x14ac:dyDescent="0.35">
      <c r="A15" s="96" t="s">
        <v>13</v>
      </c>
    </row>
    <row r="16" spans="1:1" s="106" customFormat="1" ht="23.15" customHeight="1" x14ac:dyDescent="0.35">
      <c r="A16" s="96" t="s">
        <v>14</v>
      </c>
    </row>
    <row r="17" spans="1:5" s="106" customFormat="1" ht="23.15" customHeight="1" x14ac:dyDescent="0.35">
      <c r="A17" s="96" t="s">
        <v>15</v>
      </c>
    </row>
    <row r="18" spans="1:5" s="106" customFormat="1" ht="23.15" customHeight="1" x14ac:dyDescent="0.35">
      <c r="A18" s="96" t="s">
        <v>16</v>
      </c>
    </row>
    <row r="19" spans="1:5" s="106" customFormat="1" ht="23.15" customHeight="1" x14ac:dyDescent="0.35">
      <c r="A19" s="96" t="s">
        <v>17</v>
      </c>
    </row>
    <row r="20" spans="1:5" s="106" customFormat="1" ht="23.15" customHeight="1" x14ac:dyDescent="0.35">
      <c r="A20" s="96" t="s">
        <v>18</v>
      </c>
    </row>
    <row r="21" spans="1:5" s="106" customFormat="1" ht="23.15" customHeight="1" x14ac:dyDescent="0.35">
      <c r="A21" s="96" t="s">
        <v>19</v>
      </c>
    </row>
    <row r="22" spans="1:5" s="106" customFormat="1" ht="23.15" customHeight="1" x14ac:dyDescent="0.35">
      <c r="A22" s="96" t="s">
        <v>20</v>
      </c>
    </row>
    <row r="23" spans="1:5" s="106" customFormat="1" ht="23.15" customHeight="1" x14ac:dyDescent="0.35">
      <c r="A23" s="96" t="s">
        <v>21</v>
      </c>
    </row>
    <row r="24" spans="1:5" s="106" customFormat="1" ht="23.15" customHeight="1" x14ac:dyDescent="0.35">
      <c r="A24" s="96" t="s">
        <v>22</v>
      </c>
    </row>
    <row r="25" spans="1:5" s="106" customFormat="1" ht="23.15" customHeight="1" x14ac:dyDescent="0.35">
      <c r="A25" s="96" t="s">
        <v>23</v>
      </c>
    </row>
    <row r="26" spans="1:5" ht="23.15" customHeight="1" x14ac:dyDescent="0.35">
      <c r="A26" s="136" t="s">
        <v>24</v>
      </c>
    </row>
    <row r="27" spans="1:5" x14ac:dyDescent="0.35">
      <c r="A27" s="106"/>
      <c r="B27" s="137"/>
      <c r="C27" s="137"/>
      <c r="D27" s="137"/>
      <c r="E27" s="137"/>
    </row>
    <row r="28" spans="1:5" x14ac:dyDescent="0.35">
      <c r="A28" s="106"/>
      <c r="B28" s="137"/>
      <c r="C28" s="137"/>
      <c r="D28" s="137"/>
      <c r="E28" s="137"/>
    </row>
    <row r="29" spans="1:5" ht="42" customHeight="1" x14ac:dyDescent="0.35">
      <c r="A29" s="137"/>
      <c r="B29" s="137"/>
      <c r="C29" s="137"/>
      <c r="D29" s="137"/>
      <c r="E29" s="137"/>
    </row>
  </sheetData>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Appeal Type'!A1" display="Figure 4 (r) – Appeal Decisions by Casework Category; Nov 20 to Oct 21" xr:uid="{A7AB218F-C18C-4E7A-AAF3-88FBB6444066}"/>
    <hyperlink ref="A7" location="'Figure 5'!A1" display="Figure 5: Mean and Median time to decision; Nov 20 to Oct 21" xr:uid="{7E3DCA9C-71DF-4222-A272-5FAFB9B259A0}"/>
    <hyperlink ref="A8" location="'Figure 5'!A1" display="Figure 6 – Median time to decision by casework area; Nov 20 to Oct 21" xr:uid="{51841D79-DC3F-445D-A9F8-0740C847AF62}"/>
    <hyperlink ref="A9" location="'Figure 7'!A1" display="Figure 7: Mean, Median Time to Decision, Rosewell Inquiry Process; Nov 20 to Oct 21" xr:uid="{678D2778-96C9-4858-ADD2-33676FA5890D}"/>
    <hyperlink ref="A10" location="'Table 1'!A1" display="Table 1: Number of events held, decisions issued and median time between valid date &amp; decision date; Nov 20 to Oct 21" xr:uid="{DC0FB2E5-F07A-40BC-AF85-C2B748BE13A8}"/>
    <hyperlink ref="A11" location="'Table 2'!A1" display="Table 2: Number of cases received, closed and open; Nov 20 to Oct 21" xr:uid="{1E69A952-0CB1-47E0-A09D-583DA97FE88C}"/>
    <hyperlink ref="A12" location="'Table 3'!A1" display="Table 3: Appeal Decisions; Nov 20 to Oct 21" xr:uid="{19579AF5-0CE6-4C08-A6E4-DBAA882CC6D9}"/>
    <hyperlink ref="A13" location="'Table 4 by Procedure'!A1" display="Table 4: Appeal Decisions by Procedure; Nov 20 to Oct 21" xr:uid="{4EA3A07B-51E8-40C0-9DA8-E9E9BC105DCF}"/>
    <hyperlink ref="A14" location="'Table 4 by Casework Type'!A1" display="Table 4: Appeal Decisions by Casework Type; Nov 20 to Oct 21" xr:uid="{09A0593D-3B2E-4918-8E7B-1EA56FDDFE2C}"/>
    <hyperlink ref="A15" location="'Table 5'!A1" display="Table 5: Mean, Median and Standard Deviation of time to Decision; Nov 20 to Oct 21" xr:uid="{3C2AE564-F578-4601-8C00-9CDF7EE87DC0}"/>
    <hyperlink ref="A16" location="'Table 6'!A1" display="Table 6: Mean and Median Time to Decision, with standard deviation, by procedure; Nov 20 to Oct 21" xr:uid="{87DAFFB9-E41F-481F-8564-C67A45E8D9B0}"/>
    <hyperlink ref="A17" location="'Table 7'!A1" display="Table 7: Decisions, Mean and Median Time to Decision -Planning, Enforcement &amp; Specilalist Cases; Nov 20 to Oct 21" xr:uid="{E00D4908-BAE3-4938-BC85-9642E2799D3D}"/>
    <hyperlink ref="A18" location="'Table 8'!A1" display="Table 8: Decisions, Mean and Median Time to Decision, Planning Inquiry cases under Rosewell process; Nov 20 to Oct 21" xr:uid="{14149044-F140-4606-ACE6-290BB9609E46}"/>
    <hyperlink ref="A19" location="'Table 10'!A1" display="Table 10: Open cases by procedure and stage, as of end of October 2021" xr:uid="{60C09477-A612-40CF-9A95-FB7E200185F0}"/>
    <hyperlink ref="A20" location="'Table 11'!A1" display="Table 11: Planning Inspectors – Headcount and FTE" xr:uid="{DCDAF478-4712-432B-9162-DACDFC615C72}"/>
    <hyperlink ref="A21" location="'Annex A Planning'!A1" display="Annex A: Planning, Mean and Median Time to Decision, with standard deviation, by procedure" xr:uid="{6643F8FB-6193-4F24-9312-303DD8349FCC}"/>
    <hyperlink ref="A22" location="'Annex A Enforcement'!A1" display="Annex A: Enforcement, Mean and Median Time to Decision, with standard deviation, by procedure" xr:uid="{48202FD1-2701-4888-98BF-DC9C778B2758}"/>
    <hyperlink ref="A23" location="'Annex A Specialist'!A1" display="Annex A: Specialist, Mean and Median Time to Decision, with standard deviation, by procedure" xr:uid="{35FEB3A0-7094-4C40-A536-E1E175425408}"/>
    <hyperlink ref="A24" location="'Annex B  | gov.uk timeliness'!A1" display="Annex B: Detailed Information on timeliness by appeal type" xr:uid="{AAACE371-AE3F-497A-AC66-B171ABB63DF6}"/>
    <hyperlink ref="A25" location="'Annex B | stages'!A1" display="Annex B: Detailed Information on timeline" xr:uid="{9A6FB2D6-D632-46DB-AD8E-47D36C5C8253}"/>
    <hyperlink ref="A26" location="'Annex C'!A1" display="Annex C: Revisions to previous release" xr:uid="{994B955C-7CF8-4CFD-8EEF-7E45A89FD0E2}"/>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heetViews>
  <sheetFormatPr defaultRowHeight="14.5" x14ac:dyDescent="0.35"/>
  <cols>
    <col min="1" max="1" width="27.26953125" bestFit="1" customWidth="1"/>
    <col min="2" max="13" width="12.81640625" customWidth="1"/>
  </cols>
  <sheetData>
    <row r="4" spans="1:13" ht="18.5" x14ac:dyDescent="0.45">
      <c r="A4" s="10"/>
      <c r="B4" s="24" t="e">
        <f>#REF!</f>
        <v>#REF!</v>
      </c>
      <c r="C4" s="24" t="e">
        <f>#REF!</f>
        <v>#REF!</v>
      </c>
      <c r="D4" s="24" t="e">
        <f>#REF!</f>
        <v>#REF!</v>
      </c>
      <c r="E4" s="24" t="e">
        <f>#REF!</f>
        <v>#REF!</v>
      </c>
      <c r="F4" s="24" t="e">
        <f>#REF!</f>
        <v>#REF!</v>
      </c>
      <c r="G4" s="24" t="e">
        <f>#REF!</f>
        <v>#REF!</v>
      </c>
      <c r="H4" s="24" t="e">
        <f>#REF!</f>
        <v>#REF!</v>
      </c>
      <c r="I4" s="24" t="e">
        <f>#REF!</f>
        <v>#REF!</v>
      </c>
      <c r="J4" s="24" t="e">
        <f>#REF!</f>
        <v>#REF!</v>
      </c>
      <c r="K4" s="24" t="e">
        <f>#REF!</f>
        <v>#REF!</v>
      </c>
      <c r="L4" s="24" t="e">
        <f>#REF!</f>
        <v>#REF!</v>
      </c>
      <c r="M4" s="24" t="e">
        <f>#REF!</f>
        <v>#REF!</v>
      </c>
    </row>
    <row r="5" spans="1:13" ht="18.5" x14ac:dyDescent="0.45">
      <c r="A5" s="4" t="s">
        <v>30</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5" x14ac:dyDescent="0.45">
      <c r="A6" s="4" t="s">
        <v>31</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5" x14ac:dyDescent="0.45">
      <c r="A7" s="4" t="s">
        <v>32</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5" x14ac:dyDescent="0.45">
      <c r="A8" s="4" t="s">
        <v>33</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5" x14ac:dyDescent="0.45">
      <c r="A9" s="4" t="s">
        <v>34</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5" x14ac:dyDescent="0.45">
      <c r="A10" s="4" t="s">
        <v>35</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5" x14ac:dyDescent="0.45">
      <c r="A11" s="4" t="s">
        <v>26</v>
      </c>
      <c r="B11" s="25" t="e">
        <f>#REF!</f>
        <v>#REF!</v>
      </c>
      <c r="C11" s="25" t="e">
        <f>#REF!</f>
        <v>#REF!</v>
      </c>
      <c r="D11" s="25" t="e">
        <f>#REF!</f>
        <v>#REF!</v>
      </c>
      <c r="E11" s="25" t="e">
        <f>#REF!</f>
        <v>#REF!</v>
      </c>
      <c r="F11" s="25" t="e">
        <f>#REF!</f>
        <v>#REF!</v>
      </c>
      <c r="G11" s="25" t="e">
        <f>#REF!</f>
        <v>#REF!</v>
      </c>
      <c r="H11" s="25" t="e">
        <f>#REF!</f>
        <v>#REF!</v>
      </c>
      <c r="I11" s="25" t="e">
        <f>#REF!</f>
        <v>#REF!</v>
      </c>
      <c r="J11" s="4" t="e">
        <f>#REF!</f>
        <v>#REF!</v>
      </c>
      <c r="K11" s="4" t="e">
        <f>#REF!</f>
        <v>#REF!</v>
      </c>
      <c r="L11" s="4" t="e">
        <f>#REF!</f>
        <v>#REF!</v>
      </c>
      <c r="M11" s="4" t="e">
        <f>#REF!</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13"/>
  <sheetViews>
    <sheetView showGridLines="0" workbookViewId="0"/>
  </sheetViews>
  <sheetFormatPr defaultColWidth="8.7265625" defaultRowHeight="18.5" x14ac:dyDescent="0.45"/>
  <cols>
    <col min="1" max="1" width="23.453125" style="4" customWidth="1"/>
    <col min="2" max="13" width="12.26953125" style="4" customWidth="1"/>
    <col min="14" max="14" width="11" style="4" customWidth="1"/>
    <col min="15" max="16384" width="8.7265625" style="4"/>
  </cols>
  <sheetData>
    <row r="1" spans="1:14" ht="35.15" customHeight="1" x14ac:dyDescent="0.45">
      <c r="A1" s="45" t="s">
        <v>132</v>
      </c>
      <c r="B1" s="46"/>
      <c r="C1" s="46"/>
      <c r="D1" s="46"/>
      <c r="E1" s="46"/>
      <c r="F1" s="46"/>
      <c r="G1" s="46"/>
      <c r="H1" s="46"/>
      <c r="I1" s="46"/>
      <c r="J1" s="46"/>
      <c r="K1" s="46"/>
      <c r="L1" s="46"/>
    </row>
    <row r="2" spans="1:14" ht="15.65" customHeight="1" x14ac:dyDescent="0.45">
      <c r="A2" s="83" t="s">
        <v>36</v>
      </c>
      <c r="B2" s="46"/>
      <c r="C2" s="46"/>
      <c r="D2" s="46"/>
      <c r="E2" s="46"/>
      <c r="F2" s="46"/>
      <c r="G2" s="46"/>
      <c r="H2" s="46"/>
      <c r="I2" s="46"/>
      <c r="J2" s="46"/>
      <c r="K2" s="46"/>
      <c r="L2" s="46"/>
    </row>
    <row r="3" spans="1:14" s="91" customFormat="1" x14ac:dyDescent="0.35">
      <c r="A3" s="83" t="s">
        <v>37</v>
      </c>
      <c r="B3" s="46"/>
      <c r="C3" s="46"/>
      <c r="D3" s="46"/>
      <c r="E3" s="46"/>
      <c r="F3" s="46"/>
      <c r="G3" s="46"/>
      <c r="H3" s="46"/>
      <c r="I3" s="46"/>
      <c r="J3" s="46"/>
      <c r="K3" s="46"/>
      <c r="L3" s="46"/>
    </row>
    <row r="4" spans="1:14" s="91" customFormat="1" x14ac:dyDescent="0.35">
      <c r="A4" s="83" t="s">
        <v>38</v>
      </c>
      <c r="B4" s="46"/>
      <c r="C4" s="46"/>
      <c r="D4" s="46"/>
      <c r="E4" s="46"/>
      <c r="F4" s="46"/>
      <c r="G4" s="46"/>
      <c r="H4" s="46"/>
      <c r="I4" s="46"/>
      <c r="J4" s="46"/>
      <c r="K4" s="46"/>
      <c r="L4" s="46"/>
    </row>
    <row r="5" spans="1:14" x14ac:dyDescent="0.45">
      <c r="A5" s="10" t="s">
        <v>25</v>
      </c>
      <c r="B5" s="17" t="s">
        <v>39</v>
      </c>
      <c r="C5" s="17" t="s">
        <v>40</v>
      </c>
      <c r="D5" s="17" t="s">
        <v>41</v>
      </c>
      <c r="E5" s="17" t="s">
        <v>42</v>
      </c>
      <c r="F5" s="17" t="s">
        <v>43</v>
      </c>
      <c r="G5" s="17" t="s">
        <v>44</v>
      </c>
      <c r="H5" s="17" t="s">
        <v>45</v>
      </c>
      <c r="I5" s="17" t="s">
        <v>46</v>
      </c>
      <c r="J5" s="17" t="s">
        <v>47</v>
      </c>
      <c r="K5" s="17" t="s">
        <v>48</v>
      </c>
      <c r="L5" s="17" t="s">
        <v>49</v>
      </c>
      <c r="M5" s="17" t="s">
        <v>150</v>
      </c>
      <c r="N5" s="17" t="s">
        <v>26</v>
      </c>
    </row>
    <row r="6" spans="1:14" x14ac:dyDescent="0.45">
      <c r="A6" s="7" t="s">
        <v>50</v>
      </c>
      <c r="B6" s="110">
        <v>1557</v>
      </c>
      <c r="C6" s="110">
        <v>938</v>
      </c>
      <c r="D6" s="110">
        <v>1421</v>
      </c>
      <c r="E6" s="110">
        <v>1632</v>
      </c>
      <c r="F6" s="110">
        <v>1570</v>
      </c>
      <c r="G6" s="110">
        <v>1036</v>
      </c>
      <c r="H6" s="110">
        <v>1302</v>
      </c>
      <c r="I6" s="110">
        <v>1221</v>
      </c>
      <c r="J6" s="110">
        <v>1228</v>
      </c>
      <c r="K6" s="110">
        <v>1449</v>
      </c>
      <c r="L6" s="110">
        <v>1411</v>
      </c>
      <c r="M6" s="110">
        <v>1343</v>
      </c>
      <c r="N6" s="110">
        <v>16108</v>
      </c>
    </row>
    <row r="7" spans="1:14" x14ac:dyDescent="0.45">
      <c r="A7" s="7" t="s">
        <v>27</v>
      </c>
      <c r="B7" s="110">
        <v>1555</v>
      </c>
      <c r="C7" s="110">
        <v>1483</v>
      </c>
      <c r="D7" s="110">
        <v>1364</v>
      </c>
      <c r="E7" s="110">
        <v>1666</v>
      </c>
      <c r="F7" s="110">
        <v>1905</v>
      </c>
      <c r="G7" s="110">
        <v>1250</v>
      </c>
      <c r="H7" s="110">
        <v>1411</v>
      </c>
      <c r="I7" s="110">
        <v>1195</v>
      </c>
      <c r="J7" s="110">
        <v>1425</v>
      </c>
      <c r="K7" s="110">
        <v>1477</v>
      </c>
      <c r="L7" s="110">
        <v>1264</v>
      </c>
      <c r="M7" s="110">
        <v>1460</v>
      </c>
      <c r="N7" s="110">
        <v>17455</v>
      </c>
    </row>
    <row r="8" spans="1:14" x14ac:dyDescent="0.45">
      <c r="A8" s="7" t="s">
        <v>51</v>
      </c>
      <c r="B8" s="109">
        <v>25.428571000000002</v>
      </c>
      <c r="C8" s="109">
        <v>25.428571000000002</v>
      </c>
      <c r="D8" s="109">
        <v>26.857142</v>
      </c>
      <c r="E8" s="109">
        <v>24.714285</v>
      </c>
      <c r="F8" s="109">
        <v>24.857142</v>
      </c>
      <c r="G8" s="109">
        <v>25.714285</v>
      </c>
      <c r="H8" s="109">
        <v>28</v>
      </c>
      <c r="I8" s="109">
        <v>26.857142</v>
      </c>
      <c r="J8" s="109">
        <v>25.857142</v>
      </c>
      <c r="K8" s="109">
        <v>26.857142</v>
      </c>
      <c r="L8" s="109">
        <v>29.0714285</v>
      </c>
      <c r="M8" s="109">
        <v>28.571428000000001</v>
      </c>
      <c r="N8" s="109">
        <v>26.428571000000002</v>
      </c>
    </row>
    <row r="9" spans="1:14" x14ac:dyDescent="0.45">
      <c r="A9" s="74"/>
      <c r="B9" s="75"/>
      <c r="C9" s="75"/>
      <c r="D9" s="75"/>
      <c r="E9" s="75"/>
      <c r="F9" s="75"/>
      <c r="G9" s="75"/>
      <c r="H9" s="75"/>
      <c r="I9" s="75"/>
      <c r="J9" s="75"/>
      <c r="K9" s="75"/>
      <c r="L9" s="75"/>
      <c r="M9" s="75"/>
      <c r="N9" s="75"/>
    </row>
    <row r="10" spans="1:14" x14ac:dyDescent="0.45">
      <c r="B10" s="117"/>
      <c r="C10" s="117"/>
      <c r="D10" s="117"/>
      <c r="E10" s="117"/>
      <c r="F10" s="117"/>
      <c r="G10" s="117"/>
      <c r="H10" s="117"/>
      <c r="I10" s="117"/>
      <c r="J10" s="117"/>
      <c r="K10" s="117"/>
      <c r="L10" s="117"/>
      <c r="M10" s="117"/>
    </row>
    <row r="13" spans="1:14" x14ac:dyDescent="0.45">
      <c r="C13" s="117"/>
    </row>
  </sheetData>
  <phoneticPr fontId="29"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71"/>
  <sheetViews>
    <sheetView showGridLines="0" zoomScale="90" zoomScaleNormal="90" workbookViewId="0">
      <selection activeCell="A3" sqref="A3"/>
    </sheetView>
  </sheetViews>
  <sheetFormatPr defaultColWidth="8.7265625" defaultRowHeight="18.5" x14ac:dyDescent="0.45"/>
  <cols>
    <col min="1" max="1" width="45.7265625" style="4" customWidth="1"/>
    <col min="2" max="12" width="14.26953125" style="36" customWidth="1"/>
    <col min="13" max="13" width="14.26953125" style="4" customWidth="1"/>
    <col min="14" max="14" width="11.81640625" style="4" customWidth="1"/>
    <col min="15" max="16384" width="8.7265625" style="4"/>
  </cols>
  <sheetData>
    <row r="1" spans="1:14" ht="35.15" customHeight="1" x14ac:dyDescent="0.45">
      <c r="A1" s="45" t="s">
        <v>133</v>
      </c>
    </row>
    <row r="2" spans="1:14" s="81" customFormat="1" ht="18.649999999999999" customHeight="1" x14ac:dyDescent="0.3">
      <c r="A2" s="83" t="s">
        <v>36</v>
      </c>
      <c r="B2" s="79"/>
      <c r="C2" s="79"/>
      <c r="D2" s="79"/>
      <c r="E2" s="79"/>
      <c r="F2" s="79"/>
      <c r="G2" s="79"/>
      <c r="H2" s="79"/>
      <c r="I2" s="79"/>
      <c r="J2" s="79"/>
      <c r="K2" s="79"/>
      <c r="L2" s="79"/>
    </row>
    <row r="3" spans="1:14" s="81" customFormat="1" ht="18.649999999999999" customHeight="1" x14ac:dyDescent="0.3">
      <c r="A3" s="83" t="s">
        <v>184</v>
      </c>
      <c r="B3" s="79"/>
      <c r="C3" s="79"/>
      <c r="D3" s="79"/>
      <c r="E3" s="79"/>
      <c r="F3" s="79"/>
      <c r="G3" s="79"/>
      <c r="H3" s="79"/>
      <c r="I3" s="79"/>
      <c r="J3" s="79"/>
      <c r="K3" s="79"/>
      <c r="L3" s="79"/>
    </row>
    <row r="4" spans="1:14" x14ac:dyDescent="0.45">
      <c r="A4" s="5" t="s">
        <v>25</v>
      </c>
      <c r="B4" s="17" t="s">
        <v>39</v>
      </c>
      <c r="C4" s="17" t="s">
        <v>40</v>
      </c>
      <c r="D4" s="17" t="s">
        <v>41</v>
      </c>
      <c r="E4" s="17" t="s">
        <v>42</v>
      </c>
      <c r="F4" s="17" t="s">
        <v>43</v>
      </c>
      <c r="G4" s="17" t="s">
        <v>44</v>
      </c>
      <c r="H4" s="17" t="s">
        <v>45</v>
      </c>
      <c r="I4" s="17" t="s">
        <v>46</v>
      </c>
      <c r="J4" s="17" t="s">
        <v>47</v>
      </c>
      <c r="K4" s="17" t="s">
        <v>48</v>
      </c>
      <c r="L4" s="17" t="s">
        <v>49</v>
      </c>
      <c r="M4" s="17" t="s">
        <v>150</v>
      </c>
      <c r="N4" s="17" t="s">
        <v>26</v>
      </c>
    </row>
    <row r="5" spans="1:14" x14ac:dyDescent="0.45">
      <c r="A5" s="7" t="s">
        <v>52</v>
      </c>
      <c r="B5" s="110">
        <v>1945</v>
      </c>
      <c r="C5" s="110">
        <v>1758</v>
      </c>
      <c r="D5" s="110">
        <v>1711</v>
      </c>
      <c r="E5" s="110">
        <v>1717</v>
      </c>
      <c r="F5" s="110">
        <v>1829</v>
      </c>
      <c r="G5" s="110">
        <v>1633</v>
      </c>
      <c r="H5" s="110">
        <v>1974</v>
      </c>
      <c r="I5" s="110">
        <v>1712</v>
      </c>
      <c r="J5" s="110">
        <v>1698</v>
      </c>
      <c r="K5" s="110">
        <v>1642</v>
      </c>
      <c r="L5" s="110">
        <v>1735</v>
      </c>
      <c r="M5" s="110">
        <v>1796</v>
      </c>
      <c r="N5" s="110">
        <v>21150</v>
      </c>
    </row>
    <row r="6" spans="1:14" x14ac:dyDescent="0.45">
      <c r="A6" s="7" t="s">
        <v>53</v>
      </c>
      <c r="B6" s="110">
        <v>1778</v>
      </c>
      <c r="C6" s="110">
        <v>1679</v>
      </c>
      <c r="D6" s="110">
        <v>1541</v>
      </c>
      <c r="E6" s="110">
        <v>1876</v>
      </c>
      <c r="F6" s="110">
        <v>2152</v>
      </c>
      <c r="G6" s="110">
        <v>1416</v>
      </c>
      <c r="H6" s="110">
        <v>1638</v>
      </c>
      <c r="I6" s="110">
        <v>1395</v>
      </c>
      <c r="J6" s="110">
        <v>1607</v>
      </c>
      <c r="K6" s="110">
        <v>1682</v>
      </c>
      <c r="L6" s="110">
        <v>1427</v>
      </c>
      <c r="M6" s="110">
        <v>1672</v>
      </c>
      <c r="N6" s="110">
        <v>19863</v>
      </c>
    </row>
    <row r="7" spans="1:14" x14ac:dyDescent="0.45">
      <c r="A7" s="7" t="s">
        <v>54</v>
      </c>
      <c r="B7" s="38">
        <v>12913</v>
      </c>
      <c r="C7" s="38">
        <v>12999</v>
      </c>
      <c r="D7" s="38">
        <v>13240</v>
      </c>
      <c r="E7" s="38">
        <v>13292</v>
      </c>
      <c r="F7" s="38">
        <v>12974</v>
      </c>
      <c r="G7" s="38">
        <v>13182</v>
      </c>
      <c r="H7" s="38">
        <v>13498</v>
      </c>
      <c r="I7" s="38">
        <v>13881</v>
      </c>
      <c r="J7" s="38">
        <v>13977</v>
      </c>
      <c r="K7" s="38">
        <v>13969</v>
      </c>
      <c r="L7" s="38">
        <v>14254</v>
      </c>
      <c r="M7" s="38">
        <v>14469</v>
      </c>
      <c r="N7" s="110"/>
    </row>
    <row r="8" spans="1:14" x14ac:dyDescent="0.45">
      <c r="A8" s="7"/>
      <c r="B8" s="18"/>
      <c r="C8" s="18"/>
      <c r="D8" s="18"/>
      <c r="E8" s="18"/>
      <c r="F8" s="18"/>
      <c r="G8" s="18"/>
      <c r="H8" s="18"/>
      <c r="I8" s="18"/>
      <c r="J8" s="18"/>
      <c r="K8" s="18"/>
      <c r="L8" s="18"/>
      <c r="M8" s="18"/>
      <c r="N8" s="18"/>
    </row>
    <row r="9" spans="1:14" x14ac:dyDescent="0.45">
      <c r="A9" s="7"/>
      <c r="B9" s="18"/>
      <c r="C9" s="18"/>
      <c r="D9" s="18"/>
      <c r="E9" s="18"/>
      <c r="F9" s="18"/>
      <c r="G9" s="18"/>
      <c r="H9" s="18"/>
      <c r="I9" s="18"/>
      <c r="J9" s="18"/>
      <c r="K9" s="18"/>
      <c r="L9" s="18"/>
      <c r="M9" s="18"/>
      <c r="N9" s="18"/>
    </row>
    <row r="12" spans="1:14" x14ac:dyDescent="0.45">
      <c r="B12" s="58"/>
      <c r="C12" s="58"/>
      <c r="D12" s="58"/>
      <c r="E12" s="58"/>
      <c r="F12" s="58"/>
      <c r="G12" s="58"/>
      <c r="H12" s="58"/>
      <c r="I12" s="58"/>
      <c r="J12" s="58"/>
      <c r="K12" s="58"/>
      <c r="L12" s="58"/>
    </row>
    <row r="13" spans="1:14" x14ac:dyDescent="0.45">
      <c r="L13" s="58"/>
    </row>
    <row r="19" spans="2:2" x14ac:dyDescent="0.45">
      <c r="B19" s="58"/>
    </row>
    <row r="71" spans="2:14" x14ac:dyDescent="0.45">
      <c r="B71" s="130">
        <f>B7</f>
        <v>12913</v>
      </c>
      <c r="C71" s="130">
        <f t="shared" ref="C71:J71" si="0">C7</f>
        <v>12999</v>
      </c>
      <c r="D71" s="130">
        <f t="shared" si="0"/>
        <v>13240</v>
      </c>
      <c r="E71" s="130">
        <f t="shared" si="0"/>
        <v>13292</v>
      </c>
      <c r="F71" s="130">
        <f t="shared" si="0"/>
        <v>12974</v>
      </c>
      <c r="G71" s="130">
        <f t="shared" si="0"/>
        <v>13182</v>
      </c>
      <c r="H71" s="130">
        <f t="shared" si="0"/>
        <v>13498</v>
      </c>
      <c r="I71" s="130">
        <f t="shared" si="0"/>
        <v>13881</v>
      </c>
      <c r="J71" s="130">
        <f t="shared" si="0"/>
        <v>13977</v>
      </c>
      <c r="K71" s="130"/>
      <c r="L71" s="130">
        <f>L7</f>
        <v>14254</v>
      </c>
      <c r="M71" s="130">
        <f>M7</f>
        <v>14469</v>
      </c>
      <c r="N71" s="58">
        <f>N7</f>
        <v>0</v>
      </c>
    </row>
  </sheetData>
  <phoneticPr fontId="29"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7"/>
  <sheetViews>
    <sheetView showGridLines="0" workbookViewId="0">
      <selection activeCell="A3" sqref="A3"/>
    </sheetView>
  </sheetViews>
  <sheetFormatPr defaultColWidth="9.26953125" defaultRowHeight="18.5" x14ac:dyDescent="0.45"/>
  <cols>
    <col min="1" max="1" width="17.453125" style="4" customWidth="1"/>
    <col min="2" max="4" width="10.26953125" style="4" customWidth="1"/>
    <col min="5" max="5" width="10.54296875" style="4" customWidth="1"/>
    <col min="6" max="6" width="10.26953125" style="4" customWidth="1"/>
    <col min="7" max="7" width="10.81640625" style="4" customWidth="1"/>
    <col min="8" max="12" width="10.26953125" style="4" customWidth="1"/>
    <col min="13" max="13" width="10.453125" style="4" customWidth="1"/>
    <col min="14" max="14" width="11.26953125" style="4" customWidth="1"/>
    <col min="15" max="15" width="9.26953125" style="4"/>
    <col min="16" max="16" width="9.26953125" style="4" bestFit="1" customWidth="1"/>
    <col min="17" max="16384" width="9.26953125" style="4"/>
  </cols>
  <sheetData>
    <row r="1" spans="1:14" ht="35.15" customHeight="1" x14ac:dyDescent="0.45">
      <c r="A1" s="45" t="s">
        <v>134</v>
      </c>
    </row>
    <row r="2" spans="1:14" ht="17.5" customHeight="1" x14ac:dyDescent="0.45">
      <c r="A2" s="83" t="s">
        <v>55</v>
      </c>
    </row>
    <row r="3" spans="1:14" ht="17.5" customHeight="1" x14ac:dyDescent="0.45">
      <c r="A3" s="83"/>
    </row>
    <row r="5" spans="1:14" x14ac:dyDescent="0.45">
      <c r="A5" s="5" t="s">
        <v>25</v>
      </c>
      <c r="B5" s="17" t="s">
        <v>39</v>
      </c>
      <c r="C5" s="17" t="s">
        <v>40</v>
      </c>
      <c r="D5" s="17" t="s">
        <v>41</v>
      </c>
      <c r="E5" s="17" t="s">
        <v>42</v>
      </c>
      <c r="F5" s="17" t="s">
        <v>43</v>
      </c>
      <c r="G5" s="17" t="s">
        <v>44</v>
      </c>
      <c r="H5" s="17" t="s">
        <v>45</v>
      </c>
      <c r="I5" s="17" t="s">
        <v>46</v>
      </c>
      <c r="J5" s="17" t="s">
        <v>47</v>
      </c>
      <c r="K5" s="17" t="s">
        <v>48</v>
      </c>
      <c r="L5" s="17" t="s">
        <v>49</v>
      </c>
      <c r="M5" s="17" t="s">
        <v>150</v>
      </c>
      <c r="N5" s="57" t="s">
        <v>26</v>
      </c>
    </row>
    <row r="6" spans="1:14" x14ac:dyDescent="0.45">
      <c r="A6" s="36" t="s">
        <v>27</v>
      </c>
      <c r="B6" s="58">
        <v>1555</v>
      </c>
      <c r="C6" s="58">
        <v>1483</v>
      </c>
      <c r="D6" s="58">
        <v>1364</v>
      </c>
      <c r="E6" s="58">
        <v>1666</v>
      </c>
      <c r="F6" s="58">
        <v>1905</v>
      </c>
      <c r="G6" s="58">
        <v>1250</v>
      </c>
      <c r="H6" s="58">
        <v>1411</v>
      </c>
      <c r="I6" s="58">
        <v>1195</v>
      </c>
      <c r="J6" s="58">
        <v>1425</v>
      </c>
      <c r="K6" s="58">
        <v>1477</v>
      </c>
      <c r="L6" s="58">
        <v>1264</v>
      </c>
      <c r="M6" s="58">
        <v>1460</v>
      </c>
      <c r="N6" s="58">
        <v>17455</v>
      </c>
    </row>
    <row r="7" spans="1:14" x14ac:dyDescent="0.45">
      <c r="A7" s="75"/>
      <c r="B7" s="76"/>
      <c r="C7" s="76"/>
      <c r="D7" s="76"/>
      <c r="E7" s="76"/>
      <c r="F7" s="76"/>
      <c r="G7" s="76"/>
      <c r="H7" s="76"/>
      <c r="I7" s="76"/>
      <c r="J7" s="76"/>
      <c r="K7" s="76"/>
      <c r="L7" s="76"/>
      <c r="M7" s="76"/>
      <c r="N7" s="76"/>
    </row>
  </sheetData>
  <pageMargins left="0.7" right="0.7" top="0.75" bottom="0.75" header="0.3" footer="0.3"/>
  <pageSetup paperSize="9" orientation="portrait"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P21"/>
  <sheetViews>
    <sheetView showGridLines="0" workbookViewId="0">
      <selection activeCell="A3" sqref="A3:XFD3"/>
    </sheetView>
  </sheetViews>
  <sheetFormatPr defaultColWidth="8.7265625" defaultRowHeight="18.5" x14ac:dyDescent="0.45"/>
  <cols>
    <col min="1" max="1" width="34.269531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4" width="12.7265625" style="4" customWidth="1"/>
    <col min="15" max="16384" width="8.7265625" style="4"/>
  </cols>
  <sheetData>
    <row r="1" spans="1:16" ht="35.15" customHeight="1" x14ac:dyDescent="0.45">
      <c r="A1" s="45" t="s">
        <v>135</v>
      </c>
    </row>
    <row r="2" spans="1:16" ht="35.15" customHeight="1" x14ac:dyDescent="0.45">
      <c r="A2" s="90" t="s">
        <v>56</v>
      </c>
    </row>
    <row r="3" spans="1:16" ht="24" customHeight="1" x14ac:dyDescent="0.45">
      <c r="A3" s="84" t="s">
        <v>57</v>
      </c>
    </row>
    <row r="4" spans="1:16" x14ac:dyDescent="0.45">
      <c r="A4" s="5" t="s">
        <v>25</v>
      </c>
      <c r="B4" s="17" t="s">
        <v>39</v>
      </c>
      <c r="C4" s="17" t="s">
        <v>40</v>
      </c>
      <c r="D4" s="17" t="s">
        <v>41</v>
      </c>
      <c r="E4" s="17" t="s">
        <v>42</v>
      </c>
      <c r="F4" s="17" t="s">
        <v>43</v>
      </c>
      <c r="G4" s="17" t="s">
        <v>44</v>
      </c>
      <c r="H4" s="17" t="s">
        <v>45</v>
      </c>
      <c r="I4" s="17" t="s">
        <v>46</v>
      </c>
      <c r="J4" s="17" t="s">
        <v>47</v>
      </c>
      <c r="K4" s="17" t="s">
        <v>48</v>
      </c>
      <c r="L4" s="17" t="s">
        <v>49</v>
      </c>
      <c r="M4" s="17" t="s">
        <v>150</v>
      </c>
      <c r="N4" s="6" t="s">
        <v>26</v>
      </c>
    </row>
    <row r="5" spans="1:16" x14ac:dyDescent="0.45">
      <c r="A5" s="8" t="s">
        <v>58</v>
      </c>
      <c r="B5" s="18">
        <v>1457</v>
      </c>
      <c r="C5" s="18">
        <v>1398</v>
      </c>
      <c r="D5" s="18">
        <v>1249</v>
      </c>
      <c r="E5" s="18">
        <v>1594</v>
      </c>
      <c r="F5" s="18">
        <v>1809</v>
      </c>
      <c r="G5" s="18">
        <v>1154</v>
      </c>
      <c r="H5" s="18">
        <v>1289</v>
      </c>
      <c r="I5" s="18">
        <v>1108</v>
      </c>
      <c r="J5" s="18">
        <v>1337</v>
      </c>
      <c r="K5" s="18">
        <v>1360</v>
      </c>
      <c r="L5" s="18">
        <v>1171</v>
      </c>
      <c r="M5" s="18">
        <v>1375</v>
      </c>
      <c r="N5" s="18">
        <v>16301</v>
      </c>
      <c r="P5" s="55"/>
    </row>
    <row r="6" spans="1:16" x14ac:dyDescent="0.45">
      <c r="A6" s="7" t="s">
        <v>59</v>
      </c>
      <c r="B6" s="18">
        <v>47</v>
      </c>
      <c r="C6" s="18">
        <v>53</v>
      </c>
      <c r="D6" s="18">
        <v>55</v>
      </c>
      <c r="E6" s="18">
        <v>37</v>
      </c>
      <c r="F6" s="18">
        <v>50</v>
      </c>
      <c r="G6" s="18">
        <v>65</v>
      </c>
      <c r="H6" s="18">
        <v>87</v>
      </c>
      <c r="I6" s="18">
        <v>52</v>
      </c>
      <c r="J6" s="18">
        <v>63</v>
      </c>
      <c r="K6" s="18">
        <v>39</v>
      </c>
      <c r="L6" s="18">
        <v>69</v>
      </c>
      <c r="M6" s="18">
        <v>54</v>
      </c>
      <c r="N6" s="18">
        <v>671</v>
      </c>
      <c r="P6" s="55"/>
    </row>
    <row r="7" spans="1:16" x14ac:dyDescent="0.45">
      <c r="A7" s="5" t="s">
        <v>60</v>
      </c>
      <c r="B7" s="99">
        <v>51</v>
      </c>
      <c r="C7" s="99">
        <v>32</v>
      </c>
      <c r="D7" s="99">
        <v>60</v>
      </c>
      <c r="E7" s="99">
        <v>35</v>
      </c>
      <c r="F7" s="99">
        <v>46</v>
      </c>
      <c r="G7" s="99">
        <v>31</v>
      </c>
      <c r="H7" s="99">
        <v>35</v>
      </c>
      <c r="I7" s="99">
        <v>35</v>
      </c>
      <c r="J7" s="99">
        <v>25</v>
      </c>
      <c r="K7" s="99">
        <v>78</v>
      </c>
      <c r="L7" s="99">
        <v>24</v>
      </c>
      <c r="M7" s="99">
        <v>31</v>
      </c>
      <c r="N7" s="99">
        <v>483</v>
      </c>
      <c r="P7" s="55"/>
    </row>
    <row r="8" spans="1:16" x14ac:dyDescent="0.45">
      <c r="A8" s="7" t="s">
        <v>26</v>
      </c>
      <c r="B8" s="18">
        <v>1555</v>
      </c>
      <c r="C8" s="18">
        <v>1483</v>
      </c>
      <c r="D8" s="18">
        <v>1364</v>
      </c>
      <c r="E8" s="18">
        <v>1666</v>
      </c>
      <c r="F8" s="18">
        <v>1905</v>
      </c>
      <c r="G8" s="18">
        <v>1250</v>
      </c>
      <c r="H8" s="18">
        <v>1411</v>
      </c>
      <c r="I8" s="18">
        <v>1195</v>
      </c>
      <c r="J8" s="18">
        <v>1425</v>
      </c>
      <c r="K8" s="18">
        <v>1477</v>
      </c>
      <c r="L8" s="18">
        <v>1264</v>
      </c>
      <c r="M8" s="18">
        <v>1460</v>
      </c>
      <c r="N8" s="18">
        <v>17455</v>
      </c>
    </row>
    <row r="9" spans="1:16" x14ac:dyDescent="0.45">
      <c r="A9" s="7"/>
    </row>
    <row r="11" spans="1:16" x14ac:dyDescent="0.45">
      <c r="B11" s="55"/>
      <c r="C11" s="55"/>
      <c r="D11" s="55"/>
      <c r="E11" s="55"/>
      <c r="F11" s="55"/>
      <c r="G11" s="55"/>
      <c r="H11" s="55"/>
      <c r="I11" s="55"/>
      <c r="J11" s="55"/>
      <c r="K11" s="55"/>
      <c r="L11" s="55"/>
      <c r="M11" s="55"/>
    </row>
    <row r="12" spans="1:16" x14ac:dyDescent="0.45">
      <c r="B12" s="59"/>
      <c r="C12" s="59"/>
      <c r="D12" s="59"/>
      <c r="E12" s="59"/>
      <c r="F12" s="59"/>
      <c r="G12" s="59"/>
      <c r="H12" s="59"/>
      <c r="I12" s="59"/>
      <c r="J12" s="59"/>
      <c r="K12" s="59"/>
      <c r="L12" s="59"/>
      <c r="M12" s="59"/>
      <c r="P12" s="38"/>
    </row>
    <row r="13" spans="1:16" x14ac:dyDescent="0.45">
      <c r="P13" s="38"/>
    </row>
    <row r="14" spans="1:16" x14ac:dyDescent="0.45">
      <c r="F14" s="59"/>
      <c r="P14" s="38"/>
    </row>
    <row r="21" spans="8:8" x14ac:dyDescent="0.45">
      <c r="H21" s="56"/>
    </row>
  </sheetData>
  <pageMargins left="0.7" right="0.7" top="0.75" bottom="0.75" header="0.3" footer="0.3"/>
  <pageSetup paperSize="9" orientation="portrait" horizontalDpi="1200"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9"/>
  <sheetViews>
    <sheetView showGridLines="0" workbookViewId="0">
      <selection activeCell="A3" sqref="A3:XFD3"/>
    </sheetView>
  </sheetViews>
  <sheetFormatPr defaultColWidth="8.7265625" defaultRowHeight="18.5" x14ac:dyDescent="0.45"/>
  <cols>
    <col min="1" max="1" width="31.1796875" style="4" customWidth="1"/>
    <col min="2" max="2" width="10.1796875" style="4" customWidth="1"/>
    <col min="3" max="3" width="9.81640625" style="4" customWidth="1"/>
    <col min="4" max="4" width="10" style="4" customWidth="1"/>
    <col min="5" max="5" width="10.54296875" style="4" customWidth="1"/>
    <col min="6" max="6" width="10" style="4" customWidth="1"/>
    <col min="7" max="7" width="10.81640625" style="4" customWidth="1"/>
    <col min="8" max="9" width="9.81640625" style="4" customWidth="1"/>
    <col min="10" max="10" width="10.26953125" style="4" customWidth="1"/>
    <col min="11" max="11" width="10" style="4" customWidth="1"/>
    <col min="12" max="12" width="9.81640625" style="4" customWidth="1"/>
    <col min="13" max="13" width="10.453125" style="4" customWidth="1"/>
    <col min="14" max="14" width="11.1796875" style="4" customWidth="1"/>
    <col min="15" max="16384" width="8.7265625" style="4"/>
  </cols>
  <sheetData>
    <row r="1" spans="1:14" ht="35.15" customHeight="1" x14ac:dyDescent="0.45">
      <c r="A1" s="45" t="s">
        <v>136</v>
      </c>
    </row>
    <row r="2" spans="1:14" s="89" customFormat="1" ht="16" customHeight="1" x14ac:dyDescent="0.35">
      <c r="A2" s="83" t="s">
        <v>56</v>
      </c>
    </row>
    <row r="3" spans="1:14" s="89" customFormat="1" ht="16" customHeight="1" x14ac:dyDescent="0.35">
      <c r="A3" s="84" t="s">
        <v>61</v>
      </c>
    </row>
    <row r="4" spans="1:14" x14ac:dyDescent="0.45">
      <c r="A4" s="5" t="s">
        <v>25</v>
      </c>
      <c r="B4" s="17" t="s">
        <v>39</v>
      </c>
      <c r="C4" s="17" t="s">
        <v>40</v>
      </c>
      <c r="D4" s="17" t="s">
        <v>41</v>
      </c>
      <c r="E4" s="17" t="s">
        <v>42</v>
      </c>
      <c r="F4" s="17" t="s">
        <v>43</v>
      </c>
      <c r="G4" s="17" t="s">
        <v>44</v>
      </c>
      <c r="H4" s="17" t="s">
        <v>45</v>
      </c>
      <c r="I4" s="17" t="s">
        <v>46</v>
      </c>
      <c r="J4" s="17" t="s">
        <v>47</v>
      </c>
      <c r="K4" s="17" t="s">
        <v>48</v>
      </c>
      <c r="L4" s="17" t="s">
        <v>49</v>
      </c>
      <c r="M4" s="17" t="s">
        <v>150</v>
      </c>
      <c r="N4" s="6" t="s">
        <v>26</v>
      </c>
    </row>
    <row r="5" spans="1:14" x14ac:dyDescent="0.45">
      <c r="A5" s="8" t="s">
        <v>62</v>
      </c>
      <c r="B5" s="18">
        <v>1330</v>
      </c>
      <c r="C5" s="18">
        <v>1262</v>
      </c>
      <c r="D5" s="18">
        <v>1107</v>
      </c>
      <c r="E5" s="18">
        <v>1409</v>
      </c>
      <c r="F5" s="18">
        <v>1604</v>
      </c>
      <c r="G5" s="18">
        <v>980</v>
      </c>
      <c r="H5" s="18">
        <v>1148</v>
      </c>
      <c r="I5" s="18">
        <v>1009</v>
      </c>
      <c r="J5" s="18">
        <v>1172</v>
      </c>
      <c r="K5" s="18">
        <v>1163</v>
      </c>
      <c r="L5" s="18">
        <v>1016</v>
      </c>
      <c r="M5" s="18">
        <v>1264</v>
      </c>
      <c r="N5" s="18">
        <v>14464</v>
      </c>
    </row>
    <row r="6" spans="1:14" x14ac:dyDescent="0.45">
      <c r="A6" s="7" t="s">
        <v>32</v>
      </c>
      <c r="B6" s="18">
        <v>193</v>
      </c>
      <c r="C6" s="18">
        <v>160</v>
      </c>
      <c r="D6" s="18">
        <v>208</v>
      </c>
      <c r="E6" s="18">
        <v>220</v>
      </c>
      <c r="F6" s="18">
        <v>253</v>
      </c>
      <c r="G6" s="18">
        <v>174</v>
      </c>
      <c r="H6" s="18">
        <v>214</v>
      </c>
      <c r="I6" s="18">
        <v>138</v>
      </c>
      <c r="J6" s="18">
        <v>167</v>
      </c>
      <c r="K6" s="18">
        <v>224</v>
      </c>
      <c r="L6" s="18">
        <v>185</v>
      </c>
      <c r="M6" s="18">
        <v>142</v>
      </c>
      <c r="N6" s="18">
        <v>2278</v>
      </c>
    </row>
    <row r="7" spans="1:14" x14ac:dyDescent="0.45">
      <c r="A7" s="5" t="s">
        <v>63</v>
      </c>
      <c r="B7" s="99">
        <v>32</v>
      </c>
      <c r="C7" s="99">
        <v>61</v>
      </c>
      <c r="D7" s="99">
        <v>49</v>
      </c>
      <c r="E7" s="99">
        <v>37</v>
      </c>
      <c r="F7" s="99">
        <v>48</v>
      </c>
      <c r="G7" s="99">
        <v>96</v>
      </c>
      <c r="H7" s="99">
        <v>49</v>
      </c>
      <c r="I7" s="99">
        <v>48</v>
      </c>
      <c r="J7" s="99">
        <v>86</v>
      </c>
      <c r="K7" s="99">
        <v>90</v>
      </c>
      <c r="L7" s="99">
        <v>63</v>
      </c>
      <c r="M7" s="99">
        <v>54</v>
      </c>
      <c r="N7" s="99">
        <v>713</v>
      </c>
    </row>
    <row r="8" spans="1:14" x14ac:dyDescent="0.45">
      <c r="A8" s="7" t="s">
        <v>26</v>
      </c>
      <c r="B8" s="18">
        <v>1555</v>
      </c>
      <c r="C8" s="18">
        <v>1483</v>
      </c>
      <c r="D8" s="18">
        <v>1364</v>
      </c>
      <c r="E8" s="18">
        <v>1666</v>
      </c>
      <c r="F8" s="18">
        <v>1905</v>
      </c>
      <c r="G8" s="18">
        <v>1250</v>
      </c>
      <c r="H8" s="18">
        <v>1411</v>
      </c>
      <c r="I8" s="18">
        <v>1195</v>
      </c>
      <c r="J8" s="18">
        <v>1425</v>
      </c>
      <c r="K8" s="18">
        <v>1477</v>
      </c>
      <c r="L8" s="18">
        <v>1264</v>
      </c>
      <c r="M8" s="18">
        <v>1460</v>
      </c>
      <c r="N8" s="18">
        <v>17455</v>
      </c>
    </row>
    <row r="9" spans="1:14" x14ac:dyDescent="0.45">
      <c r="A9" s="74"/>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7"/>
  <sheetViews>
    <sheetView showGridLines="0" workbookViewId="0">
      <selection activeCell="A3" sqref="A3:XFD3"/>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5" t="s">
        <v>137</v>
      </c>
    </row>
    <row r="2" spans="1:14" ht="19" customHeight="1" x14ac:dyDescent="0.45">
      <c r="A2" s="89" t="s">
        <v>56</v>
      </c>
    </row>
    <row r="3" spans="1:14" x14ac:dyDescent="0.45">
      <c r="A3" s="5" t="s">
        <v>25</v>
      </c>
      <c r="B3" s="17" t="s">
        <v>39</v>
      </c>
      <c r="C3" s="17" t="s">
        <v>40</v>
      </c>
      <c r="D3" s="17" t="s">
        <v>41</v>
      </c>
      <c r="E3" s="17" t="s">
        <v>42</v>
      </c>
      <c r="F3" s="17" t="s">
        <v>43</v>
      </c>
      <c r="G3" s="17" t="s">
        <v>44</v>
      </c>
      <c r="H3" s="17" t="s">
        <v>45</v>
      </c>
      <c r="I3" s="17" t="s">
        <v>46</v>
      </c>
      <c r="J3" s="17" t="s">
        <v>47</v>
      </c>
      <c r="K3" s="17" t="s">
        <v>48</v>
      </c>
      <c r="L3" s="17" t="s">
        <v>49</v>
      </c>
      <c r="M3" s="17" t="s">
        <v>150</v>
      </c>
      <c r="N3" s="6" t="s">
        <v>26</v>
      </c>
    </row>
    <row r="4" spans="1:14" x14ac:dyDescent="0.45">
      <c r="A4" s="7" t="s">
        <v>64</v>
      </c>
      <c r="B4" s="98">
        <v>25.428571000000002</v>
      </c>
      <c r="C4" s="98">
        <v>25.428571000000002</v>
      </c>
      <c r="D4" s="98">
        <v>26.857142</v>
      </c>
      <c r="E4" s="98">
        <v>24.714285</v>
      </c>
      <c r="F4" s="98">
        <v>24.857142</v>
      </c>
      <c r="G4" s="98">
        <v>25.714285</v>
      </c>
      <c r="H4" s="98">
        <v>28</v>
      </c>
      <c r="I4" s="98">
        <v>26.857142</v>
      </c>
      <c r="J4" s="98">
        <v>25.857142</v>
      </c>
      <c r="K4" s="98">
        <v>26.857142</v>
      </c>
      <c r="L4" s="98">
        <v>29.0714285</v>
      </c>
      <c r="M4" s="98">
        <v>28.571428000000001</v>
      </c>
      <c r="N4" s="98">
        <v>26.428571000000002</v>
      </c>
    </row>
    <row r="5" spans="1:14" x14ac:dyDescent="0.45">
      <c r="A5" s="8" t="s">
        <v>65</v>
      </c>
      <c r="B5" s="98">
        <v>30.64391321736327</v>
      </c>
      <c r="C5" s="98">
        <v>29.358924562373492</v>
      </c>
      <c r="D5" s="98">
        <v>31.824360713342969</v>
      </c>
      <c r="E5" s="98">
        <v>28.345087547147081</v>
      </c>
      <c r="F5" s="98">
        <v>30.452893517078135</v>
      </c>
      <c r="G5" s="98">
        <v>31.295207190552265</v>
      </c>
      <c r="H5" s="98">
        <v>36.224069356990519</v>
      </c>
      <c r="I5" s="98">
        <v>32.745111755667352</v>
      </c>
      <c r="J5" s="98">
        <v>33.278490771067254</v>
      </c>
      <c r="K5" s="98">
        <v>33.665828001353951</v>
      </c>
      <c r="L5" s="98">
        <v>34.467223845727702</v>
      </c>
      <c r="M5" s="98">
        <v>33.151956528767002</v>
      </c>
      <c r="N5" s="98">
        <v>31.985422335241243</v>
      </c>
    </row>
    <row r="6" spans="1:14" x14ac:dyDescent="0.45">
      <c r="A6" s="7" t="s">
        <v>66</v>
      </c>
      <c r="B6" s="98">
        <v>21.330050841669486</v>
      </c>
      <c r="C6" s="98">
        <v>17.745356114172385</v>
      </c>
      <c r="D6" s="98">
        <v>22.049256564960025</v>
      </c>
      <c r="E6" s="98">
        <v>17.61503217562322</v>
      </c>
      <c r="F6" s="98">
        <v>23.960240437508485</v>
      </c>
      <c r="G6" s="98">
        <v>24.811998777988972</v>
      </c>
      <c r="H6" s="98">
        <v>31.189330627625889</v>
      </c>
      <c r="I6" s="98">
        <v>25.083106851668539</v>
      </c>
      <c r="J6" s="98">
        <v>27.037080181372076</v>
      </c>
      <c r="K6" s="98">
        <v>23.060803491784913</v>
      </c>
      <c r="L6" s="98">
        <v>22.803385121003668</v>
      </c>
      <c r="M6" s="98">
        <v>19.768485658720572</v>
      </c>
      <c r="N6" s="98">
        <v>23.297374377965692</v>
      </c>
    </row>
    <row r="7" spans="1:14" x14ac:dyDescent="0.45">
      <c r="B7" s="54"/>
      <c r="C7" s="54"/>
      <c r="D7" s="54"/>
      <c r="E7" s="54"/>
      <c r="F7" s="54"/>
      <c r="G7" s="54"/>
      <c r="H7" s="54"/>
      <c r="I7" s="54"/>
      <c r="J7" s="54"/>
      <c r="K7" s="54"/>
      <c r="L7" s="54"/>
      <c r="M7" s="54"/>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2"/>
  <sheetViews>
    <sheetView showGridLines="0" workbookViewId="0">
      <pane xSplit="2" topLeftCell="C1" activePane="topRight" state="frozen"/>
      <selection pane="topRight" activeCell="A3" sqref="A3:XFD3"/>
    </sheetView>
  </sheetViews>
  <sheetFormatPr defaultColWidth="8.7265625" defaultRowHeight="18.5" x14ac:dyDescent="0.45"/>
  <cols>
    <col min="1" max="1" width="37.81640625" style="4" customWidth="1"/>
    <col min="2" max="2" width="29.81640625" style="4" customWidth="1"/>
    <col min="3" max="3" width="10.453125" style="4" customWidth="1"/>
    <col min="4" max="6" width="10.26953125" style="4" customWidth="1"/>
    <col min="7" max="7" width="10.54296875" style="4" customWidth="1"/>
    <col min="8" max="8" width="10.26953125" style="4" customWidth="1"/>
    <col min="9" max="9" width="10.81640625" style="4" customWidth="1"/>
    <col min="10" max="15" width="10.26953125" style="4" customWidth="1"/>
    <col min="16" max="16384" width="8.7265625" style="4"/>
  </cols>
  <sheetData>
    <row r="1" spans="1:15" ht="35.15" customHeight="1" x14ac:dyDescent="0.45">
      <c r="A1" s="45" t="s">
        <v>138</v>
      </c>
      <c r="B1" s="47"/>
    </row>
    <row r="2" spans="1:15" x14ac:dyDescent="0.45">
      <c r="A2" s="83" t="s">
        <v>56</v>
      </c>
      <c r="B2" s="47"/>
    </row>
    <row r="3" spans="1:15" x14ac:dyDescent="0.45">
      <c r="A3" s="83" t="s">
        <v>153</v>
      </c>
      <c r="B3" s="47"/>
    </row>
    <row r="4" spans="1:15" ht="19" thickBot="1" x14ac:dyDescent="0.5">
      <c r="A4" s="31" t="s">
        <v>67</v>
      </c>
      <c r="B4" s="32" t="s">
        <v>68</v>
      </c>
      <c r="C4" s="17" t="s">
        <v>39</v>
      </c>
      <c r="D4" s="17" t="s">
        <v>40</v>
      </c>
      <c r="E4" s="17" t="s">
        <v>41</v>
      </c>
      <c r="F4" s="17" t="s">
        <v>42</v>
      </c>
      <c r="G4" s="17" t="s">
        <v>43</v>
      </c>
      <c r="H4" s="17" t="s">
        <v>44</v>
      </c>
      <c r="I4" s="17" t="s">
        <v>45</v>
      </c>
      <c r="J4" s="17" t="s">
        <v>46</v>
      </c>
      <c r="K4" s="17" t="s">
        <v>47</v>
      </c>
      <c r="L4" s="17" t="s">
        <v>48</v>
      </c>
      <c r="M4" s="17" t="s">
        <v>49</v>
      </c>
      <c r="N4" s="17" t="s">
        <v>150</v>
      </c>
      <c r="O4" s="17" t="s">
        <v>26</v>
      </c>
    </row>
    <row r="5" spans="1:15" x14ac:dyDescent="0.45">
      <c r="A5" s="35" t="s">
        <v>69</v>
      </c>
      <c r="B5" s="14" t="s">
        <v>58</v>
      </c>
      <c r="C5" s="15">
        <v>24.428571000000002</v>
      </c>
      <c r="D5" s="15">
        <v>24.857142</v>
      </c>
      <c r="E5" s="15">
        <v>25.428571000000002</v>
      </c>
      <c r="F5" s="15">
        <v>24.142856999999999</v>
      </c>
      <c r="G5" s="15">
        <v>24.142856999999999</v>
      </c>
      <c r="H5" s="15">
        <v>24.357142500000002</v>
      </c>
      <c r="I5" s="15">
        <v>27</v>
      </c>
      <c r="J5" s="15">
        <v>26.142856999999999</v>
      </c>
      <c r="K5" s="15">
        <v>25.142856999999999</v>
      </c>
      <c r="L5" s="15">
        <v>26.142856999999999</v>
      </c>
      <c r="M5" s="15">
        <v>28.571428000000001</v>
      </c>
      <c r="N5" s="15">
        <v>28.428571000000002</v>
      </c>
      <c r="O5" s="15">
        <v>25.571428000000001</v>
      </c>
    </row>
    <row r="6" spans="1:15" x14ac:dyDescent="0.45">
      <c r="A6" s="9" t="s">
        <v>69</v>
      </c>
      <c r="B6" s="36" t="s">
        <v>59</v>
      </c>
      <c r="C6" s="12">
        <v>47.857142000000003</v>
      </c>
      <c r="D6" s="12">
        <v>53.142856999999999</v>
      </c>
      <c r="E6" s="12">
        <v>64.142857000000006</v>
      </c>
      <c r="F6" s="12">
        <v>45.714284999999997</v>
      </c>
      <c r="G6" s="12">
        <v>52.7857135</v>
      </c>
      <c r="H6" s="12">
        <v>108.285714</v>
      </c>
      <c r="I6" s="12">
        <v>94</v>
      </c>
      <c r="J6" s="12">
        <v>59.071428499999996</v>
      </c>
      <c r="K6" s="12">
        <v>58.428570999999998</v>
      </c>
      <c r="L6" s="12">
        <v>63</v>
      </c>
      <c r="M6" s="12">
        <v>41.142856999999999</v>
      </c>
      <c r="N6" s="12">
        <v>39.999999500000001</v>
      </c>
      <c r="O6" s="12">
        <v>56.428570999999998</v>
      </c>
    </row>
    <row r="7" spans="1:15" x14ac:dyDescent="0.45">
      <c r="A7" s="9" t="s">
        <v>69</v>
      </c>
      <c r="B7" s="36" t="s">
        <v>60</v>
      </c>
      <c r="C7" s="12">
        <v>84.857141999999996</v>
      </c>
      <c r="D7" s="12">
        <v>40.642856999999999</v>
      </c>
      <c r="E7" s="12">
        <v>90.857141999999996</v>
      </c>
      <c r="F7" s="12">
        <v>57.285713999999999</v>
      </c>
      <c r="G7" s="12">
        <v>42.142856999999999</v>
      </c>
      <c r="H7" s="12">
        <v>38.428570999999998</v>
      </c>
      <c r="I7" s="12">
        <v>44.285713999999999</v>
      </c>
      <c r="J7" s="12">
        <v>39.571427999999997</v>
      </c>
      <c r="K7" s="12">
        <v>31.142856999999999</v>
      </c>
      <c r="L7" s="12">
        <v>68.571427999999997</v>
      </c>
      <c r="M7" s="12">
        <v>36.499999500000001</v>
      </c>
      <c r="N7" s="12">
        <v>29.571428000000001</v>
      </c>
      <c r="O7" s="12">
        <v>50.714284999999997</v>
      </c>
    </row>
    <row r="8" spans="1:15" x14ac:dyDescent="0.45">
      <c r="A8" s="111" t="s">
        <v>69</v>
      </c>
      <c r="B8" s="13" t="s">
        <v>70</v>
      </c>
      <c r="C8" s="16">
        <v>25.428571000000002</v>
      </c>
      <c r="D8" s="16">
        <v>25.428571000000002</v>
      </c>
      <c r="E8" s="16">
        <v>26.857142</v>
      </c>
      <c r="F8" s="16">
        <v>24.714285</v>
      </c>
      <c r="G8" s="16">
        <v>24.857142</v>
      </c>
      <c r="H8" s="16">
        <v>25.714285</v>
      </c>
      <c r="I8" s="16">
        <v>28</v>
      </c>
      <c r="J8" s="16">
        <v>26.857142</v>
      </c>
      <c r="K8" s="16">
        <v>25.857142</v>
      </c>
      <c r="L8" s="16">
        <v>26.857142</v>
      </c>
      <c r="M8" s="16">
        <v>29.0714285</v>
      </c>
      <c r="N8" s="16">
        <v>28.571428000000001</v>
      </c>
      <c r="O8" s="16">
        <v>26.428571000000002</v>
      </c>
    </row>
    <row r="9" spans="1:15" ht="18.649999999999999" customHeight="1" x14ac:dyDescent="0.45">
      <c r="A9" s="9" t="s">
        <v>71</v>
      </c>
      <c r="B9" s="37" t="s">
        <v>58</v>
      </c>
      <c r="C9" s="33">
        <v>27.863613657515383</v>
      </c>
      <c r="D9" s="33">
        <v>27.741364816881184</v>
      </c>
      <c r="E9" s="33">
        <v>28.086125645316216</v>
      </c>
      <c r="F9" s="33">
        <v>26.956236711236624</v>
      </c>
      <c r="G9" s="33">
        <v>28.851766529053538</v>
      </c>
      <c r="H9" s="33">
        <v>27.234543031222945</v>
      </c>
      <c r="I9" s="33">
        <v>30.416472010100851</v>
      </c>
      <c r="J9" s="33">
        <v>29.626940605978206</v>
      </c>
      <c r="K9" s="33">
        <v>30.330303279191476</v>
      </c>
      <c r="L9" s="33">
        <v>30.716806311029366</v>
      </c>
      <c r="M9" s="33">
        <v>32.899353037574564</v>
      </c>
      <c r="N9" s="33">
        <v>32.453506074908987</v>
      </c>
      <c r="O9" s="33">
        <v>29.357651091955354</v>
      </c>
    </row>
    <row r="10" spans="1:15" x14ac:dyDescent="0.45">
      <c r="A10" s="9" t="s">
        <v>71</v>
      </c>
      <c r="B10" s="37" t="s">
        <v>59</v>
      </c>
      <c r="C10" s="33">
        <v>60.787233531914914</v>
      </c>
      <c r="D10" s="33">
        <v>61.188678886792445</v>
      </c>
      <c r="E10" s="33">
        <v>75.745454109090915</v>
      </c>
      <c r="F10" s="33">
        <v>57.536679108108125</v>
      </c>
      <c r="G10" s="33">
        <v>60.494285240000018</v>
      </c>
      <c r="H10" s="33">
        <v>90.75384561538462</v>
      </c>
      <c r="I10" s="33">
        <v>113.64203583908046</v>
      </c>
      <c r="J10" s="33">
        <v>87.412087384615361</v>
      </c>
      <c r="K10" s="33">
        <v>84.94104268253966</v>
      </c>
      <c r="L10" s="33">
        <v>67.802197410256426</v>
      </c>
      <c r="M10" s="33">
        <v>51.40165591304347</v>
      </c>
      <c r="N10" s="33">
        <v>44.515872629629619</v>
      </c>
      <c r="O10" s="33">
        <v>74.06408303576751</v>
      </c>
    </row>
    <row r="11" spans="1:15" x14ac:dyDescent="0.45">
      <c r="A11" s="9" t="s">
        <v>71</v>
      </c>
      <c r="B11" s="37" t="s">
        <v>60</v>
      </c>
      <c r="C11" s="33">
        <v>82.294117215686285</v>
      </c>
      <c r="D11" s="33">
        <v>47.308035343750021</v>
      </c>
      <c r="E11" s="33">
        <v>69.380951766666641</v>
      </c>
      <c r="F11" s="33">
        <v>60.697958800000016</v>
      </c>
      <c r="G11" s="33">
        <v>60.695651804347797</v>
      </c>
      <c r="H11" s="33">
        <v>57.654377451612909</v>
      </c>
      <c r="I11" s="33">
        <v>57.338775114285738</v>
      </c>
      <c r="J11" s="33">
        <v>49.881632228571448</v>
      </c>
      <c r="K11" s="33">
        <v>60.639999520000011</v>
      </c>
      <c r="L11" s="33">
        <v>68.01648302564108</v>
      </c>
      <c r="M11" s="33">
        <v>62.279761500000014</v>
      </c>
      <c r="N11" s="33">
        <v>44.336405064516136</v>
      </c>
      <c r="O11" s="33">
        <v>62.154391741200804</v>
      </c>
    </row>
    <row r="12" spans="1:15" x14ac:dyDescent="0.45">
      <c r="A12" s="9" t="s">
        <v>71</v>
      </c>
      <c r="B12" s="13" t="s">
        <v>70</v>
      </c>
      <c r="C12" s="33">
        <v>30.64391321736327</v>
      </c>
      <c r="D12" s="33">
        <v>29.358924562373492</v>
      </c>
      <c r="E12" s="33">
        <v>31.824360713342969</v>
      </c>
      <c r="F12" s="33">
        <v>28.345087547147081</v>
      </c>
      <c r="G12" s="33">
        <v>30.452893517078135</v>
      </c>
      <c r="H12" s="33">
        <v>31.295207190552265</v>
      </c>
      <c r="I12" s="33">
        <v>36.224069356990519</v>
      </c>
      <c r="J12" s="33">
        <v>32.745111755667352</v>
      </c>
      <c r="K12" s="33">
        <v>33.278490771067254</v>
      </c>
      <c r="L12" s="33">
        <v>33.665828001353951</v>
      </c>
      <c r="M12" s="33">
        <v>34.467223845727702</v>
      </c>
      <c r="N12" s="33">
        <v>33.151956528767002</v>
      </c>
      <c r="O12" s="33">
        <v>31.985422335241243</v>
      </c>
    </row>
    <row r="13" spans="1:15" x14ac:dyDescent="0.45">
      <c r="A13" s="35" t="s">
        <v>66</v>
      </c>
      <c r="B13" s="14" t="s">
        <v>58</v>
      </c>
      <c r="C13" s="11">
        <v>15.491321697162485</v>
      </c>
      <c r="D13" s="11">
        <v>15.04402498301074</v>
      </c>
      <c r="E13" s="11">
        <v>15.33237736766154</v>
      </c>
      <c r="F13" s="11">
        <v>15.052159438991264</v>
      </c>
      <c r="G13" s="11">
        <v>21.896999842614303</v>
      </c>
      <c r="H13" s="11">
        <v>17.183879411563723</v>
      </c>
      <c r="I13" s="11">
        <v>18.350019454858707</v>
      </c>
      <c r="J13" s="11">
        <v>17.128495198163161</v>
      </c>
      <c r="K13" s="11">
        <v>20.803209345222893</v>
      </c>
      <c r="L13" s="11">
        <v>18.996763784111163</v>
      </c>
      <c r="M13" s="11">
        <v>20.14913971962827</v>
      </c>
      <c r="N13" s="11">
        <v>18.564590177812914</v>
      </c>
      <c r="O13" s="11">
        <v>18.139634171076299</v>
      </c>
    </row>
    <row r="14" spans="1:15" x14ac:dyDescent="0.45">
      <c r="A14" s="9" t="s">
        <v>66</v>
      </c>
      <c r="B14" s="36" t="s">
        <v>59</v>
      </c>
      <c r="C14" s="12">
        <v>38.607524216918833</v>
      </c>
      <c r="D14" s="12">
        <v>31.954311046353439</v>
      </c>
      <c r="E14" s="12">
        <v>43.815100660460303</v>
      </c>
      <c r="F14" s="12">
        <v>33.108929684899969</v>
      </c>
      <c r="G14" s="12">
        <v>27.537243227418536</v>
      </c>
      <c r="H14" s="12">
        <v>37.624405836757212</v>
      </c>
      <c r="I14" s="12">
        <v>59.757504749684919</v>
      </c>
      <c r="J14" s="12">
        <v>62.742275446659548</v>
      </c>
      <c r="K14" s="12">
        <v>55.224450753502076</v>
      </c>
      <c r="L14" s="12">
        <v>43.129095790927792</v>
      </c>
      <c r="M14" s="12">
        <v>31.484932305511176</v>
      </c>
      <c r="N14" s="12">
        <v>24.914144526426469</v>
      </c>
      <c r="O14" s="12">
        <v>48.432610444740149</v>
      </c>
    </row>
    <row r="15" spans="1:15" x14ac:dyDescent="0.45">
      <c r="A15" s="9" t="s">
        <v>66</v>
      </c>
      <c r="B15" s="36" t="s">
        <v>60</v>
      </c>
      <c r="C15" s="12">
        <v>43.779627554186895</v>
      </c>
      <c r="D15" s="12">
        <v>30.007080632224714</v>
      </c>
      <c r="E15" s="12">
        <v>30.48197478102102</v>
      </c>
      <c r="F15" s="12">
        <v>35.424041241074676</v>
      </c>
      <c r="G15" s="12">
        <v>45.763188197299854</v>
      </c>
      <c r="H15" s="12">
        <v>46.206377599608636</v>
      </c>
      <c r="I15" s="12">
        <v>36.508844502019869</v>
      </c>
      <c r="J15" s="12">
        <v>35.811272158148356</v>
      </c>
      <c r="K15" s="12">
        <v>53.764021302305942</v>
      </c>
      <c r="L15" s="12">
        <v>30.554863270473327</v>
      </c>
      <c r="M15" s="12">
        <v>54.859831935437128</v>
      </c>
      <c r="N15" s="12">
        <v>40.810978179411663</v>
      </c>
      <c r="O15" s="12">
        <v>40.687024592291351</v>
      </c>
    </row>
    <row r="16" spans="1:15" x14ac:dyDescent="0.45">
      <c r="A16" s="9" t="s">
        <v>66</v>
      </c>
      <c r="B16" s="36" t="s">
        <v>70</v>
      </c>
      <c r="C16" s="12">
        <v>21.330050841669486</v>
      </c>
      <c r="D16" s="12">
        <v>17.745356114172385</v>
      </c>
      <c r="E16" s="12">
        <v>22.049256564960025</v>
      </c>
      <c r="F16" s="12">
        <v>17.61503217562322</v>
      </c>
      <c r="G16" s="12">
        <v>23.960240437508485</v>
      </c>
      <c r="H16" s="12">
        <v>24.811998777988972</v>
      </c>
      <c r="I16" s="12">
        <v>31.189330627625889</v>
      </c>
      <c r="J16" s="12">
        <v>25.083106851668539</v>
      </c>
      <c r="K16" s="12">
        <v>27.037080181372076</v>
      </c>
      <c r="L16" s="12">
        <v>23.060803491784913</v>
      </c>
      <c r="M16" s="12">
        <v>22.803385121003668</v>
      </c>
      <c r="N16" s="12">
        <v>19.768485658720572</v>
      </c>
      <c r="O16" s="12">
        <v>23.297374377965692</v>
      </c>
    </row>
    <row r="17" spans="1:15" x14ac:dyDescent="0.45">
      <c r="A17" s="4" t="s">
        <v>27</v>
      </c>
      <c r="B17" s="36" t="s">
        <v>58</v>
      </c>
      <c r="C17" s="42">
        <v>1457</v>
      </c>
      <c r="D17" s="42">
        <v>1398</v>
      </c>
      <c r="E17" s="42">
        <v>1249</v>
      </c>
      <c r="F17" s="42">
        <v>1594</v>
      </c>
      <c r="G17" s="42">
        <v>1809</v>
      </c>
      <c r="H17" s="42">
        <v>1154</v>
      </c>
      <c r="I17" s="42">
        <v>1289</v>
      </c>
      <c r="J17" s="42">
        <v>1108</v>
      </c>
      <c r="K17" s="42">
        <v>1337</v>
      </c>
      <c r="L17" s="42">
        <v>1360</v>
      </c>
      <c r="M17" s="42">
        <v>1171</v>
      </c>
      <c r="N17" s="42">
        <v>1375</v>
      </c>
      <c r="O17" s="42">
        <v>16301</v>
      </c>
    </row>
    <row r="18" spans="1:15" x14ac:dyDescent="0.45">
      <c r="A18" s="4" t="s">
        <v>27</v>
      </c>
      <c r="B18" s="36" t="s">
        <v>59</v>
      </c>
      <c r="C18" s="25">
        <v>47</v>
      </c>
      <c r="D18" s="25">
        <v>53</v>
      </c>
      <c r="E18" s="25">
        <v>55</v>
      </c>
      <c r="F18" s="25">
        <v>37</v>
      </c>
      <c r="G18" s="25">
        <v>50</v>
      </c>
      <c r="H18" s="25">
        <v>65</v>
      </c>
      <c r="I18" s="25">
        <v>87</v>
      </c>
      <c r="J18" s="25">
        <v>52</v>
      </c>
      <c r="K18" s="25">
        <v>63</v>
      </c>
      <c r="L18" s="25">
        <v>39</v>
      </c>
      <c r="M18" s="25">
        <v>69</v>
      </c>
      <c r="N18" s="25">
        <v>54</v>
      </c>
      <c r="O18" s="25">
        <v>671</v>
      </c>
    </row>
    <row r="19" spans="1:15" x14ac:dyDescent="0.45">
      <c r="A19" s="4" t="s">
        <v>27</v>
      </c>
      <c r="B19" s="36" t="s">
        <v>60</v>
      </c>
      <c r="C19" s="25">
        <v>51</v>
      </c>
      <c r="D19" s="25">
        <v>32</v>
      </c>
      <c r="E19" s="25">
        <v>60</v>
      </c>
      <c r="F19" s="25">
        <v>35</v>
      </c>
      <c r="G19" s="25">
        <v>46</v>
      </c>
      <c r="H19" s="25">
        <v>31</v>
      </c>
      <c r="I19" s="25">
        <v>35</v>
      </c>
      <c r="J19" s="25">
        <v>35</v>
      </c>
      <c r="K19" s="25">
        <v>25</v>
      </c>
      <c r="L19" s="25">
        <v>78</v>
      </c>
      <c r="M19" s="25">
        <v>24</v>
      </c>
      <c r="N19" s="25">
        <v>31</v>
      </c>
      <c r="O19" s="25">
        <v>483</v>
      </c>
    </row>
    <row r="20" spans="1:15" x14ac:dyDescent="0.45">
      <c r="A20" s="4" t="s">
        <v>27</v>
      </c>
      <c r="B20" s="36" t="s">
        <v>26</v>
      </c>
      <c r="C20" s="42">
        <v>1555</v>
      </c>
      <c r="D20" s="42">
        <v>1483</v>
      </c>
      <c r="E20" s="42">
        <v>1364</v>
      </c>
      <c r="F20" s="42">
        <v>1666</v>
      </c>
      <c r="G20" s="42">
        <v>1905</v>
      </c>
      <c r="H20" s="42">
        <v>1250</v>
      </c>
      <c r="I20" s="42">
        <v>1411</v>
      </c>
      <c r="J20" s="42">
        <v>1195</v>
      </c>
      <c r="K20" s="42">
        <v>1425</v>
      </c>
      <c r="L20" s="42">
        <v>1477</v>
      </c>
      <c r="M20" s="42">
        <v>1264</v>
      </c>
      <c r="N20" s="42">
        <v>1460</v>
      </c>
      <c r="O20" s="42">
        <v>17455</v>
      </c>
    </row>
    <row r="21" spans="1:15" x14ac:dyDescent="0.45">
      <c r="A21" s="74"/>
      <c r="B21" s="77"/>
      <c r="C21" s="77"/>
      <c r="D21" s="77"/>
      <c r="E21" s="77"/>
      <c r="F21" s="77"/>
      <c r="G21" s="77"/>
      <c r="H21" s="77"/>
      <c r="I21" s="77"/>
      <c r="J21" s="77"/>
      <c r="K21" s="77"/>
      <c r="L21" s="77"/>
      <c r="M21" s="77"/>
      <c r="N21" s="77"/>
    </row>
    <row r="22" spans="1:15" x14ac:dyDescent="0.45">
      <c r="A22" s="77"/>
    </row>
  </sheetData>
  <phoneticPr fontId="29" type="noConversion"/>
  <pageMargins left="0.7" right="0.7" top="0.75" bottom="0.75" header="0.3" footer="0.3"/>
  <pageSetup paperSize="9" orientation="portrait" horizontalDpi="300" verticalDpi="3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workbookViewId="0">
      <selection activeCell="A3" sqref="A3:XFD3"/>
    </sheetView>
  </sheetViews>
  <sheetFormatPr defaultColWidth="8.7265625" defaultRowHeight="15.5" x14ac:dyDescent="0.35"/>
  <cols>
    <col min="1" max="1" width="27.1796875" style="61" customWidth="1"/>
    <col min="2" max="2" width="35.1796875" style="61" customWidth="1"/>
    <col min="3" max="3" width="7.81640625" style="61" customWidth="1"/>
    <col min="4" max="4" width="7.54296875" style="61" customWidth="1"/>
    <col min="5" max="5" width="7.26953125" style="61" customWidth="1"/>
    <col min="6" max="6" width="7.453125" style="61" customWidth="1"/>
    <col min="7" max="7" width="7.81640625" style="61" customWidth="1"/>
    <col min="8" max="8" width="7.453125" style="61" customWidth="1"/>
    <col min="9" max="9" width="8.1796875" style="61" customWidth="1"/>
    <col min="10" max="10" width="7.453125" style="61" customWidth="1"/>
    <col min="11" max="11" width="6.81640625" style="61" customWidth="1"/>
    <col min="12" max="12" width="7.7265625" style="61" customWidth="1"/>
    <col min="13" max="13" width="7.54296875" style="61" customWidth="1"/>
    <col min="14" max="14" width="7.453125" style="61" customWidth="1"/>
    <col min="15" max="15" width="7.1796875" style="61" customWidth="1"/>
    <col min="16" max="16384" width="8.7265625" style="61"/>
  </cols>
  <sheetData>
    <row r="1" spans="1:15" ht="35.15" customHeight="1" x14ac:dyDescent="0.35">
      <c r="A1" s="60" t="s">
        <v>139</v>
      </c>
      <c r="B1" s="2"/>
    </row>
    <row r="2" spans="1:15" s="81" customFormat="1" ht="20.5" customHeight="1" x14ac:dyDescent="0.3">
      <c r="A2" s="89" t="s">
        <v>56</v>
      </c>
      <c r="B2" s="85"/>
    </row>
    <row r="3" spans="1:15" s="81" customFormat="1" ht="20.5" customHeight="1" x14ac:dyDescent="0.3">
      <c r="A3" s="83" t="s">
        <v>184</v>
      </c>
      <c r="B3" s="85"/>
    </row>
    <row r="4" spans="1:15" x14ac:dyDescent="0.35">
      <c r="A4" s="62" t="s">
        <v>72</v>
      </c>
      <c r="B4" s="62" t="s">
        <v>67</v>
      </c>
      <c r="C4" s="118" t="s">
        <v>39</v>
      </c>
      <c r="D4" s="118" t="s">
        <v>40</v>
      </c>
      <c r="E4" s="118" t="s">
        <v>41</v>
      </c>
      <c r="F4" s="118" t="s">
        <v>42</v>
      </c>
      <c r="G4" s="118" t="s">
        <v>43</v>
      </c>
      <c r="H4" s="118" t="s">
        <v>44</v>
      </c>
      <c r="I4" s="118" t="s">
        <v>45</v>
      </c>
      <c r="J4" s="118" t="s">
        <v>46</v>
      </c>
      <c r="K4" s="118" t="s">
        <v>47</v>
      </c>
      <c r="L4" s="118" t="s">
        <v>48</v>
      </c>
      <c r="M4" s="118" t="s">
        <v>49</v>
      </c>
      <c r="N4" s="118" t="s">
        <v>150</v>
      </c>
      <c r="O4" s="63" t="s">
        <v>26</v>
      </c>
    </row>
    <row r="5" spans="1:15" x14ac:dyDescent="0.35">
      <c r="A5" s="64" t="s">
        <v>73</v>
      </c>
      <c r="B5" s="65" t="s">
        <v>74</v>
      </c>
      <c r="C5" s="66">
        <v>24.642856500000001</v>
      </c>
      <c r="D5" s="66">
        <v>24.571428000000001</v>
      </c>
      <c r="E5" s="66">
        <v>25.285713999999999</v>
      </c>
      <c r="F5" s="66">
        <v>24.285713999999999</v>
      </c>
      <c r="G5" s="66">
        <v>23.571428000000001</v>
      </c>
      <c r="H5" s="66">
        <v>24.857142</v>
      </c>
      <c r="I5" s="66">
        <v>27</v>
      </c>
      <c r="J5" s="66">
        <v>26</v>
      </c>
      <c r="K5" s="66">
        <v>25</v>
      </c>
      <c r="L5" s="66">
        <v>25.142856999999999</v>
      </c>
      <c r="M5" s="66">
        <v>27</v>
      </c>
      <c r="N5" s="66">
        <v>27.428571000000002</v>
      </c>
      <c r="O5" s="66">
        <v>25.285713999999999</v>
      </c>
    </row>
    <row r="6" spans="1:15" x14ac:dyDescent="0.35">
      <c r="A6" s="104" t="s">
        <v>73</v>
      </c>
      <c r="B6" s="61" t="s">
        <v>75</v>
      </c>
      <c r="C6" s="112">
        <v>27.188936206014965</v>
      </c>
      <c r="D6" s="112">
        <v>26.821484770998367</v>
      </c>
      <c r="E6" s="112">
        <v>28.074073685636801</v>
      </c>
      <c r="F6" s="112">
        <v>26.255601347764355</v>
      </c>
      <c r="G6" s="112">
        <v>25.723369740648337</v>
      </c>
      <c r="H6" s="112">
        <v>26.623177435714268</v>
      </c>
      <c r="I6" s="112">
        <v>30.331881128919722</v>
      </c>
      <c r="J6" s="112">
        <v>29.168766418235855</v>
      </c>
      <c r="K6" s="112">
        <v>29.092515440272923</v>
      </c>
      <c r="L6" s="112">
        <v>28.705809688735933</v>
      </c>
      <c r="M6" s="112">
        <v>30.814257209645639</v>
      </c>
      <c r="N6" s="112">
        <v>30.579000491297357</v>
      </c>
      <c r="O6" s="112">
        <v>28.147528437289765</v>
      </c>
    </row>
    <row r="7" spans="1:15" x14ac:dyDescent="0.35">
      <c r="A7" s="113" t="s">
        <v>73</v>
      </c>
      <c r="B7" s="62" t="s">
        <v>76</v>
      </c>
      <c r="C7" s="67">
        <v>14.071463515954946</v>
      </c>
      <c r="D7" s="67">
        <v>13.679031012051874</v>
      </c>
      <c r="E7" s="67">
        <v>16.254311735812834</v>
      </c>
      <c r="F7" s="67">
        <v>13.891221696663232</v>
      </c>
      <c r="G7" s="67">
        <v>15.023323820492934</v>
      </c>
      <c r="H7" s="67">
        <v>15.313195902986692</v>
      </c>
      <c r="I7" s="67">
        <v>21.571256792075864</v>
      </c>
      <c r="J7" s="67">
        <v>17.862347119524852</v>
      </c>
      <c r="K7" s="67">
        <v>20.4528566761104</v>
      </c>
      <c r="L7" s="67">
        <v>17.650426607147626</v>
      </c>
      <c r="M7" s="67">
        <v>18.223858547703905</v>
      </c>
      <c r="N7" s="67">
        <v>15.889886558410481</v>
      </c>
      <c r="O7" s="67">
        <v>16.761821184547781</v>
      </c>
    </row>
    <row r="8" spans="1:15" x14ac:dyDescent="0.35">
      <c r="A8" s="68" t="s">
        <v>77</v>
      </c>
      <c r="B8" s="65" t="s">
        <v>74</v>
      </c>
      <c r="C8" s="69">
        <v>39.857142000000003</v>
      </c>
      <c r="D8" s="69">
        <v>39.142856500000001</v>
      </c>
      <c r="E8" s="69">
        <v>37.499999500000001</v>
      </c>
      <c r="F8" s="69">
        <v>31.142856999999999</v>
      </c>
      <c r="G8" s="69">
        <v>44.571427999999997</v>
      </c>
      <c r="H8" s="69">
        <v>48</v>
      </c>
      <c r="I8" s="69">
        <v>57.7857135</v>
      </c>
      <c r="J8" s="69">
        <v>40.928570999999998</v>
      </c>
      <c r="K8" s="69">
        <v>42.142856999999999</v>
      </c>
      <c r="L8" s="69">
        <v>58.571428499999996</v>
      </c>
      <c r="M8" s="69">
        <v>45</v>
      </c>
      <c r="N8" s="69">
        <v>44.142856999999999</v>
      </c>
      <c r="O8" s="69">
        <v>43.142856999999999</v>
      </c>
    </row>
    <row r="9" spans="1:15" x14ac:dyDescent="0.35">
      <c r="A9" s="114" t="s">
        <v>77</v>
      </c>
      <c r="B9" s="61" t="s">
        <v>75</v>
      </c>
      <c r="C9" s="70">
        <v>53.506291176165924</v>
      </c>
      <c r="D9" s="70">
        <v>44.99553534999999</v>
      </c>
      <c r="E9" s="70">
        <v>49.483515956730841</v>
      </c>
      <c r="F9" s="70">
        <v>39.904545040909106</v>
      </c>
      <c r="G9" s="70">
        <v>57.488424177865625</v>
      </c>
      <c r="H9" s="70">
        <v>59.732347678160941</v>
      </c>
      <c r="I9" s="70">
        <v>66.921227939252418</v>
      </c>
      <c r="J9" s="70">
        <v>56.290889876811555</v>
      </c>
      <c r="K9" s="70">
        <v>56.513258838323416</v>
      </c>
      <c r="L9" s="70">
        <v>56.105866906250142</v>
      </c>
      <c r="M9" s="70">
        <v>51.193049832432408</v>
      </c>
      <c r="N9" s="70">
        <v>50.459758098591529</v>
      </c>
      <c r="O9" s="70">
        <v>53.672644757680104</v>
      </c>
    </row>
    <row r="10" spans="1:15" x14ac:dyDescent="0.35">
      <c r="A10" s="115" t="s">
        <v>77</v>
      </c>
      <c r="B10" s="62" t="s">
        <v>76</v>
      </c>
      <c r="C10" s="71">
        <v>37.637679107052101</v>
      </c>
      <c r="D10" s="71">
        <v>26.364190008332766</v>
      </c>
      <c r="E10" s="71">
        <v>32.415260860283375</v>
      </c>
      <c r="F10" s="71">
        <v>26.686937811378236</v>
      </c>
      <c r="G10" s="71">
        <v>39.848541116403389</v>
      </c>
      <c r="H10" s="71">
        <v>40.787381680536654</v>
      </c>
      <c r="I10" s="71">
        <v>50.108142654740718</v>
      </c>
      <c r="J10" s="71">
        <v>46.95728075032941</v>
      </c>
      <c r="K10" s="71">
        <v>40.950896961411303</v>
      </c>
      <c r="L10" s="71">
        <v>29.622446475154064</v>
      </c>
      <c r="M10" s="71">
        <v>29.236461372451156</v>
      </c>
      <c r="N10" s="71">
        <v>26.707786674130801</v>
      </c>
      <c r="O10" s="71">
        <v>37.126626507752682</v>
      </c>
    </row>
    <row r="11" spans="1:15" x14ac:dyDescent="0.35">
      <c r="A11" s="64" t="s">
        <v>78</v>
      </c>
      <c r="B11" s="65" t="s">
        <v>74</v>
      </c>
      <c r="C11" s="70">
        <v>19.714285</v>
      </c>
      <c r="D11" s="70">
        <v>27.142856999999999</v>
      </c>
      <c r="E11" s="70">
        <v>29.428571000000002</v>
      </c>
      <c r="F11" s="70">
        <v>26</v>
      </c>
      <c r="G11" s="70">
        <v>27.214285</v>
      </c>
      <c r="H11" s="70">
        <v>12.714285</v>
      </c>
      <c r="I11" s="70">
        <v>27.285713999999999</v>
      </c>
      <c r="J11" s="70">
        <v>29.785713999999999</v>
      </c>
      <c r="K11" s="70">
        <v>24.857142500000002</v>
      </c>
      <c r="L11" s="70">
        <v>30.928570999999998</v>
      </c>
      <c r="M11" s="70">
        <v>29.428571000000002</v>
      </c>
      <c r="N11" s="70">
        <v>35.428570999999998</v>
      </c>
      <c r="O11" s="70">
        <v>26.857142</v>
      </c>
    </row>
    <row r="12" spans="1:15" x14ac:dyDescent="0.35">
      <c r="A12" s="104" t="s">
        <v>78</v>
      </c>
      <c r="B12" s="61" t="s">
        <v>75</v>
      </c>
      <c r="C12" s="70">
        <v>36.352678187500011</v>
      </c>
      <c r="D12" s="70">
        <v>40.840749000000002</v>
      </c>
      <c r="E12" s="70">
        <v>41.588920897959198</v>
      </c>
      <c r="F12" s="70">
        <v>39.484126611111115</v>
      </c>
      <c r="G12" s="70">
        <v>46.673912652173918</v>
      </c>
      <c r="H12" s="70">
        <v>27.406014715789489</v>
      </c>
      <c r="I12" s="70">
        <v>40.373859765957455</v>
      </c>
      <c r="J12" s="70">
        <v>40.909090500000005</v>
      </c>
      <c r="K12" s="70">
        <v>45.346218070588222</v>
      </c>
      <c r="L12" s="70">
        <v>41.909523366666662</v>
      </c>
      <c r="M12" s="70">
        <v>44.263038047619027</v>
      </c>
      <c r="N12" s="70">
        <v>47.865078907407394</v>
      </c>
      <c r="O12" s="70">
        <v>40.685998776353188</v>
      </c>
    </row>
    <row r="13" spans="1:15" x14ac:dyDescent="0.35">
      <c r="A13" s="104" t="s">
        <v>78</v>
      </c>
      <c r="B13" s="62" t="s">
        <v>76</v>
      </c>
      <c r="C13" s="71">
        <v>40.670684377432288</v>
      </c>
      <c r="D13" s="71">
        <v>32.480471030032504</v>
      </c>
      <c r="E13" s="71">
        <v>36.978168600390674</v>
      </c>
      <c r="F13" s="71">
        <v>36.417015061579647</v>
      </c>
      <c r="G13" s="71">
        <v>45.483796141427248</v>
      </c>
      <c r="H13" s="71">
        <v>30.017259266046455</v>
      </c>
      <c r="I13" s="71">
        <v>34.778262721405426</v>
      </c>
      <c r="J13" s="71">
        <v>27.057745613006329</v>
      </c>
      <c r="K13" s="71">
        <v>41.65336213084332</v>
      </c>
      <c r="L13" s="71">
        <v>29.640295946667464</v>
      </c>
      <c r="M13" s="71">
        <v>37.872000715289623</v>
      </c>
      <c r="N13" s="71">
        <v>40.260240097238444</v>
      </c>
      <c r="O13" s="71">
        <v>36.398224663370996</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10"/>
  <sheetViews>
    <sheetView showGridLines="0" workbookViewId="0">
      <selection activeCell="E16" sqref="E16"/>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5" t="s">
        <v>140</v>
      </c>
    </row>
    <row r="2" spans="1:14" s="81" customFormat="1" ht="22" customHeight="1" x14ac:dyDescent="0.3">
      <c r="A2" s="90" t="s">
        <v>56</v>
      </c>
      <c r="B2" s="86"/>
      <c r="C2" s="86"/>
      <c r="D2" s="86"/>
      <c r="E2" s="86"/>
      <c r="F2" s="86"/>
      <c r="G2" s="86"/>
      <c r="H2" s="86"/>
    </row>
    <row r="3" spans="1:14" s="81" customFormat="1" ht="22" customHeight="1" x14ac:dyDescent="0.3">
      <c r="A3" s="90" t="s">
        <v>153</v>
      </c>
      <c r="B3" s="86"/>
      <c r="C3" s="86"/>
      <c r="D3" s="86"/>
      <c r="E3" s="86"/>
      <c r="F3" s="86"/>
      <c r="G3" s="86"/>
      <c r="H3" s="86"/>
      <c r="I3" s="86"/>
      <c r="J3" s="86"/>
      <c r="K3" s="86"/>
      <c r="L3" s="86"/>
      <c r="M3" s="86"/>
      <c r="N3" s="86"/>
    </row>
    <row r="4" spans="1:14" x14ac:dyDescent="0.45">
      <c r="A4" s="5" t="s">
        <v>25</v>
      </c>
      <c r="B4" s="17" t="s">
        <v>39</v>
      </c>
      <c r="C4" s="17" t="s">
        <v>40</v>
      </c>
      <c r="D4" s="17" t="s">
        <v>41</v>
      </c>
      <c r="E4" s="17" t="s">
        <v>42</v>
      </c>
      <c r="F4" s="17" t="s">
        <v>43</v>
      </c>
      <c r="G4" s="17" t="s">
        <v>44</v>
      </c>
      <c r="H4" s="17" t="s">
        <v>45</v>
      </c>
      <c r="I4" s="17" t="s">
        <v>46</v>
      </c>
      <c r="J4" s="17" t="s">
        <v>47</v>
      </c>
      <c r="K4" s="17" t="s">
        <v>48</v>
      </c>
      <c r="L4" s="17" t="s">
        <v>49</v>
      </c>
      <c r="M4" s="17" t="s">
        <v>150</v>
      </c>
      <c r="N4" s="6" t="s">
        <v>26</v>
      </c>
    </row>
    <row r="5" spans="1:14" x14ac:dyDescent="0.45">
      <c r="A5" s="8" t="s">
        <v>27</v>
      </c>
      <c r="B5" s="107">
        <v>19</v>
      </c>
      <c r="C5" s="107">
        <v>14</v>
      </c>
      <c r="D5" s="107">
        <v>21</v>
      </c>
      <c r="E5" s="107">
        <v>23</v>
      </c>
      <c r="F5" s="107">
        <v>22</v>
      </c>
      <c r="G5" s="107">
        <v>14</v>
      </c>
      <c r="H5" s="107">
        <v>24</v>
      </c>
      <c r="I5" s="107">
        <v>22</v>
      </c>
      <c r="J5" s="107">
        <v>13</v>
      </c>
      <c r="K5" s="107">
        <v>18</v>
      </c>
      <c r="L5" s="107">
        <v>11</v>
      </c>
      <c r="M5" s="107">
        <v>23</v>
      </c>
      <c r="N5" s="107">
        <v>224</v>
      </c>
    </row>
    <row r="6" spans="1:14" x14ac:dyDescent="0.45">
      <c r="A6" s="8" t="s">
        <v>29</v>
      </c>
      <c r="B6" s="108">
        <v>28.571428000000001</v>
      </c>
      <c r="C6" s="108">
        <v>27.357142</v>
      </c>
      <c r="D6" s="108">
        <v>31.857142</v>
      </c>
      <c r="E6" s="108">
        <v>42.142856999999999</v>
      </c>
      <c r="F6" s="108">
        <v>30</v>
      </c>
      <c r="G6" s="108">
        <v>30.214284999999997</v>
      </c>
      <c r="H6" s="108">
        <v>32.071427999999997</v>
      </c>
      <c r="I6" s="108">
        <v>30.928570999999998</v>
      </c>
      <c r="J6" s="108">
        <v>23.285713999999999</v>
      </c>
      <c r="K6" s="108">
        <v>26</v>
      </c>
      <c r="L6" s="108">
        <v>28.571428000000001</v>
      </c>
      <c r="M6" s="108">
        <v>26</v>
      </c>
      <c r="N6" s="108">
        <v>28.7857135</v>
      </c>
    </row>
    <row r="7" spans="1:14" x14ac:dyDescent="0.45">
      <c r="A7" s="8" t="s">
        <v>28</v>
      </c>
      <c r="B7" s="108">
        <v>36.759398052631575</v>
      </c>
      <c r="C7" s="108">
        <v>29.16326478571429</v>
      </c>
      <c r="D7" s="108">
        <v>37.789115238095235</v>
      </c>
      <c r="E7" s="108">
        <v>47.006210869565237</v>
      </c>
      <c r="F7" s="108">
        <v>35.499999590909084</v>
      </c>
      <c r="G7" s="108">
        <v>35.499999571428575</v>
      </c>
      <c r="H7" s="108">
        <v>41.589285291666663</v>
      </c>
      <c r="I7" s="108">
        <v>31.61038922727273</v>
      </c>
      <c r="J7" s="108">
        <v>23.90109853846154</v>
      </c>
      <c r="K7" s="108">
        <v>30.896825111111113</v>
      </c>
      <c r="L7" s="108">
        <v>29.493506090909083</v>
      </c>
      <c r="M7" s="108">
        <v>29.062111347826086</v>
      </c>
      <c r="N7" s="108">
        <v>34.878188374999972</v>
      </c>
    </row>
    <row r="8" spans="1:14" x14ac:dyDescent="0.45">
      <c r="A8" s="8" t="s">
        <v>76</v>
      </c>
      <c r="B8" s="108">
        <v>18.719252665903831</v>
      </c>
      <c r="C8" s="108">
        <v>8.4721903770319358</v>
      </c>
      <c r="D8" s="108">
        <v>19.606558667829468</v>
      </c>
      <c r="E8" s="108">
        <v>19.66523184215168</v>
      </c>
      <c r="F8" s="108">
        <v>14.155232136349895</v>
      </c>
      <c r="G8" s="108">
        <v>13.590722021014114</v>
      </c>
      <c r="H8" s="108">
        <v>19.231728309626718</v>
      </c>
      <c r="I8" s="108">
        <v>11.434915540562624</v>
      </c>
      <c r="J8" s="108">
        <v>4.562623528716661</v>
      </c>
      <c r="K8" s="108">
        <v>13.960651229584315</v>
      </c>
      <c r="L8" s="108">
        <v>9.3557524934036138</v>
      </c>
      <c r="M8" s="108">
        <v>10.766854614450947</v>
      </c>
      <c r="N8" s="108">
        <v>16.249905061333799</v>
      </c>
    </row>
    <row r="9" spans="1:14" x14ac:dyDescent="0.45">
      <c r="A9" s="8"/>
      <c r="B9" s="108"/>
      <c r="C9" s="108"/>
      <c r="D9" s="108"/>
      <c r="E9" s="108"/>
      <c r="F9" s="108"/>
      <c r="G9" s="108"/>
      <c r="H9" s="108"/>
      <c r="I9" s="108"/>
      <c r="J9" s="108"/>
      <c r="K9" s="108"/>
      <c r="L9" s="108"/>
      <c r="M9" s="108"/>
      <c r="N9" s="108"/>
    </row>
    <row r="10" spans="1:14" x14ac:dyDescent="0.45">
      <c r="A10" s="8"/>
      <c r="B10" s="108"/>
      <c r="C10" s="108"/>
      <c r="D10" s="108"/>
      <c r="E10" s="108"/>
      <c r="F10" s="108"/>
      <c r="G10" s="108"/>
      <c r="H10" s="108"/>
      <c r="I10" s="108"/>
      <c r="J10" s="108"/>
      <c r="K10" s="108"/>
      <c r="L10" s="108"/>
      <c r="M10" s="108"/>
      <c r="N10" s="108"/>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9"/>
  <sheetViews>
    <sheetView showGridLines="0" workbookViewId="0">
      <selection activeCell="A2" sqref="A2"/>
    </sheetView>
  </sheetViews>
  <sheetFormatPr defaultRowHeight="14.5" x14ac:dyDescent="0.35"/>
  <cols>
    <col min="1" max="12" width="10.54296875" bestFit="1" customWidth="1"/>
  </cols>
  <sheetData>
    <row r="1" spans="1:1" ht="25" customHeight="1" x14ac:dyDescent="0.35">
      <c r="A1" s="44" t="s">
        <v>124</v>
      </c>
    </row>
    <row r="2" spans="1:1" ht="21.65" customHeight="1" x14ac:dyDescent="0.35">
      <c r="A2" s="116"/>
    </row>
    <row r="39" spans="1:12" x14ac:dyDescent="0.35">
      <c r="A39" s="34"/>
      <c r="B39" s="34"/>
      <c r="C39" s="34"/>
      <c r="D39" s="34"/>
      <c r="E39" s="34"/>
      <c r="F39" s="34"/>
      <c r="G39" s="34"/>
      <c r="H39" s="34"/>
      <c r="I39" s="34"/>
      <c r="J39" s="34"/>
      <c r="K39" s="34"/>
      <c r="L39" s="34"/>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7"/>
  <sheetViews>
    <sheetView showGridLines="0" workbookViewId="0">
      <selection activeCell="N4" sqref="N4"/>
    </sheetView>
  </sheetViews>
  <sheetFormatPr defaultColWidth="8.7265625" defaultRowHeight="18.5" x14ac:dyDescent="0.45"/>
  <cols>
    <col min="1" max="1" width="16.5429687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5" t="s">
        <v>141</v>
      </c>
    </row>
    <row r="2" spans="1:14" x14ac:dyDescent="0.45">
      <c r="A2" s="95" t="s">
        <v>79</v>
      </c>
    </row>
    <row r="3" spans="1:14" x14ac:dyDescent="0.45">
      <c r="A3" s="5" t="s">
        <v>25</v>
      </c>
      <c r="B3" s="17" t="s">
        <v>39</v>
      </c>
      <c r="C3" s="17" t="s">
        <v>40</v>
      </c>
      <c r="D3" s="17" t="s">
        <v>41</v>
      </c>
      <c r="E3" s="17" t="s">
        <v>42</v>
      </c>
      <c r="F3" s="17" t="s">
        <v>43</v>
      </c>
      <c r="G3" s="17" t="s">
        <v>44</v>
      </c>
      <c r="H3" s="17" t="s">
        <v>45</v>
      </c>
      <c r="I3" s="17" t="s">
        <v>46</v>
      </c>
      <c r="J3" s="17" t="s">
        <v>47</v>
      </c>
      <c r="K3" s="17" t="s">
        <v>48</v>
      </c>
      <c r="L3" s="17" t="s">
        <v>49</v>
      </c>
      <c r="M3" s="17" t="s">
        <v>150</v>
      </c>
      <c r="N3" s="6" t="s">
        <v>26</v>
      </c>
    </row>
    <row r="4" spans="1:14" x14ac:dyDescent="0.45">
      <c r="A4" s="8" t="s">
        <v>27</v>
      </c>
      <c r="B4" s="26">
        <v>0</v>
      </c>
      <c r="C4" s="26">
        <v>3</v>
      </c>
      <c r="D4" s="26">
        <v>2</v>
      </c>
      <c r="E4" s="26">
        <v>0</v>
      </c>
      <c r="F4" s="26">
        <v>3</v>
      </c>
      <c r="G4" s="26">
        <v>3</v>
      </c>
      <c r="H4" s="26">
        <v>1</v>
      </c>
      <c r="I4" s="26">
        <v>1</v>
      </c>
      <c r="J4" s="26">
        <v>2</v>
      </c>
      <c r="K4" s="26">
        <v>3</v>
      </c>
      <c r="L4" s="26">
        <v>0</v>
      </c>
      <c r="M4" s="26">
        <v>1</v>
      </c>
      <c r="N4" s="26">
        <v>19</v>
      </c>
    </row>
    <row r="5" spans="1:14" x14ac:dyDescent="0.45">
      <c r="A5" s="8"/>
      <c r="B5" s="26"/>
      <c r="C5" s="26"/>
      <c r="D5" s="26"/>
      <c r="E5" s="26"/>
      <c r="F5" s="26"/>
      <c r="G5" s="26"/>
      <c r="H5" s="26"/>
      <c r="I5" s="26"/>
      <c r="J5" s="26"/>
      <c r="K5" s="26"/>
      <c r="L5" s="26"/>
      <c r="M5" s="26"/>
      <c r="N5" s="26"/>
    </row>
    <row r="6" spans="1:14" x14ac:dyDescent="0.45">
      <c r="A6" s="8"/>
      <c r="B6" s="26"/>
      <c r="C6" s="26"/>
      <c r="D6" s="26"/>
      <c r="E6" s="26"/>
      <c r="F6" s="26"/>
      <c r="G6" s="26"/>
      <c r="H6" s="26"/>
      <c r="I6" s="26"/>
      <c r="J6" s="26"/>
      <c r="K6" s="26"/>
      <c r="L6" s="26"/>
      <c r="M6" s="26"/>
      <c r="N6" s="26"/>
    </row>
    <row r="7" spans="1:14" x14ac:dyDescent="0.45">
      <c r="A7" s="8"/>
      <c r="B7" s="26"/>
      <c r="C7" s="26"/>
      <c r="D7" s="26"/>
      <c r="E7" s="26"/>
      <c r="F7" s="26"/>
      <c r="G7" s="26"/>
      <c r="H7" s="26"/>
      <c r="I7" s="26"/>
      <c r="J7" s="26"/>
      <c r="K7" s="26"/>
      <c r="L7" s="26"/>
      <c r="M7" s="26"/>
      <c r="N7" s="26"/>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3DB-7CB5-445A-B857-A282F3CCBA7A}">
  <dimension ref="A1:E9"/>
  <sheetViews>
    <sheetView showGridLines="0" workbookViewId="0"/>
  </sheetViews>
  <sheetFormatPr defaultRowHeight="14.5" x14ac:dyDescent="0.35"/>
  <cols>
    <col min="1" max="1" width="26" customWidth="1"/>
    <col min="2" max="5" width="12.7265625" customWidth="1"/>
  </cols>
  <sheetData>
    <row r="1" spans="1:5" ht="34" customHeight="1" x14ac:dyDescent="0.35">
      <c r="A1" s="45" t="s">
        <v>142</v>
      </c>
    </row>
    <row r="2" spans="1:5" x14ac:dyDescent="0.35">
      <c r="A2" t="s">
        <v>56</v>
      </c>
    </row>
    <row r="3" spans="1:5" x14ac:dyDescent="0.35">
      <c r="A3" t="s">
        <v>151</v>
      </c>
    </row>
    <row r="4" spans="1:5" ht="18.5" x14ac:dyDescent="0.45">
      <c r="A4" s="119" t="s">
        <v>80</v>
      </c>
      <c r="B4" s="120" t="s">
        <v>81</v>
      </c>
      <c r="C4" s="120" t="s">
        <v>82</v>
      </c>
      <c r="D4" s="120" t="s">
        <v>83</v>
      </c>
      <c r="E4" s="23" t="s">
        <v>26</v>
      </c>
    </row>
    <row r="5" spans="1:5" ht="37" x14ac:dyDescent="0.35">
      <c r="A5" s="121" t="s">
        <v>84</v>
      </c>
      <c r="B5" s="122">
        <v>1988</v>
      </c>
      <c r="C5" s="122">
        <v>59</v>
      </c>
      <c r="D5" s="122">
        <v>3</v>
      </c>
      <c r="E5" s="123">
        <v>2050</v>
      </c>
    </row>
    <row r="6" spans="1:5" ht="37" x14ac:dyDescent="0.35">
      <c r="A6" s="121" t="s">
        <v>85</v>
      </c>
      <c r="B6" s="122">
        <v>2811</v>
      </c>
      <c r="C6" s="122">
        <v>88</v>
      </c>
      <c r="D6" s="122">
        <v>83</v>
      </c>
      <c r="E6" s="123">
        <v>3038</v>
      </c>
    </row>
    <row r="7" spans="1:5" ht="74" x14ac:dyDescent="0.35">
      <c r="A7" s="121" t="s">
        <v>86</v>
      </c>
      <c r="B7" s="122">
        <v>7748</v>
      </c>
      <c r="C7" s="122">
        <v>722</v>
      </c>
      <c r="D7" s="122">
        <v>511</v>
      </c>
      <c r="E7" s="123">
        <v>9002</v>
      </c>
    </row>
    <row r="8" spans="1:5" ht="55.5" x14ac:dyDescent="0.35">
      <c r="A8" s="124" t="s">
        <v>87</v>
      </c>
      <c r="B8" s="122">
        <v>138</v>
      </c>
      <c r="C8" s="122">
        <v>83</v>
      </c>
      <c r="D8" s="122">
        <v>126</v>
      </c>
      <c r="E8" s="125">
        <v>356</v>
      </c>
    </row>
    <row r="9" spans="1:5" ht="18.5" x14ac:dyDescent="0.45">
      <c r="A9" s="126" t="s">
        <v>26</v>
      </c>
      <c r="B9" s="127">
        <v>12685</v>
      </c>
      <c r="C9" s="127">
        <v>952</v>
      </c>
      <c r="D9" s="127">
        <v>723</v>
      </c>
      <c r="E9" s="58">
        <v>14446</v>
      </c>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Q14"/>
  <sheetViews>
    <sheetView showGridLines="0" workbookViewId="0"/>
  </sheetViews>
  <sheetFormatPr defaultColWidth="8.7265625" defaultRowHeight="18.5" x14ac:dyDescent="0.45"/>
  <cols>
    <col min="1" max="1" width="15.72656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6384" width="8.7265625" style="4"/>
  </cols>
  <sheetData>
    <row r="1" spans="1:17" ht="35.15" customHeight="1" x14ac:dyDescent="0.45">
      <c r="A1" s="52" t="s">
        <v>143</v>
      </c>
      <c r="B1" s="53"/>
      <c r="C1" s="53"/>
      <c r="D1" s="53"/>
      <c r="E1" s="53"/>
      <c r="F1" s="53"/>
      <c r="G1" s="53"/>
      <c r="H1" s="53"/>
      <c r="I1" s="53"/>
      <c r="J1" s="53"/>
      <c r="K1" s="53"/>
      <c r="L1" s="53"/>
      <c r="M1" s="53"/>
    </row>
    <row r="2" spans="1:17" s="81" customFormat="1" ht="18.649999999999999" customHeight="1" x14ac:dyDescent="0.3">
      <c r="A2" s="95" t="s">
        <v>88</v>
      </c>
      <c r="B2" s="78"/>
      <c r="C2" s="78"/>
      <c r="D2" s="78"/>
      <c r="E2" s="78"/>
      <c r="F2" s="78"/>
      <c r="G2" s="78"/>
      <c r="H2" s="78"/>
      <c r="I2" s="78"/>
      <c r="J2" s="78"/>
      <c r="K2" s="78"/>
      <c r="L2" s="78"/>
      <c r="M2" s="78"/>
    </row>
    <row r="3" spans="1:17" x14ac:dyDescent="0.45">
      <c r="A3" s="5" t="s">
        <v>25</v>
      </c>
      <c r="B3" s="17" t="s">
        <v>39</v>
      </c>
      <c r="C3" s="17" t="s">
        <v>40</v>
      </c>
      <c r="D3" s="17" t="s">
        <v>41</v>
      </c>
      <c r="E3" s="17" t="s">
        <v>42</v>
      </c>
      <c r="F3" s="17" t="s">
        <v>43</v>
      </c>
      <c r="G3" s="17" t="s">
        <v>44</v>
      </c>
      <c r="H3" s="17" t="s">
        <v>45</v>
      </c>
      <c r="I3" s="17" t="s">
        <v>46</v>
      </c>
      <c r="J3" s="17" t="s">
        <v>47</v>
      </c>
      <c r="K3" s="17" t="s">
        <v>48</v>
      </c>
      <c r="L3" s="17" t="s">
        <v>49</v>
      </c>
      <c r="M3" s="17" t="s">
        <v>150</v>
      </c>
      <c r="Q3" s="97"/>
    </row>
    <row r="4" spans="1:17" x14ac:dyDescent="0.45">
      <c r="A4" s="8" t="s">
        <v>89</v>
      </c>
      <c r="B4" s="38">
        <v>360</v>
      </c>
      <c r="C4" s="38">
        <v>361</v>
      </c>
      <c r="D4" s="38">
        <v>360</v>
      </c>
      <c r="E4" s="38">
        <v>357</v>
      </c>
      <c r="F4" s="38">
        <v>357</v>
      </c>
      <c r="G4" s="38">
        <v>355</v>
      </c>
      <c r="H4" s="38">
        <v>365</v>
      </c>
      <c r="I4" s="38">
        <v>371</v>
      </c>
      <c r="J4" s="38">
        <v>378</v>
      </c>
      <c r="K4" s="38">
        <v>376</v>
      </c>
      <c r="L4" s="38">
        <v>388</v>
      </c>
      <c r="M4" s="38">
        <v>391</v>
      </c>
      <c r="O4" s="54"/>
      <c r="Q4" s="97"/>
    </row>
    <row r="5" spans="1:17" x14ac:dyDescent="0.45">
      <c r="A5" s="8" t="s">
        <v>90</v>
      </c>
      <c r="B5" s="12">
        <v>323.16181351351349</v>
      </c>
      <c r="C5" s="12">
        <v>322.84397567567567</v>
      </c>
      <c r="D5" s="12">
        <v>320.89397567567568</v>
      </c>
      <c r="E5" s="12">
        <v>318.89397567567562</v>
      </c>
      <c r="F5" s="12">
        <v>319.10483513513515</v>
      </c>
      <c r="G5" s="12">
        <v>316.58483513513517</v>
      </c>
      <c r="H5" s="12">
        <v>325.9078081081081</v>
      </c>
      <c r="I5" s="12">
        <v>331.4678081081081</v>
      </c>
      <c r="J5" s="12">
        <v>337.6578081081081</v>
      </c>
      <c r="K5" s="12">
        <v>335.04775945945948</v>
      </c>
      <c r="L5" s="12">
        <v>346.15451621621622</v>
      </c>
      <c r="M5" s="12">
        <v>348.89451621621623</v>
      </c>
      <c r="O5" s="54"/>
      <c r="Q5" s="97"/>
    </row>
    <row r="6" spans="1:17" x14ac:dyDescent="0.45">
      <c r="A6" s="8"/>
      <c r="Q6" s="97"/>
    </row>
    <row r="7" spans="1:17" x14ac:dyDescent="0.45">
      <c r="Q7" s="97"/>
    </row>
    <row r="8" spans="1:17" x14ac:dyDescent="0.45">
      <c r="B8" s="12"/>
      <c r="C8" s="12"/>
      <c r="D8" s="12"/>
      <c r="E8" s="12"/>
      <c r="F8" s="12"/>
      <c r="G8" s="12"/>
      <c r="H8" s="12"/>
      <c r="I8" s="12"/>
      <c r="J8" s="12"/>
      <c r="K8" s="12"/>
      <c r="L8" s="12"/>
      <c r="M8" s="12"/>
      <c r="Q8" s="97"/>
    </row>
    <row r="9" spans="1:17" x14ac:dyDescent="0.45">
      <c r="Q9" s="97"/>
    </row>
    <row r="10" spans="1:17" x14ac:dyDescent="0.45">
      <c r="Q10" s="97"/>
    </row>
    <row r="11" spans="1:17" x14ac:dyDescent="0.45">
      <c r="Q11" s="97"/>
    </row>
    <row r="12" spans="1:17" x14ac:dyDescent="0.45">
      <c r="Q12" s="97"/>
    </row>
    <row r="13" spans="1:17" x14ac:dyDescent="0.45">
      <c r="Q13" s="97"/>
    </row>
    <row r="14" spans="1:17" x14ac:dyDescent="0.45">
      <c r="Q14" s="97"/>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workbookViewId="0"/>
  </sheetViews>
  <sheetFormatPr defaultColWidth="8.7265625" defaultRowHeight="18.5" x14ac:dyDescent="0.45"/>
  <cols>
    <col min="1" max="1" width="30.54296875" style="4" customWidth="1"/>
    <col min="2" max="2" width="31.26953125" style="4" customWidth="1"/>
    <col min="3" max="6" width="10.7265625" style="4" customWidth="1"/>
    <col min="7" max="7" width="10.81640625" style="4" customWidth="1"/>
    <col min="8" max="15" width="10.7265625" style="4" customWidth="1"/>
    <col min="16" max="16384" width="8.7265625" style="4"/>
  </cols>
  <sheetData>
    <row r="1" spans="1:15" ht="35.15" customHeight="1" x14ac:dyDescent="0.45">
      <c r="A1" s="45" t="s">
        <v>144</v>
      </c>
    </row>
    <row r="2" spans="1:15" x14ac:dyDescent="0.45">
      <c r="A2" s="90" t="s">
        <v>56</v>
      </c>
    </row>
    <row r="3" spans="1:15" x14ac:dyDescent="0.45">
      <c r="A3" s="89" t="s">
        <v>154</v>
      </c>
    </row>
    <row r="4" spans="1:15" ht="19" thickBot="1" x14ac:dyDescent="0.5">
      <c r="A4" s="101" t="s">
        <v>62</v>
      </c>
      <c r="B4" s="40" t="s">
        <v>67</v>
      </c>
      <c r="C4" s="17" t="s">
        <v>39</v>
      </c>
      <c r="D4" s="17" t="s">
        <v>40</v>
      </c>
      <c r="E4" s="17" t="s">
        <v>41</v>
      </c>
      <c r="F4" s="17" t="s">
        <v>42</v>
      </c>
      <c r="G4" s="17" t="s">
        <v>43</v>
      </c>
      <c r="H4" s="17" t="s">
        <v>44</v>
      </c>
      <c r="I4" s="17" t="s">
        <v>45</v>
      </c>
      <c r="J4" s="17" t="s">
        <v>46</v>
      </c>
      <c r="K4" s="17" t="s">
        <v>47</v>
      </c>
      <c r="L4" s="17" t="s">
        <v>48</v>
      </c>
      <c r="M4" s="17" t="s">
        <v>49</v>
      </c>
      <c r="N4" s="17" t="s">
        <v>150</v>
      </c>
      <c r="O4" s="41" t="s">
        <v>26</v>
      </c>
    </row>
    <row r="5" spans="1:15" x14ac:dyDescent="0.45">
      <c r="A5" s="102" t="s">
        <v>58</v>
      </c>
      <c r="B5" s="12" t="s">
        <v>27</v>
      </c>
      <c r="C5" s="58">
        <v>1274</v>
      </c>
      <c r="D5" s="58">
        <v>1204</v>
      </c>
      <c r="E5" s="58">
        <v>1051</v>
      </c>
      <c r="F5" s="58">
        <v>1356</v>
      </c>
      <c r="G5" s="58">
        <v>1544</v>
      </c>
      <c r="H5" s="58">
        <v>932</v>
      </c>
      <c r="I5" s="58">
        <v>1080</v>
      </c>
      <c r="J5" s="58">
        <v>949</v>
      </c>
      <c r="K5" s="58">
        <v>1110</v>
      </c>
      <c r="L5" s="58">
        <v>1115</v>
      </c>
      <c r="M5" s="58">
        <v>958</v>
      </c>
      <c r="N5" s="58">
        <v>1198</v>
      </c>
      <c r="O5" s="58">
        <v>13771</v>
      </c>
    </row>
    <row r="6" spans="1:15" x14ac:dyDescent="0.45">
      <c r="A6" s="102" t="s">
        <v>58</v>
      </c>
      <c r="B6" s="12" t="s">
        <v>91</v>
      </c>
      <c r="C6" s="72">
        <v>24.142856999999999</v>
      </c>
      <c r="D6" s="72">
        <v>24.214285499999999</v>
      </c>
      <c r="E6" s="72">
        <v>24.714285</v>
      </c>
      <c r="F6" s="72">
        <v>23.857142</v>
      </c>
      <c r="G6" s="72">
        <v>23.142856999999999</v>
      </c>
      <c r="H6" s="72">
        <v>24.214285499999999</v>
      </c>
      <c r="I6" s="72">
        <v>26.357142500000002</v>
      </c>
      <c r="J6" s="72">
        <v>25.285713999999999</v>
      </c>
      <c r="K6" s="72">
        <v>24.428571000000002</v>
      </c>
      <c r="L6" s="72">
        <v>25</v>
      </c>
      <c r="M6" s="72">
        <v>26.928570999999998</v>
      </c>
      <c r="N6" s="72">
        <v>27.428571000000002</v>
      </c>
      <c r="O6" s="72">
        <v>24.857142</v>
      </c>
    </row>
    <row r="7" spans="1:15" x14ac:dyDescent="0.45">
      <c r="A7" s="102" t="s">
        <v>58</v>
      </c>
      <c r="B7" s="12" t="s">
        <v>92</v>
      </c>
      <c r="C7" s="72">
        <v>26.257568543171008</v>
      </c>
      <c r="D7" s="72">
        <v>25.773255416112914</v>
      </c>
      <c r="E7" s="72">
        <v>26.454260862036126</v>
      </c>
      <c r="F7" s="72">
        <v>25.344289532448347</v>
      </c>
      <c r="G7" s="72">
        <v>24.957531054404104</v>
      </c>
      <c r="H7" s="72">
        <v>25.15680523390558</v>
      </c>
      <c r="I7" s="72">
        <v>27.612168905555542</v>
      </c>
      <c r="J7" s="72">
        <v>27.621857204425702</v>
      </c>
      <c r="K7" s="72">
        <v>26.900128295495428</v>
      </c>
      <c r="L7" s="72">
        <v>27.893657501345256</v>
      </c>
      <c r="M7" s="72">
        <v>30.093647098121064</v>
      </c>
      <c r="N7" s="72">
        <v>30.320653056761163</v>
      </c>
      <c r="O7" s="72">
        <v>26.924893526393319</v>
      </c>
    </row>
    <row r="8" spans="1:15" ht="19" thickBot="1" x14ac:dyDescent="0.5">
      <c r="A8" s="103" t="s">
        <v>58</v>
      </c>
      <c r="B8" s="40" t="s">
        <v>93</v>
      </c>
      <c r="C8" s="73">
        <v>12.005667720491436</v>
      </c>
      <c r="D8" s="73">
        <v>11.53627453649101</v>
      </c>
      <c r="E8" s="73">
        <v>12.36933884429699</v>
      </c>
      <c r="F8" s="73">
        <v>12.471321632742285</v>
      </c>
      <c r="G8" s="73">
        <v>14.253789534140635</v>
      </c>
      <c r="H8" s="73">
        <v>12.239923020431609</v>
      </c>
      <c r="I8" s="73">
        <v>13.7476900625817</v>
      </c>
      <c r="J8" s="73">
        <v>14.518008063613348</v>
      </c>
      <c r="K8" s="73">
        <v>13.915490654778026</v>
      </c>
      <c r="L8" s="73">
        <v>15.712220554172472</v>
      </c>
      <c r="M8" s="73">
        <v>17.142136601832753</v>
      </c>
      <c r="N8" s="73">
        <v>15.577638707538879</v>
      </c>
      <c r="O8" s="73">
        <v>13.938854511131673</v>
      </c>
    </row>
    <row r="9" spans="1:15" x14ac:dyDescent="0.45">
      <c r="A9" s="102" t="s">
        <v>59</v>
      </c>
      <c r="B9" s="12" t="s">
        <v>27</v>
      </c>
      <c r="C9" s="58">
        <v>37</v>
      </c>
      <c r="D9" s="58">
        <v>41</v>
      </c>
      <c r="E9" s="58">
        <v>33</v>
      </c>
      <c r="F9" s="58">
        <v>30</v>
      </c>
      <c r="G9" s="58">
        <v>35</v>
      </c>
      <c r="H9" s="58">
        <v>31</v>
      </c>
      <c r="I9" s="58">
        <v>43</v>
      </c>
      <c r="J9" s="58">
        <v>37</v>
      </c>
      <c r="K9" s="58">
        <v>47</v>
      </c>
      <c r="L9" s="58">
        <v>27</v>
      </c>
      <c r="M9" s="58">
        <v>47</v>
      </c>
      <c r="N9" s="58">
        <v>42</v>
      </c>
      <c r="O9" s="58">
        <v>450</v>
      </c>
    </row>
    <row r="10" spans="1:15" x14ac:dyDescent="0.45">
      <c r="A10" s="102" t="s">
        <v>59</v>
      </c>
      <c r="B10" s="12" t="s">
        <v>91</v>
      </c>
      <c r="C10" s="72">
        <v>45.857142000000003</v>
      </c>
      <c r="D10" s="72">
        <v>49.428570999999998</v>
      </c>
      <c r="E10" s="72">
        <v>55.857142000000003</v>
      </c>
      <c r="F10" s="72">
        <v>43.571427999999997</v>
      </c>
      <c r="G10" s="72">
        <v>48.428570999999998</v>
      </c>
      <c r="H10" s="72">
        <v>53</v>
      </c>
      <c r="I10" s="72">
        <v>61.428570999999998</v>
      </c>
      <c r="J10" s="72">
        <v>51.142856999999999</v>
      </c>
      <c r="K10" s="72">
        <v>55.857142000000003</v>
      </c>
      <c r="L10" s="72">
        <v>42.571427999999997</v>
      </c>
      <c r="M10" s="72">
        <v>38.285713999999999</v>
      </c>
      <c r="N10" s="72">
        <v>31.857142500000002</v>
      </c>
      <c r="O10" s="72">
        <v>49.214285500000003</v>
      </c>
    </row>
    <row r="11" spans="1:15" x14ac:dyDescent="0.45">
      <c r="A11" s="102" t="s">
        <v>59</v>
      </c>
      <c r="B11" s="12" t="s">
        <v>92</v>
      </c>
      <c r="C11" s="72">
        <v>54.343628837837855</v>
      </c>
      <c r="D11" s="72">
        <v>56.662020487804888</v>
      </c>
      <c r="E11" s="72">
        <v>70.675324212121225</v>
      </c>
      <c r="F11" s="72">
        <v>51.538094766666674</v>
      </c>
      <c r="G11" s="72">
        <v>52.46530562857145</v>
      </c>
      <c r="H11" s="72">
        <v>64.811059516129021</v>
      </c>
      <c r="I11" s="72">
        <v>89.953488046511609</v>
      </c>
      <c r="J11" s="72">
        <v>66.351350837837856</v>
      </c>
      <c r="K11" s="72">
        <v>80.76291751063826</v>
      </c>
      <c r="L11" s="72">
        <v>55.375661000000022</v>
      </c>
      <c r="M11" s="72">
        <v>45.811549744680867</v>
      </c>
      <c r="N11" s="72">
        <v>39.112244523809537</v>
      </c>
      <c r="O11" s="72">
        <v>61.039047191111017</v>
      </c>
    </row>
    <row r="12" spans="1:15" ht="19" thickBot="1" x14ac:dyDescent="0.5">
      <c r="A12" s="103" t="s">
        <v>59</v>
      </c>
      <c r="B12" s="40" t="s">
        <v>93</v>
      </c>
      <c r="C12" s="73">
        <v>34.063767849479241</v>
      </c>
      <c r="D12" s="73">
        <v>29.681832945643677</v>
      </c>
      <c r="E12" s="73">
        <v>39.042993220746219</v>
      </c>
      <c r="F12" s="73">
        <v>27.009161593352466</v>
      </c>
      <c r="G12" s="73">
        <v>20.163944473035709</v>
      </c>
      <c r="H12" s="73">
        <v>34.926809272906496</v>
      </c>
      <c r="I12" s="73">
        <v>58.393049297127263</v>
      </c>
      <c r="J12" s="73">
        <v>41.587825861137077</v>
      </c>
      <c r="K12" s="73">
        <v>54.818044812693458</v>
      </c>
      <c r="L12" s="73">
        <v>43.014335161993912</v>
      </c>
      <c r="M12" s="73">
        <v>30.548554165428182</v>
      </c>
      <c r="N12" s="73">
        <v>23.084593916428521</v>
      </c>
      <c r="O12" s="73">
        <v>41.360283844563916</v>
      </c>
    </row>
    <row r="13" spans="1:15" x14ac:dyDescent="0.45">
      <c r="A13" s="102" t="s">
        <v>60</v>
      </c>
      <c r="B13" s="12" t="s">
        <v>27</v>
      </c>
      <c r="C13" s="58">
        <v>19</v>
      </c>
      <c r="D13" s="58">
        <v>17</v>
      </c>
      <c r="E13" s="58">
        <v>23</v>
      </c>
      <c r="F13" s="58">
        <v>23</v>
      </c>
      <c r="G13" s="58">
        <v>25</v>
      </c>
      <c r="H13" s="58">
        <v>17</v>
      </c>
      <c r="I13" s="58">
        <v>25</v>
      </c>
      <c r="J13" s="58">
        <v>23</v>
      </c>
      <c r="K13" s="58">
        <v>15</v>
      </c>
      <c r="L13" s="58">
        <v>21</v>
      </c>
      <c r="M13" s="58">
        <v>11</v>
      </c>
      <c r="N13" s="58">
        <v>24</v>
      </c>
      <c r="O13" s="58">
        <v>243</v>
      </c>
    </row>
    <row r="14" spans="1:15" x14ac:dyDescent="0.45">
      <c r="A14" s="102" t="s">
        <v>60</v>
      </c>
      <c r="B14" s="12" t="s">
        <v>91</v>
      </c>
      <c r="C14" s="72">
        <v>28.571428000000001</v>
      </c>
      <c r="D14" s="72">
        <v>23.857142</v>
      </c>
      <c r="E14" s="72">
        <v>31.857142</v>
      </c>
      <c r="F14" s="72">
        <v>42.142856999999999</v>
      </c>
      <c r="G14" s="72">
        <v>28</v>
      </c>
      <c r="H14" s="72">
        <v>33.714284999999997</v>
      </c>
      <c r="I14" s="72">
        <v>33.571427999999997</v>
      </c>
      <c r="J14" s="72">
        <v>31</v>
      </c>
      <c r="K14" s="72">
        <v>24</v>
      </c>
      <c r="L14" s="72">
        <v>26</v>
      </c>
      <c r="M14" s="72">
        <v>28.571428000000001</v>
      </c>
      <c r="N14" s="72">
        <v>25.928570999999998</v>
      </c>
      <c r="O14" s="72">
        <v>29</v>
      </c>
    </row>
    <row r="15" spans="1:15" x14ac:dyDescent="0.45">
      <c r="A15" s="102" t="s">
        <v>60</v>
      </c>
      <c r="B15" s="12" t="s">
        <v>92</v>
      </c>
      <c r="C15" s="72">
        <v>36.759398052631575</v>
      </c>
      <c r="D15" s="72">
        <v>29.09243647058824</v>
      </c>
      <c r="E15" s="72">
        <v>40.968943695652172</v>
      </c>
      <c r="F15" s="72">
        <v>47.006210869565237</v>
      </c>
      <c r="G15" s="72">
        <v>35.582856759999999</v>
      </c>
      <c r="H15" s="72">
        <v>37.378150823529403</v>
      </c>
      <c r="I15" s="72">
        <v>45.274285280000001</v>
      </c>
      <c r="J15" s="72">
        <v>33.180123826086955</v>
      </c>
      <c r="K15" s="72">
        <v>29.428570999999998</v>
      </c>
      <c r="L15" s="72">
        <v>37.537414619047617</v>
      </c>
      <c r="M15" s="72">
        <v>29.493506090909083</v>
      </c>
      <c r="N15" s="72">
        <v>28.541666208333329</v>
      </c>
      <c r="O15" s="72">
        <v>36.524984893004103</v>
      </c>
    </row>
    <row r="16" spans="1:15" ht="19" thickBot="1" x14ac:dyDescent="0.5">
      <c r="A16" s="103" t="s">
        <v>60</v>
      </c>
      <c r="B16" s="40" t="s">
        <v>93</v>
      </c>
      <c r="C16" s="73">
        <v>18.719252665903831</v>
      </c>
      <c r="D16" s="73">
        <v>10.472159571203054</v>
      </c>
      <c r="E16" s="73">
        <v>25.445976268107799</v>
      </c>
      <c r="F16" s="73">
        <v>19.66523184215168</v>
      </c>
      <c r="G16" s="73">
        <v>15.142098185528319</v>
      </c>
      <c r="H16" s="73">
        <v>13.679836040461906</v>
      </c>
      <c r="I16" s="73">
        <v>26.095332853992979</v>
      </c>
      <c r="J16" s="73">
        <v>13.38961020125736</v>
      </c>
      <c r="K16" s="73">
        <v>14.773942684822547</v>
      </c>
      <c r="L16" s="73">
        <v>27.185033509007024</v>
      </c>
      <c r="M16" s="73">
        <v>9.3557524934036138</v>
      </c>
      <c r="N16" s="73">
        <v>10.831657105638293</v>
      </c>
      <c r="O16" s="73">
        <v>19.659607108279285</v>
      </c>
    </row>
    <row r="17" spans="1:15" x14ac:dyDescent="0.45">
      <c r="A17" s="102" t="s">
        <v>70</v>
      </c>
      <c r="B17" s="12" t="s">
        <v>27</v>
      </c>
      <c r="C17" s="58">
        <v>1330</v>
      </c>
      <c r="D17" s="58">
        <v>1262</v>
      </c>
      <c r="E17" s="58">
        <v>1107</v>
      </c>
      <c r="F17" s="58">
        <v>1409</v>
      </c>
      <c r="G17" s="58">
        <v>1604</v>
      </c>
      <c r="H17" s="58">
        <v>980</v>
      </c>
      <c r="I17" s="58">
        <v>1148</v>
      </c>
      <c r="J17" s="58">
        <v>1009</v>
      </c>
      <c r="K17" s="58">
        <v>1172</v>
      </c>
      <c r="L17" s="58">
        <v>1163</v>
      </c>
      <c r="M17" s="58">
        <v>1016</v>
      </c>
      <c r="N17" s="58">
        <v>1264</v>
      </c>
      <c r="O17" s="58">
        <v>14464</v>
      </c>
    </row>
    <row r="18" spans="1:15" x14ac:dyDescent="0.45">
      <c r="A18" s="102" t="s">
        <v>70</v>
      </c>
      <c r="B18" s="12" t="s">
        <v>91</v>
      </c>
      <c r="C18" s="72">
        <v>24.642856500000001</v>
      </c>
      <c r="D18" s="72">
        <v>24.571428000000001</v>
      </c>
      <c r="E18" s="72">
        <v>25.285713999999999</v>
      </c>
      <c r="F18" s="72">
        <v>24.285713999999999</v>
      </c>
      <c r="G18" s="72">
        <v>23.571428000000001</v>
      </c>
      <c r="H18" s="72">
        <v>24.857142</v>
      </c>
      <c r="I18" s="72">
        <v>27</v>
      </c>
      <c r="J18" s="72">
        <v>26</v>
      </c>
      <c r="K18" s="72">
        <v>25</v>
      </c>
      <c r="L18" s="72">
        <v>25.142856999999999</v>
      </c>
      <c r="M18" s="72">
        <v>27</v>
      </c>
      <c r="N18" s="72">
        <v>27.428571000000002</v>
      </c>
      <c r="O18" s="72">
        <v>25.285713999999999</v>
      </c>
    </row>
    <row r="19" spans="1:15" x14ac:dyDescent="0.45">
      <c r="A19" s="102" t="s">
        <v>70</v>
      </c>
      <c r="B19" s="12" t="s">
        <v>92</v>
      </c>
      <c r="C19" s="72">
        <v>27.188936206014965</v>
      </c>
      <c r="D19" s="72">
        <v>26.821484770998367</v>
      </c>
      <c r="E19" s="72">
        <v>28.074073685636801</v>
      </c>
      <c r="F19" s="72">
        <v>26.255601347764355</v>
      </c>
      <c r="G19" s="72">
        <v>25.723369740648337</v>
      </c>
      <c r="H19" s="72">
        <v>26.623177435714268</v>
      </c>
      <c r="I19" s="72">
        <v>30.331881128919722</v>
      </c>
      <c r="J19" s="72">
        <v>29.168766418235855</v>
      </c>
      <c r="K19" s="72">
        <v>29.092515440272923</v>
      </c>
      <c r="L19" s="72">
        <v>28.705809688735933</v>
      </c>
      <c r="M19" s="72">
        <v>30.814257209645639</v>
      </c>
      <c r="N19" s="72">
        <v>30.579000491297357</v>
      </c>
      <c r="O19" s="72">
        <v>28.147528437289765</v>
      </c>
    </row>
    <row r="20" spans="1:15" x14ac:dyDescent="0.45">
      <c r="A20" s="102" t="s">
        <v>70</v>
      </c>
      <c r="B20" s="12" t="s">
        <v>93</v>
      </c>
      <c r="C20" s="72">
        <v>14.071463515954946</v>
      </c>
      <c r="D20" s="72">
        <v>13.679031012051874</v>
      </c>
      <c r="E20" s="72">
        <v>16.254311735812834</v>
      </c>
      <c r="F20" s="72">
        <v>13.891221696663232</v>
      </c>
      <c r="G20" s="72">
        <v>15.023323820492934</v>
      </c>
      <c r="H20" s="72">
        <v>15.313195902986692</v>
      </c>
      <c r="I20" s="72">
        <v>21.571256792075864</v>
      </c>
      <c r="J20" s="72">
        <v>17.862347119524852</v>
      </c>
      <c r="K20" s="72">
        <v>20.4528566761104</v>
      </c>
      <c r="L20" s="72">
        <v>17.650426607147626</v>
      </c>
      <c r="M20" s="72">
        <v>18.223858547703905</v>
      </c>
      <c r="N20" s="72">
        <v>15.889886558410481</v>
      </c>
      <c r="O20" s="72">
        <v>16.761821184547781</v>
      </c>
    </row>
    <row r="21" spans="1:15" x14ac:dyDescent="0.45">
      <c r="A21" s="12"/>
      <c r="C21" s="20"/>
      <c r="D21" s="20"/>
      <c r="E21" s="20"/>
      <c r="F21" s="20"/>
      <c r="G21" s="20"/>
      <c r="H21" s="20"/>
      <c r="I21" s="20"/>
      <c r="J21" s="20"/>
      <c r="K21" s="20"/>
      <c r="L21" s="20"/>
      <c r="M21" s="20"/>
      <c r="N21" s="20"/>
      <c r="O21" s="20"/>
    </row>
    <row r="39" spans="1:15" x14ac:dyDescent="0.45">
      <c r="A39" s="12"/>
      <c r="B39" s="12"/>
      <c r="C39" s="20"/>
      <c r="D39" s="20"/>
      <c r="E39" s="20"/>
      <c r="F39" s="20"/>
      <c r="G39" s="20"/>
      <c r="H39" s="20"/>
      <c r="I39" s="20"/>
      <c r="J39" s="20"/>
      <c r="K39" s="20"/>
      <c r="L39" s="20"/>
      <c r="M39" s="20"/>
      <c r="N39" s="20"/>
      <c r="O39" s="20"/>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1"/>
  <sheetViews>
    <sheetView showGridLines="0" workbookViewId="0">
      <selection activeCell="C2" sqref="C2"/>
    </sheetView>
  </sheetViews>
  <sheetFormatPr defaultColWidth="8.7265625" defaultRowHeight="18.5" x14ac:dyDescent="0.45"/>
  <cols>
    <col min="1" max="1" width="30.81640625" style="4" customWidth="1"/>
    <col min="2" max="2" width="31.26953125" style="4" customWidth="1"/>
    <col min="3" max="4" width="10.1796875" style="4" customWidth="1"/>
    <col min="5" max="5" width="10.54296875" style="4" customWidth="1"/>
    <col min="6" max="6" width="10.1796875" style="4" customWidth="1"/>
    <col min="7" max="7" width="10.81640625" style="4" customWidth="1"/>
    <col min="8" max="9" width="10.1796875" style="4" customWidth="1"/>
    <col min="10" max="10" width="10.26953125" style="4" customWidth="1"/>
    <col min="11" max="12" width="10.1796875" style="4" customWidth="1"/>
    <col min="13" max="13" width="10.453125" style="4" customWidth="1"/>
    <col min="14" max="15" width="10.1796875" style="4" customWidth="1"/>
    <col min="16" max="16384" width="8.7265625" style="4"/>
  </cols>
  <sheetData>
    <row r="1" spans="1:15" ht="35.15" customHeight="1" x14ac:dyDescent="0.45">
      <c r="A1" s="51" t="s">
        <v>144</v>
      </c>
    </row>
    <row r="2" spans="1:15" s="91" customFormat="1" x14ac:dyDescent="0.35">
      <c r="A2" s="90" t="s">
        <v>56</v>
      </c>
    </row>
    <row r="3" spans="1:15" s="91" customFormat="1" x14ac:dyDescent="0.35">
      <c r="A3" s="89" t="s">
        <v>155</v>
      </c>
    </row>
    <row r="4" spans="1:15" ht="19" thickBot="1" x14ac:dyDescent="0.5">
      <c r="A4" s="40" t="s">
        <v>32</v>
      </c>
      <c r="B4" s="31" t="s">
        <v>67</v>
      </c>
      <c r="C4" s="17" t="s">
        <v>39</v>
      </c>
      <c r="D4" s="17" t="s">
        <v>40</v>
      </c>
      <c r="E4" s="17" t="s">
        <v>41</v>
      </c>
      <c r="F4" s="17" t="s">
        <v>42</v>
      </c>
      <c r="G4" s="17" t="s">
        <v>43</v>
      </c>
      <c r="H4" s="17" t="s">
        <v>44</v>
      </c>
      <c r="I4" s="17" t="s">
        <v>45</v>
      </c>
      <c r="J4" s="17" t="s">
        <v>46</v>
      </c>
      <c r="K4" s="17" t="s">
        <v>47</v>
      </c>
      <c r="L4" s="17" t="s">
        <v>48</v>
      </c>
      <c r="M4" s="17" t="s">
        <v>49</v>
      </c>
      <c r="N4" s="17" t="s">
        <v>150</v>
      </c>
      <c r="O4" s="41" t="s">
        <v>26</v>
      </c>
    </row>
    <row r="5" spans="1:15" x14ac:dyDescent="0.45">
      <c r="A5" s="12" t="s">
        <v>58</v>
      </c>
      <c r="B5" s="12" t="s">
        <v>27</v>
      </c>
      <c r="C5" s="39">
        <v>156</v>
      </c>
      <c r="D5" s="39">
        <v>137</v>
      </c>
      <c r="E5" s="39">
        <v>155</v>
      </c>
      <c r="F5" s="39">
        <v>203</v>
      </c>
      <c r="G5" s="39">
        <v>225</v>
      </c>
      <c r="H5" s="39">
        <v>131</v>
      </c>
      <c r="I5" s="39">
        <v>166</v>
      </c>
      <c r="J5" s="39">
        <v>119</v>
      </c>
      <c r="K5" s="39">
        <v>154</v>
      </c>
      <c r="L5" s="39">
        <v>164</v>
      </c>
      <c r="M5" s="39">
        <v>160</v>
      </c>
      <c r="N5" s="39">
        <v>128</v>
      </c>
      <c r="O5" s="58">
        <v>1898</v>
      </c>
    </row>
    <row r="6" spans="1:15" x14ac:dyDescent="0.45">
      <c r="A6" s="12" t="s">
        <v>58</v>
      </c>
      <c r="B6" s="12" t="s">
        <v>91</v>
      </c>
      <c r="C6" s="20">
        <v>31.5714285</v>
      </c>
      <c r="D6" s="20">
        <v>37.428570999999998</v>
      </c>
      <c r="E6" s="20">
        <v>31.714285</v>
      </c>
      <c r="F6" s="20">
        <v>28.571428000000001</v>
      </c>
      <c r="G6" s="20">
        <v>42.571427999999997</v>
      </c>
      <c r="H6" s="20">
        <v>36.714284999999997</v>
      </c>
      <c r="I6" s="20">
        <v>45.7857135</v>
      </c>
      <c r="J6" s="20">
        <v>37.285713999999999</v>
      </c>
      <c r="K6" s="20">
        <v>38.999999500000001</v>
      </c>
      <c r="L6" s="20">
        <v>40</v>
      </c>
      <c r="M6" s="20">
        <v>44.714285500000003</v>
      </c>
      <c r="N6" s="20">
        <v>39.714285000000004</v>
      </c>
      <c r="O6" s="20">
        <v>36.428570999999998</v>
      </c>
    </row>
    <row r="7" spans="1:15" x14ac:dyDescent="0.45">
      <c r="A7" s="12" t="s">
        <v>58</v>
      </c>
      <c r="B7" s="12" t="s">
        <v>92</v>
      </c>
      <c r="C7" s="20">
        <v>42.118131403846128</v>
      </c>
      <c r="D7" s="20">
        <v>41.54535935036494</v>
      </c>
      <c r="E7" s="20">
        <v>37.225805967741941</v>
      </c>
      <c r="F7" s="20">
        <v>36.560872211822648</v>
      </c>
      <c r="G7" s="20">
        <v>54.970793204444426</v>
      </c>
      <c r="H7" s="20">
        <v>44.776444557251878</v>
      </c>
      <c r="I7" s="20">
        <v>47.907916975903618</v>
      </c>
      <c r="J7" s="20">
        <v>43.0552217142857</v>
      </c>
      <c r="K7" s="20">
        <v>52.736548805194793</v>
      </c>
      <c r="L7" s="20">
        <v>46.283971719512174</v>
      </c>
      <c r="M7" s="20">
        <v>48.254463924999968</v>
      </c>
      <c r="N7" s="20">
        <v>48.992187046874989</v>
      </c>
      <c r="O7" s="20">
        <v>45.55750372602602</v>
      </c>
    </row>
    <row r="8" spans="1:15" ht="19" thickBot="1" x14ac:dyDescent="0.5">
      <c r="A8" s="40" t="s">
        <v>58</v>
      </c>
      <c r="B8" s="40" t="s">
        <v>93</v>
      </c>
      <c r="C8" s="41">
        <v>28.193606074428679</v>
      </c>
      <c r="D8" s="41">
        <v>23.902566832907581</v>
      </c>
      <c r="E8" s="41">
        <v>22.137590369978469</v>
      </c>
      <c r="F8" s="41">
        <v>21.926831829805597</v>
      </c>
      <c r="G8" s="41">
        <v>38.935975737722792</v>
      </c>
      <c r="H8" s="41">
        <v>29.080482000368214</v>
      </c>
      <c r="I8" s="41">
        <v>28.763352883542616</v>
      </c>
      <c r="J8" s="41">
        <v>24.172805174199674</v>
      </c>
      <c r="K8" s="41">
        <v>36.319550645642742</v>
      </c>
      <c r="L8" s="41">
        <v>25.280816973684733</v>
      </c>
      <c r="M8" s="41">
        <v>23.378565241447774</v>
      </c>
      <c r="N8" s="41">
        <v>26.894862802044564</v>
      </c>
      <c r="O8" s="41">
        <v>28.908888645983964</v>
      </c>
    </row>
    <row r="9" spans="1:15" x14ac:dyDescent="0.45">
      <c r="A9" s="12" t="s">
        <v>59</v>
      </c>
      <c r="B9" s="12" t="s">
        <v>27</v>
      </c>
      <c r="C9" s="39">
        <v>9</v>
      </c>
      <c r="D9" s="39">
        <v>10</v>
      </c>
      <c r="E9" s="39">
        <v>19</v>
      </c>
      <c r="F9" s="39">
        <v>6</v>
      </c>
      <c r="G9" s="39">
        <v>11</v>
      </c>
      <c r="H9" s="39">
        <v>31</v>
      </c>
      <c r="I9" s="39">
        <v>41</v>
      </c>
      <c r="J9" s="39">
        <v>11</v>
      </c>
      <c r="K9" s="39">
        <v>10</v>
      </c>
      <c r="L9" s="39">
        <v>6</v>
      </c>
      <c r="M9" s="39">
        <v>14</v>
      </c>
      <c r="N9" s="39">
        <v>11</v>
      </c>
      <c r="O9" s="39">
        <v>179</v>
      </c>
    </row>
    <row r="10" spans="1:15" x14ac:dyDescent="0.45">
      <c r="A10" s="12" t="s">
        <v>59</v>
      </c>
      <c r="B10" s="12" t="s">
        <v>91</v>
      </c>
      <c r="C10" s="20">
        <v>55.285713999999999</v>
      </c>
      <c r="D10" s="20">
        <v>60.5</v>
      </c>
      <c r="E10" s="20">
        <v>66.714285000000004</v>
      </c>
      <c r="F10" s="20">
        <v>55.714285500000003</v>
      </c>
      <c r="G10" s="20">
        <v>63</v>
      </c>
      <c r="H10" s="20">
        <v>118.857142</v>
      </c>
      <c r="I10" s="20">
        <v>170.28571400000001</v>
      </c>
      <c r="J10" s="20">
        <v>223.71428499999999</v>
      </c>
      <c r="K10" s="20">
        <v>75</v>
      </c>
      <c r="L10" s="20">
        <v>99.642857000000006</v>
      </c>
      <c r="M10" s="20">
        <v>39.714284999999997</v>
      </c>
      <c r="N10" s="20">
        <v>53.714284999999997</v>
      </c>
      <c r="O10" s="20">
        <v>94</v>
      </c>
    </row>
    <row r="11" spans="1:15" x14ac:dyDescent="0.45">
      <c r="A11" s="12" t="s">
        <v>59</v>
      </c>
      <c r="B11" s="12" t="s">
        <v>92</v>
      </c>
      <c r="C11" s="20">
        <v>82.714285222222216</v>
      </c>
      <c r="D11" s="20">
        <v>71.5999999</v>
      </c>
      <c r="E11" s="20">
        <v>81.79699205263158</v>
      </c>
      <c r="F11" s="20">
        <v>72.2619045</v>
      </c>
      <c r="G11" s="20">
        <v>64.883116454545444</v>
      </c>
      <c r="H11" s="20">
        <v>111.78801774193548</v>
      </c>
      <c r="I11" s="20">
        <v>140.5296165121951</v>
      </c>
      <c r="J11" s="20">
        <v>165.29870072727275</v>
      </c>
      <c r="K11" s="20">
        <v>107.12857120000001</v>
      </c>
      <c r="L11" s="20">
        <v>101.07142816666668</v>
      </c>
      <c r="M11" s="20">
        <v>57.540816</v>
      </c>
      <c r="N11" s="20">
        <v>64.610389181818178</v>
      </c>
      <c r="O11" s="20">
        <v>102.8004784581006</v>
      </c>
    </row>
    <row r="12" spans="1:15" ht="19" thickBot="1" x14ac:dyDescent="0.5">
      <c r="A12" s="40" t="s">
        <v>59</v>
      </c>
      <c r="B12" s="40" t="s">
        <v>93</v>
      </c>
      <c r="C12" s="41">
        <v>46.634148060404506</v>
      </c>
      <c r="D12" s="41">
        <v>33.730915907045322</v>
      </c>
      <c r="E12" s="41">
        <v>47.423935921366166</v>
      </c>
      <c r="F12" s="41">
        <v>36.291470975096658</v>
      </c>
      <c r="G12" s="41">
        <v>22.508363299913338</v>
      </c>
      <c r="H12" s="41">
        <v>18.997621926995421</v>
      </c>
      <c r="I12" s="41">
        <v>50.705900598626151</v>
      </c>
      <c r="J12" s="41">
        <v>70.838954819008649</v>
      </c>
      <c r="K12" s="41">
        <v>64.396490212648644</v>
      </c>
      <c r="L12" s="41">
        <v>25.394539569808828</v>
      </c>
      <c r="M12" s="41">
        <v>29.96188930236649</v>
      </c>
      <c r="N12" s="41">
        <v>22.225784465733074</v>
      </c>
      <c r="O12" s="41">
        <v>53.597837452816627</v>
      </c>
    </row>
    <row r="13" spans="1:15" x14ac:dyDescent="0.45">
      <c r="A13" s="12" t="s">
        <v>60</v>
      </c>
      <c r="B13" s="12" t="s">
        <v>27</v>
      </c>
      <c r="C13" s="39">
        <v>28</v>
      </c>
      <c r="D13" s="39">
        <v>13</v>
      </c>
      <c r="E13" s="39">
        <v>34</v>
      </c>
      <c r="F13" s="39">
        <v>11</v>
      </c>
      <c r="G13" s="39">
        <v>17</v>
      </c>
      <c r="H13" s="39">
        <v>12</v>
      </c>
      <c r="I13" s="39">
        <v>7</v>
      </c>
      <c r="J13" s="39">
        <v>8</v>
      </c>
      <c r="K13" s="39">
        <v>3</v>
      </c>
      <c r="L13" s="39">
        <v>54</v>
      </c>
      <c r="M13" s="39">
        <v>11</v>
      </c>
      <c r="N13" s="39">
        <v>3</v>
      </c>
      <c r="O13" s="39">
        <v>201</v>
      </c>
    </row>
    <row r="14" spans="1:15" x14ac:dyDescent="0.45">
      <c r="A14" s="12" t="s">
        <v>60</v>
      </c>
      <c r="B14" s="12" t="s">
        <v>91</v>
      </c>
      <c r="C14" s="20">
        <v>118.285714</v>
      </c>
      <c r="D14" s="20">
        <v>48</v>
      </c>
      <c r="E14" s="20">
        <v>90.857141999999996</v>
      </c>
      <c r="F14" s="20">
        <v>71.857141999999996</v>
      </c>
      <c r="G14" s="20">
        <v>58.285713999999999</v>
      </c>
      <c r="H14" s="20">
        <v>49.285713999999999</v>
      </c>
      <c r="I14" s="20">
        <v>78</v>
      </c>
      <c r="J14" s="20">
        <v>96.071427999999997</v>
      </c>
      <c r="K14" s="20">
        <v>52.714284999999997</v>
      </c>
      <c r="L14" s="20">
        <v>68.571427999999997</v>
      </c>
      <c r="M14" s="20">
        <v>62.285713999999999</v>
      </c>
      <c r="N14" s="20">
        <v>67.571427999999997</v>
      </c>
      <c r="O14" s="20">
        <v>78.571427999999997</v>
      </c>
    </row>
    <row r="15" spans="1:15" x14ac:dyDescent="0.45">
      <c r="A15" s="12" t="s">
        <v>60</v>
      </c>
      <c r="B15" s="12" t="s">
        <v>92</v>
      </c>
      <c r="C15" s="20">
        <v>107.56632610714288</v>
      </c>
      <c r="D15" s="20">
        <v>60.890109692307711</v>
      </c>
      <c r="E15" s="20">
        <v>87.306721911764711</v>
      </c>
      <c r="F15" s="20">
        <v>83.961038454545459</v>
      </c>
      <c r="G15" s="20">
        <v>86.025209705882347</v>
      </c>
      <c r="H15" s="20">
        <v>88.523809083333347</v>
      </c>
      <c r="I15" s="20">
        <v>86.673469142857158</v>
      </c>
      <c r="J15" s="20">
        <v>103.28571387500001</v>
      </c>
      <c r="K15" s="20">
        <v>81.666666000000006</v>
      </c>
      <c r="L15" s="20">
        <v>80.939152888888984</v>
      </c>
      <c r="M15" s="20">
        <v>85.857142454545453</v>
      </c>
      <c r="N15" s="20">
        <v>61.190475666666657</v>
      </c>
      <c r="O15" s="20">
        <v>86.55152757213925</v>
      </c>
    </row>
    <row r="16" spans="1:15" ht="19" thickBot="1" x14ac:dyDescent="0.5">
      <c r="A16" s="40" t="s">
        <v>60</v>
      </c>
      <c r="B16" s="40" t="s">
        <v>93</v>
      </c>
      <c r="C16" s="41">
        <v>26.785958608379303</v>
      </c>
      <c r="D16" s="41">
        <v>27.129155181140614</v>
      </c>
      <c r="E16" s="41">
        <v>15.429821397978868</v>
      </c>
      <c r="F16" s="41">
        <v>43.981531280052515</v>
      </c>
      <c r="G16" s="41">
        <v>48.015634515771261</v>
      </c>
      <c r="H16" s="41">
        <v>60.720513298959467</v>
      </c>
      <c r="I16" s="41">
        <v>37.183393492012492</v>
      </c>
      <c r="J16" s="41">
        <v>35.932476400683996</v>
      </c>
      <c r="K16" s="41">
        <v>43.700641261140795</v>
      </c>
      <c r="L16" s="41">
        <v>22.202302851222218</v>
      </c>
      <c r="M16" s="41">
        <v>62.487846744591153</v>
      </c>
      <c r="N16" s="41">
        <v>12.180799447641924</v>
      </c>
      <c r="O16" s="41">
        <v>36.326234280493431</v>
      </c>
    </row>
    <row r="17" spans="1:15" x14ac:dyDescent="0.45">
      <c r="A17" s="12" t="s">
        <v>70</v>
      </c>
      <c r="B17" s="12" t="s">
        <v>27</v>
      </c>
      <c r="C17" s="39">
        <v>193</v>
      </c>
      <c r="D17" s="39">
        <v>160</v>
      </c>
      <c r="E17" s="39">
        <v>208</v>
      </c>
      <c r="F17" s="39">
        <v>220</v>
      </c>
      <c r="G17" s="39">
        <v>253</v>
      </c>
      <c r="H17" s="39">
        <v>174</v>
      </c>
      <c r="I17" s="39">
        <v>214</v>
      </c>
      <c r="J17" s="39">
        <v>138</v>
      </c>
      <c r="K17" s="39">
        <v>167</v>
      </c>
      <c r="L17" s="39">
        <v>224</v>
      </c>
      <c r="M17" s="39">
        <v>185</v>
      </c>
      <c r="N17" s="39">
        <v>142</v>
      </c>
      <c r="O17" s="58">
        <v>2278</v>
      </c>
    </row>
    <row r="18" spans="1:15" x14ac:dyDescent="0.45">
      <c r="A18" s="12" t="s">
        <v>70</v>
      </c>
      <c r="B18" s="12" t="s">
        <v>91</v>
      </c>
      <c r="C18" s="20">
        <v>39.857142000000003</v>
      </c>
      <c r="D18" s="20">
        <v>39.142856500000001</v>
      </c>
      <c r="E18" s="20">
        <v>37.499999500000001</v>
      </c>
      <c r="F18" s="20">
        <v>31.142856999999999</v>
      </c>
      <c r="G18" s="20">
        <v>44.571427999999997</v>
      </c>
      <c r="H18" s="20">
        <v>48</v>
      </c>
      <c r="I18" s="20">
        <v>57.7857135</v>
      </c>
      <c r="J18" s="20">
        <v>40.928570999999998</v>
      </c>
      <c r="K18" s="20">
        <v>42.142856999999999</v>
      </c>
      <c r="L18" s="20">
        <v>58.571428499999996</v>
      </c>
      <c r="M18" s="20">
        <v>45</v>
      </c>
      <c r="N18" s="20">
        <v>44.142856999999999</v>
      </c>
      <c r="O18" s="20">
        <v>43.142856999999999</v>
      </c>
    </row>
    <row r="19" spans="1:15" x14ac:dyDescent="0.45">
      <c r="A19" s="12" t="s">
        <v>70</v>
      </c>
      <c r="B19" s="12" t="s">
        <v>92</v>
      </c>
      <c r="C19" s="20">
        <v>53.506291176165924</v>
      </c>
      <c r="D19" s="20">
        <v>44.99553534999999</v>
      </c>
      <c r="E19" s="20">
        <v>49.483515956730841</v>
      </c>
      <c r="F19" s="20">
        <v>39.904545040909106</v>
      </c>
      <c r="G19" s="20">
        <v>57.488424177865625</v>
      </c>
      <c r="H19" s="20">
        <v>59.732347678160941</v>
      </c>
      <c r="I19" s="20">
        <v>66.921227939252418</v>
      </c>
      <c r="J19" s="20">
        <v>56.290889876811555</v>
      </c>
      <c r="K19" s="20">
        <v>56.513258838323416</v>
      </c>
      <c r="L19" s="20">
        <v>56.105866906250142</v>
      </c>
      <c r="M19" s="20">
        <v>51.193049832432408</v>
      </c>
      <c r="N19" s="20">
        <v>50.459758098591529</v>
      </c>
      <c r="O19" s="20">
        <v>53.672644757680104</v>
      </c>
    </row>
    <row r="20" spans="1:15" x14ac:dyDescent="0.45">
      <c r="A20" s="12" t="s">
        <v>70</v>
      </c>
      <c r="B20" s="12" t="s">
        <v>93</v>
      </c>
      <c r="C20" s="20">
        <v>37.637679107052101</v>
      </c>
      <c r="D20" s="20">
        <v>26.364190008332766</v>
      </c>
      <c r="E20" s="20">
        <v>32.415260860283375</v>
      </c>
      <c r="F20" s="20">
        <v>26.686937811378236</v>
      </c>
      <c r="G20" s="20">
        <v>39.848541116403389</v>
      </c>
      <c r="H20" s="20">
        <v>40.787381680536654</v>
      </c>
      <c r="I20" s="20">
        <v>50.108142654740718</v>
      </c>
      <c r="J20" s="20">
        <v>46.95728075032941</v>
      </c>
      <c r="K20" s="20">
        <v>40.950896961411303</v>
      </c>
      <c r="L20" s="20">
        <v>29.622446475154064</v>
      </c>
      <c r="M20" s="20">
        <v>29.236461372451156</v>
      </c>
      <c r="N20" s="20">
        <v>26.707786674130801</v>
      </c>
      <c r="O20" s="20">
        <v>37.126626507752682</v>
      </c>
    </row>
    <row r="21" spans="1:15" x14ac:dyDescent="0.45">
      <c r="A21" s="12"/>
      <c r="B21" s="12"/>
      <c r="C21" s="20"/>
      <c r="D21" s="20"/>
      <c r="E21" s="20"/>
      <c r="F21" s="20"/>
      <c r="G21" s="20"/>
      <c r="H21" s="20"/>
      <c r="I21" s="20"/>
      <c r="J21" s="20"/>
      <c r="K21" s="20"/>
      <c r="L21" s="20"/>
      <c r="M21" s="20"/>
      <c r="N21" s="20"/>
      <c r="O21" s="20"/>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2"/>
  <sheetViews>
    <sheetView showGridLines="0" workbookViewId="0">
      <selection activeCell="C4" sqref="C4"/>
    </sheetView>
  </sheetViews>
  <sheetFormatPr defaultColWidth="8.7265625" defaultRowHeight="18.5" x14ac:dyDescent="0.45"/>
  <cols>
    <col min="1" max="1" width="31.26953125" style="4" customWidth="1"/>
    <col min="2" max="2" width="31.54296875" style="4" customWidth="1"/>
    <col min="3" max="15" width="11.26953125" style="4" customWidth="1"/>
    <col min="16" max="16384" width="8.7265625" style="4"/>
  </cols>
  <sheetData>
    <row r="1" spans="1:15" ht="35.15" customHeight="1" x14ac:dyDescent="0.45">
      <c r="A1" s="45" t="s">
        <v>144</v>
      </c>
    </row>
    <row r="2" spans="1:15" s="81" customFormat="1" ht="18.649999999999999" customHeight="1" x14ac:dyDescent="0.3">
      <c r="A2" s="90" t="s">
        <v>56</v>
      </c>
    </row>
    <row r="3" spans="1:15" s="81" customFormat="1" ht="18.649999999999999" customHeight="1" x14ac:dyDescent="0.3">
      <c r="A3" s="83" t="s">
        <v>94</v>
      </c>
    </row>
    <row r="4" spans="1:15" s="81" customFormat="1" ht="18.649999999999999" customHeight="1" x14ac:dyDescent="0.3">
      <c r="A4" s="89" t="s">
        <v>156</v>
      </c>
    </row>
    <row r="5" spans="1:15" s="81" customFormat="1" ht="18.649999999999999" customHeight="1" x14ac:dyDescent="0.3">
      <c r="A5" s="83" t="s">
        <v>184</v>
      </c>
    </row>
    <row r="6" spans="1:15" ht="19" thickBot="1" x14ac:dyDescent="0.5">
      <c r="A6" s="40" t="s">
        <v>63</v>
      </c>
      <c r="B6" s="31" t="s">
        <v>67</v>
      </c>
      <c r="C6" s="17" t="s">
        <v>39</v>
      </c>
      <c r="D6" s="17" t="s">
        <v>40</v>
      </c>
      <c r="E6" s="17" t="s">
        <v>41</v>
      </c>
      <c r="F6" s="17" t="s">
        <v>42</v>
      </c>
      <c r="G6" s="17" t="s">
        <v>43</v>
      </c>
      <c r="H6" s="17" t="s">
        <v>44</v>
      </c>
      <c r="I6" s="17" t="s">
        <v>45</v>
      </c>
      <c r="J6" s="17" t="s">
        <v>46</v>
      </c>
      <c r="K6" s="17" t="s">
        <v>47</v>
      </c>
      <c r="L6" s="17" t="s">
        <v>48</v>
      </c>
      <c r="M6" s="17" t="s">
        <v>49</v>
      </c>
      <c r="N6" s="17" t="s">
        <v>150</v>
      </c>
      <c r="O6" s="41" t="s">
        <v>26</v>
      </c>
    </row>
    <row r="7" spans="1:15" x14ac:dyDescent="0.45">
      <c r="A7" s="12" t="s">
        <v>58</v>
      </c>
      <c r="B7" s="12" t="s">
        <v>27</v>
      </c>
      <c r="C7" s="39">
        <v>27</v>
      </c>
      <c r="D7" s="39">
        <v>57</v>
      </c>
      <c r="E7" s="39">
        <v>43</v>
      </c>
      <c r="F7" s="39">
        <v>35</v>
      </c>
      <c r="G7" s="39">
        <v>40</v>
      </c>
      <c r="H7" s="39">
        <v>91</v>
      </c>
      <c r="I7" s="39">
        <v>43</v>
      </c>
      <c r="J7" s="39">
        <v>40</v>
      </c>
      <c r="K7" s="39">
        <v>73</v>
      </c>
      <c r="L7" s="39">
        <v>81</v>
      </c>
      <c r="M7" s="39">
        <v>53</v>
      </c>
      <c r="N7" s="39">
        <v>49</v>
      </c>
      <c r="O7" s="39">
        <v>632</v>
      </c>
    </row>
    <row r="8" spans="1:15" x14ac:dyDescent="0.45">
      <c r="A8" s="12" t="s">
        <v>58</v>
      </c>
      <c r="B8" s="12" t="s">
        <v>91</v>
      </c>
      <c r="C8" s="20">
        <v>17.285713999999999</v>
      </c>
      <c r="D8" s="20">
        <v>24.857142</v>
      </c>
      <c r="E8" s="20">
        <v>29</v>
      </c>
      <c r="F8" s="20">
        <v>24.857142</v>
      </c>
      <c r="G8" s="20">
        <v>24.071427999999997</v>
      </c>
      <c r="H8" s="20">
        <v>11.285714</v>
      </c>
      <c r="I8" s="20">
        <v>23.285713999999999</v>
      </c>
      <c r="J8" s="20">
        <v>25.785713999999999</v>
      </c>
      <c r="K8" s="20">
        <v>22.857142</v>
      </c>
      <c r="L8" s="20">
        <v>27.857142</v>
      </c>
      <c r="M8" s="20">
        <v>25.857142</v>
      </c>
      <c r="N8" s="20">
        <v>33.857142000000003</v>
      </c>
      <c r="O8" s="20">
        <v>24.571428000000001</v>
      </c>
    </row>
    <row r="9" spans="1:15" x14ac:dyDescent="0.45">
      <c r="A9" s="12" t="s">
        <v>58</v>
      </c>
      <c r="B9" s="12" t="s">
        <v>92</v>
      </c>
      <c r="C9" s="20">
        <v>21.285713925925929</v>
      </c>
      <c r="D9" s="20">
        <v>36.135337929824566</v>
      </c>
      <c r="E9" s="20">
        <v>35.026577674418611</v>
      </c>
      <c r="F9" s="20">
        <v>33.899159294117645</v>
      </c>
      <c r="G9" s="20">
        <v>32.428571026315787</v>
      </c>
      <c r="H9" s="20">
        <v>23.21746000000001</v>
      </c>
      <c r="I9" s="20">
        <v>33.466898560975615</v>
      </c>
      <c r="J9" s="20">
        <v>38.095237722222215</v>
      </c>
      <c r="K9" s="20">
        <v>35.287698013888885</v>
      </c>
      <c r="L9" s="20">
        <v>38.059964283950613</v>
      </c>
      <c r="M9" s="20">
        <v>37.258759603773598</v>
      </c>
      <c r="N9" s="20">
        <v>41.396501000000008</v>
      </c>
      <c r="O9" s="20">
        <v>33.792730215780963</v>
      </c>
    </row>
    <row r="10" spans="1:15" ht="19" thickBot="1" x14ac:dyDescent="0.5">
      <c r="A10" s="40" t="s">
        <v>58</v>
      </c>
      <c r="B10" s="40" t="s">
        <v>93</v>
      </c>
      <c r="C10" s="41">
        <v>14.744280250620699</v>
      </c>
      <c r="D10" s="41">
        <v>27.50000388931905</v>
      </c>
      <c r="E10" s="41">
        <v>30.129356561310036</v>
      </c>
      <c r="F10" s="41">
        <v>28.857473711900628</v>
      </c>
      <c r="G10" s="41">
        <v>29.798259587626621</v>
      </c>
      <c r="H10" s="41">
        <v>22.077112483262034</v>
      </c>
      <c r="I10" s="41">
        <v>27.789209651831268</v>
      </c>
      <c r="J10" s="41">
        <v>27.103712363600241</v>
      </c>
      <c r="K10" s="41">
        <v>30.677035753193721</v>
      </c>
      <c r="L10" s="41">
        <v>26.693305541910426</v>
      </c>
      <c r="M10" s="41">
        <v>33.696270175268282</v>
      </c>
      <c r="N10" s="41">
        <v>30.708803668092116</v>
      </c>
      <c r="O10" s="41">
        <v>28.4916240103652</v>
      </c>
    </row>
    <row r="11" spans="1:15" x14ac:dyDescent="0.45">
      <c r="A11" s="12" t="s">
        <v>59</v>
      </c>
      <c r="B11" s="12" t="s">
        <v>27</v>
      </c>
      <c r="C11" s="39">
        <v>1</v>
      </c>
      <c r="D11" s="39">
        <v>2</v>
      </c>
      <c r="E11" s="39">
        <v>3</v>
      </c>
      <c r="F11" s="39">
        <v>1</v>
      </c>
      <c r="G11" s="39">
        <v>4</v>
      </c>
      <c r="H11" s="39">
        <v>3</v>
      </c>
      <c r="I11" s="39">
        <v>3</v>
      </c>
      <c r="J11" s="39">
        <v>4</v>
      </c>
      <c r="K11" s="39">
        <v>6</v>
      </c>
      <c r="L11" s="39">
        <v>6</v>
      </c>
      <c r="M11" s="39">
        <v>8</v>
      </c>
      <c r="N11" s="39">
        <v>1</v>
      </c>
      <c r="O11" s="39">
        <v>42</v>
      </c>
    </row>
    <row r="12" spans="1:15" x14ac:dyDescent="0.45">
      <c r="A12" s="12" t="s">
        <v>59</v>
      </c>
      <c r="B12" s="12" t="s">
        <v>91</v>
      </c>
      <c r="C12" s="20">
        <v>101.857142</v>
      </c>
      <c r="D12" s="20">
        <v>101.92857100000001</v>
      </c>
      <c r="E12" s="20">
        <v>130.14285699999999</v>
      </c>
      <c r="F12" s="20">
        <v>149.14285699999999</v>
      </c>
      <c r="G12" s="20">
        <v>127.92857100000001</v>
      </c>
      <c r="H12" s="20">
        <v>141</v>
      </c>
      <c r="I12" s="20">
        <v>90.857141999999996</v>
      </c>
      <c r="J12" s="20">
        <v>75.071427999999997</v>
      </c>
      <c r="K12" s="20">
        <v>76.428571000000005</v>
      </c>
      <c r="L12" s="20">
        <v>82.571428499999996</v>
      </c>
      <c r="M12" s="20">
        <v>67.499999500000001</v>
      </c>
      <c r="N12" s="20">
        <v>50.428570999999998</v>
      </c>
      <c r="O12" s="20">
        <v>79.357142500000009</v>
      </c>
    </row>
    <row r="13" spans="1:15" x14ac:dyDescent="0.45">
      <c r="A13" s="12" t="s">
        <v>59</v>
      </c>
      <c r="B13" s="12" t="s">
        <v>92</v>
      </c>
      <c r="C13" s="20">
        <v>101.857142</v>
      </c>
      <c r="D13" s="20">
        <v>101.92857100000001</v>
      </c>
      <c r="E13" s="20">
        <v>93.19047599999999</v>
      </c>
      <c r="F13" s="20">
        <v>149.14285699999999</v>
      </c>
      <c r="G13" s="20">
        <v>118.67857099999999</v>
      </c>
      <c r="H13" s="20">
        <v>141.47619</v>
      </c>
      <c r="I13" s="20">
        <v>85.714285000000004</v>
      </c>
      <c r="J13" s="20">
        <v>68.035713749999999</v>
      </c>
      <c r="K13" s="20">
        <v>80.690475666666686</v>
      </c>
      <c r="L13" s="20">
        <v>90.452380500000004</v>
      </c>
      <c r="M13" s="20">
        <v>73.499999499999987</v>
      </c>
      <c r="N13" s="20">
        <v>50.428570999999998</v>
      </c>
      <c r="O13" s="20">
        <v>91.146258023809494</v>
      </c>
    </row>
    <row r="14" spans="1:15" ht="19" thickBot="1" x14ac:dyDescent="0.5">
      <c r="A14" s="40" t="s">
        <v>59</v>
      </c>
      <c r="B14" s="40" t="s">
        <v>93</v>
      </c>
      <c r="C14" s="41">
        <v>0</v>
      </c>
      <c r="D14" s="41">
        <v>26.214285999999927</v>
      </c>
      <c r="E14" s="41">
        <v>58.007427850276109</v>
      </c>
      <c r="F14" s="41">
        <v>0</v>
      </c>
      <c r="G14" s="41">
        <v>22.922979699330568</v>
      </c>
      <c r="H14" s="41">
        <v>15.400474230999645</v>
      </c>
      <c r="I14" s="41">
        <v>29.039265157912762</v>
      </c>
      <c r="J14" s="41">
        <v>14.722388663414376</v>
      </c>
      <c r="K14" s="41">
        <v>24.416373740714569</v>
      </c>
      <c r="L14" s="41">
        <v>28.374010301998428</v>
      </c>
      <c r="M14" s="41">
        <v>27.540045026214461</v>
      </c>
      <c r="N14" s="41">
        <v>0</v>
      </c>
      <c r="O14" s="41">
        <v>35.704427094607354</v>
      </c>
    </row>
    <row r="15" spans="1:15" x14ac:dyDescent="0.45">
      <c r="A15" s="12" t="s">
        <v>60</v>
      </c>
      <c r="B15" s="12" t="s">
        <v>27</v>
      </c>
      <c r="C15" s="39">
        <v>4</v>
      </c>
      <c r="D15" s="39">
        <v>2</v>
      </c>
      <c r="E15" s="39">
        <v>3</v>
      </c>
      <c r="F15" s="39">
        <v>1</v>
      </c>
      <c r="G15" s="39">
        <v>4</v>
      </c>
      <c r="H15" s="39">
        <v>2</v>
      </c>
      <c r="I15" s="39">
        <v>3</v>
      </c>
      <c r="J15" s="39">
        <v>4</v>
      </c>
      <c r="K15" s="39">
        <v>7</v>
      </c>
      <c r="L15" s="39">
        <v>3</v>
      </c>
      <c r="M15" s="39">
        <v>2</v>
      </c>
      <c r="N15" s="39">
        <v>4</v>
      </c>
      <c r="O15" s="39">
        <v>39</v>
      </c>
    </row>
    <row r="16" spans="1:15" x14ac:dyDescent="0.45">
      <c r="A16" s="12" t="s">
        <v>60</v>
      </c>
      <c r="B16" s="12" t="s">
        <v>91</v>
      </c>
      <c r="C16" s="20">
        <v>113.35714200000001</v>
      </c>
      <c r="D16" s="20">
        <v>113.85714250000001</v>
      </c>
      <c r="E16" s="20">
        <v>95.142857000000006</v>
      </c>
      <c r="F16" s="20">
        <v>119.714285</v>
      </c>
      <c r="G16" s="20">
        <v>109.35714249999999</v>
      </c>
      <c r="H16" s="20">
        <v>44.785713999999999</v>
      </c>
      <c r="I16" s="20">
        <v>66.857141999999996</v>
      </c>
      <c r="J16" s="20">
        <v>43.857142499999995</v>
      </c>
      <c r="K16" s="20">
        <v>165.571428</v>
      </c>
      <c r="L16" s="20">
        <v>35.571427999999997</v>
      </c>
      <c r="M16" s="20">
        <v>112.92857100000001</v>
      </c>
      <c r="N16" s="20">
        <v>128.71428499999999</v>
      </c>
      <c r="O16" s="20">
        <v>84.857141999999996</v>
      </c>
    </row>
    <row r="17" spans="1:15" x14ac:dyDescent="0.45">
      <c r="A17" s="12" t="s">
        <v>60</v>
      </c>
      <c r="B17" s="12" t="s">
        <v>92</v>
      </c>
      <c r="C17" s="20">
        <v>121.67857100000001</v>
      </c>
      <c r="D17" s="20">
        <v>113.85714250000001</v>
      </c>
      <c r="E17" s="20">
        <v>84.047618666666679</v>
      </c>
      <c r="F17" s="20">
        <v>119.714285</v>
      </c>
      <c r="G17" s="20">
        <v>109.99999974999999</v>
      </c>
      <c r="H17" s="20">
        <v>44.785713999999999</v>
      </c>
      <c r="I17" s="20">
        <v>89.428570999999991</v>
      </c>
      <c r="J17" s="20">
        <v>39.107142250000003</v>
      </c>
      <c r="K17" s="20">
        <v>118.51020357142859</v>
      </c>
      <c r="L17" s="20">
        <v>48.761904333333327</v>
      </c>
      <c r="M17" s="20">
        <v>112.92857099999999</v>
      </c>
      <c r="N17" s="20">
        <v>126.46428525</v>
      </c>
      <c r="O17" s="20">
        <v>96.106226666666657</v>
      </c>
    </row>
    <row r="18" spans="1:15" ht="19" thickBot="1" x14ac:dyDescent="0.5">
      <c r="A18" s="40" t="s">
        <v>60</v>
      </c>
      <c r="B18" s="40" t="s">
        <v>93</v>
      </c>
      <c r="C18" s="41">
        <v>43.357481252974559</v>
      </c>
      <c r="D18" s="41">
        <v>15.571428500000001</v>
      </c>
      <c r="E18" s="41">
        <v>29.57852083619365</v>
      </c>
      <c r="F18" s="41">
        <v>0</v>
      </c>
      <c r="G18" s="41">
        <v>61.265481029912195</v>
      </c>
      <c r="H18" s="41">
        <v>1.6428569999999993</v>
      </c>
      <c r="I18" s="41">
        <v>48.980351401366676</v>
      </c>
      <c r="J18" s="41">
        <v>13.574576844515375</v>
      </c>
      <c r="K18" s="41">
        <v>58.406929635106188</v>
      </c>
      <c r="L18" s="41">
        <v>18.654150524761352</v>
      </c>
      <c r="M18" s="41">
        <v>51.214286000000016</v>
      </c>
      <c r="N18" s="41">
        <v>60.314175162334401</v>
      </c>
      <c r="O18" s="41">
        <v>54.585203541386385</v>
      </c>
    </row>
    <row r="19" spans="1:15" x14ac:dyDescent="0.45">
      <c r="A19" s="12" t="s">
        <v>70</v>
      </c>
      <c r="B19" s="12" t="s">
        <v>27</v>
      </c>
      <c r="C19" s="39">
        <v>32</v>
      </c>
      <c r="D19" s="39">
        <v>61</v>
      </c>
      <c r="E19" s="39">
        <v>49</v>
      </c>
      <c r="F19" s="39">
        <v>37</v>
      </c>
      <c r="G19" s="39">
        <v>48</v>
      </c>
      <c r="H19" s="39">
        <v>96</v>
      </c>
      <c r="I19" s="39">
        <v>49</v>
      </c>
      <c r="J19" s="39">
        <v>48</v>
      </c>
      <c r="K19" s="39">
        <v>86</v>
      </c>
      <c r="L19" s="39">
        <v>90</v>
      </c>
      <c r="M19" s="39">
        <v>63</v>
      </c>
      <c r="N19" s="39">
        <v>54</v>
      </c>
      <c r="O19" s="39">
        <v>713</v>
      </c>
    </row>
    <row r="20" spans="1:15" x14ac:dyDescent="0.45">
      <c r="A20" s="12" t="s">
        <v>70</v>
      </c>
      <c r="B20" s="12" t="s">
        <v>91</v>
      </c>
      <c r="C20" s="20">
        <v>19.714285</v>
      </c>
      <c r="D20" s="20">
        <v>27.142856999999999</v>
      </c>
      <c r="E20" s="20">
        <v>29.428571000000002</v>
      </c>
      <c r="F20" s="20">
        <v>26</v>
      </c>
      <c r="G20" s="20">
        <v>27.214285</v>
      </c>
      <c r="H20" s="20">
        <v>12.714285</v>
      </c>
      <c r="I20" s="20">
        <v>27.285713999999999</v>
      </c>
      <c r="J20" s="20">
        <v>29.785713999999999</v>
      </c>
      <c r="K20" s="20">
        <v>24.857142500000002</v>
      </c>
      <c r="L20" s="20">
        <v>30.928570999999998</v>
      </c>
      <c r="M20" s="20">
        <v>29.428571000000002</v>
      </c>
      <c r="N20" s="20">
        <v>35.428570999999998</v>
      </c>
      <c r="O20" s="20">
        <v>26.857142</v>
      </c>
    </row>
    <row r="21" spans="1:15" x14ac:dyDescent="0.45">
      <c r="A21" s="12" t="s">
        <v>70</v>
      </c>
      <c r="B21" s="12" t="s">
        <v>92</v>
      </c>
      <c r="C21" s="20">
        <v>36.352678187500011</v>
      </c>
      <c r="D21" s="20">
        <v>40.840749000000002</v>
      </c>
      <c r="E21" s="20">
        <v>41.588920897959198</v>
      </c>
      <c r="F21" s="20">
        <v>39.484126611111115</v>
      </c>
      <c r="G21" s="20">
        <v>46.673912652173918</v>
      </c>
      <c r="H21" s="20">
        <v>27.406014715789489</v>
      </c>
      <c r="I21" s="20">
        <v>40.373859765957455</v>
      </c>
      <c r="J21" s="20">
        <v>40.909090500000005</v>
      </c>
      <c r="K21" s="20">
        <v>45.346218070588222</v>
      </c>
      <c r="L21" s="20">
        <v>41.909523366666662</v>
      </c>
      <c r="M21" s="20">
        <v>44.263038047619027</v>
      </c>
      <c r="N21" s="20">
        <v>47.865078907407394</v>
      </c>
      <c r="O21" s="20">
        <v>40.685998776353188</v>
      </c>
    </row>
    <row r="22" spans="1:15" x14ac:dyDescent="0.45">
      <c r="A22" s="12" t="s">
        <v>70</v>
      </c>
      <c r="B22" s="12" t="s">
        <v>93</v>
      </c>
      <c r="C22" s="20">
        <v>40.670684377432288</v>
      </c>
      <c r="D22" s="20">
        <v>32.480471030032504</v>
      </c>
      <c r="E22" s="20">
        <v>36.978168600390674</v>
      </c>
      <c r="F22" s="20">
        <v>36.417015061579647</v>
      </c>
      <c r="G22" s="20">
        <v>45.483796141427248</v>
      </c>
      <c r="H22" s="20">
        <v>30.017259266046455</v>
      </c>
      <c r="I22" s="20">
        <v>34.778262721405426</v>
      </c>
      <c r="J22" s="20">
        <v>27.057745613006329</v>
      </c>
      <c r="K22" s="20">
        <v>41.65336213084332</v>
      </c>
      <c r="L22" s="20">
        <v>29.640295946667464</v>
      </c>
      <c r="M22" s="20">
        <v>37.872000715289623</v>
      </c>
      <c r="N22" s="20">
        <v>40.260240097238444</v>
      </c>
      <c r="O22" s="20">
        <v>36.398224663370996</v>
      </c>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heetViews>
  <sheetFormatPr defaultColWidth="8.7265625" defaultRowHeight="18.5" x14ac:dyDescent="0.45"/>
  <cols>
    <col min="1" max="1" width="32.453125" style="4" customWidth="1"/>
    <col min="2" max="2" width="39.7265625" style="36" customWidth="1"/>
    <col min="3" max="5" width="25.453125" style="36" customWidth="1"/>
    <col min="6" max="9" width="16.7265625" style="36" customWidth="1"/>
    <col min="10" max="16384" width="8.7265625" style="4"/>
  </cols>
  <sheetData>
    <row r="1" spans="1:5" ht="35.15" customHeight="1" x14ac:dyDescent="0.45">
      <c r="A1" s="49" t="s">
        <v>145</v>
      </c>
      <c r="B1" s="47"/>
      <c r="C1" s="47"/>
      <c r="D1" s="47"/>
    </row>
    <row r="2" spans="1:5" x14ac:dyDescent="0.45">
      <c r="A2" s="90" t="s">
        <v>95</v>
      </c>
      <c r="B2" s="79"/>
      <c r="C2" s="79"/>
      <c r="D2" s="80"/>
      <c r="E2" s="79"/>
    </row>
    <row r="3" spans="1:5" x14ac:dyDescent="0.45">
      <c r="A3" s="92" t="s">
        <v>96</v>
      </c>
      <c r="B3" s="87"/>
      <c r="C3" s="87"/>
      <c r="D3" s="88"/>
      <c r="E3" s="87"/>
    </row>
    <row r="4" spans="1:5" x14ac:dyDescent="0.45">
      <c r="A4" s="10" t="s">
        <v>97</v>
      </c>
      <c r="B4" s="13" t="s">
        <v>98</v>
      </c>
      <c r="C4" s="13" t="s">
        <v>99</v>
      </c>
      <c r="D4" s="13" t="s">
        <v>100</v>
      </c>
      <c r="E4" s="13" t="s">
        <v>27</v>
      </c>
    </row>
    <row r="5" spans="1:5" x14ac:dyDescent="0.45">
      <c r="A5" s="4" t="s">
        <v>101</v>
      </c>
      <c r="B5" s="36" t="s">
        <v>58</v>
      </c>
      <c r="C5" s="20">
        <v>30.714285</v>
      </c>
      <c r="D5" s="20">
        <v>34.517929402985033</v>
      </c>
      <c r="E5" s="36">
        <v>737</v>
      </c>
    </row>
    <row r="6" spans="1:5" x14ac:dyDescent="0.45">
      <c r="A6" s="4" t="s">
        <v>101</v>
      </c>
      <c r="B6" s="36" t="s">
        <v>59</v>
      </c>
      <c r="C6" s="20">
        <v>31.857142500000002</v>
      </c>
      <c r="D6" s="20">
        <v>39.112244523809537</v>
      </c>
      <c r="E6" s="36">
        <v>42</v>
      </c>
    </row>
    <row r="7" spans="1:5" x14ac:dyDescent="0.45">
      <c r="A7" s="4" t="s">
        <v>101</v>
      </c>
      <c r="B7" s="13" t="s">
        <v>60</v>
      </c>
      <c r="C7" s="131">
        <v>25.857142</v>
      </c>
      <c r="D7" s="20">
        <v>28.484471608695657</v>
      </c>
      <c r="E7" s="132">
        <v>23</v>
      </c>
    </row>
    <row r="8" spans="1:5" x14ac:dyDescent="0.45">
      <c r="A8" s="21" t="s">
        <v>102</v>
      </c>
      <c r="B8" s="22" t="s">
        <v>58</v>
      </c>
      <c r="C8" s="27">
        <v>18.499999500000001</v>
      </c>
      <c r="D8" s="27">
        <v>21.936592430481262</v>
      </c>
      <c r="E8" s="22">
        <v>374</v>
      </c>
    </row>
    <row r="9" spans="1:5" x14ac:dyDescent="0.45">
      <c r="A9" s="4" t="s">
        <v>103</v>
      </c>
      <c r="B9" s="36" t="s">
        <v>58</v>
      </c>
      <c r="C9" s="20">
        <v>39.714285000000004</v>
      </c>
      <c r="D9" s="20">
        <v>48.992187046874989</v>
      </c>
      <c r="E9" s="36">
        <v>128</v>
      </c>
    </row>
    <row r="10" spans="1:5" x14ac:dyDescent="0.45">
      <c r="A10" s="4" t="s">
        <v>103</v>
      </c>
      <c r="B10" s="36" t="s">
        <v>59</v>
      </c>
      <c r="C10" s="128">
        <v>53.714284999999997</v>
      </c>
      <c r="D10" s="20">
        <v>64.610389181818178</v>
      </c>
      <c r="E10" s="129">
        <v>11</v>
      </c>
    </row>
    <row r="11" spans="1:5" x14ac:dyDescent="0.45">
      <c r="A11" s="4" t="s">
        <v>103</v>
      </c>
      <c r="B11" s="13" t="s">
        <v>60</v>
      </c>
      <c r="C11" s="131">
        <v>67.571427999999997</v>
      </c>
      <c r="D11" s="20">
        <v>61.190475666666657</v>
      </c>
      <c r="E11" s="132">
        <v>3</v>
      </c>
    </row>
    <row r="12" spans="1:5" x14ac:dyDescent="0.45">
      <c r="A12" s="50"/>
      <c r="B12" s="50"/>
      <c r="C12" s="50"/>
      <c r="D12" s="50"/>
      <c r="E12" s="50"/>
    </row>
  </sheetData>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workbookViewId="0"/>
  </sheetViews>
  <sheetFormatPr defaultColWidth="8.7265625" defaultRowHeight="18.5" x14ac:dyDescent="0.45"/>
  <cols>
    <col min="1" max="1" width="73.54296875" style="4" customWidth="1"/>
    <col min="2" max="5" width="19.26953125" style="36" customWidth="1"/>
    <col min="6" max="16384" width="8.7265625" style="4"/>
  </cols>
  <sheetData>
    <row r="1" spans="1:5" ht="23.5" customHeight="1" x14ac:dyDescent="0.45">
      <c r="A1" s="47" t="s">
        <v>146</v>
      </c>
    </row>
    <row r="2" spans="1:5" s="81" customFormat="1" ht="70.5" customHeight="1" x14ac:dyDescent="0.3">
      <c r="A2" s="93" t="s">
        <v>104</v>
      </c>
      <c r="B2" s="100"/>
      <c r="C2" s="100"/>
      <c r="D2" s="100"/>
      <c r="E2" s="100"/>
    </row>
    <row r="3" spans="1:5" s="81" customFormat="1" ht="13" x14ac:dyDescent="0.3">
      <c r="A3" s="94" t="s">
        <v>105</v>
      </c>
      <c r="B3" s="79"/>
      <c r="C3" s="79"/>
      <c r="D3" s="79"/>
      <c r="E3" s="79"/>
    </row>
    <row r="4" spans="1:5" s="36" customFormat="1" ht="57" customHeight="1" x14ac:dyDescent="0.45">
      <c r="A4" s="10" t="s">
        <v>67</v>
      </c>
      <c r="B4" s="23" t="s">
        <v>106</v>
      </c>
      <c r="C4" s="5" t="s">
        <v>30</v>
      </c>
      <c r="D4" s="5" t="s">
        <v>31</v>
      </c>
      <c r="E4" s="9" t="s">
        <v>102</v>
      </c>
    </row>
    <row r="5" spans="1:5" s="36" customFormat="1" x14ac:dyDescent="0.45">
      <c r="A5" s="28" t="s">
        <v>107</v>
      </c>
      <c r="B5" s="29"/>
      <c r="C5" s="29"/>
      <c r="D5" s="29"/>
      <c r="E5" s="29"/>
    </row>
    <row r="6" spans="1:5" s="36" customFormat="1" x14ac:dyDescent="0.45">
      <c r="A6" s="4" t="s">
        <v>108</v>
      </c>
      <c r="B6" s="20">
        <v>12.571427999999999</v>
      </c>
      <c r="C6" s="20">
        <v>5.1428564999999997</v>
      </c>
      <c r="D6" s="20">
        <v>1.428571</v>
      </c>
      <c r="E6" s="20">
        <v>5.571428</v>
      </c>
    </row>
    <row r="7" spans="1:5" s="36" customFormat="1" x14ac:dyDescent="0.45">
      <c r="A7" s="4" t="s">
        <v>109</v>
      </c>
      <c r="B7" s="20">
        <v>13.37410558279851</v>
      </c>
      <c r="C7" s="20">
        <v>6.9458123793103459</v>
      </c>
      <c r="D7" s="20">
        <v>1.5986390952380953</v>
      </c>
      <c r="E7" s="20">
        <v>6.8587972084942228</v>
      </c>
    </row>
    <row r="8" spans="1:5" s="36" customFormat="1" x14ac:dyDescent="0.45">
      <c r="A8" s="4" t="s">
        <v>147</v>
      </c>
      <c r="B8" s="36">
        <v>779</v>
      </c>
      <c r="C8" s="36">
        <v>58</v>
      </c>
      <c r="D8" s="36">
        <v>21</v>
      </c>
      <c r="E8" s="36">
        <v>259</v>
      </c>
    </row>
    <row r="9" spans="1:5" s="36" customFormat="1" x14ac:dyDescent="0.45">
      <c r="A9" s="28" t="s">
        <v>110</v>
      </c>
      <c r="B9" s="29"/>
      <c r="C9" s="29"/>
      <c r="D9" s="29"/>
      <c r="E9" s="29"/>
    </row>
    <row r="10" spans="1:5" s="36" customFormat="1" x14ac:dyDescent="0.45">
      <c r="A10" s="4" t="s">
        <v>108</v>
      </c>
      <c r="B10" s="20">
        <v>12.857142</v>
      </c>
      <c r="C10" s="20">
        <v>14.142856999999999</v>
      </c>
      <c r="D10" s="138">
        <v>15.857142</v>
      </c>
      <c r="E10" s="20">
        <v>9.8571419999999996</v>
      </c>
    </row>
    <row r="11" spans="1:5" s="36" customFormat="1" x14ac:dyDescent="0.45">
      <c r="A11" s="4" t="s">
        <v>109</v>
      </c>
      <c r="B11" s="20">
        <v>17.297064173972711</v>
      </c>
      <c r="C11" s="20">
        <v>24.406162019607855</v>
      </c>
      <c r="D11" s="138">
        <v>20.270676105263163</v>
      </c>
      <c r="E11" s="20">
        <v>13.799227354729709</v>
      </c>
    </row>
    <row r="12" spans="1:5" s="36" customFormat="1" ht="18.649999999999999" customHeight="1" x14ac:dyDescent="0.45">
      <c r="A12" s="9" t="s">
        <v>148</v>
      </c>
      <c r="B12" s="36">
        <v>730</v>
      </c>
      <c r="C12" s="36">
        <v>51</v>
      </c>
      <c r="D12" s="139">
        <v>19</v>
      </c>
      <c r="E12" s="36">
        <v>296</v>
      </c>
    </row>
    <row r="13" spans="1:5" s="36" customFormat="1" x14ac:dyDescent="0.45">
      <c r="A13" s="28" t="s">
        <v>111</v>
      </c>
      <c r="B13" s="28"/>
      <c r="C13" s="28"/>
      <c r="D13" s="28"/>
      <c r="E13" s="28"/>
    </row>
    <row r="14" spans="1:5" s="36" customFormat="1" x14ac:dyDescent="0.45">
      <c r="A14" s="4" t="s">
        <v>108</v>
      </c>
      <c r="B14" s="20">
        <v>4.2857139999999996</v>
      </c>
      <c r="C14" s="128">
        <v>4.4285709999999998</v>
      </c>
      <c r="D14" s="128">
        <v>6.4285709999999998</v>
      </c>
      <c r="E14" s="20">
        <v>3.7142849999999998</v>
      </c>
    </row>
    <row r="15" spans="1:5" s="36" customFormat="1" x14ac:dyDescent="0.45">
      <c r="A15" s="4" t="s">
        <v>109</v>
      </c>
      <c r="B15" s="20">
        <v>5.6825393011695677</v>
      </c>
      <c r="C15" s="128">
        <v>5.9999994864864874</v>
      </c>
      <c r="D15" s="128">
        <v>9.9387750952380962</v>
      </c>
      <c r="E15" s="20">
        <v>4.3934358837837904</v>
      </c>
    </row>
    <row r="16" spans="1:5" s="36" customFormat="1" ht="23.15" customHeight="1" x14ac:dyDescent="0.45">
      <c r="A16" s="82" t="s">
        <v>149</v>
      </c>
      <c r="B16" s="37">
        <v>684</v>
      </c>
      <c r="C16" s="133">
        <v>37</v>
      </c>
      <c r="D16" s="133">
        <v>21</v>
      </c>
      <c r="E16" s="37">
        <v>370</v>
      </c>
    </row>
    <row r="17" spans="1:9" x14ac:dyDescent="0.45">
      <c r="A17" s="48"/>
      <c r="B17" s="48"/>
      <c r="C17" s="48"/>
      <c r="D17" s="48"/>
      <c r="E17" s="48"/>
      <c r="F17" s="36"/>
      <c r="G17" s="36"/>
      <c r="H17" s="36"/>
      <c r="I17" s="36"/>
    </row>
  </sheetData>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BDEEA-0552-49F6-8FF1-802EA0FA06BF}">
  <dimension ref="A1:B27"/>
  <sheetViews>
    <sheetView showGridLines="0" workbookViewId="0"/>
  </sheetViews>
  <sheetFormatPr defaultColWidth="8.7265625" defaultRowHeight="13" x14ac:dyDescent="0.3"/>
  <cols>
    <col min="1" max="1" width="20.453125" style="81" customWidth="1"/>
    <col min="2" max="2" width="121.36328125" style="81" customWidth="1"/>
    <col min="3" max="16384" width="8.7265625" style="81"/>
  </cols>
  <sheetData>
    <row r="1" spans="1:2" ht="33" customHeight="1" x14ac:dyDescent="0.3">
      <c r="A1" s="135" t="s">
        <v>112</v>
      </c>
    </row>
    <row r="2" spans="1:2" ht="22.5" customHeight="1" x14ac:dyDescent="0.3">
      <c r="A2" s="144" t="s">
        <v>113</v>
      </c>
      <c r="B2" s="145" t="s">
        <v>114</v>
      </c>
    </row>
    <row r="3" spans="1:2" ht="22.5" customHeight="1" x14ac:dyDescent="0.3">
      <c r="A3" s="140" t="s">
        <v>115</v>
      </c>
      <c r="B3" s="142" t="s">
        <v>157</v>
      </c>
    </row>
    <row r="4" spans="1:2" ht="22.5" customHeight="1" x14ac:dyDescent="0.3">
      <c r="A4" s="140" t="s">
        <v>115</v>
      </c>
      <c r="B4" s="142" t="s">
        <v>158</v>
      </c>
    </row>
    <row r="5" spans="1:2" ht="22.5" customHeight="1" x14ac:dyDescent="0.3">
      <c r="A5" s="140" t="s">
        <v>116</v>
      </c>
      <c r="B5" s="142" t="s">
        <v>159</v>
      </c>
    </row>
    <row r="6" spans="1:2" ht="22.5" customHeight="1" x14ac:dyDescent="0.3">
      <c r="A6" s="140" t="s">
        <v>116</v>
      </c>
      <c r="B6" s="142" t="s">
        <v>160</v>
      </c>
    </row>
    <row r="7" spans="1:2" ht="22.5" customHeight="1" x14ac:dyDescent="0.3">
      <c r="A7" s="140" t="s">
        <v>116</v>
      </c>
      <c r="B7" s="142" t="s">
        <v>183</v>
      </c>
    </row>
    <row r="8" spans="1:2" ht="22.5" customHeight="1" x14ac:dyDescent="0.3">
      <c r="A8" s="140" t="s">
        <v>161</v>
      </c>
      <c r="B8" s="142" t="s">
        <v>158</v>
      </c>
    </row>
    <row r="9" spans="1:2" ht="22.5" customHeight="1" x14ac:dyDescent="0.3">
      <c r="A9" s="140" t="s">
        <v>162</v>
      </c>
      <c r="B9" s="142" t="s">
        <v>163</v>
      </c>
    </row>
    <row r="10" spans="1:2" ht="22.5" customHeight="1" x14ac:dyDescent="0.3">
      <c r="A10" s="140" t="s">
        <v>164</v>
      </c>
      <c r="B10" s="142" t="s">
        <v>165</v>
      </c>
    </row>
    <row r="11" spans="1:2" ht="22.5" customHeight="1" x14ac:dyDescent="0.3">
      <c r="A11" s="140" t="s">
        <v>117</v>
      </c>
      <c r="B11" s="142" t="s">
        <v>166</v>
      </c>
    </row>
    <row r="12" spans="1:2" ht="22.5" customHeight="1" x14ac:dyDescent="0.3">
      <c r="A12" s="140" t="s">
        <v>117</v>
      </c>
      <c r="B12" s="142" t="s">
        <v>167</v>
      </c>
    </row>
    <row r="13" spans="1:2" ht="22.5" customHeight="1" x14ac:dyDescent="0.3">
      <c r="A13" s="141" t="s">
        <v>117</v>
      </c>
      <c r="B13" s="143" t="s">
        <v>168</v>
      </c>
    </row>
    <row r="14" spans="1:2" ht="22.5" customHeight="1" x14ac:dyDescent="0.3">
      <c r="A14" s="141" t="s">
        <v>118</v>
      </c>
      <c r="B14" s="143" t="s">
        <v>169</v>
      </c>
    </row>
    <row r="15" spans="1:2" ht="22.5" customHeight="1" x14ac:dyDescent="0.3">
      <c r="A15" s="141" t="s">
        <v>118</v>
      </c>
      <c r="B15" s="143" t="s">
        <v>170</v>
      </c>
    </row>
    <row r="16" spans="1:2" ht="22.5" customHeight="1" x14ac:dyDescent="0.3">
      <c r="A16" s="141" t="s">
        <v>118</v>
      </c>
      <c r="B16" s="143" t="s">
        <v>171</v>
      </c>
    </row>
    <row r="17" spans="1:2" ht="22.5" customHeight="1" x14ac:dyDescent="0.3">
      <c r="A17" s="141" t="s">
        <v>119</v>
      </c>
      <c r="B17" s="143" t="s">
        <v>172</v>
      </c>
    </row>
    <row r="18" spans="1:2" ht="22.5" customHeight="1" x14ac:dyDescent="0.3">
      <c r="A18" s="141" t="s">
        <v>119</v>
      </c>
      <c r="B18" s="143" t="s">
        <v>173</v>
      </c>
    </row>
    <row r="19" spans="1:2" ht="22.5" customHeight="1" x14ac:dyDescent="0.3">
      <c r="A19" s="141" t="s">
        <v>119</v>
      </c>
      <c r="B19" s="143" t="s">
        <v>174</v>
      </c>
    </row>
    <row r="20" spans="1:2" ht="22.5" customHeight="1" x14ac:dyDescent="0.3">
      <c r="A20" s="141" t="s">
        <v>119</v>
      </c>
      <c r="B20" s="143" t="s">
        <v>175</v>
      </c>
    </row>
    <row r="21" spans="1:2" ht="22.5" customHeight="1" x14ac:dyDescent="0.3">
      <c r="A21" s="141" t="s">
        <v>119</v>
      </c>
      <c r="B21" s="143" t="s">
        <v>176</v>
      </c>
    </row>
    <row r="22" spans="1:2" ht="22.5" customHeight="1" x14ac:dyDescent="0.3">
      <c r="A22" s="141" t="s">
        <v>119</v>
      </c>
      <c r="B22" s="143" t="s">
        <v>177</v>
      </c>
    </row>
    <row r="23" spans="1:2" ht="22.5" customHeight="1" x14ac:dyDescent="0.3">
      <c r="A23" s="141" t="s">
        <v>119</v>
      </c>
      <c r="B23" s="143" t="s">
        <v>178</v>
      </c>
    </row>
    <row r="24" spans="1:2" ht="22.5" customHeight="1" x14ac:dyDescent="0.3">
      <c r="A24" s="141" t="s">
        <v>119</v>
      </c>
      <c r="B24" s="143" t="s">
        <v>179</v>
      </c>
    </row>
    <row r="25" spans="1:2" ht="22.5" customHeight="1" x14ac:dyDescent="0.3">
      <c r="A25" s="141" t="s">
        <v>119</v>
      </c>
      <c r="B25" s="143" t="s">
        <v>180</v>
      </c>
    </row>
    <row r="26" spans="1:2" ht="22.5" customHeight="1" x14ac:dyDescent="0.3">
      <c r="A26" s="141" t="s">
        <v>119</v>
      </c>
      <c r="B26" s="143" t="s">
        <v>181</v>
      </c>
    </row>
    <row r="27" spans="1:2" ht="22.5" customHeight="1" x14ac:dyDescent="0.3">
      <c r="A27" s="141" t="s">
        <v>119</v>
      </c>
      <c r="B27" s="143" t="s">
        <v>182</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workbookViewId="0"/>
  </sheetViews>
  <sheetFormatPr defaultRowHeight="14.5" x14ac:dyDescent="0.35"/>
  <sheetData>
    <row r="1" spans="1:1" ht="15.5" x14ac:dyDescent="0.35">
      <c r="A1" s="2" t="s">
        <v>120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A2"/>
  <sheetViews>
    <sheetView showGridLines="0" workbookViewId="0">
      <selection activeCell="A2" sqref="A2"/>
    </sheetView>
  </sheetViews>
  <sheetFormatPr defaultRowHeight="14.5" x14ac:dyDescent="0.35"/>
  <sheetData>
    <row r="1" spans="1:1" ht="19.5" x14ac:dyDescent="0.35">
      <c r="A1" s="44" t="s">
        <v>125</v>
      </c>
    </row>
    <row r="2" spans="1:1" ht="21.65" customHeight="1" x14ac:dyDescent="0.35">
      <c r="A2" s="116"/>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workbookViewId="0"/>
  </sheetViews>
  <sheetFormatPr defaultRowHeight="14.5" x14ac:dyDescent="0.35"/>
  <sheetData>
    <row r="1" spans="1:1" ht="15.5" x14ac:dyDescent="0.35">
      <c r="A1" s="1" t="s">
        <v>121</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workbookViewId="0"/>
  </sheetViews>
  <sheetFormatPr defaultRowHeight="14.5" x14ac:dyDescent="0.35"/>
  <cols>
    <col min="1" max="1" width="32.54296875" customWidth="1"/>
    <col min="2" max="16" width="13.7265625" customWidth="1"/>
  </cols>
  <sheetData>
    <row r="1" spans="1:14" ht="15.5" x14ac:dyDescent="0.35">
      <c r="A1" s="30" t="s">
        <v>122</v>
      </c>
      <c r="B1" s="3"/>
      <c r="C1" s="3"/>
      <c r="D1" s="3"/>
      <c r="E1" s="3"/>
      <c r="F1" s="3"/>
      <c r="G1" s="3"/>
      <c r="H1" s="3"/>
      <c r="I1" s="3"/>
      <c r="J1" s="3"/>
      <c r="K1" s="3"/>
      <c r="L1" s="3"/>
      <c r="M1" s="3"/>
      <c r="N1" s="3"/>
    </row>
    <row r="2" spans="1:14" x14ac:dyDescent="0.35">
      <c r="A2" s="3"/>
      <c r="B2" s="3"/>
      <c r="C2" s="3"/>
      <c r="D2" s="3"/>
      <c r="E2" s="3"/>
      <c r="F2" s="3"/>
      <c r="G2" s="3"/>
      <c r="H2" s="3"/>
      <c r="I2" s="3"/>
      <c r="J2" s="3"/>
      <c r="K2" s="3"/>
      <c r="L2" s="3"/>
      <c r="M2" s="3"/>
      <c r="N2" s="3"/>
    </row>
    <row r="3" spans="1:14" ht="18.5" x14ac:dyDescent="0.45">
      <c r="A3" s="10"/>
      <c r="B3" s="24">
        <v>43983</v>
      </c>
      <c r="C3" s="24">
        <v>44013</v>
      </c>
      <c r="D3" s="24">
        <v>44044</v>
      </c>
      <c r="E3" s="24">
        <v>44075</v>
      </c>
      <c r="F3" s="24">
        <v>44105</v>
      </c>
      <c r="G3" s="24">
        <v>44136</v>
      </c>
      <c r="H3" s="24">
        <v>44166</v>
      </c>
      <c r="I3" s="24">
        <v>44197</v>
      </c>
      <c r="J3" s="24">
        <v>44228</v>
      </c>
    </row>
    <row r="4" spans="1:14" ht="18.5" x14ac:dyDescent="0.45">
      <c r="A4" s="4" t="s">
        <v>30</v>
      </c>
      <c r="B4" s="4">
        <v>8</v>
      </c>
      <c r="C4" s="4">
        <v>11</v>
      </c>
      <c r="D4" s="4">
        <v>18</v>
      </c>
      <c r="E4" s="4">
        <v>36</v>
      </c>
      <c r="F4" s="4">
        <v>41</v>
      </c>
      <c r="G4" s="4">
        <v>43</v>
      </c>
      <c r="H4" s="4">
        <v>36</v>
      </c>
      <c r="I4" s="4">
        <v>34</v>
      </c>
      <c r="J4" s="4">
        <v>21</v>
      </c>
    </row>
    <row r="5" spans="1:14" ht="18.5" x14ac:dyDescent="0.45">
      <c r="A5" s="4" t="s">
        <v>31</v>
      </c>
      <c r="B5" s="4">
        <v>4</v>
      </c>
      <c r="C5" s="4">
        <v>6</v>
      </c>
      <c r="D5" s="4">
        <v>4</v>
      </c>
      <c r="E5" s="4">
        <v>11</v>
      </c>
      <c r="F5" s="4">
        <v>11</v>
      </c>
      <c r="G5" s="4">
        <v>17</v>
      </c>
      <c r="H5" s="4">
        <v>17</v>
      </c>
      <c r="I5" s="4">
        <v>21</v>
      </c>
      <c r="J5" s="4">
        <v>20</v>
      </c>
    </row>
    <row r="6" spans="1:14" ht="18.5" x14ac:dyDescent="0.45">
      <c r="A6" s="4" t="s">
        <v>32</v>
      </c>
      <c r="B6" s="4">
        <v>0</v>
      </c>
      <c r="C6" s="4">
        <v>1</v>
      </c>
      <c r="D6" s="4">
        <v>3</v>
      </c>
      <c r="E6" s="4">
        <v>9</v>
      </c>
      <c r="F6" s="4">
        <v>15</v>
      </c>
      <c r="G6" s="4">
        <v>18</v>
      </c>
      <c r="H6" s="4">
        <v>20</v>
      </c>
      <c r="I6" s="4">
        <v>32</v>
      </c>
      <c r="J6" s="4">
        <v>36</v>
      </c>
    </row>
    <row r="7" spans="1:14" ht="18.5" x14ac:dyDescent="0.45">
      <c r="A7" s="4" t="s">
        <v>33</v>
      </c>
      <c r="B7" s="4">
        <v>1</v>
      </c>
      <c r="C7" s="4">
        <v>2</v>
      </c>
      <c r="D7" s="4">
        <v>2</v>
      </c>
      <c r="E7" s="4">
        <v>7</v>
      </c>
      <c r="F7" s="4">
        <v>9</v>
      </c>
      <c r="G7" s="4">
        <v>5</v>
      </c>
      <c r="H7" s="4"/>
      <c r="I7" s="4"/>
      <c r="J7" s="4"/>
    </row>
    <row r="8" spans="1:14" ht="18.5" x14ac:dyDescent="0.45">
      <c r="A8" s="4" t="s">
        <v>34</v>
      </c>
      <c r="B8" s="25">
        <v>3</v>
      </c>
      <c r="C8" s="25">
        <v>1</v>
      </c>
      <c r="D8" s="25">
        <v>1</v>
      </c>
      <c r="E8" s="25">
        <v>2</v>
      </c>
      <c r="F8" s="25">
        <v>10</v>
      </c>
      <c r="G8" s="25">
        <v>3</v>
      </c>
      <c r="H8" s="25">
        <v>6</v>
      </c>
      <c r="I8" s="25">
        <v>3</v>
      </c>
      <c r="J8" s="25">
        <v>4</v>
      </c>
    </row>
    <row r="9" spans="1:14" ht="18.5" x14ac:dyDescent="0.45">
      <c r="A9" s="4" t="s">
        <v>35</v>
      </c>
      <c r="B9" s="4">
        <v>0</v>
      </c>
      <c r="C9" s="4">
        <v>1</v>
      </c>
      <c r="D9" s="4">
        <v>0</v>
      </c>
      <c r="E9" s="4">
        <v>0</v>
      </c>
      <c r="F9" s="4">
        <v>4</v>
      </c>
      <c r="G9" s="4">
        <v>16</v>
      </c>
      <c r="H9" s="4">
        <v>7</v>
      </c>
      <c r="I9" s="4">
        <v>16</v>
      </c>
      <c r="J9" s="4">
        <v>11</v>
      </c>
    </row>
    <row r="10" spans="1:14" ht="18.5" x14ac:dyDescent="0.45">
      <c r="A10" s="4" t="s">
        <v>26</v>
      </c>
      <c r="B10" s="25">
        <v>16</v>
      </c>
      <c r="C10" s="25">
        <v>22</v>
      </c>
      <c r="D10" s="25">
        <v>28</v>
      </c>
      <c r="E10" s="25">
        <v>65</v>
      </c>
      <c r="F10" s="25">
        <v>90</v>
      </c>
      <c r="G10" s="25">
        <v>102</v>
      </c>
      <c r="H10" s="25">
        <v>86</v>
      </c>
      <c r="I10" s="25">
        <v>106</v>
      </c>
      <c r="J10" s="25">
        <v>92</v>
      </c>
    </row>
    <row r="13" spans="1:14" ht="18.5" x14ac:dyDescent="0.45">
      <c r="A13" s="19" t="s">
        <v>123</v>
      </c>
    </row>
    <row r="14" spans="1:14" ht="18.5" x14ac:dyDescent="0.45">
      <c r="A14" s="4" t="s">
        <v>34</v>
      </c>
      <c r="B14" s="4">
        <v>3</v>
      </c>
      <c r="C14" s="4">
        <v>3</v>
      </c>
      <c r="D14" s="4">
        <v>2</v>
      </c>
      <c r="E14" s="4">
        <v>3</v>
      </c>
      <c r="F14" s="4">
        <v>30</v>
      </c>
      <c r="G14" s="4">
        <v>9</v>
      </c>
      <c r="H14" s="4">
        <v>18</v>
      </c>
      <c r="I14" s="4">
        <v>7</v>
      </c>
      <c r="J14" s="4">
        <v>8</v>
      </c>
    </row>
    <row r="15" spans="1:14" ht="18.5" x14ac:dyDescent="0.45">
      <c r="A15" s="4" t="s">
        <v>26</v>
      </c>
      <c r="B15" s="4">
        <v>16</v>
      </c>
      <c r="C15" s="4">
        <v>24</v>
      </c>
      <c r="D15" s="4">
        <v>29</v>
      </c>
      <c r="E15" s="4">
        <v>66</v>
      </c>
      <c r="F15" s="4">
        <v>110</v>
      </c>
      <c r="G15" s="4">
        <v>108</v>
      </c>
      <c r="H15" s="4">
        <v>98</v>
      </c>
      <c r="I15" s="4">
        <v>110</v>
      </c>
      <c r="J15" s="4">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A2"/>
  <sheetViews>
    <sheetView showGridLines="0" workbookViewId="0">
      <selection activeCell="A2" sqref="A2"/>
    </sheetView>
  </sheetViews>
  <sheetFormatPr defaultRowHeight="14.5" x14ac:dyDescent="0.35"/>
  <sheetData>
    <row r="1" spans="1:1" ht="19.5" x14ac:dyDescent="0.35">
      <c r="A1" s="44" t="s">
        <v>126</v>
      </c>
    </row>
    <row r="2" spans="1:1" ht="35.15" customHeight="1" x14ac:dyDescent="0.35">
      <c r="A2" s="11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A2"/>
  <sheetViews>
    <sheetView showGridLines="0" workbookViewId="0">
      <selection activeCell="A2" sqref="A2"/>
    </sheetView>
  </sheetViews>
  <sheetFormatPr defaultRowHeight="14.5" x14ac:dyDescent="0.35"/>
  <sheetData>
    <row r="1" spans="1:1" ht="19.5" x14ac:dyDescent="0.35">
      <c r="A1" s="44" t="s">
        <v>128</v>
      </c>
    </row>
    <row r="2" spans="1:1" ht="35.15" customHeight="1" x14ac:dyDescent="0.35">
      <c r="A2" s="116"/>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
  <sheetViews>
    <sheetView showGridLines="0" workbookViewId="0">
      <selection activeCell="A2" sqref="A2"/>
    </sheetView>
  </sheetViews>
  <sheetFormatPr defaultRowHeight="14.5" x14ac:dyDescent="0.35"/>
  <sheetData>
    <row r="1" spans="1:1" ht="19.5" x14ac:dyDescent="0.35">
      <c r="A1" s="44" t="s">
        <v>127</v>
      </c>
    </row>
    <row r="2" spans="1:1" ht="19.5" x14ac:dyDescent="0.35">
      <c r="A2" s="116"/>
    </row>
    <row r="3" spans="1:1" ht="35.15" customHeight="1" x14ac:dyDescent="0.3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A2"/>
  <sheetViews>
    <sheetView showGridLines="0" workbookViewId="0">
      <selection activeCell="A2" sqref="A2"/>
    </sheetView>
  </sheetViews>
  <sheetFormatPr defaultRowHeight="14.5" x14ac:dyDescent="0.35"/>
  <sheetData>
    <row r="1" spans="1:1" s="43" customFormat="1" ht="35.15" customHeight="1" x14ac:dyDescent="0.35">
      <c r="A1" s="44" t="s">
        <v>129</v>
      </c>
    </row>
    <row r="2" spans="1:1" ht="19.5" x14ac:dyDescent="0.35">
      <c r="A2" s="116"/>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A2"/>
  <sheetViews>
    <sheetView showGridLines="0" workbookViewId="0">
      <selection activeCell="A2" sqref="A2"/>
    </sheetView>
  </sheetViews>
  <sheetFormatPr defaultRowHeight="14.5" x14ac:dyDescent="0.35"/>
  <sheetData>
    <row r="1" spans="1:1" ht="19.5" x14ac:dyDescent="0.35">
      <c r="A1" s="44" t="s">
        <v>130</v>
      </c>
    </row>
    <row r="2" spans="1:1" s="43" customFormat="1" ht="35.15" customHeight="1" x14ac:dyDescent="0.35">
      <c r="A2" s="116"/>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A3"/>
  <sheetViews>
    <sheetView showGridLines="0" workbookViewId="0">
      <selection activeCell="A2" sqref="A2"/>
    </sheetView>
  </sheetViews>
  <sheetFormatPr defaultRowHeight="14.5" x14ac:dyDescent="0.35"/>
  <sheetData>
    <row r="1" spans="1:1" ht="19.5" x14ac:dyDescent="0.35">
      <c r="A1" s="44" t="s">
        <v>131</v>
      </c>
    </row>
    <row r="2" spans="1:1" x14ac:dyDescent="0.35">
      <c r="A2" s="83"/>
    </row>
    <row r="3" spans="1:1" ht="35.15" customHeight="1"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DELETED_Grout, Zara</DisplayName>
        <AccountId>400</AccountId>
        <AccountType/>
      </UserInfo>
      <UserInfo>
        <DisplayName>Scribbins, Matthew</DisplayName>
        <AccountId>218</AccountId>
        <AccountType/>
      </UserInfo>
      <UserInfo>
        <DisplayName>Atwell, Rachel</DisplayName>
        <AccountId>269</AccountId>
        <AccountType/>
      </UserInfo>
      <UserInfo>
        <DisplayName>Beck, Aaron</DisplayName>
        <AccountId>2194</AccountId>
        <AccountType/>
      </UserInfo>
    </SharedWithUsers>
    <TaxCatchAll xmlns="55c71498-654d-4428-bb4e-8cbe11e8960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5" ma:contentTypeDescription="Create a new document." ma:contentTypeScope="" ma:versionID="b93ec99e98a3975156e023cf8fd5806d">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1d02d907a94016f1014896749ebaa79b"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4d807a-368d-47d2-88e5-3dc43ed71a51}" ma:internalName="TaxCatchAll" ma:showField="CatchAllData" ma:web="55c71498-654d-4428-bb4e-8cbe11e896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0233A6-0463-4226-86AA-6CE07515214C}">
  <ds:schemaRefs>
    <ds:schemaRef ds:uri="http://schemas.microsoft.com/PowerBIAddIn"/>
  </ds:schemaRefs>
</ds:datastoreItem>
</file>

<file path=customXml/itemProps2.xml><?xml version="1.0" encoding="utf-8"?>
<ds:datastoreItem xmlns:ds="http://schemas.openxmlformats.org/officeDocument/2006/customXml" ds:itemID="{A4F68972-B9AA-4730-8D48-8332DFE05146}">
  <ds:schemaRefs>
    <ds:schemaRef ds:uri="http://schemas.microsoft.com/office/2006/metadata/properties"/>
    <ds:schemaRef ds:uri="http://schemas.microsoft.com/office/infopath/2007/PartnerControls"/>
    <ds:schemaRef ds:uri="55c71498-654d-4428-bb4e-8cbe11e89608"/>
  </ds:schemaRefs>
</ds:datastoreItem>
</file>

<file path=customXml/itemProps3.xml><?xml version="1.0" encoding="utf-8"?>
<ds:datastoreItem xmlns:ds="http://schemas.openxmlformats.org/officeDocument/2006/customXml" ds:itemID="{FED6412F-CA39-44F5-A9B8-F965B32EB8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97F881B-FACC-4A64-A09E-3797822C50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Table of Contents</vt:lpstr>
      <vt:lpstr>Figure 1</vt:lpstr>
      <vt:lpstr>Figure 2</vt:lpstr>
      <vt:lpstr>Figure 3</vt:lpstr>
      <vt:lpstr>Figure 4 by Casework Category</vt:lpstr>
      <vt:lpstr>Figure 4 By Procedure</vt:lpstr>
      <vt:lpstr>Figure 5</vt:lpstr>
      <vt:lpstr>Figure 6</vt:lpstr>
      <vt:lpstr>Figure 7</vt:lpstr>
      <vt:lpstr>virtual events for chart</vt:lpstr>
      <vt:lpstr>Table 1</vt:lpstr>
      <vt:lpstr>Table 2</vt:lpstr>
      <vt:lpstr>Table 3</vt:lpstr>
      <vt:lpstr>Table 4 by Procedure</vt:lpstr>
      <vt:lpstr>Table 4 by Casework Type</vt:lpstr>
      <vt:lpstr>Table 5</vt:lpstr>
      <vt:lpstr>Table 6</vt:lpstr>
      <vt:lpstr>Table 7</vt:lpstr>
      <vt:lpstr>Table 8</vt:lpstr>
      <vt:lpstr>Table 9</vt:lpstr>
      <vt:lpstr>Table 10</vt:lpstr>
      <vt:lpstr>Table 11</vt:lpstr>
      <vt:lpstr>Annex A Planning</vt:lpstr>
      <vt:lpstr>Annex A Enforcement</vt:lpstr>
      <vt:lpstr>Annex A Specialist</vt:lpstr>
      <vt:lpstr>Annex B  | gov.uk timeliness</vt:lpstr>
      <vt:lpstr>Annex B | stages</vt:lpstr>
      <vt:lpstr>Annex C</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Adams, Amy</cp:lastModifiedBy>
  <cp:revision/>
  <dcterms:created xsi:type="dcterms:W3CDTF">2020-10-26T10:24:30Z</dcterms:created>
  <dcterms:modified xsi:type="dcterms:W3CDTF">2022-11-17T13:42:49Z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