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M:\MI Requests\2022 Requests\01 January\20220103-06 - SP 2022 Student Support - Wales\Workings\Tables\"/>
    </mc:Choice>
  </mc:AlternateContent>
  <xr:revisionPtr revIDLastSave="0" documentId="13_ncr:1_{0B82D42D-DE9D-4D3E-A1C7-D490AF46D946}" xr6:coauthVersionLast="47" xr6:coauthVersionMax="47" xr10:uidLastSave="{00000000-0000-0000-0000-000000000000}"/>
  <bookViews>
    <workbookView xWindow="-28920" yWindow="-120" windowWidth="29040" windowHeight="15840" tabRatio="940" xr2:uid="{CF098CF9-3470-4FCE-A548-448BD94C6F2E}"/>
  </bookViews>
  <sheets>
    <sheet name="Title" sheetId="1" r:id="rId1"/>
    <sheet name="Contents" sheetId="25" r:id="rId2"/>
    <sheet name="Table 1A" sheetId="2" r:id="rId3"/>
    <sheet name="Table 1B " sheetId="3" r:id="rId4"/>
    <sheet name="Table 2" sheetId="27" r:id="rId5"/>
    <sheet name="Table 3A (i)" sheetId="4" r:id="rId6"/>
    <sheet name="Table 3A (ii)" sheetId="5" r:id="rId7"/>
    <sheet name="Table 3B (i)" sheetId="6" r:id="rId8"/>
    <sheet name="Table 3B (ii)" sheetId="7" r:id="rId9"/>
    <sheet name="Table 3C (i)" sheetId="8" r:id="rId10"/>
    <sheet name="Table 3C (ii)" sheetId="9" r:id="rId11"/>
    <sheet name="Table 3D" sheetId="21" r:id="rId12"/>
    <sheet name="Table 4A" sheetId="10" r:id="rId13"/>
    <sheet name="Table 4B" sheetId="22" r:id="rId14"/>
    <sheet name="Table 4C" sheetId="20" r:id="rId15"/>
    <sheet name="Table 4D" sheetId="11" r:id="rId16"/>
    <sheet name="Table 5A" sheetId="12" r:id="rId17"/>
    <sheet name="Table 5B" sheetId="13" r:id="rId18"/>
    <sheet name="Table 5C" sheetId="17" r:id="rId19"/>
    <sheet name="Table 6A" sheetId="19" r:id="rId20"/>
    <sheet name="Table 6B" sheetId="18" r:id="rId21"/>
    <sheet name="Table 6C" sheetId="14" r:id="rId22"/>
    <sheet name="Table 6D" sheetId="28" r:id="rId23"/>
    <sheet name="Table 7A" sheetId="15" r:id="rId24"/>
    <sheet name="Table 7B" sheetId="16" r:id="rId25"/>
    <sheet name="Table 7C(i)" sheetId="32" r:id="rId26"/>
    <sheet name="Table 7C(ii)" sheetId="34" r:id="rId27"/>
    <sheet name="Footnotes" sheetId="35" r:id="rId28"/>
  </sheets>
  <definedNames>
    <definedName name="_xlnm.Print_Area" localSheetId="1">Contents!$A$1:$E$39</definedName>
    <definedName name="_xlnm.Print_Area" localSheetId="27">Footnotes!$A$1:$D$24</definedName>
    <definedName name="_xlnm.Print_Area" localSheetId="2">'Table 1A'!$A$1:$L$81</definedName>
    <definedName name="_xlnm.Print_Area" localSheetId="3">'Table 1B '!$A$1:$J$24</definedName>
    <definedName name="_xlnm.Print_Area" localSheetId="4">'Table 2'!$A$1:$AH$48</definedName>
    <definedName name="_xlnm.Print_Area" localSheetId="5">'Table 3A (i)'!$A$1:$V$20</definedName>
    <definedName name="_xlnm.Print_Area" localSheetId="6">'Table 3A (ii)'!$A$1:$AB$11</definedName>
    <definedName name="_xlnm.Print_Area" localSheetId="7">'Table 3B (i)'!$A$1:$W$27</definedName>
    <definedName name="_xlnm.Print_Area" localSheetId="8">'Table 3B (ii)'!$A$1:$AB$13</definedName>
    <definedName name="_xlnm.Print_Area" localSheetId="9">'Table 3C (i)'!$A$1:$AF$31</definedName>
    <definedName name="_xlnm.Print_Area" localSheetId="10">'Table 3C (ii)'!$A$1:$AB$17</definedName>
    <definedName name="_xlnm.Print_Area" localSheetId="11">'Table 3D'!$A$1:$AE$17</definedName>
    <definedName name="_xlnm.Print_Area" localSheetId="12">'Table 4A'!$A$1:$AF$36</definedName>
    <definedName name="_xlnm.Print_Area" localSheetId="13">'Table 4B'!$A$1:$T$44</definedName>
    <definedName name="_xlnm.Print_Area" localSheetId="14">'Table 4C'!$A$1:$V$20</definedName>
    <definedName name="_xlnm.Print_Area" localSheetId="15">'Table 4D'!$A$1:$W$27</definedName>
    <definedName name="_xlnm.Print_Area" localSheetId="16">'Table 5A'!$A$1:$W$25</definedName>
    <definedName name="_xlnm.Print_Area" localSheetId="17">'Table 5B'!$A$1:$U$31</definedName>
    <definedName name="_xlnm.Print_Area" localSheetId="18">'Table 5C'!$A$1:$T$44</definedName>
    <definedName name="_xlnm.Print_Area" localSheetId="19">'Table 6A'!$A$1:$O$25</definedName>
    <definedName name="_xlnm.Print_Area" localSheetId="20">'Table 6B'!$A$1:$L$17</definedName>
    <definedName name="_xlnm.Print_Area" localSheetId="21">'Table 6C'!$A$1:$K$43</definedName>
    <definedName name="_xlnm.Print_Area" localSheetId="22">'Table 6D'!$A$1:$J$17</definedName>
    <definedName name="_xlnm.Print_Area" localSheetId="23">'Table 7A'!$A$1:$L$81</definedName>
    <definedName name="_xlnm.Print_Area" localSheetId="24">'Table 7B'!$A$1:$I$24</definedName>
    <definedName name="_xlnm.Print_Area" localSheetId="25">'Table 7C(i)'!$A$1:$AJ$29</definedName>
    <definedName name="_xlnm.Print_Area" localSheetId="26">'Table 7C(ii)'!$A$1:$S$41</definedName>
    <definedName name="_xlnm.Print_Area" localSheetId="0">Title!$A$1:$M$31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1" i="34" l="1"/>
  <c r="C40" i="34"/>
  <c r="C27" i="32"/>
  <c r="C80" i="15"/>
  <c r="C23" i="16"/>
  <c r="C42" i="14"/>
  <c r="C41" i="14"/>
  <c r="C40" i="14"/>
  <c r="C16" i="28"/>
  <c r="C80" i="2"/>
  <c r="C79" i="2"/>
  <c r="C20" i="19"/>
  <c r="C38" i="34"/>
  <c r="C37" i="34"/>
  <c r="C28" i="13"/>
  <c r="C76" i="15"/>
  <c r="C76" i="2"/>
  <c r="C75" i="2"/>
  <c r="C74" i="15"/>
  <c r="C28" i="10"/>
  <c r="C22" i="11" l="1"/>
  <c r="C17" i="4"/>
  <c r="C29" i="10"/>
  <c r="C78" i="2"/>
  <c r="C16" i="4"/>
  <c r="C30" i="10"/>
  <c r="C23" i="12"/>
  <c r="C78" i="15"/>
  <c r="C23" i="3"/>
  <c r="C23" i="6"/>
  <c r="C31" i="10"/>
  <c r="C24" i="12"/>
  <c r="C77" i="15"/>
  <c r="C21" i="3"/>
  <c r="C22" i="6"/>
  <c r="C32" i="10"/>
  <c r="C42" i="17"/>
  <c r="C73" i="15"/>
  <c r="C45" i="27"/>
  <c r="C26" i="8"/>
  <c r="C42" i="22"/>
  <c r="C43" i="17"/>
  <c r="C22" i="16"/>
  <c r="C46" i="27"/>
  <c r="C27" i="8"/>
  <c r="C43" i="22"/>
  <c r="C47" i="27"/>
  <c r="C30" i="8"/>
  <c r="C23" i="11"/>
  <c r="C21" i="19"/>
  <c r="C24" i="32"/>
  <c r="C19" i="4"/>
  <c r="C16" i="21"/>
  <c r="C26" i="11"/>
  <c r="C15" i="28"/>
  <c r="C36" i="34"/>
  <c r="C18" i="4"/>
  <c r="C79" i="15"/>
  <c r="C28" i="8"/>
  <c r="C18" i="20"/>
  <c r="C25" i="32"/>
  <c r="C74" i="2"/>
  <c r="C25" i="6"/>
  <c r="C25" i="8"/>
  <c r="C34" i="10"/>
  <c r="C24" i="11"/>
  <c r="C30" i="13"/>
  <c r="C23" i="19"/>
  <c r="C75" i="15"/>
  <c r="C22" i="3"/>
  <c r="C41" i="22"/>
  <c r="C41" i="17"/>
  <c r="C77" i="2"/>
  <c r="C21" i="16"/>
  <c r="C29" i="8"/>
  <c r="C19" i="20"/>
  <c r="C22" i="12"/>
  <c r="C24" i="6"/>
  <c r="C33" i="10"/>
  <c r="C29" i="13"/>
  <c r="C22" i="19"/>
  <c r="C26" i="32"/>
  <c r="C39" i="34"/>
  <c r="C35" i="10"/>
  <c r="C73" i="2"/>
  <c r="C44" i="27"/>
  <c r="C26" i="6"/>
  <c r="C16" i="9"/>
  <c r="C25" i="11"/>
  <c r="C24" i="19"/>
  <c r="C28" i="32"/>
</calcChain>
</file>

<file path=xl/sharedStrings.xml><?xml version="1.0" encoding="utf-8"?>
<sst xmlns="http://schemas.openxmlformats.org/spreadsheetml/2006/main" count="2061" uniqueCount="358">
  <si>
    <t>Coverage: Students domiciled in Wales</t>
  </si>
  <si>
    <t>Academic Years</t>
  </si>
  <si>
    <t>Rates</t>
  </si>
  <si>
    <r>
      <t xml:space="preserve">Maximum Tuition
Fee Loan
</t>
    </r>
    <r>
      <rPr>
        <sz val="11"/>
        <color theme="0"/>
        <rFont val="Calibri"/>
        <family val="2"/>
        <scheme val="minor"/>
      </rPr>
      <t>(cash terms) [3]</t>
    </r>
  </si>
  <si>
    <r>
      <t xml:space="preserve">Maximum Tuition Fee
</t>
    </r>
    <r>
      <rPr>
        <sz val="11"/>
        <color theme="0"/>
        <rFont val="Calibri"/>
        <family val="2"/>
        <scheme val="minor"/>
      </rPr>
      <t>(constant prices)
[3][4]</t>
    </r>
  </si>
  <si>
    <t>2019/20</t>
  </si>
  <si>
    <t xml:space="preserve">Elsewhere  </t>
  </si>
  <si>
    <t xml:space="preserve">London </t>
  </si>
  <si>
    <t xml:space="preserve">Home </t>
  </si>
  <si>
    <t>2018/19</t>
  </si>
  <si>
    <t>2017/18</t>
  </si>
  <si>
    <t>2016/17</t>
  </si>
  <si>
    <t>2015/16</t>
  </si>
  <si>
    <t>Source: Welsh Government / Student Loans Company (SLC)</t>
  </si>
  <si>
    <t>Footnotes</t>
  </si>
  <si>
    <t>Household Residual Income</t>
  </si>
  <si>
    <r>
      <t>Maximum Tuition Fee</t>
    </r>
    <r>
      <rPr>
        <sz val="11"/>
        <color theme="0"/>
        <rFont val="Calibri"/>
        <family val="2"/>
        <scheme val="minor"/>
      </rPr>
      <t xml:space="preserve"> [3]</t>
    </r>
  </si>
  <si>
    <r>
      <t xml:space="preserve">Maximum Welsh Government Learning Grant available </t>
    </r>
    <r>
      <rPr>
        <sz val="11"/>
        <color theme="0"/>
        <rFont val="Calibri"/>
        <family val="2"/>
        <scheme val="minor"/>
      </rPr>
      <t>[2]</t>
    </r>
  </si>
  <si>
    <r>
      <t>Maximum amount of Maintenance Loan available</t>
    </r>
    <r>
      <rPr>
        <sz val="11"/>
        <color theme="0"/>
        <rFont val="Calibri"/>
        <family val="2"/>
        <scheme val="minor"/>
      </rPr>
      <t xml:space="preserve"> [5]</t>
    </r>
  </si>
  <si>
    <t>Provider in Wales</t>
  </si>
  <si>
    <t>Rest of UK</t>
  </si>
  <si>
    <t>£59,200 and over</t>
  </si>
  <si>
    <t>Source: Welsh Government</t>
  </si>
  <si>
    <t>Effective Date: 31st August of relevant Academic Year</t>
  </si>
  <si>
    <t>Entry Cohort</t>
  </si>
  <si>
    <t>2013/14</t>
  </si>
  <si>
    <t>2014/15</t>
  </si>
  <si>
    <t>Total</t>
  </si>
  <si>
    <t>.  =  not applicable    -  = nil or negligible    :  =  not available</t>
  </si>
  <si>
    <t>Source: Student Loans Company Limited (SLC)</t>
  </si>
  <si>
    <t>[20]</t>
  </si>
  <si>
    <t xml:space="preserve"> </t>
  </si>
  <si>
    <t>Estimated Eligible Population (000s)</t>
  </si>
  <si>
    <t>Students Taking Out Loans (000s)</t>
  </si>
  <si>
    <t>Estimated Percentage Take - up (%)</t>
  </si>
  <si>
    <t>Final</t>
  </si>
  <si>
    <t>Domicile</t>
  </si>
  <si>
    <t>Wales</t>
  </si>
  <si>
    <t>Wales Total</t>
  </si>
  <si>
    <t>Domicile of Student</t>
  </si>
  <si>
    <t>Estimated Percentage Take-Up (%)</t>
  </si>
  <si>
    <t xml:space="preserve">Total  </t>
  </si>
  <si>
    <t>Source: Student Loans Company Limited (SLC); Welsh Government</t>
  </si>
  <si>
    <t>Country of Study</t>
  </si>
  <si>
    <t>England</t>
  </si>
  <si>
    <t>Other</t>
  </si>
  <si>
    <t>[9]</t>
  </si>
  <si>
    <t xml:space="preserve">2015/16 </t>
  </si>
  <si>
    <t>Coverage: Applicants domiciled in Wales</t>
  </si>
  <si>
    <t>Welsh Government Learning Grant Eligible Applicants</t>
  </si>
  <si>
    <t>Percentage (%)</t>
  </si>
  <si>
    <t>Full</t>
  </si>
  <si>
    <t>Partial</t>
  </si>
  <si>
    <t xml:space="preserve">Nil (eligible but not entitled) </t>
  </si>
  <si>
    <t>Total Number Awarded Full / Partial</t>
  </si>
  <si>
    <t>Minimum</t>
  </si>
  <si>
    <t>Provisional</t>
  </si>
  <si>
    <t>Product</t>
  </si>
  <si>
    <t>Part Time Tuition Fee Loans</t>
  </si>
  <si>
    <t>Part Time Maintenance Loans</t>
  </si>
  <si>
    <t>Part Time WGLG (Awards)[6]</t>
  </si>
  <si>
    <t>Course Grant and Grants for Dependants</t>
  </si>
  <si>
    <t>Tuition Fee Grant</t>
  </si>
  <si>
    <t>Part Time DSA</t>
  </si>
  <si>
    <r>
      <t>Number of Students Awarded</t>
    </r>
    <r>
      <rPr>
        <sz val="10"/>
        <color theme="0"/>
        <rFont val="Calibri"/>
        <family val="2"/>
        <scheme val="minor"/>
      </rPr>
      <t xml:space="preserve"> [6]</t>
    </r>
    <r>
      <rPr>
        <b/>
        <sz val="10"/>
        <color theme="0"/>
        <rFont val="Calibri"/>
        <family val="2"/>
        <scheme val="minor"/>
      </rPr>
      <t xml:space="preserve">
(000s)</t>
    </r>
  </si>
  <si>
    <t>Percentage
(%)</t>
  </si>
  <si>
    <t>25-49%</t>
  </si>
  <si>
    <t>25-49% Total</t>
  </si>
  <si>
    <t>50-74%</t>
  </si>
  <si>
    <t>50-74% Total</t>
  </si>
  <si>
    <t>75% or Above</t>
  </si>
  <si>
    <t>75% or Above Total</t>
  </si>
  <si>
    <t>Full Total</t>
  </si>
  <si>
    <t>Partial Total</t>
  </si>
  <si>
    <t>Minimum Total</t>
  </si>
  <si>
    <t>Grand Total</t>
  </si>
  <si>
    <t>2020/21</t>
  </si>
  <si>
    <t>Welsh Provider</t>
  </si>
  <si>
    <t>Table 5C (i) Number of students with payments made on their behalf</t>
  </si>
  <si>
    <t>Table 5C (i) Supplement : Breakdown by DSA Type</t>
  </si>
  <si>
    <t>Academic Year</t>
  </si>
  <si>
    <t>August 
After Academic Year</t>
  </si>
  <si>
    <t>Table 5C (ii) Amount Paid</t>
  </si>
  <si>
    <t>Table 5C (ii) Supplement : Breakdown by DSA Type</t>
  </si>
  <si>
    <t>Grants / Allowances</t>
  </si>
  <si>
    <r>
      <t>Number of Applicants Awarded (000s)</t>
    </r>
    <r>
      <rPr>
        <sz val="10"/>
        <color theme="0"/>
        <rFont val="Calibri"/>
        <family val="2"/>
        <scheme val="minor"/>
      </rPr>
      <t xml:space="preserve"> [6]</t>
    </r>
  </si>
  <si>
    <r>
      <t xml:space="preserve">Amount Awarded (£m) </t>
    </r>
    <r>
      <rPr>
        <sz val="10"/>
        <color theme="0"/>
        <rFont val="Calibri"/>
        <family val="2"/>
        <scheme val="minor"/>
      </rPr>
      <t>[6]</t>
    </r>
  </si>
  <si>
    <t>Adult Dependents Grant</t>
  </si>
  <si>
    <t>Parents Learning Allowance</t>
  </si>
  <si>
    <t>Childcare Grant</t>
  </si>
  <si>
    <t>Travel Grant</t>
  </si>
  <si>
    <t>Number of Students Paid (000s)</t>
  </si>
  <si>
    <t>Total Amount Paid (£m)</t>
  </si>
  <si>
    <t>Maintenance Loan Only</t>
  </si>
  <si>
    <t>Tuition Fee Loan Only</t>
  </si>
  <si>
    <t>Maintenance Loan and Tuition Fee Loan</t>
  </si>
  <si>
    <t>Table 4B (i) Supplement : Breakdown by DSA Type</t>
  </si>
  <si>
    <t>Number of Students in receipt of 
Non-Medical Helpers DSA (000s)</t>
  </si>
  <si>
    <t>Number of Students in receipt of 
Equipment DSA (000s)</t>
  </si>
  <si>
    <t>Number of Students in receipt of 
General DSA (000s)</t>
  </si>
  <si>
    <t>Number of Students in receipt of 
Travel DSA (000s)</t>
  </si>
  <si>
    <t>Table 4B (ii) Supplement : Breakdown by DSA Type</t>
  </si>
  <si>
    <t>Mode of Study</t>
  </si>
  <si>
    <t>Product Group</t>
  </si>
  <si>
    <t>Table</t>
  </si>
  <si>
    <t>Undergraduate</t>
  </si>
  <si>
    <t>Full Time Maintenance Loans (Payments)</t>
  </si>
  <si>
    <t>3A (i)</t>
  </si>
  <si>
    <t>Full Time Tuition Fee Loans (Payments)</t>
  </si>
  <si>
    <t>3B (i)</t>
  </si>
  <si>
    <t>Welsh Government Learning &amp; Special Support Grants (Awards)</t>
  </si>
  <si>
    <t>4A</t>
  </si>
  <si>
    <t>Disabled Students Allowance (Payments)</t>
  </si>
  <si>
    <t>4B</t>
  </si>
  <si>
    <t>Other Targeted Support (Awards)</t>
  </si>
  <si>
    <t>4C</t>
  </si>
  <si>
    <t>Tuition Fee Grants (Payments)</t>
  </si>
  <si>
    <t>4D</t>
  </si>
  <si>
    <t>Part Time Tuition Fee Loans (Payments)</t>
  </si>
  <si>
    <t>5A</t>
  </si>
  <si>
    <t>Part Time Maintenance Loans (Payments)</t>
  </si>
  <si>
    <t>Part Time Course Grants (Awards)</t>
  </si>
  <si>
    <t>Part Time Tuition Fee Grants (Payments)</t>
  </si>
  <si>
    <t>Part Time Welsh Government Learning Grant (Awards)</t>
  </si>
  <si>
    <t>Part Time DSA (Payments)</t>
  </si>
  <si>
    <t>Full Time Tuition Fee Grants (Payments)</t>
  </si>
  <si>
    <t>Postgraduate</t>
  </si>
  <si>
    <t>Postgraduate Masters Loans (Payments)</t>
  </si>
  <si>
    <t>6A</t>
  </si>
  <si>
    <t>Postgraduate Doctoral Loans (Payments)</t>
  </si>
  <si>
    <t>6B</t>
  </si>
  <si>
    <t>Postgraduate DSA (Payments)</t>
  </si>
  <si>
    <t>6C</t>
  </si>
  <si>
    <t>Postgraduate Total</t>
  </si>
  <si>
    <r>
      <t xml:space="preserve">TABLE OF CONTENTS </t>
    </r>
    <r>
      <rPr>
        <b/>
        <sz val="10"/>
        <color theme="0"/>
        <rFont val="Calibri"/>
        <family val="2"/>
        <scheme val="minor"/>
      </rPr>
      <t>(Click for Hyperlink)</t>
    </r>
  </si>
  <si>
    <t>Section 2: Overview of Support Awarded &amp; Paid</t>
  </si>
  <si>
    <t>6D</t>
  </si>
  <si>
    <t>Postgraduate Master's Grants (Awards)</t>
  </si>
  <si>
    <r>
      <t xml:space="preserve">Level of  Support </t>
    </r>
    <r>
      <rPr>
        <sz val="10"/>
        <color theme="0"/>
        <rFont val="Calibri"/>
        <family val="2"/>
        <scheme val="minor"/>
      </rPr>
      <t>[1]</t>
    </r>
  </si>
  <si>
    <t>Table 4B (i): Number of students with payments made on their behalf</t>
  </si>
  <si>
    <t>Table 4B (ii): Amount Paid</t>
  </si>
  <si>
    <t>Section 6: Postgraduate - Loans, Grants &amp; Allowances</t>
  </si>
  <si>
    <t>Number of Students in receipt of 
Non-Medical Helpers DSA</t>
  </si>
  <si>
    <t>Number of Students in receipt of 
Equipment DSA</t>
  </si>
  <si>
    <t>Number of Students in receipt of 
General DSA</t>
  </si>
  <si>
    <t>Number of Students in receipt of 
Travel DSA</t>
  </si>
  <si>
    <t>Number of Students Paid</t>
  </si>
  <si>
    <t>2021/22</t>
  </si>
  <si>
    <t>Source: Student Loans Company (SLC)</t>
  </si>
  <si>
    <t>New</t>
  </si>
  <si>
    <t>Returning</t>
  </si>
  <si>
    <t>Effective Date: 31st August of relevant academic year (31st October for 'other targeted support')</t>
  </si>
  <si>
    <t>Effective Date: 31st August of relevant academic year</t>
  </si>
  <si>
    <t>Effective Date: End of relevant academic year (mid November pre 2017/18)</t>
  </si>
  <si>
    <t>Effective Date: 31st August (after relevant academic year &amp; one year later)</t>
  </si>
  <si>
    <t>Effective Date: Provisional - 31st October of relevant academic year / Final - 31st August of following academic year</t>
  </si>
  <si>
    <t>Effective Date: Provisional - 31st August of relevant academic year / Final - 31st August of following academic year</t>
  </si>
  <si>
    <t>Effective Date: 31st October of relevant academic year</t>
  </si>
  <si>
    <t>Academic years</t>
  </si>
  <si>
    <t>Household residual income</t>
  </si>
  <si>
    <t>Section 1: Student support available</t>
  </si>
  <si>
    <t>Section 3: Undergraduate full-time higher education - Loans</t>
  </si>
  <si>
    <t>Entry cohort</t>
  </si>
  <si>
    <t>Country of study</t>
  </si>
  <si>
    <t>Loan types</t>
  </si>
  <si>
    <t>Section 4: Undergraduate full-time higher education - Grants &amp; Allowances</t>
  </si>
  <si>
    <t>Domicile of applicant</t>
  </si>
  <si>
    <t>Section 5: Undergraduate part-time higher education - Loans, Grants &amp; Allowances</t>
  </si>
  <si>
    <t>Level of support</t>
  </si>
  <si>
    <t>Study intensity</t>
  </si>
  <si>
    <r>
      <t>Number of Students Awarded</t>
    </r>
    <r>
      <rPr>
        <sz val="10"/>
        <color theme="0"/>
        <rFont val="Calibri"/>
        <family val="2"/>
        <scheme val="minor"/>
      </rPr>
      <t xml:space="preserve"> [6]</t>
    </r>
    <r>
      <rPr>
        <b/>
        <sz val="10"/>
        <color theme="0"/>
        <rFont val="Calibri"/>
        <family val="2"/>
        <scheme val="minor"/>
      </rPr>
      <t xml:space="preserve">
000s</t>
    </r>
  </si>
  <si>
    <r>
      <t>Amount Awarded</t>
    </r>
    <r>
      <rPr>
        <sz val="10"/>
        <color theme="0"/>
        <rFont val="Calibri"/>
        <family val="2"/>
        <scheme val="minor"/>
      </rPr>
      <t xml:space="preserve"> [6]</t>
    </r>
    <r>
      <rPr>
        <b/>
        <sz val="10"/>
        <color theme="0"/>
        <rFont val="Calibri"/>
        <family val="2"/>
        <scheme val="minor"/>
      </rPr>
      <t xml:space="preserve">
£m</t>
    </r>
  </si>
  <si>
    <t>Section 7: Early-in-year insight &amp; new policy</t>
  </si>
  <si>
    <r>
      <t xml:space="preserve">Maximum Welsh Government Learning Grant 
</t>
    </r>
    <r>
      <rPr>
        <sz val="11"/>
        <color theme="0"/>
        <rFont val="Calibri"/>
        <family val="2"/>
        <scheme val="minor"/>
      </rPr>
      <t>(cash terms) [1][2]</t>
    </r>
  </si>
  <si>
    <r>
      <t xml:space="preserve">Maximum amount of Maintenance Loan
</t>
    </r>
    <r>
      <rPr>
        <sz val="11"/>
        <color theme="0"/>
        <rFont val="Calibri"/>
        <family val="2"/>
        <scheme val="minor"/>
      </rPr>
      <t>(cash terms)</t>
    </r>
    <r>
      <rPr>
        <b/>
        <sz val="11"/>
        <color theme="0"/>
        <rFont val="Calibri"/>
        <family val="2"/>
        <scheme val="minor"/>
      </rPr>
      <t xml:space="preserve"> </t>
    </r>
    <r>
      <rPr>
        <sz val="11"/>
        <color theme="0"/>
        <rFont val="Calibri"/>
        <family val="2"/>
        <scheme val="minor"/>
      </rPr>
      <t>[5]</t>
    </r>
  </si>
  <si>
    <t>Wales Undergraduate Total</t>
  </si>
  <si>
    <t>Undergraduate Total</t>
  </si>
  <si>
    <t>EU (outside UK)</t>
  </si>
  <si>
    <r>
      <t>Amount Paid (£'000)</t>
    </r>
    <r>
      <rPr>
        <sz val="10"/>
        <color theme="0"/>
        <rFont val="Calibri"/>
        <family val="2"/>
        <scheme val="minor"/>
      </rPr>
      <t xml:space="preserve"> </t>
    </r>
  </si>
  <si>
    <t>Table 1A: Maximum maintenance package and Tuition Fee Loans available to full-time undergraduate students - Academic years 2015/16 to 2021/22</t>
  </si>
  <si>
    <t>Table 1B: Student support available for new full-time undergraduate students by household residual income in academic year 2021/22</t>
  </si>
  <si>
    <t>Table 2: Student support summary by academic year - 2013/14 to 2021/22</t>
  </si>
  <si>
    <t>Table 3A (i): Maintenance Loans paid to full-time undergraduate students - Academic year 2013/14 to 2021/22</t>
  </si>
  <si>
    <t>Table 3A (ii): Maintenance Loan take-up by the estimated full-time undergraduate eligible population - Academic years 2013/14 to 2020/21</t>
  </si>
  <si>
    <t>Table 3B (i): Tuition Fee Loans paid to higher education providers on behalf of full-time undergraduate students - Academic years 2013/14 to 2021/22</t>
  </si>
  <si>
    <t>Table 3B (ii): Tuition Fee Loan take-up by the estimated full-time undergraduate eligible population - Academic years 2013/14 to 2020/21</t>
  </si>
  <si>
    <t>Table 3C (i): Tuition Fee Loans paid to higher education providers on behalf of full-time undergraduate students by country of study - Academic years 2013/14 to 2021/22</t>
  </si>
  <si>
    <t>Table 3C (ii): Tuition Fee Loan take-up by the estimated full-time undergraduate eligible population by country of study - Academic years 2013/14 to 2020/21</t>
  </si>
  <si>
    <t>Table 3D: Combined total of Maintenance Loans and Tuition Fee Loans paid for full-time undergraduate students - Academic years 2013/14 to 2021/22</t>
  </si>
  <si>
    <t>Table 4A: Distribution of Welsh Government Learning Grants awarded to full-time undergraduate applicants by provider type - Academic years 2013/14 to 2021/22</t>
  </si>
  <si>
    <t>Table 4B: Disabled Students Allowance (DSA) paid on behalf of full-time undergraduate students with supplementary breakdown by DSA type - Academic years 2013/14 to 2021/22</t>
  </si>
  <si>
    <t>Table 4C: Other targeted support awarded to full-time applicants - Academic years 2013/14 to 2021/22</t>
  </si>
  <si>
    <t>Table 4D: Tuition Fee Grants paid to higher education providers on behalf of full-time undergraduate students - Academic years 2013/14 to 2021/22</t>
  </si>
  <si>
    <r>
      <t xml:space="preserve">2021/22 </t>
    </r>
    <r>
      <rPr>
        <sz val="10"/>
        <color theme="0"/>
        <rFont val="Calibri"/>
        <family val="2"/>
        <scheme val="minor"/>
      </rPr>
      <t>Provisional</t>
    </r>
  </si>
  <si>
    <r>
      <t xml:space="preserve">2013/14 </t>
    </r>
    <r>
      <rPr>
        <sz val="10"/>
        <color theme="0"/>
        <rFont val="Calibri"/>
        <family val="2"/>
        <scheme val="minor"/>
      </rPr>
      <t>Final</t>
    </r>
  </si>
  <si>
    <r>
      <t xml:space="preserve">2014/15 </t>
    </r>
    <r>
      <rPr>
        <sz val="10"/>
        <color theme="0"/>
        <rFont val="Calibri"/>
        <family val="2"/>
        <scheme val="minor"/>
      </rPr>
      <t>Final</t>
    </r>
  </si>
  <si>
    <r>
      <t xml:space="preserve">2015/16 </t>
    </r>
    <r>
      <rPr>
        <sz val="10"/>
        <color theme="0"/>
        <rFont val="Calibri"/>
        <family val="2"/>
        <scheme val="minor"/>
      </rPr>
      <t>Final</t>
    </r>
  </si>
  <si>
    <r>
      <t xml:space="preserve">2016/17 </t>
    </r>
    <r>
      <rPr>
        <sz val="10"/>
        <color theme="0"/>
        <rFont val="Calibri"/>
        <family val="2"/>
        <scheme val="minor"/>
      </rPr>
      <t>Final</t>
    </r>
  </si>
  <si>
    <r>
      <t xml:space="preserve">2017/18 </t>
    </r>
    <r>
      <rPr>
        <sz val="10"/>
        <color theme="0"/>
        <rFont val="Calibri"/>
        <family val="2"/>
        <scheme val="minor"/>
      </rPr>
      <t>Final</t>
    </r>
  </si>
  <si>
    <r>
      <t xml:space="preserve">2018/19 </t>
    </r>
    <r>
      <rPr>
        <sz val="10"/>
        <color theme="0"/>
        <rFont val="Calibri"/>
        <family val="2"/>
        <scheme val="minor"/>
      </rPr>
      <t>Final</t>
    </r>
  </si>
  <si>
    <r>
      <t xml:space="preserve">2019/20 </t>
    </r>
    <r>
      <rPr>
        <sz val="10"/>
        <color theme="0"/>
        <rFont val="Calibri"/>
        <family val="2"/>
        <scheme val="minor"/>
      </rPr>
      <t>Final</t>
    </r>
  </si>
  <si>
    <r>
      <t xml:space="preserve">2020/21 </t>
    </r>
    <r>
      <rPr>
        <sz val="10"/>
        <color theme="0"/>
        <rFont val="Calibri"/>
        <family val="2"/>
        <scheme val="minor"/>
      </rPr>
      <t>Final</t>
    </r>
  </si>
  <si>
    <t>Table 5A: Student support payments to part-time students - Academic years 2013/14 to 2021/22</t>
  </si>
  <si>
    <t>Table 5B: Welsh Government Learning Grant awarded to part-time undergraduate students - Academic years 2018/19 to 2021/22</t>
  </si>
  <si>
    <t>Table 5C: Disabled Students Allowance (DSA) paid on behalf of part-time undergraduate students with supplementary breakdown by DSA type - Academic years 2013/14 to 2021/22</t>
  </si>
  <si>
    <t>Table 6A: Payments of Postgraduate Master's Loans - Academic years 2017/18 to 2021/22</t>
  </si>
  <si>
    <t>Table 6B: Payments of Postgraduate Doctoral Loans - Academic years 2018/19 to 2021/22</t>
  </si>
  <si>
    <t>Table 6C: Disabled Students Allowance (DSA) paid on behalf of postgraduate students - Academic years 2013/14 to 2021/22</t>
  </si>
  <si>
    <t>Table 6D: Postgraduate Master's Grant awarded to Postgraduate Master's students - Academic year 2021/22</t>
  </si>
  <si>
    <t>2022/23</t>
  </si>
  <si>
    <t>Table 7A: Maximum maintenance package and Tuition Fee Loans available to full-time undergraduate students - Academic years 2016/17 to 2022/23</t>
  </si>
  <si>
    <t>Table 7B: Student support available for new full-time undergraduate students by household residual income in academic year 2022/23</t>
  </si>
  <si>
    <t>Table 7C (i): Summary of awards for student support - Academic years 2013/14 to 2022/23</t>
  </si>
  <si>
    <t>Table 7C (ii): Summary of awards for student support - Academic years 2019/20 to 2022/23</t>
  </si>
  <si>
    <t>New/Returning</t>
  </si>
  <si>
    <t>-</t>
  </si>
  <si>
    <t>.</t>
  </si>
  <si>
    <t>Effective Date:  Provisional - 31st of August of relevant academic year / Final - 31st August of following academic year</t>
  </si>
  <si>
    <t>Table 6B (i) Number of students with payments made on their behalf</t>
  </si>
  <si>
    <t>Academic year</t>
  </si>
  <si>
    <t>Table 6B (ii) Amount Paid</t>
  </si>
  <si>
    <t>Total Number Awarded excluding Nil (eligible but not entitled)</t>
  </si>
  <si>
    <t>[1]</t>
  </si>
  <si>
    <t>[2]</t>
  </si>
  <si>
    <t>[3]</t>
  </si>
  <si>
    <t>[4]</t>
  </si>
  <si>
    <t>[5]</t>
  </si>
  <si>
    <t>[6]</t>
  </si>
  <si>
    <t>[7]</t>
  </si>
  <si>
    <t>[8]</t>
  </si>
  <si>
    <t>[10]</t>
  </si>
  <si>
    <t>[11]</t>
  </si>
  <si>
    <t>[12]</t>
  </si>
  <si>
    <t>[13]</t>
  </si>
  <si>
    <t>[14]</t>
  </si>
  <si>
    <t>[15]</t>
  </si>
  <si>
    <t>[16]</t>
  </si>
  <si>
    <t>[17]</t>
  </si>
  <si>
    <t>[18]</t>
  </si>
  <si>
    <t>[19]</t>
  </si>
  <si>
    <t>FOOTNOTES</t>
  </si>
  <si>
    <t>(2018/19 arrangement) [11]</t>
  </si>
  <si>
    <t>(2012/13 arrangement) [10]</t>
  </si>
  <si>
    <t>(2011/12 arrangement) [9]</t>
  </si>
  <si>
    <r>
      <t xml:space="preserve">Welsh Government Learning Grant plus Maintenance Loan
</t>
    </r>
    <r>
      <rPr>
        <sz val="11"/>
        <color theme="0"/>
        <rFont val="Calibri"/>
        <family val="2"/>
        <scheme val="minor"/>
      </rPr>
      <t>(cash terms) [1][2][5]</t>
    </r>
  </si>
  <si>
    <r>
      <t xml:space="preserve">Welsh Government Learning Grant plus Maintenance Loan
</t>
    </r>
    <r>
      <rPr>
        <sz val="11"/>
        <color theme="0"/>
        <rFont val="Calibri"/>
        <family val="2"/>
        <scheme val="minor"/>
      </rPr>
      <t>(constant prices) [1][2][4]</t>
    </r>
    <r>
      <rPr>
        <b/>
        <sz val="11"/>
        <color theme="0"/>
        <rFont val="Calibri"/>
        <family val="2"/>
        <scheme val="minor"/>
      </rPr>
      <t>[5]</t>
    </r>
    <r>
      <rPr>
        <sz val="11"/>
        <color theme="0"/>
        <rFont val="Calibri"/>
        <family val="2"/>
        <scheme val="minor"/>
      </rPr>
      <t xml:space="preserve"> </t>
    </r>
  </si>
  <si>
    <r>
      <t xml:space="preserve">Average Amount Awarded </t>
    </r>
    <r>
      <rPr>
        <sz val="10"/>
        <color theme="0"/>
        <rFont val="Calibri"/>
        <family val="2"/>
        <scheme val="minor"/>
      </rPr>
      <t xml:space="preserve">[6] </t>
    </r>
    <r>
      <rPr>
        <b/>
        <sz val="10"/>
        <color theme="0"/>
        <rFont val="Calibri"/>
        <family val="2"/>
        <scheme val="minor"/>
      </rPr>
      <t xml:space="preserve">/ Paid (£) </t>
    </r>
    <r>
      <rPr>
        <sz val="10"/>
        <color theme="0"/>
        <rFont val="Calibri"/>
        <family val="2"/>
        <scheme val="minor"/>
      </rPr>
      <t>[8]</t>
    </r>
  </si>
  <si>
    <r>
      <t xml:space="preserve">Amount Awarded </t>
    </r>
    <r>
      <rPr>
        <sz val="10"/>
        <color theme="0"/>
        <rFont val="Calibri"/>
        <family val="2"/>
        <scheme val="minor"/>
      </rPr>
      <t xml:space="preserve"> [6] </t>
    </r>
    <r>
      <rPr>
        <b/>
        <sz val="10"/>
        <color theme="0"/>
        <rFont val="Calibri"/>
        <family val="2"/>
        <scheme val="minor"/>
      </rPr>
      <t>/ Paid (£m)</t>
    </r>
    <r>
      <rPr>
        <sz val="10"/>
        <color theme="0"/>
        <rFont val="Calibri"/>
        <family val="2"/>
        <scheme val="minor"/>
      </rPr>
      <t xml:space="preserve"> [18]</t>
    </r>
  </si>
  <si>
    <r>
      <t>Number of Applicants Awarded</t>
    </r>
    <r>
      <rPr>
        <sz val="10"/>
        <color theme="0"/>
        <rFont val="Calibri"/>
        <family val="2"/>
        <scheme val="minor"/>
      </rPr>
      <t xml:space="preserve"> [6] </t>
    </r>
    <r>
      <rPr>
        <b/>
        <sz val="10"/>
        <color theme="0"/>
        <rFont val="Calibri"/>
        <family val="2"/>
        <scheme val="minor"/>
      </rPr>
      <t xml:space="preserve">/ Paid (000s) </t>
    </r>
    <r>
      <rPr>
        <sz val="10"/>
        <color theme="0"/>
        <rFont val="Calibri"/>
        <family val="2"/>
        <scheme val="minor"/>
      </rPr>
      <t xml:space="preserve"> [18]</t>
    </r>
  </si>
  <si>
    <r>
      <t xml:space="preserve">Wales Full Time Undergraduate Total </t>
    </r>
    <r>
      <rPr>
        <sz val="10"/>
        <color theme="1"/>
        <rFont val="Calibri"/>
        <family val="2"/>
        <scheme val="minor"/>
      </rPr>
      <t xml:space="preserve">[7] </t>
    </r>
  </si>
  <si>
    <r>
      <t>Wales Part Time Undergraduate Total</t>
    </r>
    <r>
      <rPr>
        <sz val="10"/>
        <rFont val="Calibri"/>
        <family val="2"/>
        <scheme val="minor"/>
      </rPr>
      <t xml:space="preserve"> [7]</t>
    </r>
  </si>
  <si>
    <r>
      <t xml:space="preserve">Wales Undergraduate Total </t>
    </r>
    <r>
      <rPr>
        <sz val="10"/>
        <rFont val="Calibri"/>
        <family val="2"/>
        <scheme val="minor"/>
      </rPr>
      <t>[7]</t>
    </r>
  </si>
  <si>
    <r>
      <t>Undergraduate Total</t>
    </r>
    <r>
      <rPr>
        <sz val="10"/>
        <color theme="1"/>
        <rFont val="Calibri"/>
        <family val="2"/>
        <scheme val="minor"/>
      </rPr>
      <t xml:space="preserve"> [7]</t>
    </r>
  </si>
  <si>
    <r>
      <t>Wales Postgraduate Total</t>
    </r>
    <r>
      <rPr>
        <sz val="10"/>
        <rFont val="Calibri"/>
        <family val="2"/>
        <scheme val="minor"/>
      </rPr>
      <t xml:space="preserve"> [7]</t>
    </r>
  </si>
  <si>
    <r>
      <t xml:space="preserve">Postgraduate Total </t>
    </r>
    <r>
      <rPr>
        <sz val="10"/>
        <color theme="1"/>
        <rFont val="Calibri"/>
        <family val="2"/>
        <scheme val="minor"/>
      </rPr>
      <t>[7]</t>
    </r>
  </si>
  <si>
    <r>
      <t xml:space="preserve">Grand Total </t>
    </r>
    <r>
      <rPr>
        <sz val="10"/>
        <color theme="1"/>
        <rFont val="Calibri"/>
        <family val="2"/>
        <scheme val="minor"/>
      </rPr>
      <t>[7]</t>
    </r>
  </si>
  <si>
    <r>
      <t xml:space="preserve">Number of Students Paid (000s) </t>
    </r>
    <r>
      <rPr>
        <sz val="10"/>
        <color theme="0"/>
        <rFont val="Calibri"/>
        <family val="2"/>
        <scheme val="minor"/>
      </rPr>
      <t>[18]</t>
    </r>
  </si>
  <si>
    <r>
      <t>Amount Paid (£m)</t>
    </r>
    <r>
      <rPr>
        <sz val="10"/>
        <color theme="0"/>
        <rFont val="Calibri"/>
        <family val="2"/>
        <scheme val="minor"/>
      </rPr>
      <t xml:space="preserve"> [18]</t>
    </r>
  </si>
  <si>
    <t>Prior to 2012/13 [9]</t>
  </si>
  <si>
    <t>From 2012/13 [10]</t>
  </si>
  <si>
    <t>From 2018/19 [11]</t>
  </si>
  <si>
    <r>
      <t>Prior 2012/13 Total</t>
    </r>
    <r>
      <rPr>
        <sz val="10"/>
        <rFont val="Calibri"/>
        <family val="2"/>
        <scheme val="minor"/>
      </rPr>
      <t xml:space="preserve"> [12]</t>
    </r>
  </si>
  <si>
    <r>
      <t xml:space="preserve">From 2012/13 Total </t>
    </r>
    <r>
      <rPr>
        <sz val="10"/>
        <rFont val="Calibri"/>
        <family val="2"/>
        <scheme val="minor"/>
      </rPr>
      <t>[12]</t>
    </r>
  </si>
  <si>
    <r>
      <t>From 2018/19 Total</t>
    </r>
    <r>
      <rPr>
        <sz val="10"/>
        <rFont val="Calibri"/>
        <family val="2"/>
        <scheme val="minor"/>
      </rPr>
      <t xml:space="preserve"> [12]</t>
    </r>
  </si>
  <si>
    <r>
      <t>Total</t>
    </r>
    <r>
      <rPr>
        <sz val="10"/>
        <rFont val="Calibri"/>
        <family val="2"/>
        <scheme val="minor"/>
      </rPr>
      <t xml:space="preserve"> [12]</t>
    </r>
  </si>
  <si>
    <r>
      <t xml:space="preserve">Amount Paid (£m) </t>
    </r>
    <r>
      <rPr>
        <sz val="10"/>
        <color theme="0"/>
        <rFont val="Calibri"/>
        <family val="2"/>
        <scheme val="minor"/>
      </rPr>
      <t>[18]</t>
    </r>
  </si>
  <si>
    <r>
      <t>Average Amount Paid (£)</t>
    </r>
    <r>
      <rPr>
        <sz val="10"/>
        <color theme="0"/>
        <rFont val="Calibri"/>
        <family val="2"/>
        <scheme val="minor"/>
      </rPr>
      <t xml:space="preserve"> [8]</t>
    </r>
  </si>
  <si>
    <r>
      <t xml:space="preserve">Total  </t>
    </r>
    <r>
      <rPr>
        <sz val="10"/>
        <rFont val="Calibri"/>
        <family val="2"/>
        <scheme val="minor"/>
      </rPr>
      <t>[12]</t>
    </r>
    <r>
      <rPr>
        <b/>
        <sz val="10"/>
        <rFont val="Calibri"/>
        <family val="2"/>
        <scheme val="minor"/>
      </rPr>
      <t xml:space="preserve"> </t>
    </r>
  </si>
  <si>
    <r>
      <t xml:space="preserve">Average Amount Paid (£) </t>
    </r>
    <r>
      <rPr>
        <sz val="10"/>
        <color theme="0"/>
        <rFont val="Calibri"/>
        <family val="2"/>
        <scheme val="minor"/>
      </rPr>
      <t>[8]</t>
    </r>
  </si>
  <si>
    <r>
      <t xml:space="preserve">Number of Applicants (000s) </t>
    </r>
    <r>
      <rPr>
        <sz val="10"/>
        <color theme="0"/>
        <rFont val="Calibri"/>
        <family val="2"/>
        <scheme val="minor"/>
      </rPr>
      <t>[18]</t>
    </r>
  </si>
  <si>
    <r>
      <t xml:space="preserve">Amount Awarded (£m) </t>
    </r>
    <r>
      <rPr>
        <sz val="10"/>
        <color theme="0"/>
        <rFont val="Calibri"/>
        <family val="2"/>
        <scheme val="minor"/>
      </rPr>
      <t>[6][8][18]</t>
    </r>
  </si>
  <si>
    <r>
      <t xml:space="preserve">Total </t>
    </r>
    <r>
      <rPr>
        <sz val="10"/>
        <rFont val="Calibri"/>
        <family val="2"/>
        <scheme val="minor"/>
      </rPr>
      <t>[12]</t>
    </r>
  </si>
  <si>
    <t>August
One year later [13]</t>
  </si>
  <si>
    <r>
      <t xml:space="preserve">Amount Paid (£m) </t>
    </r>
    <r>
      <rPr>
        <sz val="10"/>
        <color theme="0"/>
        <rFont val="Calibri"/>
        <family val="2"/>
        <scheme val="minor"/>
      </rPr>
      <t>[14]</t>
    </r>
  </si>
  <si>
    <r>
      <t xml:space="preserve">Amount Paid (£m) for 
Non-Medical Helpers DSA </t>
    </r>
    <r>
      <rPr>
        <sz val="10"/>
        <color theme="0"/>
        <rFont val="Calibri"/>
        <family val="2"/>
        <scheme val="minor"/>
      </rPr>
      <t xml:space="preserve">[14] </t>
    </r>
  </si>
  <si>
    <r>
      <t>Amount Paid (£m) for 
Equipment DSA</t>
    </r>
    <r>
      <rPr>
        <sz val="10"/>
        <color theme="0"/>
        <rFont val="Calibri"/>
        <family val="2"/>
        <scheme val="minor"/>
      </rPr>
      <t xml:space="preserve"> [14]</t>
    </r>
  </si>
  <si>
    <r>
      <t>Amount Paid (£m) for 
General DSA</t>
    </r>
    <r>
      <rPr>
        <sz val="10"/>
        <color theme="0"/>
        <rFont val="Calibri"/>
        <family val="2"/>
        <scheme val="minor"/>
      </rPr>
      <t xml:space="preserve"> [14]</t>
    </r>
  </si>
  <si>
    <r>
      <t>Amount Paid (£m) for 
Travel DSA</t>
    </r>
    <r>
      <rPr>
        <sz val="10"/>
        <color theme="0"/>
        <rFont val="Calibri"/>
        <family val="2"/>
        <scheme val="minor"/>
      </rPr>
      <t xml:space="preserve"> [14] </t>
    </r>
  </si>
  <si>
    <r>
      <t xml:space="preserve">Number of students with payments (000s) </t>
    </r>
    <r>
      <rPr>
        <sz val="10"/>
        <color theme="0"/>
        <rFont val="Calibri"/>
        <family val="2"/>
        <scheme val="minor"/>
      </rPr>
      <t>[15]</t>
    </r>
  </si>
  <si>
    <r>
      <t xml:space="preserve">Total </t>
    </r>
    <r>
      <rPr>
        <sz val="10"/>
        <rFont val="Calibri"/>
        <family val="2"/>
        <scheme val="minor"/>
      </rPr>
      <t>[7]</t>
    </r>
  </si>
  <si>
    <r>
      <t>Number of Students Paid (000s)</t>
    </r>
    <r>
      <rPr>
        <sz val="10"/>
        <color theme="0"/>
        <rFont val="Calibri"/>
        <family val="2"/>
        <scheme val="minor"/>
      </rPr>
      <t xml:space="preserve"> [18]</t>
    </r>
  </si>
  <si>
    <t>Pre 2012 [9]</t>
  </si>
  <si>
    <t>Post 2012/13 [10]</t>
  </si>
  <si>
    <t>Post 2018 [11]</t>
  </si>
  <si>
    <r>
      <t xml:space="preserve">Wales Total </t>
    </r>
    <r>
      <rPr>
        <sz val="10"/>
        <rFont val="Calibri"/>
        <family val="2"/>
        <scheme val="minor"/>
      </rPr>
      <t>[12]</t>
    </r>
  </si>
  <si>
    <r>
      <t>Grand Total</t>
    </r>
    <r>
      <rPr>
        <sz val="10"/>
        <rFont val="Calibri"/>
        <family val="2"/>
        <scheme val="minor"/>
      </rPr>
      <t xml:space="preserve"> [12]</t>
    </r>
  </si>
  <si>
    <r>
      <t xml:space="preserve">Grand Total </t>
    </r>
    <r>
      <rPr>
        <sz val="10"/>
        <rFont val="Calibri"/>
        <family val="2"/>
        <scheme val="minor"/>
      </rPr>
      <t>[7]</t>
    </r>
  </si>
  <si>
    <r>
      <t xml:space="preserve">Number of Students Paid / Awarded (000s) </t>
    </r>
    <r>
      <rPr>
        <sz val="10"/>
        <color theme="0"/>
        <rFont val="Calibri"/>
        <family val="2"/>
        <scheme val="minor"/>
      </rPr>
      <t>[6][18]</t>
    </r>
  </si>
  <si>
    <r>
      <t>Amount Paid / Awarded (£m)</t>
    </r>
    <r>
      <rPr>
        <sz val="10"/>
        <color theme="0"/>
        <rFont val="Calibri"/>
        <family val="2"/>
        <scheme val="minor"/>
      </rPr>
      <t xml:space="preserve"> [6][18]</t>
    </r>
  </si>
  <si>
    <r>
      <t xml:space="preserve">Amount Awarded for the year </t>
    </r>
    <r>
      <rPr>
        <sz val="10"/>
        <color theme="0"/>
        <rFont val="Calibri"/>
        <family val="2"/>
        <scheme val="minor"/>
      </rPr>
      <t>[6][18]</t>
    </r>
    <r>
      <rPr>
        <b/>
        <sz val="10"/>
        <color theme="0"/>
        <rFont val="Calibri"/>
        <family val="2"/>
        <scheme val="minor"/>
      </rPr>
      <t xml:space="preserve">
(£m)</t>
    </r>
  </si>
  <si>
    <r>
      <t>Average Amount Awarded
for the year</t>
    </r>
    <r>
      <rPr>
        <sz val="10"/>
        <color theme="0"/>
        <rFont val="Calibri"/>
        <family val="2"/>
        <scheme val="minor"/>
      </rPr>
      <t xml:space="preserve"> [6][8]</t>
    </r>
    <r>
      <rPr>
        <b/>
        <sz val="10"/>
        <color theme="0"/>
        <rFont val="Calibri"/>
        <family val="2"/>
        <scheme val="minor"/>
      </rPr>
      <t xml:space="preserve">
(£)</t>
    </r>
  </si>
  <si>
    <r>
      <t xml:space="preserve">Number of students with payments </t>
    </r>
    <r>
      <rPr>
        <sz val="10"/>
        <color theme="0"/>
        <rFont val="Calibri"/>
        <family val="2"/>
        <scheme val="minor"/>
      </rPr>
      <t>[15]</t>
    </r>
  </si>
  <si>
    <r>
      <t xml:space="preserve">Amount Paid (£'000) </t>
    </r>
    <r>
      <rPr>
        <sz val="10"/>
        <color theme="0"/>
        <rFont val="Calibri"/>
        <family val="2"/>
        <scheme val="minor"/>
      </rPr>
      <t>[14]</t>
    </r>
  </si>
  <si>
    <r>
      <t>Amount Paid (£'000) for 
Non-Medical Helpers DSA</t>
    </r>
    <r>
      <rPr>
        <sz val="10"/>
        <color theme="0"/>
        <rFont val="Calibri"/>
        <family val="2"/>
        <scheme val="minor"/>
      </rPr>
      <t xml:space="preserve"> [14]</t>
    </r>
  </si>
  <si>
    <r>
      <t xml:space="preserve">Amount Paid (£'000) for 
Equipment DSA </t>
    </r>
    <r>
      <rPr>
        <sz val="10"/>
        <color theme="0"/>
        <rFont val="Calibri"/>
        <family val="2"/>
        <scheme val="minor"/>
      </rPr>
      <t>[14]</t>
    </r>
  </si>
  <si>
    <r>
      <t>Amount Paid (£'000) for 
General DSA</t>
    </r>
    <r>
      <rPr>
        <sz val="10"/>
        <color theme="0"/>
        <rFont val="Calibri"/>
        <family val="2"/>
        <scheme val="minor"/>
      </rPr>
      <t xml:space="preserve"> [14]</t>
    </r>
  </si>
  <si>
    <r>
      <t xml:space="preserve">Amount Paid (£'000) for 
Travel DSA </t>
    </r>
    <r>
      <rPr>
        <sz val="10"/>
        <color theme="0"/>
        <rFont val="Calibri"/>
        <family val="2"/>
        <scheme val="minor"/>
      </rPr>
      <t xml:space="preserve"> [14]</t>
    </r>
  </si>
  <si>
    <t>Pre 2018/19 [9][10]</t>
  </si>
  <si>
    <t>Post 2018/19 [11]</t>
  </si>
  <si>
    <r>
      <t>Wales Total</t>
    </r>
    <r>
      <rPr>
        <sz val="10"/>
        <rFont val="Calibri"/>
        <family val="2"/>
        <scheme val="minor"/>
      </rPr>
      <t xml:space="preserve"> [12]</t>
    </r>
  </si>
  <si>
    <r>
      <t>Number of Students Paid (000's)</t>
    </r>
    <r>
      <rPr>
        <sz val="10"/>
        <color theme="0"/>
        <rFont val="Calibri"/>
        <family val="2"/>
        <scheme val="minor"/>
      </rPr>
      <t xml:space="preserve"> [18]</t>
    </r>
  </si>
  <si>
    <t>August
One year later  [13]</t>
  </si>
  <si>
    <r>
      <t>Number of students with payments (000's)</t>
    </r>
    <r>
      <rPr>
        <sz val="10"/>
        <color theme="0"/>
        <rFont val="Calibri"/>
        <family val="2"/>
        <scheme val="minor"/>
      </rPr>
      <t xml:space="preserve"> [15]</t>
    </r>
  </si>
  <si>
    <r>
      <t xml:space="preserve">Maximum Tuition Fee
</t>
    </r>
    <r>
      <rPr>
        <sz val="11"/>
        <color theme="0"/>
        <rFont val="Calibri"/>
        <family val="2"/>
        <scheme val="minor"/>
      </rPr>
      <t>(constant prices)
[3][17]</t>
    </r>
  </si>
  <si>
    <r>
      <t xml:space="preserve">Welsh Government Learning Grant plus Maintenance Loan
</t>
    </r>
    <r>
      <rPr>
        <sz val="11"/>
        <color theme="0"/>
        <rFont val="Calibri"/>
        <family val="2"/>
        <scheme val="minor"/>
      </rPr>
      <t xml:space="preserve">(constant prices) [1][2][17] </t>
    </r>
  </si>
  <si>
    <r>
      <t>Maximum Welsh Government Learning Grant available</t>
    </r>
    <r>
      <rPr>
        <sz val="11"/>
        <color theme="0"/>
        <rFont val="Calibri"/>
        <family val="2"/>
        <scheme val="minor"/>
      </rPr>
      <t xml:space="preserve"> [16]</t>
    </r>
  </si>
  <si>
    <t>Full-time total [7]</t>
  </si>
  <si>
    <t>Part-time total [7]</t>
  </si>
  <si>
    <t>Wales Postgraduate [7]</t>
  </si>
  <si>
    <r>
      <t xml:space="preserve">Number of applicants awarded </t>
    </r>
    <r>
      <rPr>
        <sz val="11"/>
        <color theme="0"/>
        <rFont val="Calibri"/>
        <family val="2"/>
        <scheme val="minor"/>
      </rPr>
      <t xml:space="preserve">[6] </t>
    </r>
    <r>
      <rPr>
        <b/>
        <sz val="11"/>
        <color theme="0"/>
        <rFont val="Calibri"/>
        <family val="2"/>
        <scheme val="minor"/>
      </rPr>
      <t xml:space="preserve">/ Students paid (000s) </t>
    </r>
    <r>
      <rPr>
        <sz val="11"/>
        <color theme="0"/>
        <rFont val="Calibri"/>
        <family val="2"/>
        <scheme val="minor"/>
      </rPr>
      <t>[18]</t>
    </r>
  </si>
  <si>
    <r>
      <t xml:space="preserve">Average Amount Awarded </t>
    </r>
    <r>
      <rPr>
        <sz val="11"/>
        <color theme="0"/>
        <rFont val="Calibri"/>
        <family val="2"/>
        <scheme val="minor"/>
      </rPr>
      <t xml:space="preserve">[6] </t>
    </r>
    <r>
      <rPr>
        <b/>
        <sz val="11"/>
        <color theme="0"/>
        <rFont val="Calibri"/>
        <family val="2"/>
        <scheme val="minor"/>
      </rPr>
      <t xml:space="preserve">/ Paid (£) </t>
    </r>
    <r>
      <rPr>
        <sz val="11"/>
        <color theme="0"/>
        <rFont val="Calibri"/>
        <family val="2"/>
        <scheme val="minor"/>
      </rPr>
      <t>[8]</t>
    </r>
  </si>
  <si>
    <r>
      <t xml:space="preserve">Grand Total </t>
    </r>
    <r>
      <rPr>
        <sz val="11"/>
        <color theme="1"/>
        <rFont val="Calibri"/>
        <family val="2"/>
        <scheme val="minor"/>
      </rPr>
      <t>[7]</t>
    </r>
  </si>
  <si>
    <t>EU (outside UK) Postgraduate [7]</t>
  </si>
  <si>
    <r>
      <t xml:space="preserve">2020/21
</t>
    </r>
    <r>
      <rPr>
        <sz val="11"/>
        <color theme="0"/>
        <rFont val="Calibri"/>
        <family val="2"/>
        <scheme val="minor"/>
      </rPr>
      <t>[19]</t>
    </r>
  </si>
  <si>
    <r>
      <t xml:space="preserve">Number of applicants awarded </t>
    </r>
    <r>
      <rPr>
        <sz val="10"/>
        <color theme="0"/>
        <rFont val="Calibri"/>
        <family val="2"/>
        <scheme val="minor"/>
      </rPr>
      <t xml:space="preserve">[6] </t>
    </r>
    <r>
      <rPr>
        <b/>
        <sz val="10"/>
        <color theme="0"/>
        <rFont val="Calibri"/>
        <family val="2"/>
        <scheme val="minor"/>
      </rPr>
      <t xml:space="preserve">/ 
Students paid (000s) </t>
    </r>
    <r>
      <rPr>
        <sz val="10"/>
        <color theme="0"/>
        <rFont val="Calibri"/>
        <family val="2"/>
        <scheme val="minor"/>
      </rPr>
      <t>[18]</t>
    </r>
  </si>
  <si>
    <r>
      <t xml:space="preserve">Total New </t>
    </r>
    <r>
      <rPr>
        <sz val="11"/>
        <color theme="1"/>
        <rFont val="Calibri"/>
        <family val="2"/>
        <scheme val="minor"/>
      </rPr>
      <t>[7][20]</t>
    </r>
  </si>
  <si>
    <r>
      <t xml:space="preserve">Grand Total </t>
    </r>
    <r>
      <rPr>
        <sz val="11"/>
        <color theme="1"/>
        <rFont val="Calibri"/>
        <family val="2"/>
        <scheme val="minor"/>
      </rPr>
      <t>[7][20]</t>
    </r>
  </si>
  <si>
    <r>
      <t xml:space="preserve">Average Amount Awarded </t>
    </r>
    <r>
      <rPr>
        <sz val="10"/>
        <color theme="0"/>
        <rFont val="Calibri"/>
        <family val="2"/>
        <scheme val="minor"/>
      </rPr>
      <t>[6]</t>
    </r>
    <r>
      <rPr>
        <b/>
        <sz val="10"/>
        <color theme="0"/>
        <rFont val="Calibri"/>
        <family val="2"/>
        <scheme val="minor"/>
      </rPr>
      <t xml:space="preserve"> / Paid (£m)</t>
    </r>
    <r>
      <rPr>
        <sz val="10"/>
        <color theme="0"/>
        <rFont val="Calibri"/>
        <family val="2"/>
        <scheme val="minor"/>
      </rPr>
      <t xml:space="preserve"> [8]</t>
    </r>
  </si>
  <si>
    <r>
      <t>Amount Awarded</t>
    </r>
    <r>
      <rPr>
        <sz val="10"/>
        <color theme="0"/>
        <rFont val="Calibri"/>
        <family val="2"/>
        <scheme val="minor"/>
      </rPr>
      <t xml:space="preserve"> [6]</t>
    </r>
    <r>
      <rPr>
        <b/>
        <sz val="10"/>
        <color theme="0"/>
        <rFont val="Calibri"/>
        <family val="2"/>
        <scheme val="minor"/>
      </rPr>
      <t xml:space="preserve"> / Paid (£m)</t>
    </r>
    <r>
      <rPr>
        <sz val="10"/>
        <color theme="0"/>
        <rFont val="Calibri"/>
        <family val="2"/>
        <scheme val="minor"/>
      </rPr>
      <t xml:space="preserve"> [18]</t>
    </r>
  </si>
  <si>
    <r>
      <t>Postgraduate</t>
    </r>
    <r>
      <rPr>
        <sz val="11"/>
        <color theme="1"/>
        <rFont val="Calibri"/>
        <family val="2"/>
        <scheme val="minor"/>
      </rPr>
      <t xml:space="preserve"> [20]</t>
    </r>
  </si>
  <si>
    <r>
      <t>Total Returning</t>
    </r>
    <r>
      <rPr>
        <sz val="11"/>
        <color theme="1"/>
        <rFont val="Calibri"/>
        <family val="2"/>
        <scheme val="minor"/>
      </rPr>
      <t xml:space="preserve"> [7][20]</t>
    </r>
  </si>
  <si>
    <t>Coverage: Welsh Students domiciled in UK and EU (outside UK) domiciled students studying in Wales</t>
  </si>
  <si>
    <t>EU (outside UK) Undergraduate Total</t>
  </si>
  <si>
    <t>Coverage: Students domiciled in UK and EU (outside UK) domiciled students studying in Wales</t>
  </si>
  <si>
    <t>Coverage: Students domiciled in Wales and EU (outside UK) domiciled students studying in Wales</t>
  </si>
  <si>
    <t>Coverage: Students domiciled in Wales and EU (outside UK) domiciles studying in Wales</t>
  </si>
  <si>
    <t xml:space="preserve">Coverage: Students domiciled in Wales and EU (outside UK) domiciled applicants studying in Wales </t>
  </si>
  <si>
    <t>Coverage: Students domiciled in Wales and EU (outside UK) domiciled applicants studying in Wales</t>
  </si>
  <si>
    <t>EU (outside UK) Total</t>
  </si>
  <si>
    <t>Coverage: Students domiciled in Wales and EU (outside UK) domiciled studying in Wales</t>
  </si>
  <si>
    <r>
      <t>EU (outside UK) Postgraduate Total</t>
    </r>
    <r>
      <rPr>
        <sz val="10"/>
        <rFont val="Calibri"/>
        <family val="2"/>
        <scheme val="minor"/>
      </rPr>
      <t xml:space="preserve"> [7]</t>
    </r>
  </si>
  <si>
    <r>
      <t xml:space="preserve">Grand Total </t>
    </r>
    <r>
      <rPr>
        <sz val="10"/>
        <color theme="1"/>
        <rFont val="Calibri"/>
        <family val="2"/>
        <scheme val="minor"/>
      </rPr>
      <t>[12]</t>
    </r>
  </si>
  <si>
    <r>
      <t xml:space="preserve">Grand Total </t>
    </r>
    <r>
      <rPr>
        <sz val="10"/>
        <rFont val="Calibri"/>
        <family val="2"/>
        <scheme val="minor"/>
      </rPr>
      <t>[12]</t>
    </r>
  </si>
  <si>
    <r>
      <t>EU (outside UK) Total</t>
    </r>
    <r>
      <rPr>
        <sz val="10"/>
        <rFont val="Calibri"/>
        <family val="2"/>
        <scheme val="minor"/>
      </rPr>
      <t xml:space="preserve"> [12]</t>
    </r>
  </si>
  <si>
    <r>
      <t xml:space="preserve">Wales Part-time Total </t>
    </r>
    <r>
      <rPr>
        <sz val="10"/>
        <rFont val="Calibri"/>
        <family val="2"/>
        <scheme val="minor"/>
      </rPr>
      <t>[7]</t>
    </r>
  </si>
  <si>
    <r>
      <t xml:space="preserve">EU (outside UK) </t>
    </r>
    <r>
      <rPr>
        <sz val="10"/>
        <rFont val="Calibri"/>
        <family val="2"/>
        <scheme val="minor"/>
      </rPr>
      <t>[12]</t>
    </r>
  </si>
  <si>
    <t>The rate of Welsh Government Learning Grant and Loan is applicable to students normally domiciled in Wales. Extra help is also available for students in certain circumstances.</t>
  </si>
  <si>
    <t>For academic year 2021/22, for income between £18,370 and £59,200, the WGLG is reduced by £1 for every complete £6.937 for students living at home, by £4.475 for students studying in London, and by £5.750 for students studying elsewhere. A student whose income is £59,200 will be eligible for the minimum grant of £1,000.</t>
  </si>
  <si>
    <t>The amount of Tuition Fee Loan is equivalent to the maximum fee which higher education Institutions can charge. Since academic year 2019/20 this is £9,000 in Wales and £9,250 for the rest of UK.</t>
  </si>
  <si>
    <t>The 'constant price' figures are calculated using academic year 2021/22 prices based on the September 2021 RPI (using RPIX), excluding mortgage interest payments</t>
  </si>
  <si>
    <t>Based on the ‘Elsewhere’ rate of loan.</t>
  </si>
  <si>
    <t xml:space="preserve">Award refers to amount that a student has requested / applied for in line with their eligibility.  The payment itself is conditional on a student confirming attendance. Where actual payment data is not available, award data is used. </t>
  </si>
  <si>
    <t>This is the distinct count of applicants / students to avoid double-counting where they have more than one product type. This is different from the sum of the rows above. For the amount awarded / paid, the total is the sum of the rows above.</t>
  </si>
  <si>
    <t xml:space="preserve">Averages are rounded to the nearest £10. Average amounts will be suppressed (signified as ".") if either the total amount or the number of students are negligible. </t>
  </si>
  <si>
    <t>Students who entered higher education prior to academic year 2012/13.</t>
  </si>
  <si>
    <t>Students who entered higher education from academic year 2012/13 to 2017/18.</t>
  </si>
  <si>
    <t>Students who entered higher education from academic year 2018/19.</t>
  </si>
  <si>
    <t>Constituent parts may not add to totals due to rounding.</t>
  </si>
  <si>
    <t>Generally DSAs are paid direct to the providers of equipment and services covered by the allowance although students may receive some funding paid directly to them, depending  on their circumstances. The vast majority is paid to suppliers once SLC receives the invoices for equipment or services.  Invoices continue to be received well after the end of the academic year which is why we capture two data points.</t>
  </si>
  <si>
    <t>Includes the cost of need assessing of the applicants.</t>
  </si>
  <si>
    <t>Students are entitled to apply / claim more than one category of Disabled Students Allowance. Therefore the total represents the unique count of individuals claiming any category and will differ from the total of all categories.</t>
  </si>
  <si>
    <t>For academic year 2022/23, for income between £18,370 and £59,200, the WGLG is reduced by £1 for every complete £6.937 for students living at home, by £4.475 for students studying in London, and by £5.750 for students studying elsewhere.</t>
  </si>
  <si>
    <t>The 'constant price' figures are calculated using academic year 2022/23 prices based on the September 2022 RPI (using RPIX), excluding mortgage interest payments</t>
  </si>
  <si>
    <t xml:space="preserve">Rounded numbers of less than 0.1 are classed as negligible which is signified with a dash "-". </t>
  </si>
  <si>
    <t>Tuition Fee payments in AY 2020/21 seem inflated in comparison to previous academic years. This is as a result of the 'Tuition Fee Reprofiling Project'. To help HEIs through the pandemic, SLC paid both the 1st and 2nd tuition fee liabilities in October 2020 (usually October and following February) to those HEIS who took up this offer. The normal schedule resumed in AY 2021/22.</t>
  </si>
  <si>
    <t>Postgraduate DSA is not included in Table 7C (ii) due to an inability to differentiate between 'new' and 'returning' students in receipt of this product. Therefore totals may vary slightly to that of Table 7C (i)</t>
  </si>
  <si>
    <r>
      <t xml:space="preserve">EU Undergraduate Total </t>
    </r>
    <r>
      <rPr>
        <sz val="10"/>
        <rFont val="Calibri"/>
        <family val="2"/>
        <scheme val="minor"/>
      </rPr>
      <t>[7][8]</t>
    </r>
  </si>
  <si>
    <r>
      <t xml:space="preserve">Amount Awarded </t>
    </r>
    <r>
      <rPr>
        <sz val="11"/>
        <color theme="0"/>
        <rFont val="Calibri"/>
        <family val="2"/>
        <scheme val="minor"/>
      </rPr>
      <t>[6]</t>
    </r>
    <r>
      <rPr>
        <b/>
        <sz val="11"/>
        <color theme="0"/>
        <rFont val="Calibri"/>
        <family val="2"/>
        <scheme val="minor"/>
      </rPr>
      <t xml:space="preserve"> / Paid (£m)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</si>
</sst>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Red]\-&quot;£&quot;#,##0"/>
    <numFmt numFmtId="44" formatCode="_-&quot;£&quot;* #,##0.00_-;\-&quot;£&quot;* #,##0.00_-;_-&quot;£&quot;* &quot;-&quot;??_-;_-@_-"/>
    <numFmt numFmtId="43" formatCode="_-* #,##0.00_-;\-* #,##0.00_-;_-* &quot;-&quot;??_-;_-@_-"/>
    <numFmt numFmtId="164" formatCode="[$-F800]dddd\,\ mmmm\ dd\,\ yyyy"/>
    <numFmt numFmtId="165" formatCode="_-&quot;£&quot;* #,##0_-;\-&quot;£&quot;* #,##0_-;_-&quot;£&quot;* &quot;-&quot;??_-;_-@_-"/>
    <numFmt numFmtId="166" formatCode="#,##0.0,"/>
    <numFmt numFmtId="167" formatCode="&quot;£&quot;#,##0"/>
    <numFmt numFmtId="168" formatCode="_-* #,##0.0_-;\-* #,##0.0_-;_-* &quot;-&quot;??_-;_-@_-"/>
    <numFmt numFmtId="169" formatCode="0.0"/>
    <numFmt numFmtId="170" formatCode="#,##0.0"/>
    <numFmt numFmtId="171" formatCode="_-* #,##0_-;\-* #,##0_-;_-* &quot;-&quot;??_-;_-@_-"/>
    <numFmt numFmtId="172" formatCode="0.0%"/>
  </numFmts>
  <fonts count="47"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b/>
      <sz val="9"/>
      <name val="Calibri"/>
      <family val="2"/>
      <scheme val="minor"/>
    </font>
    <font>
      <sz val="10"/>
      <name val="Calibri"/>
      <family val="2"/>
      <scheme val="minor"/>
    </font>
    <font>
      <b/>
      <u/>
      <sz val="14"/>
      <name val="Calibri"/>
      <family val="2"/>
      <scheme val="minor"/>
    </font>
    <font>
      <b/>
      <u/>
      <sz val="10"/>
      <name val="Calibri"/>
      <family val="2"/>
      <scheme val="minor"/>
    </font>
    <font>
      <u/>
      <sz val="10"/>
      <name val="Calibri"/>
      <family val="2"/>
      <scheme val="minor"/>
    </font>
    <font>
      <b/>
      <sz val="10"/>
      <name val="Calibri"/>
      <family val="2"/>
      <scheme val="minor"/>
    </font>
    <font>
      <b/>
      <sz val="11"/>
      <name val="Calibri"/>
      <family val="2"/>
      <scheme val="minor"/>
    </font>
    <font>
      <sz val="11"/>
      <name val="Calibri"/>
      <family val="2"/>
      <scheme val="minor"/>
    </font>
    <font>
      <i/>
      <sz val="11"/>
      <name val="Calibri"/>
      <family val="2"/>
      <scheme val="minor"/>
    </font>
    <font>
      <u/>
      <sz val="11"/>
      <color theme="10"/>
      <name val="Calibri"/>
      <family val="2"/>
      <scheme val="minor"/>
    </font>
    <font>
      <sz val="9"/>
      <name val="Calibri"/>
      <family val="2"/>
      <scheme val="minor"/>
    </font>
    <font>
      <sz val="11"/>
      <color indexed="12"/>
      <name val="Calibri"/>
      <family val="2"/>
      <scheme val="minor"/>
    </font>
    <font>
      <sz val="11"/>
      <color theme="1"/>
      <name val="Calibri"/>
      <family val="2"/>
    </font>
    <font>
      <sz val="8"/>
      <name val="Calibri"/>
      <family val="2"/>
      <scheme val="minor"/>
    </font>
    <font>
      <sz val="10"/>
      <color rgb="FFFF0000"/>
      <name val="Calibri"/>
      <family val="2"/>
      <scheme val="minor"/>
    </font>
    <font>
      <b/>
      <sz val="8"/>
      <name val="Calibri"/>
      <family val="2"/>
      <scheme val="minor"/>
    </font>
    <font>
      <sz val="20"/>
      <color rgb="FFFF0000"/>
      <name val="Calibri"/>
      <family val="2"/>
      <scheme val="minor"/>
    </font>
    <font>
      <i/>
      <sz val="8"/>
      <name val="Calibri"/>
      <family val="2"/>
      <scheme val="minor"/>
    </font>
    <font>
      <sz val="9"/>
      <color rgb="FFFF0000"/>
      <name val="Calibri"/>
      <family val="2"/>
      <scheme val="minor"/>
    </font>
    <font>
      <b/>
      <sz val="11"/>
      <color rgb="FFFF0000"/>
      <name val="Calibri"/>
      <family val="2"/>
      <scheme val="minor"/>
    </font>
    <font>
      <i/>
      <sz val="11"/>
      <color theme="1"/>
      <name val="Calibri"/>
      <family val="2"/>
      <scheme val="minor"/>
    </font>
    <font>
      <b/>
      <sz val="10"/>
      <color theme="0"/>
      <name val="Calibri"/>
      <family val="2"/>
      <scheme val="minor"/>
    </font>
    <font>
      <sz val="10"/>
      <color theme="0"/>
      <name val="Calibri"/>
      <family val="2"/>
      <scheme val="minor"/>
    </font>
    <font>
      <sz val="10"/>
      <name val="MS Sans Serif"/>
      <family val="2"/>
    </font>
    <font>
      <sz val="10"/>
      <color theme="1"/>
      <name val="Calibri"/>
      <family val="2"/>
    </font>
    <font>
      <i/>
      <sz val="10"/>
      <name val="Calibri"/>
      <family val="2"/>
      <scheme val="minor"/>
    </font>
    <font>
      <b/>
      <sz val="9"/>
      <color theme="0"/>
      <name val="Calibri"/>
      <family val="2"/>
      <scheme val="minor"/>
    </font>
    <font>
      <b/>
      <sz val="10"/>
      <color theme="1"/>
      <name val="Calibri"/>
      <family val="2"/>
      <scheme val="minor"/>
    </font>
    <font>
      <sz val="10"/>
      <color theme="1"/>
      <name val="Calibri"/>
      <family val="2"/>
      <scheme val="minor"/>
    </font>
    <font>
      <sz val="9"/>
      <color theme="0"/>
      <name val="Calibri"/>
      <family val="2"/>
      <scheme val="minor"/>
    </font>
    <font>
      <i/>
      <sz val="10"/>
      <color theme="1"/>
      <name val="Calibri"/>
      <family val="2"/>
      <scheme val="minor"/>
    </font>
    <font>
      <sz val="10"/>
      <name val="Calibri"/>
      <family val="2"/>
    </font>
    <font>
      <b/>
      <sz val="10"/>
      <color rgb="FF000000"/>
      <name val="Calibri"/>
      <family val="2"/>
      <scheme val="minor"/>
    </font>
    <font>
      <sz val="10"/>
      <color rgb="FF000000"/>
      <name val="Calibri"/>
      <family val="2"/>
      <scheme val="minor"/>
    </font>
    <font>
      <b/>
      <u/>
      <sz val="14"/>
      <color theme="1"/>
      <name val="Calibri"/>
      <family val="2"/>
      <scheme val="minor"/>
    </font>
    <font>
      <sz val="11"/>
      <name val="Calibri"/>
      <family val="2"/>
    </font>
    <font>
      <b/>
      <sz val="10"/>
      <color rgb="FFFF0000"/>
      <name val="Calibri"/>
      <family val="2"/>
      <scheme val="minor"/>
    </font>
    <font>
      <b/>
      <sz val="11"/>
      <color indexed="8"/>
      <name val="Calibri"/>
      <family val="2"/>
      <scheme val="minor"/>
    </font>
    <font>
      <b/>
      <sz val="12"/>
      <color theme="0"/>
      <name val="Calibri"/>
      <family val="2"/>
      <scheme val="minor"/>
    </font>
    <font>
      <sz val="9"/>
      <color theme="1"/>
      <name val="Calibri"/>
      <family val="2"/>
      <scheme val="minor"/>
    </font>
  </fonts>
  <fills count="6">
    <fill>
      <patternFill patternType="none"/>
    </fill>
    <fill>
      <patternFill patternType="gray125"/>
    </fill>
    <fill>
      <patternFill patternType="solid">
        <fgColor rgb="FF3D6497"/>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s>
  <borders count="123">
    <border>
      <left/>
      <right/>
      <top/>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theme="0"/>
      </right>
      <top style="medium">
        <color indexed="64"/>
      </top>
      <bottom/>
      <diagonal/>
    </border>
    <border>
      <left style="medium">
        <color theme="0"/>
      </left>
      <right style="thin">
        <color theme="0"/>
      </right>
      <top style="medium">
        <color indexed="64"/>
      </top>
      <bottom/>
      <diagonal/>
    </border>
    <border>
      <left style="thin">
        <color theme="0"/>
      </left>
      <right style="medium">
        <color theme="0"/>
      </right>
      <top style="medium">
        <color indexed="64"/>
      </top>
      <bottom/>
      <diagonal/>
    </border>
    <border>
      <left style="thin">
        <color theme="0"/>
      </left>
      <right style="thin">
        <color theme="0"/>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theme="0"/>
      </right>
      <top/>
      <bottom style="thin">
        <color indexed="64"/>
      </bottom>
      <diagonal/>
    </border>
    <border>
      <left style="medium">
        <color theme="0"/>
      </left>
      <right style="thin">
        <color theme="0"/>
      </right>
      <top/>
      <bottom style="thin">
        <color indexed="64"/>
      </bottom>
      <diagonal/>
    </border>
    <border>
      <left style="thin">
        <color theme="0"/>
      </left>
      <right style="medium">
        <color theme="0"/>
      </right>
      <top/>
      <bottom style="thin">
        <color indexed="64"/>
      </bottom>
      <diagonal/>
    </border>
    <border>
      <left style="thin">
        <color theme="0"/>
      </left>
      <right style="thin">
        <color theme="0"/>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left>
      <right/>
      <top style="medium">
        <color indexed="64"/>
      </top>
      <bottom/>
      <diagonal/>
    </border>
    <border>
      <left style="thin">
        <color theme="0"/>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theme="0"/>
      </left>
      <right/>
      <top style="medium">
        <color indexed="64"/>
      </top>
      <bottom/>
      <diagonal/>
    </border>
    <border>
      <left/>
      <right/>
      <top style="medium">
        <color indexed="64"/>
      </top>
      <bottom/>
      <diagonal/>
    </border>
    <border>
      <left style="medium">
        <color indexed="64"/>
      </left>
      <right/>
      <top/>
      <bottom/>
      <diagonal/>
    </border>
    <border>
      <left/>
      <right style="medium">
        <color theme="0"/>
      </right>
      <top/>
      <bottom/>
      <diagonal/>
    </border>
    <border>
      <left style="thin">
        <color theme="0"/>
      </left>
      <right style="thin">
        <color theme="0"/>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right style="thin">
        <color theme="0"/>
      </right>
      <top style="medium">
        <color indexed="64"/>
      </top>
      <bottom/>
      <diagonal/>
    </border>
    <border>
      <left style="thin">
        <color theme="0"/>
      </left>
      <right style="medium">
        <color theme="0"/>
      </right>
      <top style="medium">
        <color indexed="64"/>
      </top>
      <bottom style="thin">
        <color theme="0"/>
      </bottom>
      <diagonal/>
    </border>
    <border>
      <left/>
      <right style="thin">
        <color theme="0"/>
      </right>
      <top/>
      <bottom/>
      <diagonal/>
    </border>
    <border>
      <left style="thin">
        <color theme="0"/>
      </left>
      <right style="medium">
        <color theme="0"/>
      </right>
      <top style="thin">
        <color theme="0"/>
      </top>
      <bottom style="thin">
        <color theme="0"/>
      </bottom>
      <diagonal/>
    </border>
    <border>
      <left style="medium">
        <color theme="0"/>
      </left>
      <right style="thin">
        <color theme="0"/>
      </right>
      <top/>
      <bottom/>
      <diagonal/>
    </border>
    <border>
      <left/>
      <right style="thin">
        <color theme="0"/>
      </right>
      <top/>
      <bottom style="thin">
        <color indexed="64"/>
      </bottom>
      <diagonal/>
    </border>
    <border>
      <left style="thin">
        <color theme="0"/>
      </left>
      <right style="medium">
        <color theme="0"/>
      </right>
      <top style="thin">
        <color theme="0"/>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theme="0"/>
      </left>
      <right style="medium">
        <color theme="0"/>
      </right>
      <top/>
      <bottom/>
      <diagonal/>
    </border>
    <border>
      <left style="thin">
        <color theme="0"/>
      </left>
      <right/>
      <top/>
      <bottom/>
      <diagonal/>
    </border>
    <border>
      <left style="thin">
        <color theme="0"/>
      </left>
      <right style="medium">
        <color indexed="64"/>
      </right>
      <top/>
      <bottom/>
      <diagonal/>
    </border>
    <border>
      <left style="thin">
        <color theme="0"/>
      </left>
      <right/>
      <top/>
      <bottom style="thin">
        <color indexed="64"/>
      </bottom>
      <diagonal/>
    </border>
    <border>
      <left style="thin">
        <color theme="0"/>
      </left>
      <right style="medium">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theme="0"/>
      </right>
      <top style="medium">
        <color indexed="64"/>
      </top>
      <bottom/>
      <diagonal/>
    </border>
    <border>
      <left style="thin">
        <color indexed="64"/>
      </left>
      <right style="medium">
        <color auto="1"/>
      </right>
      <top style="medium">
        <color indexed="64"/>
      </top>
      <bottom/>
      <diagonal/>
    </border>
    <border>
      <left style="thin">
        <color theme="0"/>
      </left>
      <right style="medium">
        <color theme="1"/>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medium">
        <color theme="0"/>
      </left>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theme="0"/>
      </left>
      <right style="double">
        <color theme="0"/>
      </right>
      <top/>
      <bottom/>
      <diagonal/>
    </border>
    <border>
      <left style="thin">
        <color theme="0"/>
      </left>
      <right style="double">
        <color theme="0"/>
      </right>
      <top/>
      <bottom style="thin">
        <color auto="1"/>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double">
        <color indexed="64"/>
      </left>
      <right style="medium">
        <color indexed="64"/>
      </right>
      <top/>
      <bottom/>
      <diagonal/>
    </border>
    <border>
      <left style="double">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style="thin">
        <color theme="0"/>
      </right>
      <top/>
      <bottom/>
      <diagonal/>
    </border>
    <border>
      <left style="medium">
        <color indexed="64"/>
      </left>
      <right style="thin">
        <color theme="0"/>
      </right>
      <top/>
      <bottom style="thin">
        <color indexed="64"/>
      </bottom>
      <diagonal/>
    </border>
    <border>
      <left style="medium">
        <color indexed="64"/>
      </left>
      <right style="thin">
        <color indexed="64"/>
      </right>
      <top/>
      <bottom/>
      <diagonal/>
    </border>
    <border>
      <left style="medium">
        <color indexed="64"/>
      </left>
      <right style="thin">
        <color theme="0"/>
      </right>
      <top style="medium">
        <color indexed="64"/>
      </top>
      <bottom/>
      <diagonal/>
    </border>
    <border>
      <left style="medium">
        <color theme="0"/>
      </left>
      <right/>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medium">
        <color indexed="64"/>
      </top>
      <bottom/>
      <diagonal/>
    </border>
    <border>
      <left style="double">
        <color theme="0"/>
      </left>
      <right style="medium">
        <color theme="0"/>
      </right>
      <top/>
      <bottom style="thin">
        <color indexed="64"/>
      </bottom>
      <diagonal/>
    </border>
    <border>
      <left style="double">
        <color theme="0"/>
      </left>
      <right style="medium">
        <color theme="0"/>
      </right>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medium">
        <color indexed="64"/>
      </top>
      <bottom style="medium">
        <color indexed="64"/>
      </bottom>
      <diagonal/>
    </border>
    <border>
      <left style="double">
        <color theme="0"/>
      </left>
      <right style="medium">
        <color indexed="64"/>
      </right>
      <top/>
      <bottom/>
      <diagonal/>
    </border>
    <border>
      <left style="double">
        <color theme="0"/>
      </left>
      <right style="medium">
        <color indexed="64"/>
      </right>
      <top/>
      <bottom style="thin">
        <color indexed="64"/>
      </bottom>
      <diagonal/>
    </border>
  </borders>
  <cellStyleXfs count="2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6" fillId="0" borderId="0" applyNumberFormat="0" applyFill="0" applyBorder="0" applyAlignment="0" applyProtection="0"/>
    <xf numFmtId="0" fontId="6" fillId="0" borderId="0"/>
    <xf numFmtId="0" fontId="6" fillId="0" borderId="0"/>
    <xf numFmtId="44" fontId="19" fillId="0" borderId="0" applyFont="0" applyFill="0" applyBorder="0" applyAlignment="0" applyProtection="0"/>
    <xf numFmtId="0" fontId="6" fillId="0" borderId="0"/>
    <xf numFmtId="0" fontId="6" fillId="0" borderId="0"/>
    <xf numFmtId="0" fontId="30" fillId="0" borderId="0"/>
    <xf numFmtId="0" fontId="1" fillId="0" borderId="0"/>
    <xf numFmtId="0" fontId="30" fillId="0" borderId="0"/>
    <xf numFmtId="0" fontId="6" fillId="0" borderId="0"/>
    <xf numFmtId="0" fontId="1" fillId="0" borderId="0"/>
    <xf numFmtId="9" fontId="6" fillId="0" borderId="0" applyFont="0" applyFill="0" applyBorder="0" applyAlignment="0" applyProtection="0"/>
    <xf numFmtId="0" fontId="1" fillId="0" borderId="0"/>
    <xf numFmtId="0" fontId="6" fillId="0" borderId="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0" fontId="1" fillId="0" borderId="0"/>
  </cellStyleXfs>
  <cellXfs count="1193">
    <xf numFmtId="0" fontId="0" fillId="0" borderId="0" xfId="0"/>
    <xf numFmtId="164" fontId="7" fillId="0" borderId="0" xfId="4" applyNumberFormat="1" applyFont="1" applyAlignment="1">
      <alignment horizontal="center" vertical="center"/>
    </xf>
    <xf numFmtId="0" fontId="8" fillId="0" borderId="0" xfId="4" applyFont="1" applyAlignment="1">
      <alignment vertical="center"/>
    </xf>
    <xf numFmtId="3" fontId="9" fillId="0" borderId="0" xfId="5" applyNumberFormat="1" applyFont="1" applyAlignment="1">
      <alignment vertical="center"/>
    </xf>
    <xf numFmtId="3" fontId="10" fillId="0" borderId="0" xfId="5" applyNumberFormat="1" applyFont="1" applyAlignment="1">
      <alignment vertical="center" wrapText="1"/>
    </xf>
    <xf numFmtId="0" fontId="11" fillId="0" borderId="0" xfId="5" applyFont="1" applyAlignment="1">
      <alignment vertical="center"/>
    </xf>
    <xf numFmtId="3" fontId="12" fillId="0" borderId="0" xfId="5" applyNumberFormat="1" applyFont="1" applyAlignment="1">
      <alignment vertical="center"/>
    </xf>
    <xf numFmtId="3" fontId="12" fillId="0" borderId="0" xfId="5" applyNumberFormat="1" applyFont="1" applyAlignment="1">
      <alignment vertical="center" wrapText="1"/>
    </xf>
    <xf numFmtId="0" fontId="8" fillId="0" borderId="0" xfId="5" applyFont="1" applyAlignment="1">
      <alignment vertical="center"/>
    </xf>
    <xf numFmtId="3" fontId="13" fillId="0" borderId="0" xfId="5" applyNumberFormat="1" applyFont="1" applyAlignment="1">
      <alignment vertical="center"/>
    </xf>
    <xf numFmtId="3" fontId="13" fillId="0" borderId="0" xfId="5" applyNumberFormat="1" applyFont="1" applyAlignment="1">
      <alignment vertical="center" wrapText="1"/>
    </xf>
    <xf numFmtId="0" fontId="14" fillId="0" borderId="0" xfId="5" applyFont="1" applyAlignment="1">
      <alignment vertical="center"/>
    </xf>
    <xf numFmtId="3" fontId="15" fillId="0" borderId="0" xfId="4" applyNumberFormat="1" applyFont="1" applyAlignment="1">
      <alignment vertical="center"/>
    </xf>
    <xf numFmtId="3" fontId="12" fillId="0" borderId="0" xfId="5" applyNumberFormat="1" applyFont="1" applyAlignment="1">
      <alignment horizontal="right" vertical="center" wrapText="1"/>
    </xf>
    <xf numFmtId="0" fontId="2" fillId="2" borderId="3" xfId="7" applyFont="1" applyFill="1" applyBorder="1" applyAlignment="1">
      <alignment horizontal="left" vertical="center" wrapText="1"/>
    </xf>
    <xf numFmtId="0" fontId="2" fillId="2" borderId="4" xfId="7" applyFont="1" applyFill="1" applyBorder="1" applyAlignment="1">
      <alignment horizontal="center" vertical="center" wrapText="1"/>
    </xf>
    <xf numFmtId="0" fontId="2" fillId="2" borderId="3" xfId="7" applyFont="1" applyFill="1" applyBorder="1" applyAlignment="1">
      <alignment horizontal="center" vertical="center" wrapText="1"/>
    </xf>
    <xf numFmtId="0" fontId="2" fillId="2" borderId="5" xfId="7" applyFont="1" applyFill="1" applyBorder="1" applyAlignment="1">
      <alignment horizontal="center" vertical="center" wrapText="1"/>
    </xf>
    <xf numFmtId="0" fontId="2" fillId="2" borderId="6" xfId="7" applyFont="1" applyFill="1" applyBorder="1" applyAlignment="1">
      <alignment horizontal="center" vertical="center" wrapText="1"/>
    </xf>
    <xf numFmtId="0" fontId="2" fillId="2" borderId="5" xfId="4" applyFont="1" applyFill="1" applyBorder="1" applyAlignment="1">
      <alignment horizontal="center" vertical="center" wrapText="1"/>
    </xf>
    <xf numFmtId="0" fontId="17" fillId="0" borderId="0" xfId="5" applyFont="1" applyAlignment="1">
      <alignment vertical="center"/>
    </xf>
    <xf numFmtId="0" fontId="18" fillId="0" borderId="8" xfId="0" applyFont="1" applyBorder="1" applyAlignment="1">
      <alignment vertical="center"/>
    </xf>
    <xf numFmtId="0" fontId="18" fillId="0" borderId="8" xfId="0" applyFont="1" applyBorder="1" applyAlignment="1">
      <alignment horizontal="right" vertical="center"/>
    </xf>
    <xf numFmtId="0" fontId="14" fillId="0" borderId="0" xfId="0" applyFont="1" applyAlignment="1">
      <alignment vertical="center"/>
    </xf>
    <xf numFmtId="3" fontId="14" fillId="0" borderId="0" xfId="0" applyNumberFormat="1" applyFont="1" applyAlignment="1">
      <alignment horizontal="right" vertical="center"/>
    </xf>
    <xf numFmtId="0" fontId="12" fillId="0" borderId="0" xfId="5" applyFont="1" applyAlignment="1">
      <alignment horizontal="right" vertical="center"/>
    </xf>
    <xf numFmtId="0" fontId="13" fillId="0" borderId="0" xfId="5" applyFont="1" applyAlignment="1">
      <alignment vertical="center"/>
    </xf>
    <xf numFmtId="0" fontId="14" fillId="0" borderId="0" xfId="5" applyFont="1" applyAlignment="1">
      <alignment horizontal="center" vertical="center"/>
    </xf>
    <xf numFmtId="3" fontId="15" fillId="0" borderId="0" xfId="8" applyNumberFormat="1" applyFont="1" applyAlignment="1">
      <alignment vertical="center"/>
    </xf>
    <xf numFmtId="3" fontId="13" fillId="0" borderId="0" xfId="8" applyNumberFormat="1" applyFont="1" applyAlignment="1">
      <alignment vertical="center"/>
    </xf>
    <xf numFmtId="0" fontId="14" fillId="0" borderId="0" xfId="5" applyFont="1" applyAlignment="1">
      <alignment horizontal="left" vertical="center"/>
    </xf>
    <xf numFmtId="0" fontId="3" fillId="0" borderId="0" xfId="5" applyFont="1" applyAlignment="1">
      <alignment vertical="center"/>
    </xf>
    <xf numFmtId="0" fontId="5" fillId="2" borderId="20" xfId="5" applyFont="1" applyFill="1" applyBorder="1" applyAlignment="1">
      <alignment horizontal="center" vertical="center" wrapText="1"/>
    </xf>
    <xf numFmtId="0" fontId="5" fillId="2" borderId="21" xfId="5" applyFont="1" applyFill="1" applyBorder="1" applyAlignment="1">
      <alignment horizontal="center" vertical="center" wrapText="1"/>
    </xf>
    <xf numFmtId="165" fontId="8" fillId="0" borderId="10" xfId="9" applyNumberFormat="1" applyFont="1" applyFill="1" applyBorder="1" applyAlignment="1">
      <alignment horizontal="right" vertical="center"/>
    </xf>
    <xf numFmtId="165" fontId="8" fillId="0" borderId="11" xfId="9" applyNumberFormat="1" applyFont="1" applyFill="1" applyBorder="1" applyAlignment="1">
      <alignment horizontal="right" vertical="center"/>
    </xf>
    <xf numFmtId="165" fontId="8" fillId="0" borderId="26" xfId="9" applyNumberFormat="1" applyFont="1" applyFill="1" applyBorder="1" applyAlignment="1">
      <alignment horizontal="right" vertical="center"/>
    </xf>
    <xf numFmtId="165" fontId="8" fillId="0" borderId="27" xfId="9" applyNumberFormat="1" applyFont="1" applyFill="1" applyBorder="1" applyAlignment="1">
      <alignment horizontal="right" vertical="center"/>
    </xf>
    <xf numFmtId="0" fontId="8" fillId="0" borderId="0" xfId="5" applyFont="1" applyAlignment="1">
      <alignment horizontal="center" vertical="center"/>
    </xf>
    <xf numFmtId="165" fontId="8" fillId="0" borderId="28" xfId="9" applyNumberFormat="1" applyFont="1" applyFill="1" applyBorder="1" applyAlignment="1">
      <alignment horizontal="right" vertical="center"/>
    </xf>
    <xf numFmtId="0" fontId="21" fillId="0" borderId="0" xfId="5" applyFont="1" applyAlignment="1">
      <alignment vertical="center"/>
    </xf>
    <xf numFmtId="165" fontId="8" fillId="0" borderId="31" xfId="9" applyNumberFormat="1" applyFont="1" applyFill="1" applyBorder="1" applyAlignment="1">
      <alignment horizontal="right" vertical="center"/>
    </xf>
    <xf numFmtId="165" fontId="8" fillId="0" borderId="32" xfId="9" applyNumberFormat="1" applyFont="1" applyFill="1" applyBorder="1" applyAlignment="1">
      <alignment horizontal="right" vertical="center"/>
    </xf>
    <xf numFmtId="165" fontId="8" fillId="0" borderId="33" xfId="9" applyNumberFormat="1" applyFont="1" applyFill="1" applyBorder="1" applyAlignment="1">
      <alignment horizontal="right" vertical="center"/>
    </xf>
    <xf numFmtId="0" fontId="20" fillId="0" borderId="0" xfId="5" applyFont="1" applyAlignment="1">
      <alignment vertical="center"/>
    </xf>
    <xf numFmtId="0" fontId="22" fillId="0" borderId="0" xfId="5" applyFont="1" applyAlignment="1">
      <alignment vertical="center"/>
    </xf>
    <xf numFmtId="0" fontId="20" fillId="0" borderId="0" xfId="5" applyFont="1" applyAlignment="1">
      <alignment horizontal="center" vertical="center"/>
    </xf>
    <xf numFmtId="166" fontId="22" fillId="0" borderId="0" xfId="5" applyNumberFormat="1" applyFont="1" applyAlignment="1">
      <alignment horizontal="right" vertical="center"/>
    </xf>
    <xf numFmtId="166" fontId="13" fillId="0" borderId="0" xfId="5" applyNumberFormat="1" applyFont="1" applyAlignment="1">
      <alignment horizontal="right" vertical="center"/>
    </xf>
    <xf numFmtId="0" fontId="23" fillId="0" borderId="0" xfId="5" applyFont="1" applyAlignment="1">
      <alignment vertical="center" wrapText="1"/>
    </xf>
    <xf numFmtId="0" fontId="24" fillId="0" borderId="0" xfId="5" applyFont="1" applyAlignment="1">
      <alignment vertical="center"/>
    </xf>
    <xf numFmtId="0" fontId="7" fillId="0" borderId="0" xfId="5" applyFont="1" applyAlignment="1">
      <alignment horizontal="center" vertical="center" wrapText="1"/>
    </xf>
    <xf numFmtId="0" fontId="7" fillId="0" borderId="0" xfId="5" applyFont="1" applyAlignment="1">
      <alignment vertical="center"/>
    </xf>
    <xf numFmtId="167" fontId="17" fillId="0" borderId="0" xfId="5" applyNumberFormat="1" applyFont="1" applyAlignment="1">
      <alignment horizontal="right" vertical="center"/>
    </xf>
    <xf numFmtId="0" fontId="17" fillId="0" borderId="0" xfId="5" applyFont="1" applyAlignment="1">
      <alignment horizontal="center" vertical="center"/>
    </xf>
    <xf numFmtId="6" fontId="17" fillId="0" borderId="0" xfId="5" applyNumberFormat="1" applyFont="1" applyAlignment="1">
      <alignment horizontal="right" vertical="center"/>
    </xf>
    <xf numFmtId="6" fontId="17" fillId="0" borderId="0" xfId="5" applyNumberFormat="1" applyFont="1" applyAlignment="1">
      <alignment horizontal="right" vertical="center" wrapText="1"/>
    </xf>
    <xf numFmtId="6" fontId="17" fillId="0" borderId="0" xfId="5" applyNumberFormat="1" applyFont="1" applyAlignment="1">
      <alignment horizontal="center" vertical="center"/>
    </xf>
    <xf numFmtId="0" fontId="17" fillId="0" borderId="0" xfId="5" applyFont="1" applyAlignment="1">
      <alignment horizontal="right" vertical="center"/>
    </xf>
    <xf numFmtId="0" fontId="25" fillId="0" borderId="0" xfId="5" applyFont="1" applyAlignment="1">
      <alignment horizontal="center" vertical="center"/>
    </xf>
    <xf numFmtId="0" fontId="9" fillId="0" borderId="0" xfId="10" applyFont="1" applyAlignment="1">
      <alignment vertical="center"/>
    </xf>
    <xf numFmtId="3" fontId="15" fillId="0" borderId="0" xfId="11" applyNumberFormat="1" applyFont="1" applyAlignment="1">
      <alignment vertical="center"/>
    </xf>
    <xf numFmtId="168" fontId="8" fillId="0" borderId="36" xfId="1" applyNumberFormat="1" applyFont="1" applyFill="1" applyBorder="1" applyAlignment="1">
      <alignment horizontal="right" vertical="center"/>
    </xf>
    <xf numFmtId="168" fontId="8" fillId="0" borderId="11" xfId="1" applyNumberFormat="1" applyFont="1" applyFill="1" applyBorder="1" applyAlignment="1">
      <alignment horizontal="right" vertical="center"/>
    </xf>
    <xf numFmtId="168" fontId="8" fillId="0" borderId="25" xfId="1" applyNumberFormat="1" applyFont="1" applyFill="1" applyBorder="1" applyAlignment="1">
      <alignment horizontal="right" vertical="center"/>
    </xf>
    <xf numFmtId="168" fontId="8" fillId="0" borderId="37" xfId="1" applyNumberFormat="1" applyFont="1" applyFill="1" applyBorder="1" applyAlignment="1">
      <alignment horizontal="right" vertical="center"/>
    </xf>
    <xf numFmtId="168" fontId="8" fillId="0" borderId="38" xfId="1" applyNumberFormat="1" applyFont="1" applyFill="1" applyBorder="1" applyAlignment="1">
      <alignment horizontal="right" vertical="center"/>
    </xf>
    <xf numFmtId="168" fontId="8" fillId="0" borderId="39" xfId="1" applyNumberFormat="1" applyFont="1" applyFill="1" applyBorder="1" applyAlignment="1">
      <alignment horizontal="right" vertical="center"/>
    </xf>
    <xf numFmtId="168" fontId="12" fillId="0" borderId="42" xfId="1" applyNumberFormat="1" applyFont="1" applyFill="1" applyBorder="1" applyAlignment="1">
      <alignment horizontal="right" vertical="center"/>
    </xf>
    <xf numFmtId="168" fontId="12" fillId="0" borderId="43" xfId="1" applyNumberFormat="1" applyFont="1" applyFill="1" applyBorder="1" applyAlignment="1">
      <alignment horizontal="right" vertical="center"/>
    </xf>
    <xf numFmtId="168" fontId="12" fillId="0" borderId="41" xfId="1" applyNumberFormat="1" applyFont="1" applyFill="1" applyBorder="1" applyAlignment="1">
      <alignment horizontal="right" vertical="center"/>
    </xf>
    <xf numFmtId="1" fontId="22" fillId="0" borderId="0" xfId="8" applyNumberFormat="1" applyFont="1" applyAlignment="1">
      <alignment horizontal="right" vertical="center"/>
    </xf>
    <xf numFmtId="0" fontId="11" fillId="0" borderId="0" xfId="11" applyFont="1" applyAlignment="1">
      <alignment vertical="center"/>
    </xf>
    <xf numFmtId="0" fontId="13" fillId="0" borderId="0" xfId="7" applyFont="1" applyAlignment="1">
      <alignment vertical="center"/>
    </xf>
    <xf numFmtId="0" fontId="14" fillId="0" borderId="0" xfId="7" applyFont="1" applyAlignment="1">
      <alignment vertical="center"/>
    </xf>
    <xf numFmtId="0" fontId="14" fillId="0" borderId="0" xfId="10" applyFont="1" applyAlignment="1">
      <alignment horizontal="center" vertical="center"/>
    </xf>
    <xf numFmtId="1" fontId="13" fillId="0" borderId="0" xfId="8" applyNumberFormat="1" applyFont="1" applyAlignment="1">
      <alignment horizontal="right" vertical="center"/>
    </xf>
    <xf numFmtId="0" fontId="14" fillId="0" borderId="0" xfId="7" applyFont="1" applyAlignment="1">
      <alignment vertical="center" wrapText="1"/>
    </xf>
    <xf numFmtId="0" fontId="21" fillId="0" borderId="0" xfId="7" applyFont="1" applyAlignment="1">
      <alignment vertical="center"/>
    </xf>
    <xf numFmtId="0" fontId="8" fillId="0" borderId="0" xfId="7" applyFont="1" applyAlignment="1">
      <alignment vertical="center" wrapText="1"/>
    </xf>
    <xf numFmtId="0" fontId="8" fillId="0" borderId="0" xfId="10" applyFont="1" applyAlignment="1">
      <alignment horizontal="center" vertical="center"/>
    </xf>
    <xf numFmtId="0" fontId="8" fillId="0" borderId="0" xfId="7" applyFont="1" applyAlignment="1">
      <alignment vertical="center"/>
    </xf>
    <xf numFmtId="1" fontId="12" fillId="0" borderId="0" xfId="8" applyNumberFormat="1" applyFont="1" applyAlignment="1">
      <alignment horizontal="right" vertical="center"/>
    </xf>
    <xf numFmtId="0" fontId="17" fillId="0" borderId="0" xfId="7" applyFont="1" applyAlignment="1">
      <alignment vertical="center"/>
    </xf>
    <xf numFmtId="0" fontId="20" fillId="0" borderId="0" xfId="10" applyFont="1" applyAlignment="1">
      <alignment horizontal="right" vertical="center"/>
    </xf>
    <xf numFmtId="0" fontId="24" fillId="0" borderId="0" xfId="10" applyFont="1" applyAlignment="1">
      <alignment vertical="center"/>
    </xf>
    <xf numFmtId="0" fontId="20" fillId="0" borderId="0" xfId="7" applyFont="1" applyAlignment="1">
      <alignment vertical="center"/>
    </xf>
    <xf numFmtId="0" fontId="8" fillId="0" borderId="0" xfId="10" applyFont="1" applyAlignment="1">
      <alignment horizontal="right" vertical="center"/>
    </xf>
    <xf numFmtId="0" fontId="32" fillId="0" borderId="0" xfId="10" applyFont="1" applyAlignment="1">
      <alignment vertical="center"/>
    </xf>
    <xf numFmtId="0" fontId="12" fillId="0" borderId="0" xfId="10" applyFont="1" applyAlignment="1">
      <alignment horizontal="right" vertical="center"/>
    </xf>
    <xf numFmtId="0" fontId="12" fillId="0" borderId="41" xfId="4" applyFont="1" applyBorder="1" applyAlignment="1">
      <alignment horizontal="left" vertical="center"/>
    </xf>
    <xf numFmtId="0" fontId="12" fillId="0" borderId="17" xfId="4" applyFont="1" applyBorder="1" applyAlignment="1">
      <alignment horizontal="left" vertical="center"/>
    </xf>
    <xf numFmtId="0" fontId="13" fillId="0" borderId="0" xfId="11" applyFont="1" applyAlignment="1">
      <alignment horizontal="left" vertical="center"/>
    </xf>
    <xf numFmtId="0" fontId="28" fillId="2" borderId="66" xfId="7" applyFont="1" applyFill="1" applyBorder="1" applyAlignment="1">
      <alignment horizontal="center" vertical="center" wrapText="1"/>
    </xf>
    <xf numFmtId="0" fontId="36" fillId="2" borderId="22" xfId="7" applyFont="1" applyFill="1" applyBorder="1" applyAlignment="1">
      <alignment horizontal="center" vertical="center" wrapText="1"/>
    </xf>
    <xf numFmtId="0" fontId="36" fillId="2" borderId="68" xfId="7" applyFont="1" applyFill="1" applyBorder="1" applyAlignment="1">
      <alignment horizontal="center" vertical="center" wrapText="1"/>
    </xf>
    <xf numFmtId="0" fontId="36" fillId="2" borderId="21" xfId="7" applyFont="1" applyFill="1" applyBorder="1" applyAlignment="1">
      <alignment horizontal="center" vertical="center" wrapText="1"/>
    </xf>
    <xf numFmtId="169" fontId="8" fillId="0" borderId="26" xfId="7" applyNumberFormat="1" applyFont="1" applyBorder="1" applyAlignment="1">
      <alignment horizontal="right" vertical="center" wrapText="1"/>
    </xf>
    <xf numFmtId="169" fontId="8" fillId="0" borderId="70" xfId="7" applyNumberFormat="1" applyFont="1" applyBorder="1" applyAlignment="1">
      <alignment horizontal="right" vertical="center" wrapText="1"/>
    </xf>
    <xf numFmtId="169" fontId="8" fillId="0" borderId="27" xfId="7" applyNumberFormat="1" applyFont="1" applyBorder="1" applyAlignment="1">
      <alignment horizontal="right" vertical="center" wrapText="1"/>
    </xf>
    <xf numFmtId="169" fontId="8" fillId="0" borderId="59" xfId="7" applyNumberFormat="1" applyFont="1" applyBorder="1" applyAlignment="1">
      <alignment horizontal="right" vertical="center" wrapText="1"/>
    </xf>
    <xf numFmtId="169" fontId="8" fillId="0" borderId="71" xfId="7" applyNumberFormat="1" applyFont="1" applyBorder="1" applyAlignment="1">
      <alignment horizontal="right" vertical="center" wrapText="1"/>
    </xf>
    <xf numFmtId="169" fontId="8" fillId="0" borderId="72" xfId="7" applyNumberFormat="1" applyFont="1" applyBorder="1" applyAlignment="1">
      <alignment horizontal="right" vertical="center" wrapText="1"/>
    </xf>
    <xf numFmtId="169" fontId="12" fillId="0" borderId="43" xfId="7" applyNumberFormat="1" applyFont="1" applyBorder="1" applyAlignment="1">
      <alignment horizontal="right" vertical="center" wrapText="1"/>
    </xf>
    <xf numFmtId="169" fontId="12" fillId="0" borderId="73" xfId="7" applyNumberFormat="1" applyFont="1" applyBorder="1" applyAlignment="1">
      <alignment horizontal="right" vertical="center" wrapText="1"/>
    </xf>
    <xf numFmtId="169" fontId="12" fillId="0" borderId="74" xfId="7" applyNumberFormat="1" applyFont="1" applyBorder="1" applyAlignment="1">
      <alignment horizontal="right" vertical="center" wrapText="1"/>
    </xf>
    <xf numFmtId="170" fontId="12" fillId="0" borderId="0" xfId="8" applyNumberFormat="1" applyFont="1" applyAlignment="1">
      <alignment horizontal="right" vertical="center"/>
    </xf>
    <xf numFmtId="3" fontId="12" fillId="0" borderId="0" xfId="8" applyNumberFormat="1" applyFont="1" applyAlignment="1">
      <alignment horizontal="right" vertical="center"/>
    </xf>
    <xf numFmtId="0" fontId="28" fillId="2" borderId="55" xfId="5" applyFont="1" applyFill="1" applyBorder="1" applyAlignment="1">
      <alignment horizontal="center" vertical="center" wrapText="1"/>
    </xf>
    <xf numFmtId="0" fontId="28" fillId="2" borderId="53" xfId="5" applyFont="1" applyFill="1" applyBorder="1" applyAlignment="1">
      <alignment horizontal="center" vertical="center" wrapText="1"/>
    </xf>
    <xf numFmtId="0" fontId="28" fillId="2" borderId="47" xfId="5" applyFont="1" applyFill="1" applyBorder="1" applyAlignment="1">
      <alignment horizontal="center" vertical="center" wrapText="1"/>
    </xf>
    <xf numFmtId="0" fontId="28" fillId="2" borderId="80" xfId="5" applyFont="1" applyFill="1" applyBorder="1" applyAlignment="1">
      <alignment horizontal="center" vertical="center" wrapText="1"/>
    </xf>
    <xf numFmtId="169" fontId="8" fillId="0" borderId="1" xfId="5" applyNumberFormat="1" applyFont="1" applyBorder="1" applyAlignment="1">
      <alignment horizontal="left" vertical="center"/>
    </xf>
    <xf numFmtId="170" fontId="8" fillId="0" borderId="36" xfId="8" applyNumberFormat="1" applyFont="1" applyBorder="1" applyAlignment="1">
      <alignment horizontal="right" vertical="center"/>
    </xf>
    <xf numFmtId="170" fontId="8" fillId="0" borderId="11" xfId="8" applyNumberFormat="1" applyFont="1" applyBorder="1" applyAlignment="1">
      <alignment horizontal="right" vertical="center"/>
    </xf>
    <xf numFmtId="170" fontId="8" fillId="0" borderId="25" xfId="8" applyNumberFormat="1" applyFont="1" applyBorder="1" applyAlignment="1">
      <alignment horizontal="right" vertical="center"/>
    </xf>
    <xf numFmtId="3" fontId="8" fillId="0" borderId="36" xfId="8" applyNumberFormat="1" applyFont="1" applyBorder="1" applyAlignment="1">
      <alignment horizontal="right" vertical="center"/>
    </xf>
    <xf numFmtId="3" fontId="8" fillId="0" borderId="11" xfId="8" applyNumberFormat="1" applyFont="1" applyBorder="1" applyAlignment="1">
      <alignment horizontal="right" vertical="center"/>
    </xf>
    <xf numFmtId="3" fontId="8" fillId="0" borderId="25" xfId="8" applyNumberFormat="1" applyFont="1" applyBorder="1" applyAlignment="1">
      <alignment horizontal="right" vertical="center"/>
    </xf>
    <xf numFmtId="169" fontId="8" fillId="0" borderId="83" xfId="5" applyNumberFormat="1" applyFont="1" applyBorder="1" applyAlignment="1">
      <alignment horizontal="left" vertical="center"/>
    </xf>
    <xf numFmtId="170" fontId="8" fillId="0" borderId="37" xfId="8" applyNumberFormat="1" applyFont="1" applyBorder="1" applyAlignment="1">
      <alignment horizontal="right" vertical="center"/>
    </xf>
    <xf numFmtId="170" fontId="8" fillId="0" borderId="38" xfId="8" applyNumberFormat="1" applyFont="1" applyBorder="1" applyAlignment="1">
      <alignment horizontal="right" vertical="center"/>
    </xf>
    <xf numFmtId="170" fontId="8" fillId="0" borderId="39" xfId="8" applyNumberFormat="1" applyFont="1" applyBorder="1" applyAlignment="1">
      <alignment horizontal="right" vertical="center"/>
    </xf>
    <xf numFmtId="3" fontId="8" fillId="0" borderId="37" xfId="8" applyNumberFormat="1" applyFont="1" applyBorder="1" applyAlignment="1">
      <alignment horizontal="right" vertical="center"/>
    </xf>
    <xf numFmtId="3" fontId="8" fillId="0" borderId="38" xfId="8" applyNumberFormat="1" applyFont="1" applyBorder="1" applyAlignment="1">
      <alignment horizontal="right" vertical="center"/>
    </xf>
    <xf numFmtId="3" fontId="8" fillId="0" borderId="39" xfId="8" applyNumberFormat="1" applyFont="1" applyBorder="1" applyAlignment="1">
      <alignment horizontal="right" vertical="center"/>
    </xf>
    <xf numFmtId="170" fontId="12" fillId="0" borderId="42" xfId="8" applyNumberFormat="1" applyFont="1" applyBorder="1" applyAlignment="1">
      <alignment horizontal="right" vertical="center"/>
    </xf>
    <xf numFmtId="170" fontId="12" fillId="0" borderId="43" xfId="8" applyNumberFormat="1" applyFont="1" applyBorder="1" applyAlignment="1">
      <alignment horizontal="right" vertical="center"/>
    </xf>
    <xf numFmtId="170" fontId="12" fillId="0" borderId="41" xfId="8" applyNumberFormat="1" applyFont="1" applyBorder="1" applyAlignment="1">
      <alignment horizontal="right" vertical="center"/>
    </xf>
    <xf numFmtId="3" fontId="12" fillId="0" borderId="42" xfId="8" applyNumberFormat="1" applyFont="1" applyBorder="1" applyAlignment="1">
      <alignment horizontal="right" vertical="center"/>
    </xf>
    <xf numFmtId="3" fontId="12" fillId="0" borderId="43" xfId="8" applyNumberFormat="1" applyFont="1" applyBorder="1" applyAlignment="1">
      <alignment horizontal="right" vertical="center"/>
    </xf>
    <xf numFmtId="3" fontId="12" fillId="0" borderId="41" xfId="8" applyNumberFormat="1" applyFont="1" applyBorder="1" applyAlignment="1">
      <alignment horizontal="right" vertical="center"/>
    </xf>
    <xf numFmtId="169" fontId="8" fillId="0" borderId="84" xfId="5" applyNumberFormat="1" applyFont="1" applyBorder="1" applyAlignment="1">
      <alignment horizontal="left" vertical="center"/>
    </xf>
    <xf numFmtId="170" fontId="8" fillId="0" borderId="85" xfId="8" applyNumberFormat="1" applyFont="1" applyBorder="1" applyAlignment="1">
      <alignment horizontal="right" vertical="center"/>
    </xf>
    <xf numFmtId="170" fontId="8" fillId="0" borderId="86" xfId="8" applyNumberFormat="1" applyFont="1" applyBorder="1" applyAlignment="1">
      <alignment horizontal="right" vertical="center"/>
    </xf>
    <xf numFmtId="170" fontId="8" fillId="0" borderId="87" xfId="8" applyNumberFormat="1" applyFont="1" applyBorder="1" applyAlignment="1">
      <alignment horizontal="right" vertical="center"/>
    </xf>
    <xf numFmtId="3" fontId="8" fillId="0" borderId="85" xfId="8" applyNumberFormat="1" applyFont="1" applyBorder="1" applyAlignment="1">
      <alignment horizontal="right" vertical="center"/>
    </xf>
    <xf numFmtId="3" fontId="8" fillId="0" borderId="86" xfId="8" applyNumberFormat="1" applyFont="1" applyBorder="1" applyAlignment="1">
      <alignment horizontal="right" vertical="center"/>
    </xf>
    <xf numFmtId="3" fontId="8" fillId="0" borderId="87" xfId="8" applyNumberFormat="1" applyFont="1" applyBorder="1" applyAlignment="1">
      <alignment horizontal="right" vertical="center"/>
    </xf>
    <xf numFmtId="169" fontId="8" fillId="0" borderId="88" xfId="5" applyNumberFormat="1" applyFont="1" applyBorder="1" applyAlignment="1">
      <alignment horizontal="left" vertical="center"/>
    </xf>
    <xf numFmtId="170" fontId="8" fillId="0" borderId="50" xfId="8" applyNumberFormat="1" applyFont="1" applyBorder="1" applyAlignment="1">
      <alignment horizontal="right" vertical="center"/>
    </xf>
    <xf numFmtId="170" fontId="8" fillId="0" borderId="32" xfId="8" applyNumberFormat="1" applyFont="1" applyBorder="1" applyAlignment="1">
      <alignment horizontal="right" vertical="center"/>
    </xf>
    <xf numFmtId="170" fontId="8" fillId="0" borderId="30" xfId="8" applyNumberFormat="1" applyFont="1" applyBorder="1" applyAlignment="1">
      <alignment horizontal="right" vertical="center"/>
    </xf>
    <xf numFmtId="3" fontId="8" fillId="0" borderId="50" xfId="8" applyNumberFormat="1" applyFont="1" applyBorder="1" applyAlignment="1">
      <alignment horizontal="right" vertical="center"/>
    </xf>
    <xf numFmtId="3" fontId="8" fillId="0" borderId="32" xfId="8" applyNumberFormat="1" applyFont="1" applyBorder="1" applyAlignment="1">
      <alignment horizontal="right" vertical="center"/>
    </xf>
    <xf numFmtId="3" fontId="8" fillId="0" borderId="30" xfId="8" applyNumberFormat="1" applyFont="1" applyBorder="1" applyAlignment="1">
      <alignment horizontal="right" vertical="center"/>
    </xf>
    <xf numFmtId="170" fontId="12" fillId="0" borderId="89" xfId="8" applyNumberFormat="1" applyFont="1" applyBorder="1" applyAlignment="1">
      <alignment horizontal="right" vertical="center"/>
    </xf>
    <xf numFmtId="170" fontId="12" fillId="0" borderId="63" xfId="8" applyNumberFormat="1" applyFont="1" applyBorder="1" applyAlignment="1">
      <alignment horizontal="right" vertical="center"/>
    </xf>
    <xf numFmtId="170" fontId="12" fillId="0" borderId="64" xfId="8" applyNumberFormat="1" applyFont="1" applyBorder="1" applyAlignment="1">
      <alignment horizontal="right" vertical="center"/>
    </xf>
    <xf numFmtId="3" fontId="12" fillId="0" borderId="63" xfId="8" applyNumberFormat="1" applyFont="1" applyBorder="1" applyAlignment="1">
      <alignment horizontal="right" vertical="center"/>
    </xf>
    <xf numFmtId="3" fontId="12" fillId="0" borderId="64" xfId="8" applyNumberFormat="1" applyFont="1" applyBorder="1" applyAlignment="1">
      <alignment horizontal="right" vertical="center"/>
    </xf>
    <xf numFmtId="3" fontId="12" fillId="0" borderId="89" xfId="8" applyNumberFormat="1" applyFont="1" applyBorder="1" applyAlignment="1">
      <alignment horizontal="right" vertical="center"/>
    </xf>
    <xf numFmtId="0" fontId="0" fillId="0" borderId="0" xfId="0" applyAlignment="1">
      <alignment vertical="center"/>
    </xf>
    <xf numFmtId="0" fontId="13" fillId="0" borderId="0" xfId="10" applyFont="1" applyAlignment="1">
      <alignment vertical="center"/>
    </xf>
    <xf numFmtId="0" fontId="12" fillId="0" borderId="0" xfId="10" applyFont="1" applyAlignment="1">
      <alignment vertical="center"/>
    </xf>
    <xf numFmtId="0" fontId="13" fillId="0" borderId="0" xfId="10" applyFont="1" applyAlignment="1">
      <alignment vertical="center" wrapText="1"/>
    </xf>
    <xf numFmtId="3" fontId="14" fillId="0" borderId="0" xfId="5" applyNumberFormat="1" applyFont="1" applyAlignment="1">
      <alignment vertical="center"/>
    </xf>
    <xf numFmtId="0" fontId="12" fillId="0" borderId="0" xfId="10" applyFont="1" applyAlignment="1">
      <alignment horizontal="left" vertical="center"/>
    </xf>
    <xf numFmtId="0" fontId="27" fillId="0" borderId="0" xfId="0" applyFont="1" applyAlignment="1">
      <alignment vertical="center"/>
    </xf>
    <xf numFmtId="0" fontId="37" fillId="0" borderId="0" xfId="0" applyFont="1" applyAlignment="1">
      <alignment vertical="center"/>
    </xf>
    <xf numFmtId="0" fontId="12" fillId="0" borderId="0" xfId="10" applyFont="1" applyAlignment="1">
      <alignment vertical="center" wrapText="1"/>
    </xf>
    <xf numFmtId="3" fontId="8" fillId="0" borderId="0" xfId="5" applyNumberFormat="1" applyFont="1" applyAlignment="1">
      <alignment vertical="center"/>
    </xf>
    <xf numFmtId="0" fontId="28" fillId="2" borderId="48" xfId="5" applyFont="1" applyFill="1" applyBorder="1" applyAlignment="1">
      <alignment horizontal="center" vertical="center" wrapText="1"/>
    </xf>
    <xf numFmtId="0" fontId="28" fillId="2" borderId="22" xfId="5" applyFont="1" applyFill="1" applyBorder="1" applyAlignment="1">
      <alignment horizontal="center" vertical="center" wrapText="1"/>
    </xf>
    <xf numFmtId="0" fontId="8" fillId="0" borderId="28" xfId="10" applyFont="1" applyBorder="1" applyAlignment="1">
      <alignment vertical="center"/>
    </xf>
    <xf numFmtId="170" fontId="8" fillId="0" borderId="36" xfId="5" applyNumberFormat="1" applyFont="1" applyBorder="1" applyAlignment="1">
      <alignment horizontal="right" vertical="center"/>
    </xf>
    <xf numFmtId="170" fontId="8" fillId="0" borderId="11" xfId="5" applyNumberFormat="1" applyFont="1" applyBorder="1" applyAlignment="1">
      <alignment horizontal="right" vertical="center"/>
    </xf>
    <xf numFmtId="170" fontId="8" fillId="0" borderId="25" xfId="5" applyNumberFormat="1" applyFont="1" applyBorder="1" applyAlignment="1">
      <alignment horizontal="right" vertical="center"/>
    </xf>
    <xf numFmtId="3" fontId="8" fillId="0" borderId="36" xfId="5" applyNumberFormat="1" applyFont="1" applyBorder="1" applyAlignment="1">
      <alignment horizontal="right" vertical="center"/>
    </xf>
    <xf numFmtId="3" fontId="8" fillId="0" borderId="11" xfId="5" applyNumberFormat="1" applyFont="1" applyBorder="1" applyAlignment="1">
      <alignment horizontal="right" vertical="center"/>
    </xf>
    <xf numFmtId="3" fontId="8" fillId="0" borderId="25" xfId="5" applyNumberFormat="1" applyFont="1" applyBorder="1" applyAlignment="1">
      <alignment horizontal="right" vertical="center"/>
    </xf>
    <xf numFmtId="170" fontId="8" fillId="0" borderId="10" xfId="5" applyNumberFormat="1" applyFont="1" applyBorder="1" applyAlignment="1">
      <alignment horizontal="right" vertical="center"/>
    </xf>
    <xf numFmtId="170" fontId="8" fillId="0" borderId="91" xfId="5" applyNumberFormat="1" applyFont="1" applyBorder="1" applyAlignment="1">
      <alignment horizontal="right" vertical="center"/>
    </xf>
    <xf numFmtId="170" fontId="8" fillId="0" borderId="26" xfId="5" applyNumberFormat="1" applyFont="1" applyBorder="1" applyAlignment="1">
      <alignment horizontal="right" vertical="center"/>
    </xf>
    <xf numFmtId="170" fontId="8" fillId="0" borderId="23" xfId="5" applyNumberFormat="1" applyFont="1" applyBorder="1" applyAlignment="1">
      <alignment horizontal="right" vertical="center"/>
    </xf>
    <xf numFmtId="3" fontId="8" fillId="0" borderId="91" xfId="5" applyNumberFormat="1" applyFont="1" applyBorder="1" applyAlignment="1">
      <alignment horizontal="right" vertical="center"/>
    </xf>
    <xf numFmtId="3" fontId="8" fillId="0" borderId="26" xfId="5" applyNumberFormat="1" applyFont="1" applyBorder="1" applyAlignment="1">
      <alignment horizontal="right" vertical="center"/>
    </xf>
    <xf numFmtId="3" fontId="8" fillId="0" borderId="23" xfId="5" applyNumberFormat="1" applyFont="1" applyBorder="1" applyAlignment="1">
      <alignment horizontal="right" vertical="center"/>
    </xf>
    <xf numFmtId="170" fontId="8" fillId="0" borderId="92" xfId="5" applyNumberFormat="1" applyFont="1" applyBorder="1" applyAlignment="1">
      <alignment horizontal="right" vertical="center"/>
    </xf>
    <xf numFmtId="0" fontId="8" fillId="0" borderId="33" xfId="10" applyFont="1" applyBorder="1" applyAlignment="1">
      <alignment vertical="center"/>
    </xf>
    <xf numFmtId="170" fontId="8" fillId="0" borderId="89" xfId="5" applyNumberFormat="1" applyFont="1" applyBorder="1" applyAlignment="1">
      <alignment horizontal="right" vertical="center"/>
    </xf>
    <xf numFmtId="170" fontId="8" fillId="0" borderId="32" xfId="5" applyNumberFormat="1" applyFont="1" applyBorder="1" applyAlignment="1">
      <alignment horizontal="right" vertical="center"/>
    </xf>
    <xf numFmtId="170" fontId="8" fillId="0" borderId="63" xfId="5" applyNumberFormat="1" applyFont="1" applyBorder="1" applyAlignment="1">
      <alignment horizontal="right" vertical="center"/>
    </xf>
    <xf numFmtId="170" fontId="8" fillId="0" borderId="64" xfId="5" applyNumberFormat="1" applyFont="1" applyBorder="1" applyAlignment="1">
      <alignment horizontal="right" vertical="center"/>
    </xf>
    <xf numFmtId="3" fontId="8" fillId="0" borderId="89" xfId="5" applyNumberFormat="1" applyFont="1" applyBorder="1" applyAlignment="1">
      <alignment horizontal="right" vertical="center"/>
    </xf>
    <xf numFmtId="3" fontId="8" fillId="0" borderId="32" xfId="5" applyNumberFormat="1" applyFont="1" applyBorder="1" applyAlignment="1">
      <alignment horizontal="right" vertical="center"/>
    </xf>
    <xf numFmtId="3" fontId="8" fillId="0" borderId="63" xfId="5" applyNumberFormat="1" applyFont="1" applyBorder="1" applyAlignment="1">
      <alignment horizontal="right" vertical="center"/>
    </xf>
    <xf numFmtId="3" fontId="8" fillId="0" borderId="64" xfId="5" applyNumberFormat="1" applyFont="1" applyBorder="1" applyAlignment="1">
      <alignment horizontal="right" vertical="center"/>
    </xf>
    <xf numFmtId="170" fontId="8" fillId="0" borderId="61" xfId="5" applyNumberFormat="1" applyFont="1" applyBorder="1" applyAlignment="1">
      <alignment horizontal="right" vertical="center"/>
    </xf>
    <xf numFmtId="0" fontId="12" fillId="0" borderId="74" xfId="5" applyFont="1" applyBorder="1" applyAlignment="1">
      <alignment horizontal="right" vertical="center"/>
    </xf>
    <xf numFmtId="170" fontId="12" fillId="0" borderId="89" xfId="5" applyNumberFormat="1" applyFont="1" applyBorder="1" applyAlignment="1">
      <alignment horizontal="right" vertical="center"/>
    </xf>
    <xf numFmtId="170" fontId="12" fillId="0" borderId="63" xfId="5" applyNumberFormat="1" applyFont="1" applyBorder="1" applyAlignment="1">
      <alignment horizontal="right" vertical="center"/>
    </xf>
    <xf numFmtId="170" fontId="12" fillId="0" borderId="64" xfId="5" applyNumberFormat="1" applyFont="1" applyBorder="1" applyAlignment="1">
      <alignment horizontal="right" vertical="center"/>
    </xf>
    <xf numFmtId="3" fontId="12" fillId="0" borderId="89" xfId="5" applyNumberFormat="1" applyFont="1" applyBorder="1" applyAlignment="1">
      <alignment horizontal="right" vertical="center"/>
    </xf>
    <xf numFmtId="3" fontId="12" fillId="0" borderId="63" xfId="5" applyNumberFormat="1" applyFont="1" applyBorder="1" applyAlignment="1">
      <alignment horizontal="right" vertical="center"/>
    </xf>
    <xf numFmtId="3" fontId="12" fillId="0" borderId="64" xfId="5" applyNumberFormat="1" applyFont="1" applyBorder="1" applyAlignment="1">
      <alignment horizontal="right" vertical="center"/>
    </xf>
    <xf numFmtId="170" fontId="12" fillId="0" borderId="61" xfId="5" applyNumberFormat="1" applyFont="1" applyBorder="1" applyAlignment="1">
      <alignment horizontal="right" vertical="center"/>
    </xf>
    <xf numFmtId="0" fontId="8" fillId="0" borderId="93" xfId="10" applyFont="1" applyBorder="1" applyAlignment="1">
      <alignment vertical="center"/>
    </xf>
    <xf numFmtId="170" fontId="8" fillId="0" borderId="85" xfId="5" applyNumberFormat="1" applyFont="1" applyBorder="1" applyAlignment="1">
      <alignment horizontal="right" vertical="center"/>
    </xf>
    <xf numFmtId="170" fontId="8" fillId="0" borderId="86" xfId="5" applyNumberFormat="1" applyFont="1" applyBorder="1" applyAlignment="1">
      <alignment horizontal="right" vertical="center"/>
    </xf>
    <xf numFmtId="170" fontId="8" fillId="0" borderId="87" xfId="5" applyNumberFormat="1" applyFont="1" applyBorder="1" applyAlignment="1">
      <alignment horizontal="right" vertical="center"/>
    </xf>
    <xf numFmtId="3" fontId="8" fillId="0" borderId="85" xfId="5" applyNumberFormat="1" applyFont="1" applyBorder="1" applyAlignment="1">
      <alignment horizontal="right" vertical="center"/>
    </xf>
    <xf numFmtId="3" fontId="8" fillId="0" borderId="86" xfId="5" applyNumberFormat="1" applyFont="1" applyBorder="1" applyAlignment="1">
      <alignment horizontal="right" vertical="center"/>
    </xf>
    <xf numFmtId="3" fontId="8" fillId="0" borderId="87" xfId="5" applyNumberFormat="1" applyFont="1" applyBorder="1" applyAlignment="1">
      <alignment horizontal="right" vertical="center"/>
    </xf>
    <xf numFmtId="170" fontId="8" fillId="0" borderId="94" xfId="5" applyNumberFormat="1" applyFont="1" applyBorder="1" applyAlignment="1">
      <alignment horizontal="right" vertical="center"/>
    </xf>
    <xf numFmtId="170" fontId="8" fillId="0" borderId="50" xfId="5" applyNumberFormat="1" applyFont="1" applyBorder="1" applyAlignment="1">
      <alignment horizontal="right" vertical="center"/>
    </xf>
    <xf numFmtId="170" fontId="8" fillId="0" borderId="30" xfId="5" applyNumberFormat="1" applyFont="1" applyBorder="1" applyAlignment="1">
      <alignment horizontal="right" vertical="center"/>
    </xf>
    <xf numFmtId="3" fontId="8" fillId="0" borderId="50" xfId="5" applyNumberFormat="1" applyFont="1" applyBorder="1" applyAlignment="1">
      <alignment horizontal="right" vertical="center"/>
    </xf>
    <xf numFmtId="3" fontId="8" fillId="0" borderId="30" xfId="5" applyNumberFormat="1" applyFont="1" applyBorder="1" applyAlignment="1">
      <alignment horizontal="right" vertical="center"/>
    </xf>
    <xf numFmtId="170" fontId="8" fillId="0" borderId="31" xfId="5" applyNumberFormat="1" applyFont="1" applyBorder="1" applyAlignment="1">
      <alignment horizontal="right" vertical="center"/>
    </xf>
    <xf numFmtId="169" fontId="12" fillId="0" borderId="95" xfId="11" applyNumberFormat="1" applyFont="1" applyBorder="1" applyAlignment="1">
      <alignment horizontal="right" vertical="center"/>
    </xf>
    <xf numFmtId="169" fontId="12" fillId="0" borderId="43" xfId="11" applyNumberFormat="1" applyFont="1" applyBorder="1" applyAlignment="1">
      <alignment horizontal="right" vertical="center"/>
    </xf>
    <xf numFmtId="169" fontId="12" fillId="0" borderId="41" xfId="11" applyNumberFormat="1" applyFont="1" applyBorder="1" applyAlignment="1">
      <alignment horizontal="right" vertical="center"/>
    </xf>
    <xf numFmtId="3" fontId="12" fillId="0" borderId="95" xfId="11" applyNumberFormat="1" applyFont="1" applyBorder="1" applyAlignment="1">
      <alignment horizontal="right" vertical="center"/>
    </xf>
    <xf numFmtId="3" fontId="12" fillId="0" borderId="43" xfId="11" applyNumberFormat="1" applyFont="1" applyBorder="1" applyAlignment="1">
      <alignment horizontal="right" vertical="center"/>
    </xf>
    <xf numFmtId="3" fontId="12" fillId="0" borderId="41" xfId="11" applyNumberFormat="1" applyFont="1" applyBorder="1" applyAlignment="1">
      <alignment horizontal="right" vertical="center"/>
    </xf>
    <xf numFmtId="0" fontId="8" fillId="0" borderId="0" xfId="12" applyFont="1" applyAlignment="1">
      <alignment horizontal="left" vertical="center"/>
    </xf>
    <xf numFmtId="3" fontId="20" fillId="0" borderId="0" xfId="5" applyNumberFormat="1" applyFont="1" applyAlignment="1">
      <alignment vertical="center"/>
    </xf>
    <xf numFmtId="9" fontId="8" fillId="0" borderId="0" xfId="3" applyFont="1" applyFill="1" applyAlignment="1">
      <alignment vertical="center"/>
    </xf>
    <xf numFmtId="0" fontId="29" fillId="2" borderId="19" xfId="11" applyFont="1" applyFill="1" applyBorder="1" applyAlignment="1">
      <alignment horizontal="center" vertical="center" wrapText="1"/>
    </xf>
    <xf numFmtId="0" fontId="8" fillId="0" borderId="96" xfId="7" applyFont="1" applyBorder="1" applyAlignment="1">
      <alignment vertical="center" wrapText="1"/>
    </xf>
    <xf numFmtId="0" fontId="8" fillId="0" borderId="74" xfId="7" applyFont="1" applyBorder="1" applyAlignment="1">
      <alignment vertical="center" wrapText="1"/>
    </xf>
    <xf numFmtId="0" fontId="28" fillId="2" borderId="20" xfId="4" applyFont="1" applyFill="1" applyBorder="1" applyAlignment="1">
      <alignment horizontal="center" vertical="center" wrapText="1"/>
    </xf>
    <xf numFmtId="0" fontId="28" fillId="2" borderId="56" xfId="4" applyFont="1" applyFill="1" applyBorder="1" applyAlignment="1">
      <alignment horizontal="center" vertical="center" wrapText="1"/>
    </xf>
    <xf numFmtId="0" fontId="28" fillId="2" borderId="23" xfId="4" applyFont="1" applyFill="1" applyBorder="1" applyAlignment="1">
      <alignment horizontal="center" vertical="center" wrapText="1"/>
    </xf>
    <xf numFmtId="0" fontId="40" fillId="0" borderId="23" xfId="16" applyFont="1" applyBorder="1" applyAlignment="1">
      <alignment horizontal="left" vertical="center"/>
    </xf>
    <xf numFmtId="168" fontId="8" fillId="0" borderId="36" xfId="1" applyNumberFormat="1" applyFont="1" applyBorder="1" applyAlignment="1">
      <alignment horizontal="right" vertical="center"/>
    </xf>
    <xf numFmtId="168" fontId="8" fillId="0" borderId="92" xfId="1" applyNumberFormat="1" applyFont="1" applyBorder="1" applyAlignment="1">
      <alignment horizontal="right" vertical="center"/>
    </xf>
    <xf numFmtId="171" fontId="8" fillId="0" borderId="36" xfId="1" applyNumberFormat="1" applyFont="1" applyBorder="1" applyAlignment="1">
      <alignment horizontal="right" vertical="center"/>
    </xf>
    <xf numFmtId="171" fontId="8" fillId="0" borderId="92" xfId="1" applyNumberFormat="1" applyFont="1" applyBorder="1" applyAlignment="1">
      <alignment horizontal="right" vertical="center"/>
    </xf>
    <xf numFmtId="171" fontId="8" fillId="0" borderId="23" xfId="1" applyNumberFormat="1" applyFont="1" applyBorder="1" applyAlignment="1">
      <alignment horizontal="right" vertical="center"/>
    </xf>
    <xf numFmtId="0" fontId="40" fillId="0" borderId="25" xfId="16" applyFont="1" applyBorder="1" applyAlignment="1">
      <alignment horizontal="left" vertical="center"/>
    </xf>
    <xf numFmtId="168" fontId="8" fillId="0" borderId="10" xfId="1" applyNumberFormat="1" applyFont="1" applyBorder="1" applyAlignment="1">
      <alignment horizontal="right" vertical="center"/>
    </xf>
    <xf numFmtId="171" fontId="8" fillId="0" borderId="10" xfId="1" applyNumberFormat="1" applyFont="1" applyBorder="1" applyAlignment="1">
      <alignment horizontal="right" vertical="center"/>
    </xf>
    <xf numFmtId="171" fontId="8" fillId="0" borderId="25" xfId="1" applyNumberFormat="1" applyFont="1" applyBorder="1" applyAlignment="1">
      <alignment horizontal="right" vertical="center"/>
    </xf>
    <xf numFmtId="0" fontId="40" fillId="0" borderId="39" xfId="16" applyFont="1" applyBorder="1" applyAlignment="1">
      <alignment horizontal="left" vertical="center"/>
    </xf>
    <xf numFmtId="168" fontId="8" fillId="0" borderId="37" xfId="1" applyNumberFormat="1" applyFont="1" applyBorder="1" applyAlignment="1">
      <alignment horizontal="right" vertical="center"/>
    </xf>
    <xf numFmtId="168" fontId="8" fillId="0" borderId="82" xfId="1" applyNumberFormat="1" applyFont="1" applyBorder="1" applyAlignment="1">
      <alignment horizontal="right" vertical="center"/>
    </xf>
    <xf numFmtId="171" fontId="8" fillId="0" borderId="37" xfId="1" applyNumberFormat="1" applyFont="1" applyBorder="1" applyAlignment="1">
      <alignment horizontal="right" vertical="center"/>
    </xf>
    <xf numFmtId="171" fontId="8" fillId="0" borderId="82" xfId="1" applyNumberFormat="1" applyFont="1" applyBorder="1" applyAlignment="1">
      <alignment horizontal="right" vertical="center"/>
    </xf>
    <xf numFmtId="171" fontId="8" fillId="0" borderId="39" xfId="1" applyNumberFormat="1" applyFont="1" applyBorder="1" applyAlignment="1">
      <alignment horizontal="right" vertical="center"/>
    </xf>
    <xf numFmtId="168" fontId="12" fillId="0" borderId="42" xfId="1" applyNumberFormat="1" applyFont="1" applyBorder="1" applyAlignment="1">
      <alignment horizontal="right" vertical="center"/>
    </xf>
    <xf numFmtId="168" fontId="12" fillId="0" borderId="95" xfId="1" applyNumberFormat="1" applyFont="1" applyBorder="1" applyAlignment="1">
      <alignment horizontal="right" vertical="center"/>
    </xf>
    <xf numFmtId="171" fontId="12" fillId="0" borderId="42" xfId="1" applyNumberFormat="1" applyFont="1" applyBorder="1" applyAlignment="1">
      <alignment horizontal="right" vertical="center"/>
    </xf>
    <xf numFmtId="171" fontId="12" fillId="0" borderId="95" xfId="1" applyNumberFormat="1" applyFont="1" applyBorder="1" applyAlignment="1">
      <alignment horizontal="right" vertical="center"/>
    </xf>
    <xf numFmtId="171" fontId="12" fillId="0" borderId="41" xfId="1" applyNumberFormat="1" applyFont="1" applyBorder="1" applyAlignment="1">
      <alignment horizontal="right" vertical="center"/>
    </xf>
    <xf numFmtId="0" fontId="40" fillId="0" borderId="87" xfId="16" applyFont="1" applyBorder="1" applyAlignment="1">
      <alignment horizontal="left" vertical="center"/>
    </xf>
    <xf numFmtId="168" fontId="8" fillId="0" borderId="85" xfId="1" applyNumberFormat="1" applyFont="1" applyBorder="1" applyAlignment="1">
      <alignment horizontal="right" vertical="center"/>
    </xf>
    <xf numFmtId="168" fontId="8" fillId="0" borderId="94" xfId="1" applyNumberFormat="1" applyFont="1" applyBorder="1" applyAlignment="1">
      <alignment horizontal="right" vertical="center"/>
    </xf>
    <xf numFmtId="171" fontId="8" fillId="0" borderId="91" xfId="1" applyNumberFormat="1" applyFont="1" applyBorder="1" applyAlignment="1">
      <alignment horizontal="right" vertical="center"/>
    </xf>
    <xf numFmtId="171" fontId="8" fillId="4" borderId="91" xfId="1" applyNumberFormat="1" applyFont="1" applyFill="1" applyBorder="1" applyAlignment="1">
      <alignment horizontal="right" vertical="center"/>
    </xf>
    <xf numFmtId="171" fontId="8" fillId="4" borderId="23" xfId="1" applyNumberFormat="1" applyFont="1" applyFill="1" applyBorder="1" applyAlignment="1">
      <alignment horizontal="right" vertical="center"/>
    </xf>
    <xf numFmtId="171" fontId="8" fillId="4" borderId="36" xfId="1" applyNumberFormat="1" applyFont="1" applyFill="1" applyBorder="1" applyAlignment="1">
      <alignment horizontal="right" vertical="center"/>
    </xf>
    <xf numFmtId="171" fontId="8" fillId="4" borderId="25" xfId="1" applyNumberFormat="1" applyFont="1" applyFill="1" applyBorder="1" applyAlignment="1">
      <alignment horizontal="right" vertical="center"/>
    </xf>
    <xf numFmtId="171" fontId="8" fillId="4" borderId="37" xfId="1" applyNumberFormat="1" applyFont="1" applyFill="1" applyBorder="1" applyAlignment="1">
      <alignment horizontal="right" vertical="center"/>
    </xf>
    <xf numFmtId="171" fontId="8" fillId="4" borderId="39" xfId="1" applyNumberFormat="1" applyFont="1" applyFill="1" applyBorder="1" applyAlignment="1">
      <alignment horizontal="right" vertical="center"/>
    </xf>
    <xf numFmtId="0" fontId="13" fillId="3" borderId="0" xfId="0" applyFont="1" applyFill="1" applyAlignment="1">
      <alignment vertical="center"/>
    </xf>
    <xf numFmtId="0" fontId="14" fillId="3" borderId="0" xfId="0" applyFont="1" applyFill="1" applyAlignment="1">
      <alignment vertical="center"/>
    </xf>
    <xf numFmtId="0" fontId="13" fillId="0" borderId="0" xfId="5" applyFont="1" applyAlignment="1">
      <alignment horizontal="right" vertical="center"/>
    </xf>
    <xf numFmtId="0" fontId="35" fillId="0" borderId="0" xfId="0" applyFont="1" applyAlignment="1">
      <alignment vertical="center"/>
    </xf>
    <xf numFmtId="1" fontId="22" fillId="0" borderId="108" xfId="8" applyNumberFormat="1" applyFont="1" applyBorder="1" applyAlignment="1">
      <alignment horizontal="right" vertical="center"/>
    </xf>
    <xf numFmtId="3" fontId="9" fillId="0" borderId="0" xfId="7" applyNumberFormat="1" applyFont="1" applyAlignment="1">
      <alignment vertical="center"/>
    </xf>
    <xf numFmtId="3" fontId="8" fillId="0" borderId="0" xfId="7" applyNumberFormat="1" applyFont="1" applyAlignment="1">
      <alignment vertical="center"/>
    </xf>
    <xf numFmtId="0" fontId="8" fillId="0" borderId="0" xfId="11" applyFont="1" applyAlignment="1">
      <alignment horizontal="center" vertical="center" wrapText="1"/>
    </xf>
    <xf numFmtId="171" fontId="8" fillId="0" borderId="111" xfId="1" applyNumberFormat="1" applyFont="1" applyBorder="1" applyAlignment="1">
      <alignment horizontal="right" vertical="center"/>
    </xf>
    <xf numFmtId="168" fontId="8" fillId="0" borderId="111" xfId="1" applyNumberFormat="1" applyFont="1" applyBorder="1" applyAlignment="1">
      <alignment horizontal="right" vertical="center"/>
    </xf>
    <xf numFmtId="0" fontId="1" fillId="0" borderId="0" xfId="0" applyFont="1" applyAlignment="1">
      <alignment vertical="center"/>
    </xf>
    <xf numFmtId="3" fontId="13" fillId="0" borderId="0" xfId="8" applyNumberFormat="1" applyFont="1" applyAlignment="1">
      <alignment vertical="center" wrapText="1"/>
    </xf>
    <xf numFmtId="0" fontId="26" fillId="0" borderId="0" xfId="0" applyFont="1" applyAlignment="1">
      <alignment vertical="center"/>
    </xf>
    <xf numFmtId="0" fontId="8" fillId="0" borderId="0" xfId="15" applyFont="1" applyAlignment="1">
      <alignment vertical="center"/>
    </xf>
    <xf numFmtId="0" fontId="8" fillId="0" borderId="0" xfId="0" applyFont="1" applyAlignment="1">
      <alignment vertical="center"/>
    </xf>
    <xf numFmtId="0" fontId="8" fillId="0" borderId="49" xfId="15" applyFont="1" applyBorder="1" applyAlignment="1">
      <alignment vertical="center" wrapText="1"/>
    </xf>
    <xf numFmtId="168" fontId="8" fillId="0" borderId="71" xfId="1" applyNumberFormat="1" applyFont="1" applyBorder="1" applyAlignment="1">
      <alignment horizontal="right" vertical="center"/>
    </xf>
    <xf numFmtId="168" fontId="8" fillId="0" borderId="89" xfId="1" applyNumberFormat="1" applyFont="1" applyBorder="1" applyAlignment="1">
      <alignment horizontal="right" vertical="center"/>
    </xf>
    <xf numFmtId="168" fontId="8" fillId="0" borderId="97" xfId="1" applyNumberFormat="1" applyFont="1" applyBorder="1" applyAlignment="1">
      <alignment horizontal="right" vertical="center"/>
    </xf>
    <xf numFmtId="168" fontId="12" fillId="0" borderId="73" xfId="1" applyNumberFormat="1" applyFont="1" applyBorder="1" applyAlignment="1">
      <alignment horizontal="right" vertical="center"/>
    </xf>
    <xf numFmtId="168" fontId="8" fillId="0" borderId="83" xfId="1" applyNumberFormat="1" applyFont="1" applyBorder="1" applyAlignment="1">
      <alignment horizontal="right" vertical="center"/>
    </xf>
    <xf numFmtId="0" fontId="12" fillId="0" borderId="17" xfId="15" applyFont="1" applyBorder="1" applyAlignment="1">
      <alignment horizontal="right" vertical="center" wrapText="1"/>
    </xf>
    <xf numFmtId="0" fontId="12" fillId="0" borderId="0" xfId="15" applyFont="1" applyAlignment="1">
      <alignment horizontal="left" vertical="center"/>
    </xf>
    <xf numFmtId="170" fontId="12" fillId="0" borderId="0" xfId="11" applyNumberFormat="1" applyFont="1" applyAlignment="1">
      <alignment horizontal="right" vertical="center"/>
    </xf>
    <xf numFmtId="3" fontId="13" fillId="0" borderId="0" xfId="4" applyNumberFormat="1" applyFont="1" applyAlignment="1">
      <alignment vertical="center"/>
    </xf>
    <xf numFmtId="0" fontId="28" fillId="2" borderId="53" xfId="4" applyFont="1" applyFill="1" applyBorder="1" applyAlignment="1">
      <alignment horizontal="center" vertical="center" wrapText="1"/>
    </xf>
    <xf numFmtId="0" fontId="28" fillId="2" borderId="48" xfId="4" applyFont="1" applyFill="1" applyBorder="1" applyAlignment="1">
      <alignment horizontal="center" vertical="center" wrapText="1"/>
    </xf>
    <xf numFmtId="0" fontId="28" fillId="2" borderId="47" xfId="4" applyFont="1" applyFill="1" applyBorder="1" applyAlignment="1">
      <alignment horizontal="center" vertical="center" wrapText="1"/>
    </xf>
    <xf numFmtId="0" fontId="28" fillId="2" borderId="49" xfId="4" applyFont="1" applyFill="1" applyBorder="1" applyAlignment="1">
      <alignment horizontal="center" vertical="center" wrapText="1"/>
    </xf>
    <xf numFmtId="0" fontId="36" fillId="2" borderId="56" xfId="4" applyFont="1" applyFill="1" applyBorder="1" applyAlignment="1">
      <alignment horizontal="center" vertical="center" wrapText="1"/>
    </xf>
    <xf numFmtId="0" fontId="36" fillId="2" borderId="22" xfId="4" applyFont="1" applyFill="1" applyBorder="1" applyAlignment="1">
      <alignment horizontal="center" vertical="center" wrapText="1"/>
    </xf>
    <xf numFmtId="0" fontId="36" fillId="2" borderId="19" xfId="4" applyFont="1" applyFill="1" applyBorder="1" applyAlignment="1">
      <alignment horizontal="center" vertical="center" wrapText="1"/>
    </xf>
    <xf numFmtId="0" fontId="36" fillId="2" borderId="69" xfId="4" applyFont="1" applyFill="1" applyBorder="1" applyAlignment="1">
      <alignment horizontal="center" vertical="center" wrapText="1"/>
    </xf>
    <xf numFmtId="0" fontId="28" fillId="2" borderId="20" xfId="5" applyFont="1" applyFill="1" applyBorder="1" applyAlignment="1">
      <alignment horizontal="center" vertical="center" wrapText="1"/>
    </xf>
    <xf numFmtId="0" fontId="28" fillId="2" borderId="56" xfId="5" applyFont="1" applyFill="1" applyBorder="1" applyAlignment="1">
      <alignment horizontal="center" vertical="center" wrapText="1"/>
    </xf>
    <xf numFmtId="0" fontId="28" fillId="2" borderId="19" xfId="5" applyFont="1" applyFill="1" applyBorder="1" applyAlignment="1">
      <alignment horizontal="center" vertical="center" wrapText="1"/>
    </xf>
    <xf numFmtId="0" fontId="28" fillId="2" borderId="23" xfId="5" applyFont="1" applyFill="1" applyBorder="1" applyAlignment="1">
      <alignment horizontal="center" vertical="center" wrapText="1"/>
    </xf>
    <xf numFmtId="0" fontId="44" fillId="0" borderId="0" xfId="0" applyFont="1" applyAlignment="1">
      <alignment vertical="center"/>
    </xf>
    <xf numFmtId="0" fontId="9" fillId="0" borderId="0" xfId="19" applyFont="1" applyAlignment="1" applyProtection="1">
      <alignment vertical="center"/>
      <protection locked="0"/>
    </xf>
    <xf numFmtId="0" fontId="13" fillId="0" borderId="0" xfId="19" applyFont="1" applyAlignment="1" applyProtection="1">
      <alignment vertical="center"/>
      <protection locked="0"/>
    </xf>
    <xf numFmtId="3" fontId="13" fillId="0" borderId="0" xfId="8" applyNumberFormat="1" applyFont="1" applyAlignment="1" applyProtection="1">
      <alignment horizontal="left" vertical="center"/>
      <protection locked="0"/>
    </xf>
    <xf numFmtId="0" fontId="8" fillId="5" borderId="58" xfId="7" applyFont="1" applyFill="1" applyBorder="1" applyAlignment="1">
      <alignment vertical="center"/>
    </xf>
    <xf numFmtId="0" fontId="8" fillId="0" borderId="58" xfId="11" applyFont="1" applyBorder="1" applyAlignment="1">
      <alignment vertical="center"/>
    </xf>
    <xf numFmtId="0" fontId="22" fillId="0" borderId="0" xfId="19" applyFont="1" applyAlignment="1" applyProtection="1">
      <alignment horizontal="right" vertical="center"/>
      <protection locked="0"/>
    </xf>
    <xf numFmtId="0" fontId="14" fillId="0" borderId="9" xfId="6" applyFont="1" applyFill="1" applyBorder="1" applyAlignment="1">
      <alignment vertical="center" wrapText="1"/>
    </xf>
    <xf numFmtId="0" fontId="4" fillId="0" borderId="0" xfId="0" applyFont="1" applyAlignment="1">
      <alignment horizontal="center" vertical="center"/>
    </xf>
    <xf numFmtId="0" fontId="8" fillId="0" borderId="59" xfId="11" applyFont="1" applyBorder="1" applyAlignment="1">
      <alignment vertical="center"/>
    </xf>
    <xf numFmtId="0" fontId="27" fillId="0" borderId="0" xfId="21" applyFont="1" applyAlignment="1">
      <alignment vertical="center"/>
    </xf>
    <xf numFmtId="0" fontId="4" fillId="0" borderId="0" xfId="0" applyFont="1" applyAlignment="1">
      <alignment vertical="center"/>
    </xf>
    <xf numFmtId="172" fontId="0" fillId="0" borderId="0" xfId="3" applyNumberFormat="1" applyFont="1" applyAlignment="1">
      <alignment horizontal="center" vertical="center"/>
    </xf>
    <xf numFmtId="0" fontId="0" fillId="0" borderId="72" xfId="0" applyBorder="1" applyAlignment="1">
      <alignment horizontal="center" vertical="center"/>
    </xf>
    <xf numFmtId="0" fontId="3" fillId="0" borderId="0" xfId="0" applyFont="1" applyAlignment="1">
      <alignment vertical="center"/>
    </xf>
    <xf numFmtId="170" fontId="14" fillId="0" borderId="76" xfId="0" applyNumberFormat="1" applyFont="1" applyBorder="1" applyAlignment="1">
      <alignment horizontal="right" vertical="center"/>
    </xf>
    <xf numFmtId="0" fontId="0" fillId="0" borderId="49" xfId="0" applyBorder="1" applyAlignment="1">
      <alignment horizontal="center" vertical="center"/>
    </xf>
    <xf numFmtId="170" fontId="13" fillId="0" borderId="43" xfId="0" applyNumberFormat="1" applyFont="1" applyBorder="1" applyAlignment="1">
      <alignment horizontal="right" vertical="center"/>
    </xf>
    <xf numFmtId="170" fontId="13" fillId="0" borderId="73" xfId="0" applyNumberFormat="1" applyFont="1" applyBorder="1" applyAlignment="1">
      <alignment horizontal="right" vertical="center"/>
    </xf>
    <xf numFmtId="172" fontId="0" fillId="0" borderId="0" xfId="3" applyNumberFormat="1" applyFont="1" applyAlignment="1">
      <alignment vertical="center"/>
    </xf>
    <xf numFmtId="170" fontId="14" fillId="0" borderId="76" xfId="0" applyNumberFormat="1" applyFont="1" applyFill="1" applyBorder="1" applyAlignment="1">
      <alignment horizontal="right" vertical="center"/>
    </xf>
    <xf numFmtId="170" fontId="14" fillId="0" borderId="26" xfId="0" applyNumberFormat="1" applyFont="1" applyFill="1" applyBorder="1" applyAlignment="1">
      <alignment horizontal="right" vertical="center"/>
    </xf>
    <xf numFmtId="170" fontId="14" fillId="0" borderId="59" xfId="0" applyNumberFormat="1" applyFont="1" applyFill="1" applyBorder="1" applyAlignment="1">
      <alignment horizontal="right" vertical="center"/>
    </xf>
    <xf numFmtId="170" fontId="13" fillId="0" borderId="42" xfId="0" applyNumberFormat="1" applyFont="1" applyFill="1" applyBorder="1" applyAlignment="1">
      <alignment horizontal="right" vertical="center"/>
    </xf>
    <xf numFmtId="170" fontId="13" fillId="0" borderId="43" xfId="0" applyNumberFormat="1" applyFont="1" applyFill="1" applyBorder="1" applyAlignment="1">
      <alignment horizontal="right" vertical="center"/>
    </xf>
    <xf numFmtId="170" fontId="14" fillId="0" borderId="38" xfId="0" applyNumberFormat="1" applyFont="1" applyFill="1" applyBorder="1" applyAlignment="1">
      <alignment horizontal="right" vertical="center"/>
    </xf>
    <xf numFmtId="170" fontId="14" fillId="0" borderId="77" xfId="0" applyNumberFormat="1" applyFont="1" applyBorder="1" applyAlignment="1">
      <alignment horizontal="right" vertical="center"/>
    </xf>
    <xf numFmtId="3" fontId="13" fillId="0" borderId="0" xfId="11" applyNumberFormat="1" applyFont="1" applyAlignment="1">
      <alignment vertical="center"/>
    </xf>
    <xf numFmtId="0" fontId="27" fillId="0" borderId="0" xfId="18" applyFont="1" applyAlignment="1">
      <alignment vertical="center"/>
    </xf>
    <xf numFmtId="0" fontId="0" fillId="0" borderId="96" xfId="0" applyBorder="1" applyAlignment="1">
      <alignment horizontal="left" vertical="center"/>
    </xf>
    <xf numFmtId="170" fontId="1" fillId="0" borderId="59" xfId="0" applyNumberFormat="1" applyFont="1" applyBorder="1" applyAlignment="1">
      <alignment horizontal="right" vertical="center"/>
    </xf>
    <xf numFmtId="0" fontId="14" fillId="0" borderId="98" xfId="0" applyFont="1" applyBorder="1" applyAlignment="1">
      <alignment horizontal="left" vertical="center" wrapText="1"/>
    </xf>
    <xf numFmtId="170" fontId="1" fillId="0" borderId="63" xfId="0" applyNumberFormat="1" applyFont="1" applyBorder="1" applyAlignment="1">
      <alignment horizontal="right" vertical="center"/>
    </xf>
    <xf numFmtId="170" fontId="4" fillId="0" borderId="43" xfId="0" applyNumberFormat="1" applyFont="1" applyBorder="1" applyAlignment="1">
      <alignment horizontal="right" vertical="center"/>
    </xf>
    <xf numFmtId="0" fontId="0" fillId="0" borderId="79" xfId="0" applyBorder="1" applyAlignment="1">
      <alignment horizontal="left" vertical="center"/>
    </xf>
    <xf numFmtId="170" fontId="1" fillId="0" borderId="76" xfId="0" applyNumberFormat="1" applyFont="1" applyBorder="1" applyAlignment="1">
      <alignment horizontal="right" vertical="center"/>
    </xf>
    <xf numFmtId="170" fontId="4" fillId="0" borderId="76" xfId="0" applyNumberFormat="1" applyFont="1" applyBorder="1" applyAlignment="1">
      <alignment horizontal="right" vertical="center"/>
    </xf>
    <xf numFmtId="0" fontId="34" fillId="0" borderId="0" xfId="0" applyFont="1" applyAlignment="1">
      <alignment horizontal="right" vertical="center"/>
    </xf>
    <xf numFmtId="170" fontId="1" fillId="0" borderId="83" xfId="0" applyNumberFormat="1" applyFont="1" applyBorder="1" applyAlignment="1">
      <alignment horizontal="right" vertical="center"/>
    </xf>
    <xf numFmtId="170" fontId="1" fillId="0" borderId="97" xfId="0" applyNumberFormat="1" applyFont="1" applyBorder="1" applyAlignment="1">
      <alignment horizontal="right" vertical="center"/>
    </xf>
    <xf numFmtId="170" fontId="4" fillId="0" borderId="73" xfId="0" applyNumberFormat="1" applyFont="1" applyBorder="1" applyAlignment="1">
      <alignment horizontal="right" vertical="center"/>
    </xf>
    <xf numFmtId="170" fontId="1" fillId="0" borderId="77" xfId="0" applyNumberFormat="1" applyFont="1" applyBorder="1" applyAlignment="1">
      <alignment horizontal="right" vertical="center"/>
    </xf>
    <xf numFmtId="170" fontId="4" fillId="0" borderId="77" xfId="0" applyNumberFormat="1" applyFont="1" applyBorder="1" applyAlignment="1">
      <alignment horizontal="right" vertical="center"/>
    </xf>
    <xf numFmtId="0" fontId="8" fillId="0" borderId="82" xfId="7" applyFont="1" applyFill="1" applyBorder="1" applyAlignment="1">
      <alignment vertical="center"/>
    </xf>
    <xf numFmtId="0" fontId="0" fillId="0" borderId="96" xfId="0" applyFill="1" applyBorder="1" applyAlignment="1">
      <alignment horizontal="center" vertical="center"/>
    </xf>
    <xf numFmtId="0" fontId="8" fillId="0" borderId="92" xfId="7" applyFont="1" applyFill="1" applyBorder="1" applyAlignment="1">
      <alignment vertical="center"/>
    </xf>
    <xf numFmtId="0" fontId="0" fillId="0" borderId="27" xfId="0" applyFill="1" applyBorder="1" applyAlignment="1">
      <alignment horizontal="center" vertical="center"/>
    </xf>
    <xf numFmtId="0" fontId="8" fillId="0" borderId="58" xfId="7" applyFont="1" applyFill="1" applyBorder="1" applyAlignment="1">
      <alignment vertical="center"/>
    </xf>
    <xf numFmtId="0" fontId="0" fillId="0" borderId="72" xfId="0" applyFill="1" applyBorder="1" applyAlignment="1">
      <alignment horizontal="center" vertical="center"/>
    </xf>
    <xf numFmtId="0" fontId="8" fillId="0" borderId="72" xfId="7" applyFont="1" applyFill="1" applyBorder="1" applyAlignment="1">
      <alignment horizontal="center" vertical="center"/>
    </xf>
    <xf numFmtId="0" fontId="8" fillId="0" borderId="8" xfId="7" applyFont="1" applyFill="1" applyBorder="1" applyAlignment="1">
      <alignment vertical="center"/>
    </xf>
    <xf numFmtId="0" fontId="8" fillId="0" borderId="27" xfId="7" applyFont="1" applyFill="1" applyBorder="1" applyAlignment="1">
      <alignment horizontal="center" vertical="center"/>
    </xf>
    <xf numFmtId="0" fontId="8" fillId="0" borderId="39" xfId="7" applyFont="1" applyFill="1" applyBorder="1" applyAlignment="1">
      <alignment horizontal="center" vertical="center"/>
    </xf>
    <xf numFmtId="0" fontId="8" fillId="0" borderId="49" xfId="7" applyFont="1" applyFill="1" applyBorder="1" applyAlignment="1">
      <alignment horizontal="center" vertical="center"/>
    </xf>
    <xf numFmtId="0" fontId="35" fillId="0" borderId="58" xfId="0" applyFont="1" applyFill="1" applyBorder="1" applyAlignment="1">
      <alignment vertical="center"/>
    </xf>
    <xf numFmtId="0" fontId="0" fillId="0" borderId="49" xfId="0" applyFill="1" applyBorder="1" applyAlignment="1">
      <alignment horizontal="center" vertical="center"/>
    </xf>
    <xf numFmtId="0" fontId="12" fillId="0" borderId="17" xfId="4" applyFont="1" applyBorder="1" applyAlignment="1">
      <alignment horizontal="right" vertical="center"/>
    </xf>
    <xf numFmtId="170" fontId="14" fillId="0" borderId="63" xfId="0" applyNumberFormat="1" applyFont="1" applyBorder="1" applyAlignment="1">
      <alignment horizontal="right" vertical="center"/>
    </xf>
    <xf numFmtId="170" fontId="14" fillId="0" borderId="97" xfId="0" applyNumberFormat="1" applyFont="1" applyBorder="1" applyAlignment="1">
      <alignment horizontal="right" vertical="center"/>
    </xf>
    <xf numFmtId="170" fontId="13" fillId="0" borderId="63" xfId="0" applyNumberFormat="1" applyFont="1" applyBorder="1" applyAlignment="1">
      <alignment horizontal="right" vertical="center"/>
    </xf>
    <xf numFmtId="170" fontId="13" fillId="0" borderId="97" xfId="0" applyNumberFormat="1" applyFont="1" applyBorder="1" applyAlignment="1">
      <alignment horizontal="right" vertical="center"/>
    </xf>
    <xf numFmtId="171" fontId="8" fillId="0" borderId="9" xfId="1" applyNumberFormat="1" applyFont="1" applyBorder="1" applyAlignment="1">
      <alignment horizontal="right" vertical="center"/>
    </xf>
    <xf numFmtId="171" fontId="8" fillId="0" borderId="0" xfId="1" applyNumberFormat="1" applyFont="1" applyBorder="1" applyAlignment="1">
      <alignment horizontal="right" vertical="center"/>
    </xf>
    <xf numFmtId="171" fontId="12" fillId="0" borderId="62" xfId="1" applyNumberFormat="1" applyFont="1" applyBorder="1" applyAlignment="1">
      <alignment horizontal="right" vertical="center"/>
    </xf>
    <xf numFmtId="168" fontId="8" fillId="0" borderId="81" xfId="1" applyNumberFormat="1" applyFont="1" applyBorder="1" applyAlignment="1">
      <alignment horizontal="right" vertical="center"/>
    </xf>
    <xf numFmtId="168" fontId="8" fillId="0" borderId="60" xfId="1" applyNumberFormat="1" applyFont="1" applyBorder="1" applyAlignment="1">
      <alignment horizontal="right" vertical="center"/>
    </xf>
    <xf numFmtId="168" fontId="12" fillId="0" borderId="40" xfId="1" applyNumberFormat="1" applyFont="1" applyBorder="1" applyAlignment="1">
      <alignment horizontal="right" vertical="center"/>
    </xf>
    <xf numFmtId="170" fontId="14" fillId="0" borderId="83" xfId="0" applyNumberFormat="1" applyFont="1" applyFill="1" applyBorder="1" applyAlignment="1">
      <alignment horizontal="right" vertical="center"/>
    </xf>
    <xf numFmtId="170" fontId="14" fillId="0" borderId="70" xfId="0" applyNumberFormat="1" applyFont="1" applyFill="1" applyBorder="1" applyAlignment="1">
      <alignment horizontal="right" vertical="center"/>
    </xf>
    <xf numFmtId="170" fontId="14" fillId="0" borderId="71" xfId="0" applyNumberFormat="1" applyFont="1" applyFill="1" applyBorder="1" applyAlignment="1">
      <alignment horizontal="right" vertical="center"/>
    </xf>
    <xf numFmtId="170" fontId="13" fillId="0" borderId="73" xfId="0" applyNumberFormat="1" applyFont="1" applyFill="1" applyBorder="1" applyAlignment="1">
      <alignment horizontal="right" vertical="center"/>
    </xf>
    <xf numFmtId="170" fontId="14" fillId="0" borderId="77" xfId="0" applyNumberFormat="1" applyFont="1" applyFill="1" applyBorder="1" applyAlignment="1">
      <alignment horizontal="right" vertical="center"/>
    </xf>
    <xf numFmtId="0" fontId="28" fillId="2" borderId="113" xfId="11" applyFont="1" applyFill="1" applyBorder="1" applyAlignment="1">
      <alignment horizontal="center" vertical="center" wrapText="1"/>
    </xf>
    <xf numFmtId="170" fontId="14" fillId="0" borderId="101" xfId="0" applyNumberFormat="1" applyFont="1" applyFill="1" applyBorder="1" applyAlignment="1">
      <alignment horizontal="right" vertical="center"/>
    </xf>
    <xf numFmtId="170" fontId="14" fillId="0" borderId="114" xfId="0" applyNumberFormat="1" applyFont="1" applyFill="1" applyBorder="1" applyAlignment="1">
      <alignment horizontal="right" vertical="center"/>
    </xf>
    <xf numFmtId="170" fontId="14" fillId="0" borderId="103" xfId="0" applyNumberFormat="1" applyFont="1" applyFill="1" applyBorder="1" applyAlignment="1">
      <alignment horizontal="right" vertical="center"/>
    </xf>
    <xf numFmtId="170" fontId="13" fillId="0" borderId="104" xfId="0" applyNumberFormat="1" applyFont="1" applyFill="1" applyBorder="1" applyAlignment="1">
      <alignment horizontal="right" vertical="center"/>
    </xf>
    <xf numFmtId="170" fontId="14" fillId="0" borderId="115" xfId="0" applyNumberFormat="1" applyFont="1" applyFill="1" applyBorder="1" applyAlignment="1">
      <alignment horizontal="right" vertical="center"/>
    </xf>
    <xf numFmtId="0" fontId="28" fillId="2" borderId="117" xfId="14" applyFont="1" applyFill="1" applyBorder="1" applyAlignment="1">
      <alignment horizontal="center" vertical="center" wrapText="1"/>
    </xf>
    <xf numFmtId="0" fontId="28" fillId="2" borderId="116" xfId="14" applyFont="1" applyFill="1" applyBorder="1" applyAlignment="1">
      <alignment horizontal="center" vertical="center" wrapText="1"/>
    </xf>
    <xf numFmtId="0" fontId="28" fillId="2" borderId="99" xfId="4" applyFont="1" applyFill="1" applyBorder="1" applyAlignment="1">
      <alignment horizontal="center" vertical="center" wrapText="1"/>
    </xf>
    <xf numFmtId="0" fontId="36" fillId="2" borderId="100" xfId="4" applyFont="1" applyFill="1" applyBorder="1" applyAlignment="1">
      <alignment horizontal="center" vertical="center" wrapText="1"/>
    </xf>
    <xf numFmtId="171" fontId="8" fillId="4" borderId="92" xfId="1" applyNumberFormat="1" applyFont="1" applyFill="1" applyBorder="1" applyAlignment="1">
      <alignment horizontal="right" vertical="center"/>
    </xf>
    <xf numFmtId="171" fontId="8" fillId="4" borderId="10" xfId="1" applyNumberFormat="1" applyFont="1" applyFill="1" applyBorder="1" applyAlignment="1">
      <alignment horizontal="right" vertical="center"/>
    </xf>
    <xf numFmtId="171" fontId="8" fillId="4" borderId="82" xfId="1" applyNumberFormat="1" applyFont="1" applyFill="1" applyBorder="1" applyAlignment="1">
      <alignment horizontal="right" vertical="center"/>
    </xf>
    <xf numFmtId="168" fontId="8" fillId="0" borderId="96" xfId="1" applyNumberFormat="1" applyFont="1" applyBorder="1" applyAlignment="1">
      <alignment horizontal="right" vertical="center"/>
    </xf>
    <xf numFmtId="168" fontId="8" fillId="0" borderId="98" xfId="1" applyNumberFormat="1" applyFont="1" applyBorder="1" applyAlignment="1">
      <alignment horizontal="right" vertical="center"/>
    </xf>
    <xf numFmtId="168" fontId="12" fillId="0" borderId="74" xfId="1" applyNumberFormat="1" applyFont="1" applyBorder="1" applyAlignment="1">
      <alignment horizontal="right" vertical="center"/>
    </xf>
    <xf numFmtId="168" fontId="8" fillId="0" borderId="27" xfId="1" applyNumberFormat="1" applyFont="1" applyBorder="1" applyAlignment="1">
      <alignment horizontal="right" vertical="center"/>
    </xf>
    <xf numFmtId="168" fontId="8" fillId="0" borderId="33" xfId="1" applyNumberFormat="1" applyFont="1" applyBorder="1" applyAlignment="1">
      <alignment horizontal="right" vertical="center"/>
    </xf>
    <xf numFmtId="168" fontId="12" fillId="0" borderId="98" xfId="1" applyNumberFormat="1" applyFont="1" applyBorder="1" applyAlignment="1">
      <alignment horizontal="right" vertical="center"/>
    </xf>
    <xf numFmtId="171" fontId="8" fillId="0" borderId="58" xfId="1" applyNumberFormat="1" applyFont="1" applyBorder="1" applyAlignment="1">
      <alignment horizontal="right" vertical="center"/>
    </xf>
    <xf numFmtId="168" fontId="8" fillId="0" borderId="58" xfId="1" applyNumberFormat="1" applyFont="1" applyBorder="1" applyAlignment="1">
      <alignment horizontal="right" vertical="center"/>
    </xf>
    <xf numFmtId="168" fontId="8" fillId="0" borderId="10" xfId="1" applyNumberFormat="1" applyFont="1" applyFill="1" applyBorder="1" applyAlignment="1">
      <alignment horizontal="right" vertical="center"/>
    </xf>
    <xf numFmtId="168" fontId="8" fillId="0" borderId="58" xfId="1" applyNumberFormat="1" applyFont="1" applyFill="1" applyBorder="1" applyAlignment="1">
      <alignment horizontal="right" vertical="center"/>
    </xf>
    <xf numFmtId="168" fontId="12" fillId="0" borderId="95" xfId="1" applyNumberFormat="1" applyFont="1" applyFill="1" applyBorder="1" applyAlignment="1">
      <alignment horizontal="right" vertical="center"/>
    </xf>
    <xf numFmtId="168" fontId="8" fillId="0" borderId="49" xfId="1" applyNumberFormat="1" applyFont="1" applyFill="1" applyBorder="1" applyAlignment="1">
      <alignment horizontal="right" vertical="center"/>
    </xf>
    <xf numFmtId="170" fontId="1" fillId="0" borderId="96" xfId="0" applyNumberFormat="1" applyFont="1" applyBorder="1" applyAlignment="1">
      <alignment horizontal="right" vertical="center"/>
    </xf>
    <xf numFmtId="170" fontId="1" fillId="0" borderId="98" xfId="0" applyNumberFormat="1" applyFont="1" applyBorder="1" applyAlignment="1">
      <alignment horizontal="right" vertical="center"/>
    </xf>
    <xf numFmtId="170" fontId="4" fillId="0" borderId="74" xfId="0" applyNumberFormat="1" applyFont="1" applyBorder="1" applyAlignment="1">
      <alignment horizontal="right" vertical="center"/>
    </xf>
    <xf numFmtId="170" fontId="1" fillId="0" borderId="79" xfId="0" applyNumberFormat="1" applyFont="1" applyBorder="1" applyAlignment="1">
      <alignment horizontal="right" vertical="center"/>
    </xf>
    <xf numFmtId="170" fontId="4" fillId="0" borderId="79" xfId="0" applyNumberFormat="1" applyFont="1" applyBorder="1" applyAlignment="1">
      <alignment horizontal="right" vertical="center"/>
    </xf>
    <xf numFmtId="170" fontId="14" fillId="0" borderId="79" xfId="0" applyNumberFormat="1" applyFont="1" applyBorder="1" applyAlignment="1">
      <alignment horizontal="right" vertical="center"/>
    </xf>
    <xf numFmtId="170" fontId="14" fillId="0" borderId="98" xfId="0" applyNumberFormat="1" applyFont="1" applyBorder="1" applyAlignment="1">
      <alignment horizontal="right" vertical="center"/>
    </xf>
    <xf numFmtId="170" fontId="13" fillId="0" borderId="98" xfId="0" applyNumberFormat="1" applyFont="1" applyBorder="1" applyAlignment="1">
      <alignment horizontal="right" vertical="center"/>
    </xf>
    <xf numFmtId="170" fontId="13" fillId="0" borderId="74" xfId="0" applyNumberFormat="1" applyFont="1" applyBorder="1" applyAlignment="1">
      <alignment horizontal="right" vertical="center"/>
    </xf>
    <xf numFmtId="170" fontId="1" fillId="0" borderId="58" xfId="0" applyNumberFormat="1" applyFont="1" applyBorder="1" applyAlignment="1">
      <alignment horizontal="right" vertical="center"/>
    </xf>
    <xf numFmtId="170" fontId="1" fillId="0" borderId="61" xfId="0" applyNumberFormat="1" applyFont="1" applyBorder="1" applyAlignment="1">
      <alignment horizontal="right" vertical="center"/>
    </xf>
    <xf numFmtId="170" fontId="4" fillId="0" borderId="95" xfId="0" applyNumberFormat="1" applyFont="1" applyBorder="1" applyAlignment="1">
      <alignment horizontal="right" vertical="center"/>
    </xf>
    <xf numFmtId="170" fontId="1" fillId="0" borderId="75" xfId="0" applyNumberFormat="1" applyFont="1" applyBorder="1" applyAlignment="1">
      <alignment horizontal="right" vertical="center"/>
    </xf>
    <xf numFmtId="170" fontId="4" fillId="0" borderId="75" xfId="0" applyNumberFormat="1" applyFont="1" applyBorder="1" applyAlignment="1">
      <alignment horizontal="right" vertical="center"/>
    </xf>
    <xf numFmtId="170" fontId="14" fillId="0" borderId="75" xfId="0" applyNumberFormat="1" applyFont="1" applyBorder="1" applyAlignment="1">
      <alignment horizontal="right" vertical="center"/>
    </xf>
    <xf numFmtId="170" fontId="14" fillId="0" borderId="61" xfId="0" applyNumberFormat="1" applyFont="1" applyBorder="1" applyAlignment="1">
      <alignment horizontal="right" vertical="center"/>
    </xf>
    <xf numFmtId="170" fontId="13" fillId="0" borderId="61" xfId="0" applyNumberFormat="1" applyFont="1" applyBorder="1" applyAlignment="1">
      <alignment horizontal="right" vertical="center"/>
    </xf>
    <xf numFmtId="170" fontId="13" fillId="0" borderId="95" xfId="0" applyNumberFormat="1" applyFont="1" applyBorder="1" applyAlignment="1">
      <alignment horizontal="right" vertical="center"/>
    </xf>
    <xf numFmtId="171" fontId="8" fillId="0" borderId="85" xfId="1" applyNumberFormat="1" applyFont="1" applyBorder="1" applyAlignment="1">
      <alignment horizontal="right" vertical="center"/>
    </xf>
    <xf numFmtId="171" fontId="8" fillId="0" borderId="94" xfId="1" applyNumberFormat="1" applyFont="1" applyBorder="1" applyAlignment="1">
      <alignment horizontal="right" vertical="center"/>
    </xf>
    <xf numFmtId="169" fontId="12" fillId="0" borderId="74" xfId="5" applyNumberFormat="1" applyFont="1" applyBorder="1" applyAlignment="1">
      <alignment horizontal="right" vertical="center"/>
    </xf>
    <xf numFmtId="169" fontId="12" fillId="0" borderId="73" xfId="5" applyNumberFormat="1" applyFont="1" applyBorder="1" applyAlignment="1">
      <alignment horizontal="right" vertical="center"/>
    </xf>
    <xf numFmtId="0" fontId="17" fillId="0" borderId="0" xfId="15" applyFont="1" applyAlignment="1">
      <alignment vertical="center"/>
    </xf>
    <xf numFmtId="0" fontId="46" fillId="0" borderId="0" xfId="0" applyFont="1" applyAlignment="1">
      <alignment vertical="center"/>
    </xf>
    <xf numFmtId="3" fontId="1" fillId="0" borderId="59" xfId="0" applyNumberFormat="1" applyFont="1" applyBorder="1" applyAlignment="1">
      <alignment horizontal="right" vertical="center"/>
    </xf>
    <xf numFmtId="3" fontId="1" fillId="0" borderId="83" xfId="0" applyNumberFormat="1" applyFont="1" applyBorder="1" applyAlignment="1">
      <alignment horizontal="right" vertical="center"/>
    </xf>
    <xf numFmtId="3" fontId="1" fillId="0" borderId="96" xfId="0" applyNumberFormat="1" applyFont="1" applyBorder="1" applyAlignment="1">
      <alignment horizontal="right" vertical="center"/>
    </xf>
    <xf numFmtId="3" fontId="1" fillId="0" borderId="63" xfId="0" applyNumberFormat="1" applyFont="1" applyBorder="1" applyAlignment="1">
      <alignment horizontal="right" vertical="center"/>
    </xf>
    <xf numFmtId="3" fontId="1" fillId="0" borderId="97" xfId="0" applyNumberFormat="1" applyFont="1" applyBorder="1" applyAlignment="1">
      <alignment horizontal="right" vertical="center"/>
    </xf>
    <xf numFmtId="3" fontId="1" fillId="0" borderId="98" xfId="0" applyNumberFormat="1" applyFont="1" applyBorder="1" applyAlignment="1">
      <alignment horizontal="right" vertical="center"/>
    </xf>
    <xf numFmtId="3" fontId="4" fillId="0" borderId="43" xfId="0" applyNumberFormat="1" applyFont="1" applyBorder="1" applyAlignment="1">
      <alignment horizontal="right" vertical="center"/>
    </xf>
    <xf numFmtId="3" fontId="4" fillId="0" borderId="73" xfId="0" applyNumberFormat="1" applyFont="1" applyBorder="1" applyAlignment="1">
      <alignment horizontal="right" vertical="center"/>
    </xf>
    <xf numFmtId="3" fontId="4" fillId="0" borderId="74" xfId="0" applyNumberFormat="1" applyFont="1" applyBorder="1" applyAlignment="1">
      <alignment horizontal="right" vertical="center"/>
    </xf>
    <xf numFmtId="3" fontId="1" fillId="0" borderId="76" xfId="0" applyNumberFormat="1" applyFont="1" applyBorder="1" applyAlignment="1">
      <alignment horizontal="right" vertical="center"/>
    </xf>
    <xf numFmtId="3" fontId="1" fillId="0" borderId="77" xfId="0" applyNumberFormat="1" applyFont="1" applyBorder="1" applyAlignment="1">
      <alignment horizontal="right" vertical="center"/>
    </xf>
    <xf numFmtId="3" fontId="1" fillId="0" borderId="79" xfId="0" applyNumberFormat="1" applyFont="1" applyBorder="1" applyAlignment="1">
      <alignment horizontal="right" vertical="center"/>
    </xf>
    <xf numFmtId="3" fontId="4" fillId="0" borderId="76" xfId="0" applyNumberFormat="1" applyFont="1" applyBorder="1" applyAlignment="1">
      <alignment horizontal="right" vertical="center"/>
    </xf>
    <xf numFmtId="3" fontId="4" fillId="0" borderId="77" xfId="0" applyNumberFormat="1" applyFont="1" applyBorder="1" applyAlignment="1">
      <alignment horizontal="right" vertical="center"/>
    </xf>
    <xf numFmtId="3" fontId="4" fillId="0" borderId="79" xfId="0" applyNumberFormat="1" applyFont="1" applyBorder="1" applyAlignment="1">
      <alignment horizontal="right" vertical="center"/>
    </xf>
    <xf numFmtId="3" fontId="14" fillId="0" borderId="76" xfId="0" applyNumberFormat="1" applyFont="1" applyBorder="1" applyAlignment="1">
      <alignment horizontal="right" vertical="center"/>
    </xf>
    <xf numFmtId="3" fontId="14" fillId="0" borderId="77" xfId="0" applyNumberFormat="1" applyFont="1" applyBorder="1" applyAlignment="1">
      <alignment horizontal="right" vertical="center"/>
    </xf>
    <xf numFmtId="3" fontId="14" fillId="0" borderId="79" xfId="0" applyNumberFormat="1" applyFont="1" applyBorder="1" applyAlignment="1">
      <alignment horizontal="right" vertical="center"/>
    </xf>
    <xf numFmtId="3" fontId="14" fillId="0" borderId="63" xfId="0" applyNumberFormat="1" applyFont="1" applyBorder="1" applyAlignment="1">
      <alignment horizontal="right" vertical="center"/>
    </xf>
    <xf numFmtId="3" fontId="14" fillId="0" borderId="97" xfId="0" applyNumberFormat="1" applyFont="1" applyBorder="1" applyAlignment="1">
      <alignment horizontal="right" vertical="center"/>
    </xf>
    <xf numFmtId="3" fontId="14" fillId="0" borderId="98" xfId="0" applyNumberFormat="1" applyFont="1" applyBorder="1" applyAlignment="1">
      <alignment horizontal="right" vertical="center"/>
    </xf>
    <xf numFmtId="3" fontId="13" fillId="0" borderId="63" xfId="0" applyNumberFormat="1" applyFont="1" applyBorder="1" applyAlignment="1">
      <alignment horizontal="right" vertical="center"/>
    </xf>
    <xf numFmtId="3" fontId="13" fillId="0" borderId="97" xfId="0" applyNumberFormat="1" applyFont="1" applyBorder="1" applyAlignment="1">
      <alignment horizontal="right" vertical="center"/>
    </xf>
    <xf numFmtId="3" fontId="13" fillId="0" borderId="98" xfId="0" applyNumberFormat="1" applyFont="1" applyBorder="1" applyAlignment="1">
      <alignment horizontal="right" vertical="center"/>
    </xf>
    <xf numFmtId="3" fontId="13" fillId="0" borderId="43" xfId="0" applyNumberFormat="1" applyFont="1" applyBorder="1" applyAlignment="1">
      <alignment horizontal="right" vertical="center"/>
    </xf>
    <xf numFmtId="3" fontId="13" fillId="0" borderId="73" xfId="0" applyNumberFormat="1" applyFont="1" applyBorder="1" applyAlignment="1">
      <alignment horizontal="right" vertical="center"/>
    </xf>
    <xf numFmtId="3" fontId="13" fillId="0" borderId="74" xfId="0" applyNumberFormat="1" applyFont="1" applyBorder="1" applyAlignment="1">
      <alignment horizontal="right" vertical="center"/>
    </xf>
    <xf numFmtId="0" fontId="13" fillId="0" borderId="1" xfId="0" applyFont="1" applyFill="1" applyBorder="1" applyAlignment="1">
      <alignment horizontal="center" vertical="center"/>
    </xf>
    <xf numFmtId="0" fontId="13" fillId="0" borderId="1" xfId="0" applyFont="1" applyFill="1" applyBorder="1" applyAlignment="1">
      <alignment vertical="center"/>
    </xf>
    <xf numFmtId="0" fontId="13" fillId="0" borderId="1" xfId="13" applyFont="1" applyFill="1" applyBorder="1" applyAlignment="1">
      <alignment vertical="center"/>
    </xf>
    <xf numFmtId="3" fontId="13" fillId="0" borderId="1" xfId="6" applyNumberFormat="1" applyFont="1" applyFill="1" applyBorder="1" applyAlignment="1">
      <alignment vertical="center" wrapText="1"/>
    </xf>
    <xf numFmtId="0" fontId="13" fillId="0" borderId="1" xfId="18" applyFont="1" applyFill="1" applyBorder="1" applyAlignment="1">
      <alignment horizontal="center" vertical="center" wrapText="1"/>
    </xf>
    <xf numFmtId="0" fontId="5" fillId="2" borderId="68" xfId="14" applyFont="1" applyFill="1" applyBorder="1" applyAlignment="1">
      <alignment horizontal="center" vertical="center" wrapText="1"/>
    </xf>
    <xf numFmtId="0" fontId="2" fillId="2" borderId="66" xfId="14" applyFont="1" applyFill="1" applyBorder="1" applyAlignment="1">
      <alignment horizontal="center" vertical="center" wrapText="1"/>
    </xf>
    <xf numFmtId="0" fontId="28" fillId="2" borderId="121" xfId="14" applyFont="1" applyFill="1" applyBorder="1" applyAlignment="1">
      <alignment horizontal="center" vertical="center" wrapText="1"/>
    </xf>
    <xf numFmtId="0" fontId="28" fillId="2" borderId="122" xfId="14" applyFont="1" applyFill="1" applyBorder="1" applyAlignment="1">
      <alignment horizontal="center" vertical="center" wrapText="1"/>
    </xf>
    <xf numFmtId="168" fontId="8" fillId="0" borderId="24" xfId="1" applyNumberFormat="1" applyFont="1" applyFill="1" applyBorder="1" applyAlignment="1">
      <alignment horizontal="right" vertical="center"/>
    </xf>
    <xf numFmtId="168" fontId="8" fillId="0" borderId="46" xfId="1" applyNumberFormat="1" applyFont="1" applyFill="1" applyBorder="1" applyAlignment="1">
      <alignment horizontal="right" vertical="center"/>
    </xf>
    <xf numFmtId="168" fontId="12" fillId="0" borderId="40" xfId="1" applyNumberFormat="1" applyFont="1" applyFill="1" applyBorder="1" applyAlignment="1">
      <alignment horizontal="right" vertical="center"/>
    </xf>
    <xf numFmtId="168" fontId="8" fillId="0" borderId="59" xfId="1" applyNumberFormat="1" applyFont="1" applyFill="1" applyBorder="1" applyAlignment="1">
      <alignment horizontal="right" vertical="center"/>
    </xf>
    <xf numFmtId="3" fontId="3" fillId="0" borderId="0" xfId="4" applyNumberFormat="1" applyFont="1" applyAlignment="1">
      <alignment vertical="center"/>
    </xf>
    <xf numFmtId="0" fontId="8" fillId="0" borderId="0" xfId="11" applyFont="1" applyAlignment="1">
      <alignment vertical="center"/>
    </xf>
    <xf numFmtId="0" fontId="9" fillId="0" borderId="0" xfId="7" applyFont="1" applyAlignment="1">
      <alignment vertical="center"/>
    </xf>
    <xf numFmtId="0" fontId="9" fillId="0" borderId="0" xfId="11" applyFont="1" applyAlignment="1">
      <alignment vertical="center"/>
    </xf>
    <xf numFmtId="0" fontId="14" fillId="0" borderId="0" xfId="11" applyFont="1" applyAlignment="1">
      <alignment vertical="center"/>
    </xf>
    <xf numFmtId="0" fontId="1" fillId="0" borderId="0" xfId="11" applyFont="1" applyAlignment="1">
      <alignment vertical="center"/>
    </xf>
    <xf numFmtId="0" fontId="4" fillId="0" borderId="0" xfId="11" applyFont="1" applyAlignment="1">
      <alignment vertical="center"/>
    </xf>
    <xf numFmtId="170" fontId="14" fillId="5" borderId="10" xfId="0" applyNumberFormat="1" applyFont="1" applyFill="1" applyBorder="1" applyAlignment="1">
      <alignment vertical="center"/>
    </xf>
    <xf numFmtId="170" fontId="14" fillId="5" borderId="28" xfId="0" applyNumberFormat="1" applyFont="1" applyFill="1" applyBorder="1" applyAlignment="1">
      <alignment vertical="center"/>
    </xf>
    <xf numFmtId="170" fontId="14" fillId="5" borderId="61" xfId="0" applyNumberFormat="1" applyFont="1" applyFill="1" applyBorder="1" applyAlignment="1">
      <alignment vertical="center"/>
    </xf>
    <xf numFmtId="170" fontId="14" fillId="5" borderId="98" xfId="0" applyNumberFormat="1" applyFont="1" applyFill="1" applyBorder="1" applyAlignment="1">
      <alignment vertical="center"/>
    </xf>
    <xf numFmtId="0" fontId="12" fillId="0" borderId="0" xfId="19" applyFont="1" applyBorder="1" applyAlignment="1" applyProtection="1">
      <alignment horizontal="center" vertical="center" wrapText="1"/>
      <protection locked="0"/>
    </xf>
    <xf numFmtId="170" fontId="14" fillId="5" borderId="0" xfId="0" applyNumberFormat="1" applyFont="1" applyFill="1" applyBorder="1" applyAlignment="1">
      <alignment vertical="center"/>
    </xf>
    <xf numFmtId="170" fontId="14" fillId="5" borderId="11" xfId="0" applyNumberFormat="1" applyFont="1" applyFill="1" applyBorder="1" applyAlignment="1">
      <alignment vertical="center"/>
    </xf>
    <xf numFmtId="169" fontId="12" fillId="5" borderId="41" xfId="11" applyNumberFormat="1" applyFont="1" applyFill="1" applyBorder="1" applyAlignment="1">
      <alignment horizontal="right" vertical="center"/>
    </xf>
    <xf numFmtId="170" fontId="12" fillId="5" borderId="41" xfId="11" applyNumberFormat="1" applyFont="1" applyFill="1" applyBorder="1" applyAlignment="1">
      <alignment horizontal="right" vertical="center"/>
    </xf>
    <xf numFmtId="0" fontId="14" fillId="3" borderId="7" xfId="0" applyFont="1" applyFill="1" applyBorder="1" applyAlignment="1">
      <alignment horizontal="left" vertical="center"/>
    </xf>
    <xf numFmtId="0" fontId="28" fillId="2" borderId="12" xfId="11" applyFont="1" applyFill="1" applyBorder="1" applyAlignment="1">
      <alignment horizontal="left" vertical="center"/>
    </xf>
    <xf numFmtId="0" fontId="28" fillId="2" borderId="13" xfId="11" applyFont="1" applyFill="1" applyBorder="1" applyAlignment="1">
      <alignment horizontal="left" vertical="center"/>
    </xf>
    <xf numFmtId="0" fontId="28" fillId="2" borderId="18" xfId="11" applyFont="1" applyFill="1" applyBorder="1" applyAlignment="1">
      <alignment horizontal="left" vertical="center"/>
    </xf>
    <xf numFmtId="0" fontId="28" fillId="2" borderId="19" xfId="11" applyFont="1" applyFill="1" applyBorder="1" applyAlignment="1">
      <alignment horizontal="left" vertical="center"/>
    </xf>
    <xf numFmtId="0" fontId="28" fillId="2" borderId="48" xfId="7" applyFont="1" applyFill="1" applyBorder="1" applyAlignment="1">
      <alignment horizontal="center" vertical="center" wrapText="1"/>
    </xf>
    <xf numFmtId="0" fontId="28" fillId="2" borderId="22" xfId="7" applyFont="1" applyFill="1" applyBorder="1" applyAlignment="1">
      <alignment horizontal="center" vertical="center" wrapText="1"/>
    </xf>
    <xf numFmtId="0" fontId="28" fillId="2" borderId="47" xfId="7" applyFont="1" applyFill="1" applyBorder="1" applyAlignment="1">
      <alignment horizontal="center" vertical="center" wrapText="1"/>
    </xf>
    <xf numFmtId="0" fontId="28" fillId="2" borderId="47" xfId="11" applyFont="1" applyFill="1" applyBorder="1" applyAlignment="1">
      <alignment horizontal="center" vertical="center" wrapText="1"/>
    </xf>
    <xf numFmtId="0" fontId="28" fillId="2" borderId="19" xfId="11" applyFont="1" applyFill="1" applyBorder="1" applyAlignment="1">
      <alignment horizontal="center" vertical="center" wrapText="1"/>
    </xf>
    <xf numFmtId="0" fontId="28" fillId="2" borderId="20" xfId="11" applyFont="1" applyFill="1" applyBorder="1" applyAlignment="1">
      <alignment horizontal="center" vertical="center" wrapText="1"/>
    </xf>
    <xf numFmtId="0" fontId="28" fillId="2" borderId="22" xfId="11" applyFont="1" applyFill="1" applyBorder="1" applyAlignment="1">
      <alignment horizontal="center" vertical="center" wrapText="1"/>
    </xf>
    <xf numFmtId="0" fontId="28" fillId="2" borderId="49" xfId="11" applyFont="1" applyFill="1" applyBorder="1" applyAlignment="1">
      <alignment horizontal="center" vertical="center" wrapText="1"/>
    </xf>
    <xf numFmtId="0" fontId="28" fillId="2" borderId="23" xfId="11" applyFont="1" applyFill="1" applyBorder="1" applyAlignment="1">
      <alignment horizontal="center" vertical="center" wrapText="1"/>
    </xf>
    <xf numFmtId="0" fontId="28" fillId="2" borderId="65" xfId="7" applyFont="1" applyFill="1" applyBorder="1" applyAlignment="1">
      <alignment horizontal="center" vertical="center" wrapText="1"/>
    </xf>
    <xf numFmtId="0" fontId="28" fillId="2" borderId="21" xfId="7" applyFont="1" applyFill="1" applyBorder="1" applyAlignment="1">
      <alignment horizontal="center" vertical="center" wrapText="1"/>
    </xf>
    <xf numFmtId="0" fontId="8" fillId="0" borderId="0" xfId="5" applyFont="1" applyAlignment="1">
      <alignment horizontal="left" vertical="center" wrapText="1"/>
    </xf>
    <xf numFmtId="0" fontId="28" fillId="2" borderId="49" xfId="5" applyFont="1" applyFill="1" applyBorder="1" applyAlignment="1">
      <alignment horizontal="center" vertical="center" wrapText="1"/>
    </xf>
    <xf numFmtId="0" fontId="29" fillId="2" borderId="23" xfId="11" applyFont="1" applyFill="1" applyBorder="1" applyAlignment="1">
      <alignment horizontal="center" vertical="center" wrapText="1"/>
    </xf>
    <xf numFmtId="0" fontId="12" fillId="0" borderId="41" xfId="4" applyFont="1" applyBorder="1" applyAlignment="1">
      <alignment horizontal="right" vertical="center"/>
    </xf>
    <xf numFmtId="0" fontId="28" fillId="2" borderId="69" xfId="11" applyFont="1" applyFill="1" applyBorder="1" applyAlignment="1">
      <alignment horizontal="center" vertical="center" wrapText="1"/>
    </xf>
    <xf numFmtId="0" fontId="28" fillId="2" borderId="68" xfId="11" applyFont="1" applyFill="1" applyBorder="1" applyAlignment="1">
      <alignment horizontal="center" vertical="center" wrapText="1"/>
    </xf>
    <xf numFmtId="0" fontId="28" fillId="2" borderId="56" xfId="11" applyFont="1" applyFill="1" applyBorder="1" applyAlignment="1">
      <alignment horizontal="center" vertical="center" wrapText="1"/>
    </xf>
    <xf numFmtId="0" fontId="12" fillId="0" borderId="41" xfId="15" applyFont="1" applyBorder="1" applyAlignment="1">
      <alignment horizontal="right" vertical="center" wrapText="1"/>
    </xf>
    <xf numFmtId="3" fontId="4" fillId="0" borderId="11" xfId="27" applyNumberFormat="1" applyFont="1" applyBorder="1" applyAlignment="1">
      <alignment horizontal="center" vertical="center"/>
    </xf>
    <xf numFmtId="0" fontId="13" fillId="0" borderId="11" xfId="27" applyFont="1" applyBorder="1" applyAlignment="1">
      <alignment horizontal="center" vertical="center"/>
    </xf>
    <xf numFmtId="0" fontId="4" fillId="0" borderId="11" xfId="27" applyFont="1" applyBorder="1" applyAlignment="1">
      <alignment horizontal="center" vertical="center"/>
    </xf>
    <xf numFmtId="0" fontId="1" fillId="0" borderId="11" xfId="27" applyFill="1" applyBorder="1" applyAlignment="1">
      <alignment vertical="center" wrapText="1"/>
    </xf>
    <xf numFmtId="0" fontId="15" fillId="0" borderId="0" xfId="10" applyFont="1" applyAlignment="1">
      <alignment horizontal="left" vertical="center"/>
    </xf>
    <xf numFmtId="0" fontId="13" fillId="0" borderId="0" xfId="10" applyFont="1" applyAlignment="1">
      <alignment horizontal="left" vertical="center"/>
    </xf>
    <xf numFmtId="0" fontId="27" fillId="0" borderId="0" xfId="13" applyFont="1" applyAlignment="1">
      <alignment vertical="center"/>
    </xf>
    <xf numFmtId="0" fontId="35" fillId="0" borderId="49" xfId="0" applyFont="1" applyBorder="1" applyAlignment="1">
      <alignment vertical="center"/>
    </xf>
    <xf numFmtId="170" fontId="0" fillId="0" borderId="59" xfId="0" applyNumberFormat="1" applyBorder="1" applyAlignment="1">
      <alignment horizontal="right" vertical="center"/>
    </xf>
    <xf numFmtId="170" fontId="0" fillId="0" borderId="71" xfId="0" applyNumberFormat="1" applyBorder="1" applyAlignment="1">
      <alignment horizontal="right" vertical="center"/>
    </xf>
    <xf numFmtId="170" fontId="0" fillId="0" borderId="96" xfId="0" applyNumberFormat="1" applyBorder="1" applyAlignment="1">
      <alignment horizontal="right" vertical="center"/>
    </xf>
    <xf numFmtId="170" fontId="14" fillId="0" borderId="58" xfId="0" applyNumberFormat="1" applyFont="1" applyBorder="1" applyAlignment="1">
      <alignment horizontal="right" vertical="center"/>
    </xf>
    <xf numFmtId="170" fontId="14" fillId="0" borderId="59" xfId="0" applyNumberFormat="1" applyFont="1" applyBorder="1" applyAlignment="1">
      <alignment horizontal="right" vertical="center"/>
    </xf>
    <xf numFmtId="170" fontId="0" fillId="0" borderId="38" xfId="0" applyNumberFormat="1" applyBorder="1" applyAlignment="1">
      <alignment horizontal="right" vertical="center"/>
    </xf>
    <xf numFmtId="170" fontId="14" fillId="0" borderId="49" xfId="0" applyNumberFormat="1" applyFont="1" applyBorder="1" applyAlignment="1">
      <alignment horizontal="right" vertical="center"/>
    </xf>
    <xf numFmtId="170" fontId="0" fillId="0" borderId="72" xfId="0" applyNumberFormat="1" applyBorder="1" applyAlignment="1">
      <alignment horizontal="right" vertical="center"/>
    </xf>
    <xf numFmtId="170" fontId="0" fillId="0" borderId="58" xfId="0" applyNumberFormat="1" applyBorder="1" applyAlignment="1">
      <alignment horizontal="right" vertical="center"/>
    </xf>
    <xf numFmtId="170" fontId="13" fillId="0" borderId="41" xfId="0" applyNumberFormat="1" applyFont="1" applyBorder="1" applyAlignment="1">
      <alignment horizontal="right" vertical="center"/>
    </xf>
    <xf numFmtId="170" fontId="4" fillId="0" borderId="61" xfId="0" applyNumberFormat="1" applyFont="1" applyBorder="1" applyAlignment="1">
      <alignment horizontal="right" vertical="center"/>
    </xf>
    <xf numFmtId="170" fontId="4" fillId="0" borderId="63" xfId="0" applyNumberFormat="1" applyFont="1" applyBorder="1" applyAlignment="1">
      <alignment horizontal="right" vertical="center"/>
    </xf>
    <xf numFmtId="170" fontId="4" fillId="0" borderId="97" xfId="0" applyNumberFormat="1" applyFont="1" applyBorder="1" applyAlignment="1">
      <alignment horizontal="right" vertical="center"/>
    </xf>
    <xf numFmtId="170" fontId="4" fillId="0" borderId="98" xfId="0" applyNumberFormat="1" applyFont="1" applyBorder="1" applyAlignment="1">
      <alignment horizontal="right" vertical="center"/>
    </xf>
    <xf numFmtId="170" fontId="13" fillId="0" borderId="64" xfId="0" applyNumberFormat="1" applyFont="1" applyBorder="1" applyAlignment="1">
      <alignment horizontal="right" vertical="center"/>
    </xf>
    <xf numFmtId="0" fontId="0" fillId="0" borderId="0" xfId="0" applyAlignment="1">
      <alignment horizontal="right" vertical="center"/>
    </xf>
    <xf numFmtId="168" fontId="8" fillId="0" borderId="83" xfId="1" quotePrefix="1" applyNumberFormat="1" applyFont="1" applyBorder="1" applyAlignment="1">
      <alignment horizontal="right" vertical="center"/>
    </xf>
    <xf numFmtId="0" fontId="13" fillId="0" borderId="79" xfId="0" applyFont="1" applyBorder="1" applyAlignment="1">
      <alignment horizontal="left" vertical="center" wrapText="1"/>
    </xf>
    <xf numFmtId="0" fontId="4" fillId="0" borderId="74" xfId="0" applyFont="1" applyBorder="1" applyAlignment="1">
      <alignment horizontal="left" vertical="center"/>
    </xf>
    <xf numFmtId="3" fontId="12" fillId="0" borderId="0" xfId="7" applyNumberFormat="1" applyFont="1" applyAlignment="1">
      <alignment vertical="center" wrapText="1"/>
    </xf>
    <xf numFmtId="3" fontId="20" fillId="0" borderId="0" xfId="7" applyNumberFormat="1" applyFont="1" applyAlignment="1">
      <alignment vertical="center"/>
    </xf>
    <xf numFmtId="0" fontId="41" fillId="0" borderId="0" xfId="0" applyFont="1" applyAlignment="1">
      <alignment vertical="center"/>
    </xf>
    <xf numFmtId="3" fontId="13" fillId="0" borderId="0" xfId="7" applyNumberFormat="1" applyFont="1" applyAlignment="1">
      <alignment vertical="center"/>
    </xf>
    <xf numFmtId="3" fontId="14" fillId="0" borderId="0" xfId="6" applyNumberFormat="1" applyFont="1" applyFill="1" applyAlignment="1">
      <alignment vertical="center"/>
    </xf>
    <xf numFmtId="3" fontId="14" fillId="3" borderId="0" xfId="0" applyNumberFormat="1" applyFont="1" applyFill="1" applyAlignment="1">
      <alignment horizontal="right" vertical="center"/>
    </xf>
    <xf numFmtId="0" fontId="18" fillId="3" borderId="0" xfId="0" applyFont="1" applyFill="1" applyAlignment="1">
      <alignment vertical="center"/>
    </xf>
    <xf numFmtId="0" fontId="18" fillId="3" borderId="8" xfId="0" applyFont="1" applyFill="1" applyBorder="1" applyAlignment="1">
      <alignment vertical="center"/>
    </xf>
    <xf numFmtId="0" fontId="18" fillId="3" borderId="8" xfId="0" applyFont="1" applyFill="1" applyBorder="1" applyAlignment="1">
      <alignment horizontal="right" vertical="center"/>
    </xf>
    <xf numFmtId="0" fontId="15" fillId="0" borderId="0" xfId="0" applyFont="1" applyAlignment="1">
      <alignment vertical="center"/>
    </xf>
    <xf numFmtId="0" fontId="43" fillId="0" borderId="0" xfId="5" applyFont="1" applyAlignment="1">
      <alignment vertical="center"/>
    </xf>
    <xf numFmtId="0" fontId="15" fillId="0" borderId="0" xfId="10" applyFont="1" applyAlignment="1">
      <alignment vertical="center"/>
    </xf>
    <xf numFmtId="0" fontId="15" fillId="0" borderId="0" xfId="10" applyFont="1" applyAlignment="1">
      <alignment vertical="center" wrapText="1"/>
    </xf>
    <xf numFmtId="0" fontId="43" fillId="0" borderId="0" xfId="15" applyFont="1" applyAlignment="1">
      <alignment vertical="center"/>
    </xf>
    <xf numFmtId="165" fontId="8" fillId="0" borderId="0" xfId="2" applyNumberFormat="1" applyFont="1" applyAlignment="1">
      <alignment vertical="center"/>
    </xf>
    <xf numFmtId="44" fontId="8" fillId="0" borderId="0" xfId="2" applyFont="1" applyAlignment="1">
      <alignment vertical="center"/>
    </xf>
    <xf numFmtId="0" fontId="0" fillId="0" borderId="46" xfId="0" applyBorder="1" applyAlignment="1">
      <alignment vertical="center"/>
    </xf>
    <xf numFmtId="0" fontId="0" fillId="0" borderId="49" xfId="0" applyBorder="1" applyAlignment="1">
      <alignment vertical="center"/>
    </xf>
    <xf numFmtId="0" fontId="17" fillId="0" borderId="0" xfId="11" applyFont="1" applyAlignment="1">
      <alignment vertical="center"/>
    </xf>
    <xf numFmtId="0" fontId="17" fillId="0" borderId="46" xfId="11" applyFont="1" applyBorder="1" applyAlignment="1">
      <alignment vertical="center"/>
    </xf>
    <xf numFmtId="0" fontId="17" fillId="0" borderId="49" xfId="11" applyFont="1" applyBorder="1" applyAlignment="1">
      <alignment vertical="center"/>
    </xf>
    <xf numFmtId="3" fontId="14" fillId="0" borderId="10" xfId="0" applyNumberFormat="1" applyFont="1" applyBorder="1" applyAlignment="1">
      <alignment vertical="center"/>
    </xf>
    <xf numFmtId="3" fontId="14" fillId="0" borderId="28" xfId="0" applyNumberFormat="1" applyFont="1" applyBorder="1" applyAlignment="1">
      <alignment vertical="center"/>
    </xf>
    <xf numFmtId="3" fontId="14" fillId="0" borderId="0" xfId="0" applyNumberFormat="1" applyFont="1" applyAlignment="1">
      <alignment vertical="center"/>
    </xf>
    <xf numFmtId="3" fontId="14" fillId="0" borderId="46" xfId="0" applyNumberFormat="1" applyFont="1" applyBorder="1" applyAlignment="1">
      <alignment vertical="center"/>
    </xf>
    <xf numFmtId="3" fontId="14" fillId="0" borderId="36" xfId="0" applyNumberFormat="1" applyFont="1" applyBorder="1" applyAlignment="1">
      <alignment vertical="center"/>
    </xf>
    <xf numFmtId="3" fontId="14" fillId="0" borderId="49" xfId="0" applyNumberFormat="1" applyFont="1" applyBorder="1" applyAlignment="1">
      <alignment vertical="center"/>
    </xf>
    <xf numFmtId="3" fontId="14" fillId="0" borderId="82" xfId="0" applyNumberFormat="1" applyFont="1" applyBorder="1" applyAlignment="1">
      <alignment vertical="center"/>
    </xf>
    <xf numFmtId="3" fontId="14" fillId="0" borderId="96" xfId="0" applyNumberFormat="1" applyFont="1" applyBorder="1" applyAlignment="1">
      <alignment vertical="center"/>
    </xf>
    <xf numFmtId="3" fontId="14" fillId="0" borderId="37" xfId="0" applyNumberFormat="1" applyFont="1" applyBorder="1" applyAlignment="1">
      <alignment vertical="center"/>
    </xf>
    <xf numFmtId="3" fontId="14" fillId="0" borderId="31" xfId="0" applyNumberFormat="1" applyFont="1" applyBorder="1" applyAlignment="1">
      <alignment vertical="center"/>
    </xf>
    <xf numFmtId="3" fontId="14" fillId="0" borderId="33" xfId="0" applyNumberFormat="1" applyFont="1" applyBorder="1" applyAlignment="1">
      <alignment vertical="center"/>
    </xf>
    <xf numFmtId="3" fontId="14" fillId="0" borderId="50" xfId="0" applyNumberFormat="1" applyFont="1" applyBorder="1" applyAlignment="1">
      <alignment vertical="center"/>
    </xf>
    <xf numFmtId="0" fontId="0" fillId="0" borderId="60" xfId="0" applyBorder="1" applyAlignment="1">
      <alignment vertical="center"/>
    </xf>
    <xf numFmtId="0" fontId="0" fillId="0" borderId="108" xfId="0" applyBorder="1" applyAlignment="1">
      <alignment vertical="center"/>
    </xf>
    <xf numFmtId="0" fontId="0" fillId="0" borderId="64" xfId="0" applyBorder="1" applyAlignment="1">
      <alignment vertical="center"/>
    </xf>
    <xf numFmtId="170" fontId="14" fillId="0" borderId="11" xfId="0" applyNumberFormat="1" applyFont="1" applyBorder="1" applyAlignment="1">
      <alignment vertical="center"/>
    </xf>
    <xf numFmtId="170" fontId="14" fillId="0" borderId="28" xfId="0" applyNumberFormat="1" applyFont="1" applyBorder="1" applyAlignment="1">
      <alignment vertical="center"/>
    </xf>
    <xf numFmtId="170" fontId="14" fillId="0" borderId="0" xfId="0" applyNumberFormat="1" applyFont="1" applyAlignment="1">
      <alignment vertical="center"/>
    </xf>
    <xf numFmtId="170" fontId="14" fillId="0" borderId="46" xfId="0" applyNumberFormat="1" applyFont="1" applyBorder="1" applyAlignment="1">
      <alignment vertical="center"/>
    </xf>
    <xf numFmtId="170" fontId="14" fillId="0" borderId="36" xfId="0" applyNumberFormat="1" applyFont="1" applyBorder="1" applyAlignment="1">
      <alignment vertical="center"/>
    </xf>
    <xf numFmtId="170" fontId="14" fillId="0" borderId="49" xfId="0" applyNumberFormat="1" applyFont="1" applyBorder="1" applyAlignment="1">
      <alignment vertical="center"/>
    </xf>
    <xf numFmtId="170" fontId="14" fillId="0" borderId="38" xfId="0" applyNumberFormat="1" applyFont="1" applyBorder="1" applyAlignment="1">
      <alignment vertical="center"/>
    </xf>
    <xf numFmtId="170" fontId="14" fillId="0" borderId="96" xfId="0" applyNumberFormat="1" applyFont="1" applyBorder="1" applyAlignment="1">
      <alignment vertical="center"/>
    </xf>
    <xf numFmtId="170" fontId="14" fillId="0" borderId="37" xfId="0" applyNumberFormat="1" applyFont="1" applyBorder="1" applyAlignment="1">
      <alignment vertical="center"/>
    </xf>
    <xf numFmtId="170" fontId="14" fillId="0" borderId="32" xfId="0" applyNumberFormat="1" applyFont="1" applyBorder="1" applyAlignment="1">
      <alignment vertical="center"/>
    </xf>
    <xf numFmtId="170" fontId="14" fillId="0" borderId="33" xfId="0" applyNumberFormat="1" applyFont="1" applyBorder="1" applyAlignment="1">
      <alignment vertical="center"/>
    </xf>
    <xf numFmtId="170" fontId="14" fillId="0" borderId="50" xfId="0" applyNumberFormat="1" applyFont="1" applyBorder="1" applyAlignment="1">
      <alignment vertical="center"/>
    </xf>
    <xf numFmtId="169" fontId="8" fillId="0" borderId="0" xfId="17" applyNumberFormat="1" applyFont="1" applyFill="1" applyBorder="1" applyAlignment="1">
      <alignment horizontal="right" vertical="center" wrapText="1"/>
    </xf>
    <xf numFmtId="168" fontId="8" fillId="0" borderId="101" xfId="1" applyNumberFormat="1" applyFont="1" applyFill="1" applyBorder="1" applyAlignment="1">
      <alignment horizontal="right" vertical="center"/>
    </xf>
    <xf numFmtId="168" fontId="8" fillId="0" borderId="83" xfId="1" applyNumberFormat="1" applyFont="1" applyFill="1" applyBorder="1" applyAlignment="1">
      <alignment horizontal="right" vertical="center"/>
    </xf>
    <xf numFmtId="168" fontId="8" fillId="0" borderId="7" xfId="1" applyNumberFormat="1" applyFont="1" applyFill="1" applyBorder="1" applyAlignment="1">
      <alignment horizontal="right" vertical="center"/>
    </xf>
    <xf numFmtId="0" fontId="8" fillId="0" borderId="98" xfId="0" applyFont="1" applyBorder="1" applyAlignment="1">
      <alignment vertical="center"/>
    </xf>
    <xf numFmtId="168" fontId="8" fillId="0" borderId="63" xfId="1" applyNumberFormat="1" applyFont="1" applyFill="1" applyBorder="1" applyAlignment="1">
      <alignment horizontal="right" vertical="center"/>
    </xf>
    <xf numFmtId="168" fontId="8" fillId="0" borderId="102" xfId="1" applyNumberFormat="1" applyFont="1" applyFill="1" applyBorder="1" applyAlignment="1">
      <alignment horizontal="right" vertical="center"/>
    </xf>
    <xf numFmtId="168" fontId="8" fillId="0" borderId="97" xfId="1" applyNumberFormat="1" applyFont="1" applyFill="1" applyBorder="1" applyAlignment="1">
      <alignment horizontal="right" vertical="center"/>
    </xf>
    <xf numFmtId="168" fontId="8" fillId="0" borderId="108" xfId="1" applyNumberFormat="1" applyFont="1" applyFill="1" applyBorder="1" applyAlignment="1">
      <alignment horizontal="right" vertical="center"/>
    </xf>
    <xf numFmtId="170" fontId="0" fillId="0" borderId="0" xfId="0" applyNumberFormat="1" applyAlignment="1">
      <alignment vertical="center"/>
    </xf>
    <xf numFmtId="0" fontId="8" fillId="0" borderId="49" xfId="0" applyFont="1" applyBorder="1" applyAlignment="1">
      <alignment vertical="center"/>
    </xf>
    <xf numFmtId="168" fontId="8" fillId="0" borderId="103" xfId="1" applyNumberFormat="1" applyFont="1" applyFill="1" applyBorder="1" applyAlignment="1">
      <alignment horizontal="right" vertical="center"/>
    </xf>
    <xf numFmtId="168" fontId="8" fillId="0" borderId="71" xfId="1" applyNumberFormat="1" applyFont="1" applyFill="1" applyBorder="1" applyAlignment="1">
      <alignment horizontal="right" vertical="center"/>
    </xf>
    <xf numFmtId="168" fontId="8" fillId="0" borderId="0" xfId="1" applyNumberFormat="1" applyFont="1" applyFill="1" applyBorder="1" applyAlignment="1">
      <alignment horizontal="right" vertical="center"/>
    </xf>
    <xf numFmtId="0" fontId="8" fillId="0" borderId="49" xfId="10" applyFont="1" applyBorder="1" applyAlignment="1">
      <alignment vertical="center" wrapText="1"/>
    </xf>
    <xf numFmtId="0" fontId="8" fillId="0" borderId="64" xfId="10" applyFont="1" applyBorder="1" applyAlignment="1">
      <alignment vertical="center" wrapText="1"/>
    </xf>
    <xf numFmtId="0" fontId="12" fillId="0" borderId="41" xfId="0" applyFont="1" applyBorder="1" applyAlignment="1">
      <alignment horizontal="right" vertical="center"/>
    </xf>
    <xf numFmtId="168" fontId="12" fillId="0" borderId="104" xfId="1" applyNumberFormat="1" applyFont="1" applyFill="1" applyBorder="1" applyAlignment="1">
      <alignment horizontal="right" vertical="center"/>
    </xf>
    <xf numFmtId="168" fontId="12" fillId="0" borderId="73" xfId="1" applyNumberFormat="1" applyFont="1" applyFill="1" applyBorder="1" applyAlignment="1">
      <alignment horizontal="right" vertical="center"/>
    </xf>
    <xf numFmtId="168" fontId="12" fillId="0" borderId="62" xfId="1" applyNumberFormat="1" applyFont="1" applyFill="1" applyBorder="1" applyAlignment="1">
      <alignment horizontal="right" vertical="center"/>
    </xf>
    <xf numFmtId="0" fontId="12" fillId="0" borderId="42" xfId="0" applyFont="1" applyBorder="1" applyAlignment="1">
      <alignment vertical="center"/>
    </xf>
    <xf numFmtId="0" fontId="12" fillId="0" borderId="62" xfId="0" applyFont="1" applyBorder="1" applyAlignment="1">
      <alignment vertical="center"/>
    </xf>
    <xf numFmtId="170" fontId="14" fillId="0" borderId="92" xfId="0" applyNumberFormat="1" applyFont="1" applyBorder="1" applyAlignment="1">
      <alignment vertical="center"/>
    </xf>
    <xf numFmtId="170" fontId="14" fillId="0" borderId="26" xfId="0" applyNumberFormat="1" applyFont="1" applyBorder="1" applyAlignment="1">
      <alignment vertical="center"/>
    </xf>
    <xf numFmtId="170" fontId="14" fillId="0" borderId="118" xfId="0" applyNumberFormat="1" applyFont="1" applyBorder="1" applyAlignment="1">
      <alignment vertical="center"/>
    </xf>
    <xf numFmtId="170" fontId="14" fillId="0" borderId="23" xfId="0" applyNumberFormat="1" applyFont="1" applyBorder="1" applyAlignment="1">
      <alignment vertical="center"/>
    </xf>
    <xf numFmtId="170" fontId="14" fillId="0" borderId="10" xfId="0" applyNumberFormat="1" applyFont="1" applyBorder="1" applyAlignment="1">
      <alignment vertical="center"/>
    </xf>
    <xf numFmtId="170" fontId="14" fillId="0" borderId="25" xfId="0" applyNumberFormat="1" applyFont="1" applyBorder="1" applyAlignment="1">
      <alignment vertical="center"/>
    </xf>
    <xf numFmtId="170" fontId="14" fillId="0" borderId="82" xfId="0" applyNumberFormat="1" applyFont="1" applyBorder="1" applyAlignment="1">
      <alignment vertical="center"/>
    </xf>
    <xf numFmtId="170" fontId="14" fillId="0" borderId="39" xfId="0" applyNumberFormat="1" applyFont="1" applyBorder="1" applyAlignment="1">
      <alignment vertical="center"/>
    </xf>
    <xf numFmtId="170" fontId="13" fillId="0" borderId="95" xfId="0" applyNumberFormat="1" applyFont="1" applyBorder="1" applyAlignment="1">
      <alignment vertical="center"/>
    </xf>
    <xf numFmtId="170" fontId="13" fillId="0" borderId="43" xfId="0" applyNumberFormat="1" applyFont="1" applyBorder="1" applyAlignment="1">
      <alignment vertical="center"/>
    </xf>
    <xf numFmtId="170" fontId="13" fillId="0" borderId="120" xfId="0" applyNumberFormat="1" applyFont="1" applyBorder="1" applyAlignment="1">
      <alignment vertical="center"/>
    </xf>
    <xf numFmtId="170" fontId="13" fillId="0" borderId="41" xfId="0" applyNumberFormat="1" applyFont="1" applyBorder="1" applyAlignment="1">
      <alignment vertical="center"/>
    </xf>
    <xf numFmtId="168" fontId="14" fillId="0" borderId="10" xfId="1" applyNumberFormat="1" applyFont="1" applyBorder="1" applyAlignment="1">
      <alignment vertical="center"/>
    </xf>
    <xf numFmtId="168" fontId="14" fillId="0" borderId="25" xfId="1" applyNumberFormat="1" applyFont="1" applyBorder="1" applyAlignment="1">
      <alignment vertical="center"/>
    </xf>
    <xf numFmtId="168" fontId="14" fillId="0" borderId="0" xfId="1" applyNumberFormat="1" applyFont="1" applyAlignment="1">
      <alignment vertical="center"/>
    </xf>
    <xf numFmtId="168" fontId="14" fillId="0" borderId="46" xfId="1" applyNumberFormat="1" applyFont="1" applyBorder="1" applyAlignment="1">
      <alignment vertical="center"/>
    </xf>
    <xf numFmtId="168" fontId="14" fillId="0" borderId="36" xfId="1" applyNumberFormat="1" applyFont="1" applyBorder="1" applyAlignment="1">
      <alignment vertical="center"/>
    </xf>
    <xf numFmtId="168" fontId="14" fillId="0" borderId="28" xfId="1" applyNumberFormat="1" applyFont="1" applyBorder="1" applyAlignment="1">
      <alignment vertical="center"/>
    </xf>
    <xf numFmtId="170" fontId="0" fillId="0" borderId="49" xfId="0" applyNumberFormat="1" applyBorder="1" applyAlignment="1">
      <alignment vertical="center"/>
    </xf>
    <xf numFmtId="168" fontId="14" fillId="0" borderId="10" xfId="1" applyNumberFormat="1" applyFont="1" applyFill="1" applyBorder="1" applyAlignment="1">
      <alignment vertical="center"/>
    </xf>
    <xf numFmtId="168" fontId="14" fillId="0" borderId="25" xfId="1" applyNumberFormat="1" applyFont="1" applyFill="1" applyBorder="1" applyAlignment="1">
      <alignment vertical="center"/>
    </xf>
    <xf numFmtId="168" fontId="14" fillId="0" borderId="0" xfId="1" applyNumberFormat="1" applyFont="1" applyFill="1" applyAlignment="1">
      <alignment vertical="center"/>
    </xf>
    <xf numFmtId="168" fontId="14" fillId="0" borderId="46" xfId="1" applyNumberFormat="1" applyFont="1" applyFill="1" applyBorder="1" applyAlignment="1">
      <alignment vertical="center"/>
    </xf>
    <xf numFmtId="168" fontId="14" fillId="0" borderId="36" xfId="1" applyNumberFormat="1" applyFont="1" applyFill="1" applyBorder="1" applyAlignment="1">
      <alignment vertical="center"/>
    </xf>
    <xf numFmtId="168" fontId="14" fillId="0" borderId="28" xfId="1" applyNumberFormat="1" applyFont="1" applyFill="1" applyBorder="1" applyAlignment="1">
      <alignment vertical="center"/>
    </xf>
    <xf numFmtId="168" fontId="14" fillId="0" borderId="61" xfId="1" applyNumberFormat="1" applyFont="1" applyFill="1" applyBorder="1" applyAlignment="1">
      <alignment vertical="center"/>
    </xf>
    <xf numFmtId="168" fontId="14" fillId="0" borderId="98" xfId="1" applyNumberFormat="1" applyFont="1" applyFill="1" applyBorder="1" applyAlignment="1">
      <alignment vertical="center"/>
    </xf>
    <xf numFmtId="168" fontId="14" fillId="0" borderId="89" xfId="1" applyNumberFormat="1" applyFont="1" applyFill="1" applyBorder="1" applyAlignment="1">
      <alignment vertical="center"/>
    </xf>
    <xf numFmtId="168" fontId="14" fillId="0" borderId="0" xfId="1" applyNumberFormat="1" applyFont="1" applyBorder="1" applyAlignment="1">
      <alignment vertical="center"/>
    </xf>
    <xf numFmtId="43" fontId="0" fillId="0" borderId="0" xfId="0" applyNumberFormat="1" applyAlignment="1">
      <alignment vertical="center"/>
    </xf>
    <xf numFmtId="168" fontId="14" fillId="0" borderId="0" xfId="1" applyNumberFormat="1" applyFont="1" applyFill="1" applyBorder="1" applyAlignment="1">
      <alignment vertical="center"/>
    </xf>
    <xf numFmtId="168" fontId="8" fillId="0" borderId="91" xfId="1" quotePrefix="1" applyNumberFormat="1" applyFont="1" applyBorder="1" applyAlignment="1">
      <alignment horizontal="right" vertical="center"/>
    </xf>
    <xf numFmtId="168" fontId="8" fillId="0" borderId="26" xfId="1" quotePrefix="1" applyNumberFormat="1" applyFont="1" applyBorder="1" applyAlignment="1">
      <alignment horizontal="right" vertical="center"/>
    </xf>
    <xf numFmtId="168" fontId="8" fillId="0" borderId="70" xfId="1" quotePrefix="1" applyNumberFormat="1" applyFont="1" applyBorder="1" applyAlignment="1">
      <alignment horizontal="right" vertical="center"/>
    </xf>
    <xf numFmtId="168" fontId="8" fillId="0" borderId="27" xfId="1" quotePrefix="1" applyNumberFormat="1" applyFont="1" applyBorder="1" applyAlignment="1">
      <alignment horizontal="right" vertical="center"/>
    </xf>
    <xf numFmtId="171" fontId="8" fillId="0" borderId="91" xfId="1" quotePrefix="1" applyNumberFormat="1" applyFont="1" applyFill="1" applyBorder="1" applyAlignment="1">
      <alignment horizontal="right" vertical="center"/>
    </xf>
    <xf numFmtId="171" fontId="8" fillId="0" borderId="26" xfId="1" quotePrefix="1" applyNumberFormat="1" applyFont="1" applyFill="1" applyBorder="1" applyAlignment="1">
      <alignment horizontal="right" vertical="center"/>
    </xf>
    <xf numFmtId="171" fontId="8" fillId="0" borderId="70" xfId="1" quotePrefix="1" applyNumberFormat="1" applyFont="1" applyFill="1" applyBorder="1" applyAlignment="1">
      <alignment horizontal="right" vertical="center"/>
    </xf>
    <xf numFmtId="171" fontId="8" fillId="0" borderId="70" xfId="1" quotePrefix="1" applyNumberFormat="1" applyFont="1" applyBorder="1" applyAlignment="1">
      <alignment horizontal="right" vertical="center"/>
    </xf>
    <xf numFmtId="171" fontId="8" fillId="0" borderId="27" xfId="1" quotePrefix="1" applyNumberFormat="1" applyFont="1" applyFill="1" applyBorder="1" applyAlignment="1">
      <alignment horizontal="right" vertical="center"/>
    </xf>
    <xf numFmtId="9" fontId="8" fillId="0" borderId="0" xfId="20" applyFont="1" applyFill="1" applyAlignment="1">
      <alignment vertical="center"/>
    </xf>
    <xf numFmtId="168" fontId="8" fillId="0" borderId="36" xfId="1" quotePrefix="1" applyNumberFormat="1" applyFont="1" applyBorder="1" applyAlignment="1">
      <alignment horizontal="right" vertical="center"/>
    </xf>
    <xf numFmtId="168" fontId="8" fillId="0" borderId="11" xfId="1" quotePrefix="1" applyNumberFormat="1" applyFont="1" applyBorder="1" applyAlignment="1">
      <alignment horizontal="right" vertical="center"/>
    </xf>
    <xf numFmtId="168" fontId="8" fillId="0" borderId="1" xfId="1" quotePrefix="1" applyNumberFormat="1" applyFont="1" applyBorder="1" applyAlignment="1">
      <alignment horizontal="right" vertical="center"/>
    </xf>
    <xf numFmtId="168" fontId="8" fillId="0" borderId="28" xfId="1" quotePrefix="1" applyNumberFormat="1" applyFont="1" applyBorder="1" applyAlignment="1">
      <alignment horizontal="right" vertical="center"/>
    </xf>
    <xf numFmtId="171" fontId="8" fillId="0" borderId="36" xfId="1" quotePrefix="1" applyNumberFormat="1" applyFont="1" applyFill="1" applyBorder="1" applyAlignment="1">
      <alignment horizontal="right" vertical="center"/>
    </xf>
    <xf numFmtId="171" fontId="8" fillId="0" borderId="11" xfId="1" quotePrefix="1" applyNumberFormat="1" applyFont="1" applyFill="1" applyBorder="1" applyAlignment="1">
      <alignment horizontal="right" vertical="center"/>
    </xf>
    <xf numFmtId="171" fontId="8" fillId="0" borderId="1" xfId="1" quotePrefix="1" applyNumberFormat="1" applyFont="1" applyFill="1" applyBorder="1" applyAlignment="1">
      <alignment horizontal="right" vertical="center"/>
    </xf>
    <xf numFmtId="171" fontId="8" fillId="0" borderId="1" xfId="1" quotePrefix="1" applyNumberFormat="1" applyFont="1" applyBorder="1" applyAlignment="1">
      <alignment horizontal="right" vertical="center"/>
    </xf>
    <xf numFmtId="171" fontId="8" fillId="0" borderId="28" xfId="1" quotePrefix="1" applyNumberFormat="1" applyFont="1" applyFill="1" applyBorder="1" applyAlignment="1">
      <alignment horizontal="right" vertical="center"/>
    </xf>
    <xf numFmtId="9" fontId="35" fillId="0" borderId="0" xfId="17" applyFont="1" applyFill="1" applyAlignment="1">
      <alignment vertical="center"/>
    </xf>
    <xf numFmtId="168" fontId="8" fillId="0" borderId="50" xfId="1" quotePrefix="1" applyNumberFormat="1" applyFont="1" applyBorder="1" applyAlignment="1">
      <alignment horizontal="right" vertical="center"/>
    </xf>
    <xf numFmtId="168" fontId="8" fillId="0" borderId="32" xfId="1" quotePrefix="1" applyNumberFormat="1" applyFont="1" applyBorder="1" applyAlignment="1">
      <alignment horizontal="right" vertical="center"/>
    </xf>
    <xf numFmtId="168" fontId="8" fillId="0" borderId="88" xfId="1" quotePrefix="1" applyNumberFormat="1" applyFont="1" applyBorder="1" applyAlignment="1">
      <alignment horizontal="right" vertical="center"/>
    </xf>
    <xf numFmtId="168" fontId="8" fillId="0" borderId="33" xfId="1" quotePrefix="1" applyNumberFormat="1" applyFont="1" applyBorder="1" applyAlignment="1">
      <alignment horizontal="right" vertical="center"/>
    </xf>
    <xf numFmtId="171" fontId="8" fillId="0" borderId="50" xfId="1" quotePrefix="1" applyNumberFormat="1" applyFont="1" applyFill="1" applyBorder="1" applyAlignment="1">
      <alignment horizontal="right" vertical="center"/>
    </xf>
    <xf numFmtId="171" fontId="8" fillId="0" borderId="32" xfId="1" quotePrefix="1" applyNumberFormat="1" applyFont="1" applyFill="1" applyBorder="1" applyAlignment="1">
      <alignment horizontal="right" vertical="center"/>
    </xf>
    <xf numFmtId="171" fontId="8" fillId="0" borderId="88" xfId="1" quotePrefix="1" applyNumberFormat="1" applyFont="1" applyFill="1" applyBorder="1" applyAlignment="1">
      <alignment horizontal="right" vertical="center"/>
    </xf>
    <xf numFmtId="171" fontId="8" fillId="0" borderId="88" xfId="1" quotePrefix="1" applyNumberFormat="1" applyFont="1" applyBorder="1" applyAlignment="1">
      <alignment horizontal="right" vertical="center"/>
    </xf>
    <xf numFmtId="171" fontId="8" fillId="0" borderId="33" xfId="1" quotePrefix="1" applyNumberFormat="1" applyFont="1" applyFill="1" applyBorder="1" applyAlignment="1">
      <alignment horizontal="right" vertical="center"/>
    </xf>
    <xf numFmtId="168" fontId="12" fillId="0" borderId="42" xfId="1" quotePrefix="1" applyNumberFormat="1" applyFont="1" applyBorder="1" applyAlignment="1">
      <alignment horizontal="right" vertical="center"/>
    </xf>
    <xf numFmtId="168" fontId="12" fillId="0" borderId="43" xfId="1" quotePrefix="1" applyNumberFormat="1" applyFont="1" applyBorder="1" applyAlignment="1">
      <alignment horizontal="right" vertical="center"/>
    </xf>
    <xf numFmtId="168" fontId="12" fillId="0" borderId="73" xfId="1" quotePrefix="1" applyNumberFormat="1" applyFont="1" applyBorder="1" applyAlignment="1">
      <alignment horizontal="right" vertical="center"/>
    </xf>
    <xf numFmtId="168" fontId="12" fillId="0" borderId="74" xfId="1" quotePrefix="1" applyNumberFormat="1" applyFont="1" applyBorder="1" applyAlignment="1">
      <alignment horizontal="right" vertical="center"/>
    </xf>
    <xf numFmtId="171" fontId="12" fillId="0" borderId="42" xfId="1" quotePrefix="1" applyNumberFormat="1" applyFont="1" applyFill="1" applyBorder="1" applyAlignment="1">
      <alignment horizontal="right" vertical="center"/>
    </xf>
    <xf numFmtId="171" fontId="12" fillId="0" borderId="43" xfId="1" quotePrefix="1" applyNumberFormat="1" applyFont="1" applyFill="1" applyBorder="1" applyAlignment="1">
      <alignment horizontal="right" vertical="center"/>
    </xf>
    <xf numFmtId="171" fontId="12" fillId="0" borderId="73" xfId="1" quotePrefix="1" applyNumberFormat="1" applyFont="1" applyFill="1" applyBorder="1" applyAlignment="1">
      <alignment horizontal="right" vertical="center"/>
    </xf>
    <xf numFmtId="171" fontId="12" fillId="0" borderId="73" xfId="1" quotePrefix="1" applyNumberFormat="1" applyFont="1" applyBorder="1" applyAlignment="1">
      <alignment horizontal="right" vertical="center"/>
    </xf>
    <xf numFmtId="171" fontId="12" fillId="0" borderId="74" xfId="1" quotePrefix="1" applyNumberFormat="1" applyFont="1" applyFill="1" applyBorder="1" applyAlignment="1">
      <alignment horizontal="right" vertical="center"/>
    </xf>
    <xf numFmtId="3" fontId="12" fillId="0" borderId="0" xfId="8" applyNumberFormat="1" applyFont="1" applyAlignment="1">
      <alignment vertical="center"/>
    </xf>
    <xf numFmtId="168" fontId="8" fillId="0" borderId="11" xfId="1" applyNumberFormat="1" applyFont="1" applyBorder="1" applyAlignment="1">
      <alignment horizontal="right" vertical="center"/>
    </xf>
    <xf numFmtId="168" fontId="8" fillId="0" borderId="25" xfId="1" applyNumberFormat="1" applyFont="1" applyBorder="1" applyAlignment="1">
      <alignment horizontal="right" vertical="center"/>
    </xf>
    <xf numFmtId="168" fontId="8" fillId="0" borderId="38" xfId="1" applyNumberFormat="1" applyFont="1" applyBorder="1" applyAlignment="1">
      <alignment horizontal="right" vertical="center"/>
    </xf>
    <xf numFmtId="168" fontId="8" fillId="0" borderId="39" xfId="1" applyNumberFormat="1" applyFont="1" applyBorder="1" applyAlignment="1">
      <alignment horizontal="right" vertical="center"/>
    </xf>
    <xf numFmtId="168" fontId="12" fillId="0" borderId="43" xfId="1" applyNumberFormat="1" applyFont="1" applyBorder="1" applyAlignment="1">
      <alignment horizontal="right" vertical="center"/>
    </xf>
    <xf numFmtId="168" fontId="12" fillId="0" borderId="41" xfId="1" applyNumberFormat="1" applyFont="1" applyBorder="1" applyAlignment="1">
      <alignment horizontal="right" vertical="center"/>
    </xf>
    <xf numFmtId="0" fontId="8" fillId="0" borderId="0" xfId="7" applyFont="1" applyAlignment="1">
      <alignment horizontal="right" vertical="center"/>
    </xf>
    <xf numFmtId="168" fontId="14" fillId="0" borderId="59" xfId="1" applyNumberFormat="1" applyFont="1" applyBorder="1" applyAlignment="1">
      <alignment horizontal="right" vertical="center"/>
    </xf>
    <xf numFmtId="168" fontId="14" fillId="0" borderId="49" xfId="1" applyNumberFormat="1" applyFont="1" applyBorder="1" applyAlignment="1">
      <alignment horizontal="right" vertical="center"/>
    </xf>
    <xf numFmtId="168" fontId="13" fillId="0" borderId="43" xfId="1" applyNumberFormat="1" applyFont="1" applyBorder="1" applyAlignment="1">
      <alignment horizontal="right" vertical="center"/>
    </xf>
    <xf numFmtId="168" fontId="13" fillId="0" borderId="41" xfId="1" applyNumberFormat="1" applyFont="1" applyBorder="1" applyAlignment="1">
      <alignment horizontal="right" vertical="center"/>
    </xf>
    <xf numFmtId="168" fontId="13" fillId="0" borderId="63" xfId="1" applyNumberFormat="1" applyFont="1" applyBorder="1" applyAlignment="1">
      <alignment horizontal="right" vertical="center"/>
    </xf>
    <xf numFmtId="168" fontId="13" fillId="0" borderId="64" xfId="1" applyNumberFormat="1" applyFont="1" applyBorder="1" applyAlignment="1">
      <alignment horizontal="right" vertical="center"/>
    </xf>
    <xf numFmtId="3" fontId="12" fillId="0" borderId="0" xfId="7" applyNumberFormat="1" applyFont="1" applyAlignment="1">
      <alignment vertical="center"/>
    </xf>
    <xf numFmtId="3" fontId="8" fillId="0" borderId="0" xfId="6" applyNumberFormat="1" applyFont="1" applyFill="1" applyAlignment="1">
      <alignment vertical="center"/>
    </xf>
    <xf numFmtId="0" fontId="18" fillId="0" borderId="0" xfId="0" applyFont="1" applyAlignment="1">
      <alignment vertical="center"/>
    </xf>
    <xf numFmtId="0" fontId="18" fillId="0" borderId="8" xfId="0" applyFont="1" applyBorder="1" applyAlignment="1">
      <alignment horizontal="left" vertical="center"/>
    </xf>
    <xf numFmtId="0" fontId="13" fillId="0" borderId="0" xfId="0" applyFont="1" applyAlignment="1">
      <alignment vertical="center"/>
    </xf>
    <xf numFmtId="0" fontId="14" fillId="0" borderId="10" xfId="6" applyFont="1" applyFill="1" applyBorder="1" applyAlignment="1">
      <alignment vertical="center"/>
    </xf>
    <xf numFmtId="0" fontId="14" fillId="0" borderId="1" xfId="0" applyFont="1" applyFill="1" applyBorder="1" applyAlignment="1">
      <alignment vertical="center"/>
    </xf>
    <xf numFmtId="0" fontId="26" fillId="0" borderId="0" xfId="23"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34" fillId="0" borderId="71" xfId="0" applyFont="1" applyBorder="1" applyAlignment="1">
      <alignment horizontal="left" vertical="center"/>
    </xf>
    <xf numFmtId="171" fontId="14" fillId="0" borderId="38" xfId="1" applyNumberFormat="1" applyFont="1" applyFill="1" applyBorder="1" applyAlignment="1">
      <alignment horizontal="right" vertical="center"/>
    </xf>
    <xf numFmtId="171" fontId="14" fillId="0" borderId="83" xfId="1" applyNumberFormat="1" applyFont="1" applyFill="1" applyBorder="1" applyAlignment="1">
      <alignment horizontal="right" vertical="center"/>
    </xf>
    <xf numFmtId="171" fontId="14" fillId="0" borderId="101" xfId="1" applyNumberFormat="1" applyFont="1" applyFill="1" applyBorder="1" applyAlignment="1">
      <alignment horizontal="right" vertical="center"/>
    </xf>
    <xf numFmtId="171" fontId="14" fillId="0" borderId="26" xfId="1" applyNumberFormat="1" applyFont="1" applyFill="1" applyBorder="1" applyAlignment="1">
      <alignment horizontal="right" vertical="center"/>
    </xf>
    <xf numFmtId="171" fontId="14" fillId="0" borderId="70" xfId="1" applyNumberFormat="1" applyFont="1" applyFill="1" applyBorder="1" applyAlignment="1">
      <alignment horizontal="right" vertical="center"/>
    </xf>
    <xf numFmtId="171" fontId="14" fillId="0" borderId="114" xfId="1" applyNumberFormat="1" applyFont="1" applyFill="1" applyBorder="1" applyAlignment="1">
      <alignment horizontal="right" vertical="center"/>
    </xf>
    <xf numFmtId="171" fontId="14" fillId="0" borderId="59" xfId="1" applyNumberFormat="1" applyFont="1" applyFill="1" applyBorder="1" applyAlignment="1">
      <alignment horizontal="right" vertical="center"/>
    </xf>
    <xf numFmtId="171" fontId="14" fillId="0" borderId="71" xfId="1" applyNumberFormat="1" applyFont="1" applyFill="1" applyBorder="1" applyAlignment="1">
      <alignment horizontal="right" vertical="center"/>
    </xf>
    <xf numFmtId="171" fontId="14" fillId="0" borderId="103" xfId="1" applyNumberFormat="1" applyFont="1" applyFill="1" applyBorder="1" applyAlignment="1">
      <alignment horizontal="right" vertical="center"/>
    </xf>
    <xf numFmtId="171" fontId="13" fillId="0" borderId="43" xfId="1" applyNumberFormat="1" applyFont="1" applyFill="1" applyBorder="1" applyAlignment="1">
      <alignment horizontal="right" vertical="center"/>
    </xf>
    <xf numFmtId="171" fontId="13" fillId="0" borderId="73" xfId="1" applyNumberFormat="1" applyFont="1" applyFill="1" applyBorder="1" applyAlignment="1">
      <alignment horizontal="right" vertical="center"/>
    </xf>
    <xf numFmtId="171" fontId="13" fillId="0" borderId="104" xfId="1" applyNumberFormat="1" applyFont="1" applyFill="1" applyBorder="1" applyAlignment="1">
      <alignment horizontal="right" vertical="center"/>
    </xf>
    <xf numFmtId="171" fontId="14" fillId="0" borderId="76" xfId="1" applyNumberFormat="1" applyFont="1" applyFill="1" applyBorder="1" applyAlignment="1">
      <alignment horizontal="right" vertical="center"/>
    </xf>
    <xf numFmtId="171" fontId="14" fillId="0" borderId="77" xfId="1" applyNumberFormat="1" applyFont="1" applyFill="1" applyBorder="1" applyAlignment="1">
      <alignment horizontal="right" vertical="center"/>
    </xf>
    <xf numFmtId="171" fontId="14" fillId="0" borderId="115" xfId="1" applyNumberFormat="1" applyFont="1" applyFill="1" applyBorder="1" applyAlignment="1">
      <alignment horizontal="right" vertical="center"/>
    </xf>
    <xf numFmtId="171" fontId="13" fillId="0" borderId="42" xfId="1" applyNumberFormat="1" applyFont="1" applyFill="1" applyBorder="1" applyAlignment="1">
      <alignment horizontal="right" vertical="center"/>
    </xf>
    <xf numFmtId="0" fontId="28" fillId="2" borderId="48" xfId="7" applyFont="1" applyFill="1" applyBorder="1" applyAlignment="1">
      <alignment horizontal="center" vertical="center" wrapText="1"/>
    </xf>
    <xf numFmtId="0" fontId="28" fillId="2" borderId="22" xfId="7" applyFont="1" applyFill="1" applyBorder="1" applyAlignment="1">
      <alignment horizontal="center" vertical="center" wrapText="1"/>
    </xf>
    <xf numFmtId="0" fontId="28" fillId="2" borderId="47" xfId="7" applyFont="1" applyFill="1" applyBorder="1" applyAlignment="1">
      <alignment horizontal="center" vertical="center" wrapText="1"/>
    </xf>
    <xf numFmtId="0" fontId="28" fillId="2" borderId="19" xfId="7" applyFont="1" applyFill="1" applyBorder="1" applyAlignment="1">
      <alignment horizontal="center" vertical="center" wrapText="1"/>
    </xf>
    <xf numFmtId="4" fontId="1" fillId="0" borderId="98" xfId="0" applyNumberFormat="1" applyFont="1" applyBorder="1" applyAlignment="1">
      <alignment horizontal="right" vertical="center"/>
    </xf>
    <xf numFmtId="170" fontId="14" fillId="0" borderId="119" xfId="0" applyNumberFormat="1" applyFont="1" applyBorder="1" applyAlignment="1">
      <alignment horizontal="right" vertical="center"/>
    </xf>
    <xf numFmtId="0" fontId="31" fillId="0" borderId="11" xfId="0" applyFont="1" applyFill="1" applyBorder="1" applyAlignment="1">
      <alignment horizontal="center" vertical="center"/>
    </xf>
    <xf numFmtId="0" fontId="35" fillId="0" borderId="11" xfId="5" applyFont="1" applyFill="1" applyBorder="1" applyAlignment="1">
      <alignment horizontal="center" vertical="center"/>
    </xf>
    <xf numFmtId="0" fontId="35" fillId="0" borderId="0" xfId="0" applyFont="1" applyFill="1" applyAlignment="1">
      <alignment vertical="center"/>
    </xf>
    <xf numFmtId="169" fontId="8" fillId="0" borderId="32" xfId="7" applyNumberFormat="1" applyFont="1" applyBorder="1" applyAlignment="1">
      <alignment horizontal="right" vertical="center" wrapText="1"/>
    </xf>
    <xf numFmtId="169" fontId="8" fillId="0" borderId="30" xfId="7" applyNumberFormat="1" applyFont="1" applyBorder="1" applyAlignment="1">
      <alignment horizontal="right" vertical="center" wrapText="1"/>
    </xf>
    <xf numFmtId="169" fontId="8" fillId="0" borderId="50" xfId="7" applyNumberFormat="1" applyFont="1" applyBorder="1" applyAlignment="1">
      <alignment horizontal="right" vertical="center" wrapText="1"/>
    </xf>
    <xf numFmtId="0" fontId="19" fillId="0" borderId="11" xfId="0" applyFont="1" applyFill="1" applyBorder="1" applyAlignment="1">
      <alignment horizontal="center" vertical="center"/>
    </xf>
    <xf numFmtId="0" fontId="0" fillId="0" borderId="11" xfId="0" applyFill="1" applyBorder="1" applyAlignment="1">
      <alignment horizontal="center" vertical="center"/>
    </xf>
    <xf numFmtId="0" fontId="14" fillId="0" borderId="11" xfId="5" applyFont="1" applyFill="1" applyBorder="1" applyAlignment="1">
      <alignment horizontal="center" vertical="center"/>
    </xf>
    <xf numFmtId="0" fontId="0" fillId="0" borderId="70" xfId="5" applyFont="1" applyFill="1" applyBorder="1" applyAlignment="1">
      <alignment horizontal="center" vertical="center"/>
    </xf>
    <xf numFmtId="0" fontId="0" fillId="0" borderId="1" xfId="5" applyFont="1" applyFill="1" applyBorder="1" applyAlignment="1">
      <alignment horizontal="center" vertical="center"/>
    </xf>
    <xf numFmtId="0" fontId="35" fillId="0" borderId="11" xfId="0" applyFont="1" applyFill="1" applyBorder="1" applyAlignment="1">
      <alignment horizontal="center" vertical="center"/>
    </xf>
    <xf numFmtId="0" fontId="46" fillId="0" borderId="0" xfId="0" applyFont="1" applyFill="1" applyAlignment="1">
      <alignment vertical="center"/>
    </xf>
    <xf numFmtId="0" fontId="1" fillId="0" borderId="26" xfId="5" applyFont="1" applyFill="1" applyBorder="1" applyAlignment="1">
      <alignment horizontal="center" vertical="center"/>
    </xf>
    <xf numFmtId="0" fontId="31" fillId="0" borderId="26"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0" fillId="0" borderId="1" xfId="0" applyFill="1" applyBorder="1" applyAlignment="1">
      <alignment horizontal="center" vertical="center"/>
    </xf>
    <xf numFmtId="0" fontId="14" fillId="0" borderId="9" xfId="6" applyFont="1" applyFill="1" applyBorder="1" applyAlignment="1">
      <alignment vertical="center"/>
    </xf>
    <xf numFmtId="0" fontId="14" fillId="0" borderId="10" xfId="6" applyFont="1" applyFill="1" applyBorder="1" applyAlignment="1">
      <alignment vertical="center"/>
    </xf>
    <xf numFmtId="0" fontId="13" fillId="0" borderId="1" xfId="6" applyFont="1" applyFill="1" applyBorder="1" applyAlignment="1">
      <alignment vertical="center"/>
    </xf>
    <xf numFmtId="0" fontId="13" fillId="0" borderId="9" xfId="6" applyFont="1" applyFill="1" applyBorder="1" applyAlignment="1">
      <alignment vertical="center"/>
    </xf>
    <xf numFmtId="0" fontId="13" fillId="0" borderId="10" xfId="6" applyFont="1" applyFill="1" applyBorder="1" applyAlignment="1">
      <alignment vertical="center"/>
    </xf>
    <xf numFmtId="3" fontId="14" fillId="0" borderId="9" xfId="6" applyNumberFormat="1" applyFont="1" applyFill="1" applyBorder="1" applyAlignment="1">
      <alignment vertical="center"/>
    </xf>
    <xf numFmtId="0" fontId="45" fillId="2" borderId="11" xfId="0" applyFont="1" applyFill="1" applyBorder="1" applyAlignment="1">
      <alignment horizontal="center" vertical="center"/>
    </xf>
    <xf numFmtId="3" fontId="13" fillId="0" borderId="1" xfId="6" applyNumberFormat="1" applyFont="1" applyFill="1" applyBorder="1" applyAlignment="1">
      <alignment vertical="center"/>
    </xf>
    <xf numFmtId="0" fontId="8" fillId="0" borderId="1" xfId="5" applyFont="1" applyFill="1" applyBorder="1" applyAlignment="1">
      <alignment horizontal="left" vertical="center" wrapText="1"/>
    </xf>
    <xf numFmtId="0" fontId="8" fillId="0" borderId="9" xfId="5" applyFont="1" applyFill="1" applyBorder="1" applyAlignment="1">
      <alignment horizontal="left" vertical="center" wrapText="1"/>
    </xf>
    <xf numFmtId="0" fontId="8" fillId="0" borderId="10" xfId="5" applyFont="1" applyFill="1" applyBorder="1" applyAlignment="1">
      <alignment horizontal="left" vertical="center" wrapText="1"/>
    </xf>
    <xf numFmtId="0" fontId="13" fillId="0" borderId="0" xfId="0" applyFont="1" applyAlignment="1">
      <alignment horizontal="left" vertical="center"/>
    </xf>
    <xf numFmtId="0" fontId="14" fillId="0" borderId="0" xfId="0" applyFont="1" applyAlignment="1">
      <alignment horizontal="left" vertical="center"/>
    </xf>
    <xf numFmtId="0" fontId="18" fillId="0" borderId="8" xfId="0" applyFont="1" applyBorder="1" applyAlignment="1">
      <alignment horizontal="left" vertical="center"/>
    </xf>
    <xf numFmtId="0" fontId="14" fillId="3" borderId="7" xfId="0" applyFont="1" applyFill="1" applyBorder="1" applyAlignment="1">
      <alignment horizontal="left" vertical="center"/>
    </xf>
    <xf numFmtId="0" fontId="13" fillId="3" borderId="0" xfId="0" applyFont="1" applyFill="1" applyAlignment="1">
      <alignment horizontal="left" vertical="center"/>
    </xf>
    <xf numFmtId="0" fontId="2" fillId="2" borderId="1" xfId="7" applyFont="1" applyFill="1" applyBorder="1" applyAlignment="1">
      <alignment horizontal="left" vertical="center" wrapText="1"/>
    </xf>
    <xf numFmtId="0" fontId="2" fillId="2" borderId="2" xfId="7" applyFont="1" applyFill="1" applyBorder="1" applyAlignment="1">
      <alignment horizontal="left" vertical="center" wrapText="1"/>
    </xf>
    <xf numFmtId="0" fontId="14" fillId="0" borderId="7" xfId="0" applyFont="1" applyBorder="1" applyAlignment="1">
      <alignment horizontal="left" vertical="center"/>
    </xf>
    <xf numFmtId="0" fontId="12" fillId="0" borderId="1" xfId="5" applyFont="1" applyFill="1" applyBorder="1" applyAlignment="1">
      <alignment horizontal="left" vertical="center"/>
    </xf>
    <xf numFmtId="0" fontId="12" fillId="0" borderId="9" xfId="5" applyFont="1" applyFill="1" applyBorder="1" applyAlignment="1">
      <alignment horizontal="left" vertical="center"/>
    </xf>
    <xf numFmtId="0" fontId="12" fillId="0" borderId="10" xfId="5" applyFont="1" applyFill="1" applyBorder="1" applyAlignment="1">
      <alignment horizontal="left" vertical="center"/>
    </xf>
    <xf numFmtId="6" fontId="8" fillId="0" borderId="24" xfId="5" applyNumberFormat="1" applyFont="1" applyBorder="1" applyAlignment="1">
      <alignment horizontal="left" vertical="center"/>
    </xf>
    <xf numFmtId="6" fontId="8" fillId="0" borderId="25" xfId="5" applyNumberFormat="1" applyFont="1" applyBorder="1" applyAlignment="1">
      <alignment horizontal="left" vertical="center"/>
    </xf>
    <xf numFmtId="0" fontId="2" fillId="2" borderId="12" xfId="5" applyFont="1" applyFill="1" applyBorder="1" applyAlignment="1">
      <alignment horizontal="left" vertical="center"/>
    </xf>
    <xf numFmtId="0" fontId="2" fillId="2" borderId="13" xfId="5" applyFont="1" applyFill="1" applyBorder="1" applyAlignment="1">
      <alignment horizontal="left" vertical="center"/>
    </xf>
    <xf numFmtId="0" fontId="2" fillId="2" borderId="18" xfId="5" applyFont="1" applyFill="1" applyBorder="1" applyAlignment="1">
      <alignment horizontal="left" vertical="center"/>
    </xf>
    <xf numFmtId="0" fontId="2" fillId="2" borderId="19" xfId="5" applyFont="1" applyFill="1" applyBorder="1" applyAlignment="1">
      <alignment horizontal="left" vertical="center"/>
    </xf>
    <xf numFmtId="0" fontId="2" fillId="2" borderId="14" xfId="5" applyFont="1" applyFill="1" applyBorder="1" applyAlignment="1">
      <alignment horizontal="center" vertical="center" wrapText="1"/>
    </xf>
    <xf numFmtId="0" fontId="2" fillId="2" borderId="15" xfId="5" applyFont="1" applyFill="1" applyBorder="1" applyAlignment="1">
      <alignment horizontal="center" vertical="center" wrapText="1"/>
    </xf>
    <xf numFmtId="0" fontId="2" fillId="2" borderId="16" xfId="5" applyFont="1" applyFill="1" applyBorder="1" applyAlignment="1">
      <alignment horizontal="center" vertical="center" wrapText="1"/>
    </xf>
    <xf numFmtId="0" fontId="2" fillId="2" borderId="22" xfId="5" applyFont="1" applyFill="1" applyBorder="1" applyAlignment="1">
      <alignment horizontal="center" vertical="center" wrapText="1"/>
    </xf>
    <xf numFmtId="0" fontId="2" fillId="2" borderId="17" xfId="5" applyFont="1" applyFill="1" applyBorder="1" applyAlignment="1">
      <alignment horizontal="center" vertical="center" wrapText="1"/>
    </xf>
    <xf numFmtId="0" fontId="2" fillId="2" borderId="23" xfId="5" applyFont="1" applyFill="1" applyBorder="1" applyAlignment="1">
      <alignment horizontal="center" vertical="center" wrapText="1"/>
    </xf>
    <xf numFmtId="6" fontId="8" fillId="0" borderId="24" xfId="9" applyNumberFormat="1" applyFont="1" applyFill="1" applyBorder="1" applyAlignment="1">
      <alignment horizontal="left" vertical="center"/>
    </xf>
    <xf numFmtId="6" fontId="8" fillId="0" borderId="25" xfId="9" applyNumberFormat="1" applyFont="1" applyFill="1" applyBorder="1" applyAlignment="1">
      <alignment horizontal="left" vertical="center"/>
    </xf>
    <xf numFmtId="0" fontId="14" fillId="0" borderId="11" xfId="5" applyFont="1" applyBorder="1" applyAlignment="1">
      <alignment horizontal="left" vertical="center" wrapText="1"/>
    </xf>
    <xf numFmtId="6" fontId="8" fillId="0" borderId="29" xfId="5" applyNumberFormat="1" applyFont="1" applyBorder="1" applyAlignment="1">
      <alignment horizontal="left" vertical="center"/>
    </xf>
    <xf numFmtId="6" fontId="8" fillId="0" borderId="30" xfId="5" applyNumberFormat="1" applyFont="1" applyBorder="1" applyAlignment="1">
      <alignment horizontal="left" vertical="center"/>
    </xf>
    <xf numFmtId="0" fontId="13" fillId="0" borderId="11" xfId="5" applyFont="1" applyBorder="1" applyAlignment="1">
      <alignment horizontal="left" vertical="center"/>
    </xf>
    <xf numFmtId="0" fontId="28" fillId="2" borderId="66" xfId="14" applyFont="1" applyFill="1" applyBorder="1" applyAlignment="1">
      <alignment horizontal="center" vertical="center" wrapText="1"/>
    </xf>
    <xf numFmtId="0" fontId="28" fillId="2" borderId="68" xfId="14" applyFont="1" applyFill="1" applyBorder="1" applyAlignment="1">
      <alignment horizontal="center" vertical="center" wrapText="1"/>
    </xf>
    <xf numFmtId="0" fontId="34" fillId="0" borderId="40" xfId="0" applyFont="1" applyBorder="1" applyAlignment="1">
      <alignment horizontal="left" vertical="center"/>
    </xf>
    <xf numFmtId="0" fontId="34" fillId="0" borderId="62" xfId="0" applyFont="1" applyBorder="1" applyAlignment="1">
      <alignment horizontal="left" vertical="center"/>
    </xf>
    <xf numFmtId="0" fontId="34" fillId="0" borderId="41" xfId="0" applyFont="1" applyBorder="1" applyAlignment="1">
      <alignment horizontal="left" vertical="center"/>
    </xf>
    <xf numFmtId="0" fontId="34" fillId="0" borderId="12" xfId="0" applyFont="1" applyBorder="1" applyAlignment="1">
      <alignment horizontal="left" vertical="center"/>
    </xf>
    <xf numFmtId="0" fontId="34" fillId="0" borderId="75" xfId="0" applyFont="1" applyBorder="1" applyAlignment="1">
      <alignment horizontal="left" vertical="center"/>
    </xf>
    <xf numFmtId="0" fontId="34" fillId="0" borderId="46" xfId="0" applyFont="1" applyBorder="1" applyAlignment="1">
      <alignment horizontal="left" vertical="center"/>
    </xf>
    <xf numFmtId="0" fontId="34" fillId="0" borderId="58" xfId="0" applyFont="1" applyBorder="1" applyAlignment="1">
      <alignment horizontal="left" vertical="center"/>
    </xf>
    <xf numFmtId="0" fontId="34" fillId="0" borderId="60" xfId="0" applyFont="1" applyBorder="1" applyAlignment="1">
      <alignment horizontal="left" vertical="center"/>
    </xf>
    <xf numFmtId="0" fontId="34" fillId="0" borderId="61" xfId="0" applyFont="1" applyBorder="1" applyAlignment="1">
      <alignment horizontal="left" vertical="center"/>
    </xf>
    <xf numFmtId="0" fontId="34" fillId="0" borderId="76" xfId="0" applyFont="1" applyBorder="1" applyAlignment="1">
      <alignment horizontal="left" vertical="center"/>
    </xf>
    <xf numFmtId="0" fontId="34" fillId="0" borderId="59" xfId="0" applyFont="1" applyBorder="1" applyAlignment="1">
      <alignment horizontal="left" vertical="center"/>
    </xf>
    <xf numFmtId="0" fontId="12" fillId="0" borderId="62" xfId="0" applyFont="1" applyBorder="1" applyAlignment="1">
      <alignment horizontal="left" vertical="center" wrapText="1"/>
    </xf>
    <xf numFmtId="0" fontId="12" fillId="0" borderId="41" xfId="0" applyFont="1" applyBorder="1" applyAlignment="1">
      <alignment horizontal="left" vertical="center" wrapText="1"/>
    </xf>
    <xf numFmtId="0" fontId="34" fillId="0" borderId="63" xfId="0" applyFont="1" applyBorder="1" applyAlignment="1">
      <alignment horizontal="left" vertical="center"/>
    </xf>
    <xf numFmtId="0" fontId="12" fillId="0" borderId="45" xfId="0" applyFont="1" applyBorder="1" applyAlignment="1">
      <alignment horizontal="left" vertical="center" wrapText="1"/>
    </xf>
    <xf numFmtId="0" fontId="12" fillId="0" borderId="17" xfId="0" applyFont="1" applyBorder="1" applyAlignment="1">
      <alignment horizontal="left" vertical="center" wrapText="1"/>
    </xf>
    <xf numFmtId="0" fontId="34" fillId="0" borderId="73" xfId="0" applyFont="1" applyBorder="1" applyAlignment="1">
      <alignment horizontal="right" vertical="center"/>
    </xf>
    <xf numFmtId="0" fontId="34" fillId="0" borderId="62" xfId="0" applyFont="1" applyBorder="1" applyAlignment="1">
      <alignment horizontal="right" vertical="center"/>
    </xf>
    <xf numFmtId="0" fontId="34" fillId="0" borderId="41" xfId="0" applyFont="1" applyBorder="1" applyAlignment="1">
      <alignment horizontal="right" vertical="center"/>
    </xf>
    <xf numFmtId="0" fontId="34" fillId="0" borderId="38" xfId="0" applyFont="1" applyBorder="1" applyAlignment="1">
      <alignment horizontal="left" vertical="center"/>
    </xf>
    <xf numFmtId="0" fontId="34" fillId="0" borderId="81" xfId="0" applyFont="1" applyBorder="1" applyAlignment="1">
      <alignment horizontal="left" vertical="center"/>
    </xf>
    <xf numFmtId="0" fontId="34" fillId="0" borderId="82" xfId="0" applyFont="1" applyBorder="1" applyAlignment="1">
      <alignment horizontal="left" vertical="center"/>
    </xf>
    <xf numFmtId="0" fontId="34" fillId="0" borderId="26" xfId="0" applyFont="1" applyBorder="1" applyAlignment="1">
      <alignment horizontal="left" vertical="center"/>
    </xf>
    <xf numFmtId="0" fontId="4" fillId="0" borderId="11" xfId="0" applyFont="1" applyBorder="1" applyAlignment="1">
      <alignment horizontal="left" vertical="center"/>
    </xf>
    <xf numFmtId="0" fontId="28" fillId="2" borderId="48" xfId="14" applyFont="1" applyFill="1" applyBorder="1" applyAlignment="1">
      <alignment horizontal="center" vertical="center" wrapText="1"/>
    </xf>
    <xf numFmtId="0" fontId="28" fillId="2" borderId="22" xfId="14" applyFont="1" applyFill="1" applyBorder="1" applyAlignment="1">
      <alignment horizontal="center" vertical="center" wrapText="1"/>
    </xf>
    <xf numFmtId="0" fontId="28" fillId="2" borderId="53" xfId="14" applyFont="1" applyFill="1" applyBorder="1" applyAlignment="1">
      <alignment horizontal="center" vertical="center" wrapText="1"/>
    </xf>
    <xf numFmtId="0" fontId="28" fillId="2" borderId="56" xfId="14" applyFont="1" applyFill="1" applyBorder="1" applyAlignment="1">
      <alignment horizontal="center" vertical="center" wrapText="1"/>
    </xf>
    <xf numFmtId="0" fontId="12" fillId="5" borderId="62" xfId="7" applyFont="1" applyFill="1" applyBorder="1" applyAlignment="1">
      <alignment horizontal="right" vertical="center"/>
    </xf>
    <xf numFmtId="0" fontId="12" fillId="5" borderId="41" xfId="7" applyFont="1" applyFill="1" applyBorder="1" applyAlignment="1">
      <alignment horizontal="right" vertical="center"/>
    </xf>
    <xf numFmtId="0" fontId="28" fillId="2" borderId="55" xfId="14" applyFont="1" applyFill="1" applyBorder="1" applyAlignment="1">
      <alignment horizontal="center" vertical="center" wrapText="1"/>
    </xf>
    <xf numFmtId="0" fontId="28" fillId="2" borderId="20" xfId="14" applyFont="1" applyFill="1" applyBorder="1" applyAlignment="1">
      <alignment horizontal="center" vertical="center" wrapText="1"/>
    </xf>
    <xf numFmtId="0" fontId="34" fillId="0" borderId="62" xfId="0" applyFont="1" applyFill="1" applyBorder="1" applyAlignment="1">
      <alignment horizontal="left" vertical="center"/>
    </xf>
    <xf numFmtId="0" fontId="34" fillId="0" borderId="41" xfId="0" applyFont="1" applyFill="1" applyBorder="1" applyAlignment="1">
      <alignment horizontal="left" vertical="center"/>
    </xf>
    <xf numFmtId="0" fontId="12" fillId="5" borderId="73" xfId="7" applyFont="1" applyFill="1" applyBorder="1" applyAlignment="1">
      <alignment horizontal="left" vertical="center" indent="2"/>
    </xf>
    <xf numFmtId="0" fontId="12" fillId="5" borderId="41" xfId="7" applyFont="1" applyFill="1" applyBorder="1" applyAlignment="1">
      <alignment horizontal="left" vertical="center" indent="2"/>
    </xf>
    <xf numFmtId="6" fontId="28" fillId="2" borderId="44" xfId="14" applyNumberFormat="1" applyFont="1" applyFill="1" applyBorder="1" applyAlignment="1">
      <alignment horizontal="center" vertical="center" wrapText="1"/>
    </xf>
    <xf numFmtId="6" fontId="28" fillId="2" borderId="45" xfId="14" applyNumberFormat="1" applyFont="1" applyFill="1" applyBorder="1" applyAlignment="1">
      <alignment horizontal="center" vertical="center" wrapText="1"/>
    </xf>
    <xf numFmtId="6" fontId="28" fillId="2" borderId="17" xfId="14" applyNumberFormat="1" applyFont="1" applyFill="1" applyBorder="1" applyAlignment="1">
      <alignment horizontal="center" vertical="center" wrapText="1"/>
    </xf>
    <xf numFmtId="6" fontId="28" fillId="2" borderId="12" xfId="14" applyNumberFormat="1" applyFont="1" applyFill="1" applyBorder="1" applyAlignment="1">
      <alignment horizontal="left" vertical="center" wrapText="1"/>
    </xf>
    <xf numFmtId="6" fontId="28" fillId="2" borderId="51" xfId="14" applyNumberFormat="1" applyFont="1" applyFill="1" applyBorder="1" applyAlignment="1">
      <alignment horizontal="left" vertical="center" wrapText="1"/>
    </xf>
    <xf numFmtId="6" fontId="28" fillId="2" borderId="46" xfId="14" applyNumberFormat="1" applyFont="1" applyFill="1" applyBorder="1" applyAlignment="1">
      <alignment horizontal="left" vertical="center" wrapText="1"/>
    </xf>
    <xf numFmtId="6" fontId="28" fillId="2" borderId="53" xfId="14" applyNumberFormat="1" applyFont="1" applyFill="1" applyBorder="1" applyAlignment="1">
      <alignment horizontal="left" vertical="center" wrapText="1"/>
    </xf>
    <xf numFmtId="6" fontId="28" fillId="2" borderId="18" xfId="14" applyNumberFormat="1" applyFont="1" applyFill="1" applyBorder="1" applyAlignment="1">
      <alignment horizontal="left" vertical="center" wrapText="1"/>
    </xf>
    <xf numFmtId="6" fontId="28" fillId="2" borderId="56" xfId="14" applyNumberFormat="1" applyFont="1" applyFill="1" applyBorder="1" applyAlignment="1">
      <alignment horizontal="left" vertical="center" wrapText="1"/>
    </xf>
    <xf numFmtId="6" fontId="28" fillId="2" borderId="16" xfId="14" applyNumberFormat="1" applyFont="1" applyFill="1" applyBorder="1" applyAlignment="1">
      <alignment horizontal="left" vertical="center" wrapText="1"/>
    </xf>
    <xf numFmtId="6" fontId="28" fillId="2" borderId="48" xfId="14" applyNumberFormat="1" applyFont="1" applyFill="1" applyBorder="1" applyAlignment="1">
      <alignment horizontal="left" vertical="center" wrapText="1"/>
    </xf>
    <xf numFmtId="6" fontId="28" fillId="2" borderId="22" xfId="14" applyNumberFormat="1" applyFont="1" applyFill="1" applyBorder="1" applyAlignment="1">
      <alignment horizontal="left" vertical="center" wrapText="1"/>
    </xf>
    <xf numFmtId="6" fontId="28" fillId="2" borderId="15" xfId="14" applyNumberFormat="1" applyFont="1" applyFill="1" applyBorder="1" applyAlignment="1">
      <alignment horizontal="center" vertical="center" wrapText="1"/>
    </xf>
    <xf numFmtId="6" fontId="28" fillId="2" borderId="65" xfId="14" applyNumberFormat="1" applyFont="1" applyFill="1" applyBorder="1" applyAlignment="1">
      <alignment horizontal="center" vertical="center" wrapText="1"/>
    </xf>
    <xf numFmtId="6" fontId="28" fillId="2" borderId="21" xfId="14" applyNumberFormat="1" applyFont="1" applyFill="1" applyBorder="1" applyAlignment="1">
      <alignment horizontal="center" vertical="center" wrapText="1"/>
    </xf>
    <xf numFmtId="0" fontId="8" fillId="0" borderId="11" xfId="5" applyFont="1" applyBorder="1" applyAlignment="1">
      <alignment horizontal="left" vertical="center" wrapText="1"/>
    </xf>
    <xf numFmtId="0" fontId="28" fillId="2" borderId="12" xfId="11" applyFont="1" applyFill="1" applyBorder="1" applyAlignment="1">
      <alignment horizontal="left" vertical="center"/>
    </xf>
    <xf numFmtId="0" fontId="28" fillId="2" borderId="13" xfId="11" applyFont="1" applyFill="1" applyBorder="1" applyAlignment="1">
      <alignment horizontal="left" vertical="center"/>
    </xf>
    <xf numFmtId="0" fontId="28" fillId="2" borderId="18" xfId="11" applyFont="1" applyFill="1" applyBorder="1" applyAlignment="1">
      <alignment horizontal="left" vertical="center"/>
    </xf>
    <xf numFmtId="0" fontId="28" fillId="2" borderId="19" xfId="11" applyFont="1" applyFill="1" applyBorder="1" applyAlignment="1">
      <alignment horizontal="left" vertical="center"/>
    </xf>
    <xf numFmtId="0" fontId="28" fillId="2" borderId="14" xfId="10" applyFont="1" applyFill="1" applyBorder="1" applyAlignment="1">
      <alignment horizontal="center" vertical="center" wrapText="1"/>
    </xf>
    <xf numFmtId="0" fontId="28" fillId="2" borderId="16" xfId="10" applyFont="1" applyFill="1" applyBorder="1" applyAlignment="1">
      <alignment horizontal="center" vertical="center" wrapText="1"/>
    </xf>
    <xf numFmtId="0" fontId="28" fillId="2" borderId="34" xfId="10" applyFont="1" applyFill="1" applyBorder="1" applyAlignment="1">
      <alignment horizontal="center" vertical="center" wrapText="1"/>
    </xf>
    <xf numFmtId="0" fontId="28" fillId="2" borderId="15" xfId="10" applyFont="1" applyFill="1" applyBorder="1" applyAlignment="1">
      <alignment horizontal="center" vertical="center" wrapText="1"/>
    </xf>
    <xf numFmtId="0" fontId="28" fillId="2" borderId="35" xfId="10" applyFont="1" applyFill="1" applyBorder="1" applyAlignment="1">
      <alignment horizontal="center" vertical="center" wrapText="1"/>
    </xf>
    <xf numFmtId="0" fontId="8" fillId="0" borderId="24" xfId="10" applyFont="1" applyBorder="1" applyAlignment="1">
      <alignment horizontal="left" vertical="center" wrapText="1"/>
    </xf>
    <xf numFmtId="0" fontId="8" fillId="0" borderId="25" xfId="10" applyFont="1" applyBorder="1" applyAlignment="1">
      <alignment horizontal="left" vertical="center" wrapText="1"/>
    </xf>
    <xf numFmtId="0" fontId="8" fillId="0" borderId="29" xfId="10" applyFont="1" applyBorder="1" applyAlignment="1">
      <alignment horizontal="left" vertical="center" wrapText="1"/>
    </xf>
    <xf numFmtId="0" fontId="8" fillId="0" borderId="30" xfId="10" applyFont="1" applyBorder="1" applyAlignment="1">
      <alignment horizontal="left" vertical="center" wrapText="1"/>
    </xf>
    <xf numFmtId="0" fontId="12" fillId="0" borderId="40" xfId="11" applyFont="1" applyBorder="1" applyAlignment="1">
      <alignment horizontal="right" vertical="center" wrapText="1"/>
    </xf>
    <xf numFmtId="0" fontId="12" fillId="0" borderId="41" xfId="11" applyFont="1" applyBorder="1" applyAlignment="1">
      <alignment horizontal="right" vertical="center" wrapText="1"/>
    </xf>
    <xf numFmtId="0" fontId="12" fillId="0" borderId="11" xfId="5" applyFont="1" applyBorder="1" applyAlignment="1">
      <alignment horizontal="left" vertical="center"/>
    </xf>
    <xf numFmtId="0" fontId="28" fillId="2" borderId="48" xfId="7" applyFont="1" applyFill="1" applyBorder="1" applyAlignment="1">
      <alignment horizontal="center" vertical="center" wrapText="1"/>
    </xf>
    <xf numFmtId="0" fontId="28" fillId="2" borderId="22" xfId="7" applyFont="1" applyFill="1" applyBorder="1" applyAlignment="1">
      <alignment horizontal="center" vertical="center" wrapText="1"/>
    </xf>
    <xf numFmtId="0" fontId="28" fillId="2" borderId="49" xfId="7" applyFont="1" applyFill="1" applyBorder="1" applyAlignment="1">
      <alignment horizontal="center" vertical="center" wrapText="1"/>
    </xf>
    <xf numFmtId="0" fontId="28" fillId="2" borderId="23" xfId="7" applyFont="1" applyFill="1" applyBorder="1" applyAlignment="1">
      <alignment horizontal="center" vertical="center" wrapText="1"/>
    </xf>
    <xf numFmtId="0" fontId="28" fillId="2" borderId="12" xfId="7" applyFont="1" applyFill="1" applyBorder="1" applyAlignment="1">
      <alignment horizontal="left" vertical="center"/>
    </xf>
    <xf numFmtId="0" fontId="28" fillId="2" borderId="13" xfId="7" applyFont="1" applyFill="1" applyBorder="1" applyAlignment="1">
      <alignment horizontal="left" vertical="center"/>
    </xf>
    <xf numFmtId="0" fontId="28" fillId="2" borderId="46" xfId="7" applyFont="1" applyFill="1" applyBorder="1" applyAlignment="1">
      <alignment horizontal="left" vertical="center"/>
    </xf>
    <xf numFmtId="0" fontId="28" fillId="2" borderId="47" xfId="7" applyFont="1" applyFill="1" applyBorder="1" applyAlignment="1">
      <alignment horizontal="left" vertical="center"/>
    </xf>
    <xf numFmtId="0" fontId="28" fillId="2" borderId="18" xfId="7" applyFont="1" applyFill="1" applyBorder="1" applyAlignment="1">
      <alignment horizontal="left" vertical="center"/>
    </xf>
    <xf numFmtId="0" fontId="28" fillId="2" borderId="19" xfId="7" applyFont="1" applyFill="1" applyBorder="1" applyAlignment="1">
      <alignment horizontal="left" vertical="center"/>
    </xf>
    <xf numFmtId="0" fontId="28" fillId="2" borderId="44" xfId="7" applyFont="1" applyFill="1" applyBorder="1" applyAlignment="1">
      <alignment horizontal="center" vertical="center" wrapText="1"/>
    </xf>
    <xf numFmtId="0" fontId="28" fillId="2" borderId="45" xfId="7" applyFont="1" applyFill="1" applyBorder="1" applyAlignment="1">
      <alignment horizontal="center" vertical="center" wrapText="1"/>
    </xf>
    <xf numFmtId="0" fontId="28" fillId="2" borderId="13" xfId="7" applyFont="1" applyFill="1" applyBorder="1" applyAlignment="1">
      <alignment horizontal="center" vertical="center" wrapText="1"/>
    </xf>
    <xf numFmtId="0" fontId="28" fillId="2" borderId="17" xfId="7" applyFont="1" applyFill="1" applyBorder="1" applyAlignment="1">
      <alignment horizontal="center" vertical="center" wrapText="1"/>
    </xf>
    <xf numFmtId="0" fontId="28" fillId="2" borderId="47" xfId="7" applyFont="1" applyFill="1" applyBorder="1" applyAlignment="1">
      <alignment horizontal="center" vertical="center" wrapText="1"/>
    </xf>
    <xf numFmtId="0" fontId="28" fillId="2" borderId="19" xfId="7" applyFont="1" applyFill="1" applyBorder="1" applyAlignment="1">
      <alignment horizontal="center" vertical="center" wrapText="1"/>
    </xf>
    <xf numFmtId="0" fontId="12" fillId="0" borderId="29" xfId="8" applyFont="1" applyBorder="1" applyAlignment="1">
      <alignment horizontal="left" vertical="center" wrapText="1"/>
    </xf>
    <xf numFmtId="0" fontId="12" fillId="0" borderId="30" xfId="8" applyFont="1" applyBorder="1" applyAlignment="1">
      <alignment horizontal="left" vertical="center" wrapText="1"/>
    </xf>
    <xf numFmtId="0" fontId="28" fillId="2" borderId="47" xfId="11" applyFont="1" applyFill="1" applyBorder="1" applyAlignment="1">
      <alignment horizontal="center" vertical="center" wrapText="1"/>
    </xf>
    <xf numFmtId="0" fontId="28" fillId="2" borderId="19" xfId="11" applyFont="1" applyFill="1" applyBorder="1" applyAlignment="1">
      <alignment horizontal="center" vertical="center" wrapText="1"/>
    </xf>
    <xf numFmtId="0" fontId="28" fillId="2" borderId="55" xfId="11" applyFont="1" applyFill="1" applyBorder="1" applyAlignment="1">
      <alignment horizontal="center" vertical="center" wrapText="1"/>
    </xf>
    <xf numFmtId="0" fontId="28" fillId="2" borderId="20" xfId="11" applyFont="1" applyFill="1" applyBorder="1" applyAlignment="1">
      <alignment horizontal="center" vertical="center" wrapText="1"/>
    </xf>
    <xf numFmtId="0" fontId="28" fillId="2" borderId="48" xfId="11" applyFont="1" applyFill="1" applyBorder="1" applyAlignment="1">
      <alignment horizontal="center" vertical="center" wrapText="1"/>
    </xf>
    <xf numFmtId="0" fontId="28" fillId="2" borderId="22" xfId="11" applyFont="1" applyFill="1" applyBorder="1" applyAlignment="1">
      <alignment horizontal="center" vertical="center" wrapText="1"/>
    </xf>
    <xf numFmtId="0" fontId="28" fillId="2" borderId="12" xfId="4" applyFont="1" applyFill="1" applyBorder="1" applyAlignment="1">
      <alignment horizontal="left" vertical="center" wrapText="1"/>
    </xf>
    <xf numFmtId="0" fontId="28" fillId="2" borderId="51" xfId="4" applyFont="1" applyFill="1" applyBorder="1" applyAlignment="1">
      <alignment horizontal="left" vertical="center" wrapText="1"/>
    </xf>
    <xf numFmtId="0" fontId="28" fillId="2" borderId="46" xfId="4" applyFont="1" applyFill="1" applyBorder="1" applyAlignment="1">
      <alignment horizontal="left" vertical="center" wrapText="1"/>
    </xf>
    <xf numFmtId="0" fontId="28" fillId="2" borderId="53" xfId="4" applyFont="1" applyFill="1" applyBorder="1" applyAlignment="1">
      <alignment horizontal="left" vertical="center" wrapText="1"/>
    </xf>
    <xf numFmtId="0" fontId="28" fillId="2" borderId="18" xfId="4" applyFont="1" applyFill="1" applyBorder="1" applyAlignment="1">
      <alignment horizontal="left" vertical="center" wrapText="1"/>
    </xf>
    <xf numFmtId="0" fontId="28" fillId="2" borderId="56" xfId="4" applyFont="1" applyFill="1" applyBorder="1" applyAlignment="1">
      <alignment horizontal="left" vertical="center" wrapText="1"/>
    </xf>
    <xf numFmtId="0" fontId="28" fillId="2" borderId="52" xfId="4" applyFont="1" applyFill="1" applyBorder="1" applyAlignment="1">
      <alignment horizontal="left" vertical="center"/>
    </xf>
    <xf numFmtId="0" fontId="28" fillId="2" borderId="54" xfId="4" applyFont="1" applyFill="1" applyBorder="1" applyAlignment="1">
      <alignment horizontal="left" vertical="center"/>
    </xf>
    <xf numFmtId="0" fontId="28" fillId="2" borderId="57" xfId="4" applyFont="1" applyFill="1" applyBorder="1" applyAlignment="1">
      <alignment horizontal="left" vertical="center"/>
    </xf>
    <xf numFmtId="0" fontId="28" fillId="2" borderId="45" xfId="10" applyFont="1" applyFill="1" applyBorder="1" applyAlignment="1">
      <alignment horizontal="center" vertical="center" wrapText="1"/>
    </xf>
    <xf numFmtId="0" fontId="28" fillId="2" borderId="13" xfId="10" applyFont="1" applyFill="1" applyBorder="1" applyAlignment="1">
      <alignment horizontal="center" vertical="center" wrapText="1"/>
    </xf>
    <xf numFmtId="0" fontId="28" fillId="2" borderId="17" xfId="10" applyFont="1" applyFill="1" applyBorder="1" applyAlignment="1">
      <alignment horizontal="center" vertical="center" wrapText="1"/>
    </xf>
    <xf numFmtId="0" fontId="28" fillId="2" borderId="49" xfId="11" applyFont="1" applyFill="1" applyBorder="1" applyAlignment="1">
      <alignment horizontal="center" vertical="center" wrapText="1"/>
    </xf>
    <xf numFmtId="0" fontId="28" fillId="2" borderId="23" xfId="11" applyFont="1" applyFill="1" applyBorder="1" applyAlignment="1">
      <alignment horizontal="center" vertical="center" wrapText="1"/>
    </xf>
    <xf numFmtId="0" fontId="34" fillId="0" borderId="40" xfId="0" applyFont="1" applyBorder="1" applyAlignment="1">
      <alignment horizontal="right" vertical="center"/>
    </xf>
    <xf numFmtId="0" fontId="8" fillId="0" borderId="1" xfId="5" applyFont="1" applyBorder="1" applyAlignment="1">
      <alignment horizontal="left" vertical="center" wrapText="1"/>
    </xf>
    <xf numFmtId="0" fontId="8" fillId="0" borderId="9" xfId="5" applyFont="1" applyBorder="1" applyAlignment="1">
      <alignment horizontal="left" vertical="center" wrapText="1"/>
    </xf>
    <xf numFmtId="0" fontId="8" fillId="0" borderId="10" xfId="5" applyFont="1" applyBorder="1" applyAlignment="1">
      <alignment horizontal="left" vertical="center" wrapText="1"/>
    </xf>
    <xf numFmtId="0" fontId="28" fillId="2" borderId="67" xfId="7" applyFont="1" applyFill="1" applyBorder="1" applyAlignment="1">
      <alignment horizontal="center" vertical="center" wrapText="1"/>
    </xf>
    <xf numFmtId="0" fontId="28" fillId="2" borderId="69" xfId="7" applyFont="1" applyFill="1" applyBorder="1" applyAlignment="1">
      <alignment horizontal="center" vertical="center" wrapText="1"/>
    </xf>
    <xf numFmtId="0" fontId="8" fillId="0" borderId="18" xfId="7" applyFont="1" applyBorder="1" applyAlignment="1">
      <alignment horizontal="left" vertical="center" wrapText="1"/>
    </xf>
    <xf numFmtId="0" fontId="8" fillId="0" borderId="23" xfId="7" applyFont="1" applyBorder="1" applyAlignment="1">
      <alignment horizontal="left" vertical="center" wrapText="1"/>
    </xf>
    <xf numFmtId="0" fontId="8" fillId="0" borderId="29" xfId="7" applyFont="1" applyBorder="1" applyAlignment="1">
      <alignment horizontal="left" vertical="center" wrapText="1"/>
    </xf>
    <xf numFmtId="0" fontId="8" fillId="0" borderId="30" xfId="7" applyFont="1" applyBorder="1" applyAlignment="1">
      <alignment horizontal="left" vertical="center" wrapText="1"/>
    </xf>
    <xf numFmtId="0" fontId="12" fillId="0" borderId="40" xfId="7" applyFont="1" applyBorder="1" applyAlignment="1">
      <alignment horizontal="right" vertical="center"/>
    </xf>
    <xf numFmtId="0" fontId="12" fillId="0" borderId="41" xfId="7" applyFont="1" applyBorder="1" applyAlignment="1">
      <alignment horizontal="right" vertical="center"/>
    </xf>
    <xf numFmtId="0" fontId="28" fillId="2" borderId="55" xfId="7" applyFont="1" applyFill="1" applyBorder="1" applyAlignment="1">
      <alignment horizontal="center" vertical="center" wrapText="1"/>
    </xf>
    <xf numFmtId="0" fontId="28" fillId="2" borderId="20" xfId="7" applyFont="1" applyFill="1" applyBorder="1" applyAlignment="1">
      <alignment horizontal="center" vertical="center" wrapText="1"/>
    </xf>
    <xf numFmtId="0" fontId="28" fillId="2" borderId="12" xfId="7" applyFont="1" applyFill="1" applyBorder="1" applyAlignment="1">
      <alignment horizontal="left" vertical="center" wrapText="1"/>
    </xf>
    <xf numFmtId="0" fontId="28" fillId="2" borderId="13" xfId="7" applyFont="1" applyFill="1" applyBorder="1" applyAlignment="1">
      <alignment horizontal="left" vertical="center" wrapText="1"/>
    </xf>
    <xf numFmtId="0" fontId="28" fillId="2" borderId="46" xfId="7" applyFont="1" applyFill="1" applyBorder="1" applyAlignment="1">
      <alignment horizontal="left" vertical="center" wrapText="1"/>
    </xf>
    <xf numFmtId="0" fontId="28" fillId="2" borderId="47" xfId="7" applyFont="1" applyFill="1" applyBorder="1" applyAlignment="1">
      <alignment horizontal="left" vertical="center" wrapText="1"/>
    </xf>
    <xf numFmtId="0" fontId="28" fillId="2" borderId="18" xfId="7" applyFont="1" applyFill="1" applyBorder="1" applyAlignment="1">
      <alignment horizontal="left" vertical="center" wrapText="1"/>
    </xf>
    <xf numFmtId="0" fontId="28" fillId="2" borderId="19" xfId="7" applyFont="1" applyFill="1" applyBorder="1" applyAlignment="1">
      <alignment horizontal="left" vertical="center" wrapText="1"/>
    </xf>
    <xf numFmtId="0" fontId="28" fillId="2" borderId="65" xfId="7" applyFont="1" applyFill="1" applyBorder="1" applyAlignment="1">
      <alignment horizontal="center" vertical="center" wrapText="1"/>
    </xf>
    <xf numFmtId="0" fontId="28" fillId="2" borderId="21" xfId="7" applyFont="1" applyFill="1" applyBorder="1" applyAlignment="1">
      <alignment horizontal="center" vertical="center" wrapText="1"/>
    </xf>
    <xf numFmtId="0" fontId="28" fillId="2" borderId="75" xfId="10" applyFont="1" applyFill="1" applyBorder="1" applyAlignment="1">
      <alignment horizontal="center" vertical="center" wrapText="1"/>
    </xf>
    <xf numFmtId="0" fontId="28" fillId="2" borderId="76" xfId="10" applyFont="1" applyFill="1" applyBorder="1" applyAlignment="1">
      <alignment horizontal="center" vertical="center" wrapText="1"/>
    </xf>
    <xf numFmtId="0" fontId="28" fillId="2" borderId="77" xfId="10" applyFont="1" applyFill="1" applyBorder="1" applyAlignment="1">
      <alignment horizontal="center" vertical="center" wrapText="1"/>
    </xf>
    <xf numFmtId="0" fontId="28" fillId="2" borderId="79" xfId="10" applyFont="1" applyFill="1" applyBorder="1" applyAlignment="1">
      <alignment horizontal="center" vertical="center" wrapText="1"/>
    </xf>
    <xf numFmtId="0" fontId="7" fillId="0" borderId="11" xfId="5" applyFont="1" applyBorder="1" applyAlignment="1">
      <alignment horizontal="left" vertical="center"/>
    </xf>
    <xf numFmtId="0" fontId="8" fillId="0" borderId="12" xfId="5" applyFont="1" applyBorder="1" applyAlignment="1">
      <alignment horizontal="left" vertical="center" wrapText="1"/>
    </xf>
    <xf numFmtId="0" fontId="8" fillId="0" borderId="75" xfId="5" applyFont="1" applyBorder="1" applyAlignment="1">
      <alignment horizontal="left" vertical="center" wrapText="1"/>
    </xf>
    <xf numFmtId="0" fontId="8" fillId="0" borderId="46" xfId="5" applyFont="1" applyBorder="1" applyAlignment="1">
      <alignment horizontal="left" vertical="center" wrapText="1"/>
    </xf>
    <xf numFmtId="0" fontId="8" fillId="0" borderId="58" xfId="5" applyFont="1" applyBorder="1" applyAlignment="1">
      <alignment horizontal="left" vertical="center" wrapText="1"/>
    </xf>
    <xf numFmtId="0" fontId="8" fillId="0" borderId="60" xfId="5" applyFont="1" applyBorder="1" applyAlignment="1">
      <alignment horizontal="left" vertical="center" wrapText="1"/>
    </xf>
    <xf numFmtId="0" fontId="8" fillId="0" borderId="61" xfId="5" applyFont="1" applyBorder="1" applyAlignment="1">
      <alignment horizontal="left" vertical="center" wrapText="1"/>
    </xf>
    <xf numFmtId="0" fontId="12" fillId="0" borderId="40" xfId="5" applyFont="1" applyBorder="1" applyAlignment="1">
      <alignment horizontal="right" vertical="center"/>
    </xf>
    <xf numFmtId="0" fontId="12" fillId="0" borderId="62" xfId="5" applyFont="1" applyBorder="1" applyAlignment="1">
      <alignment horizontal="right" vertical="center"/>
    </xf>
    <xf numFmtId="0" fontId="8" fillId="0" borderId="81" xfId="5" applyFont="1" applyBorder="1" applyAlignment="1">
      <alignment horizontal="left" vertical="center" wrapText="1"/>
    </xf>
    <xf numFmtId="0" fontId="8" fillId="0" borderId="82" xfId="5" applyFont="1" applyBorder="1" applyAlignment="1">
      <alignment horizontal="left" vertical="center" wrapText="1"/>
    </xf>
    <xf numFmtId="0" fontId="28" fillId="2" borderId="12" xfId="5" applyFont="1" applyFill="1" applyBorder="1" applyAlignment="1">
      <alignment horizontal="left" vertical="center"/>
    </xf>
    <xf numFmtId="0" fontId="28" fillId="2" borderId="51" xfId="5" applyFont="1" applyFill="1" applyBorder="1" applyAlignment="1">
      <alignment horizontal="left" vertical="center"/>
    </xf>
    <xf numFmtId="0" fontId="28" fillId="2" borderId="46" xfId="5" applyFont="1" applyFill="1" applyBorder="1" applyAlignment="1">
      <alignment horizontal="left" vertical="center"/>
    </xf>
    <xf numFmtId="0" fontId="28" fillId="2" borderId="53" xfId="5" applyFont="1" applyFill="1" applyBorder="1" applyAlignment="1">
      <alignment horizontal="left" vertical="center"/>
    </xf>
    <xf numFmtId="0" fontId="28" fillId="2" borderId="13" xfId="5" applyFont="1" applyFill="1" applyBorder="1" applyAlignment="1">
      <alignment horizontal="left" vertical="center" wrapText="1"/>
    </xf>
    <xf numFmtId="0" fontId="29" fillId="2" borderId="47" xfId="5" applyFont="1" applyFill="1" applyBorder="1" applyAlignment="1">
      <alignment horizontal="left" vertical="center"/>
    </xf>
    <xf numFmtId="0" fontId="28" fillId="2" borderId="78" xfId="10" applyFont="1" applyFill="1" applyBorder="1" applyAlignment="1">
      <alignment horizontal="center" vertical="center" wrapText="1"/>
    </xf>
    <xf numFmtId="0" fontId="35" fillId="0" borderId="11" xfId="5" applyFont="1" applyBorder="1" applyAlignment="1">
      <alignment horizontal="left" vertical="center" wrapText="1"/>
    </xf>
    <xf numFmtId="169" fontId="8" fillId="0" borderId="24" xfId="7" applyNumberFormat="1" applyFont="1" applyBorder="1" applyAlignment="1">
      <alignment horizontal="left" vertical="center"/>
    </xf>
    <xf numFmtId="169" fontId="8" fillId="0" borderId="25" xfId="7" applyNumberFormat="1" applyFont="1" applyBorder="1" applyAlignment="1">
      <alignment horizontal="left" vertical="center"/>
    </xf>
    <xf numFmtId="169" fontId="8" fillId="0" borderId="29" xfId="7" applyNumberFormat="1" applyFont="1" applyBorder="1" applyAlignment="1">
      <alignment horizontal="left" vertical="center"/>
    </xf>
    <xf numFmtId="169" fontId="8" fillId="0" borderId="30" xfId="7" applyNumberFormat="1" applyFont="1" applyBorder="1" applyAlignment="1">
      <alignment horizontal="left" vertical="center"/>
    </xf>
    <xf numFmtId="0" fontId="8" fillId="0" borderId="64" xfId="5" applyFont="1" applyBorder="1" applyAlignment="1">
      <alignment horizontal="left" vertical="center" wrapText="1"/>
    </xf>
    <xf numFmtId="0" fontId="12" fillId="0" borderId="40" xfId="5" applyFont="1" applyBorder="1" applyAlignment="1">
      <alignment horizontal="right" vertical="center" wrapText="1"/>
    </xf>
    <xf numFmtId="0" fontId="8" fillId="0" borderId="62" xfId="5" applyFont="1" applyBorder="1" applyAlignment="1">
      <alignment horizontal="right" vertical="center" wrapText="1"/>
    </xf>
    <xf numFmtId="0" fontId="21" fillId="0" borderId="0" xfId="5" applyFont="1" applyAlignment="1">
      <alignment horizontal="center" vertical="center"/>
    </xf>
    <xf numFmtId="0" fontId="12" fillId="0" borderId="1" xfId="5" applyFont="1" applyBorder="1" applyAlignment="1">
      <alignment horizontal="left" vertical="center"/>
    </xf>
    <xf numFmtId="0" fontId="12" fillId="0" borderId="9" xfId="5" applyFont="1" applyBorder="1" applyAlignment="1">
      <alignment horizontal="left" vertical="center"/>
    </xf>
    <xf numFmtId="0" fontId="12" fillId="0" borderId="10" xfId="5" applyFont="1" applyBorder="1" applyAlignment="1">
      <alignment horizontal="left" vertical="center"/>
    </xf>
    <xf numFmtId="0" fontId="35" fillId="0" borderId="1" xfId="5" applyFont="1" applyBorder="1" applyAlignment="1">
      <alignment horizontal="left" vertical="center" wrapText="1"/>
    </xf>
    <xf numFmtId="0" fontId="35" fillId="0" borderId="9" xfId="5" applyFont="1" applyBorder="1" applyAlignment="1">
      <alignment horizontal="left" vertical="center" wrapText="1"/>
    </xf>
    <xf numFmtId="0" fontId="35" fillId="0" borderId="10" xfId="5" applyFont="1" applyBorder="1" applyAlignment="1">
      <alignment horizontal="left" vertical="center" wrapText="1"/>
    </xf>
    <xf numFmtId="0" fontId="8" fillId="0" borderId="18" xfId="10" applyFont="1" applyBorder="1" applyAlignment="1">
      <alignment horizontal="left" vertical="center" wrapText="1"/>
    </xf>
    <xf numFmtId="0" fontId="8" fillId="0" borderId="23" xfId="10" applyFont="1" applyBorder="1" applyAlignment="1">
      <alignment horizontal="left" vertical="center" wrapText="1"/>
    </xf>
    <xf numFmtId="0" fontId="28" fillId="2" borderId="13" xfId="5" applyFont="1" applyFill="1" applyBorder="1" applyAlignment="1">
      <alignment horizontal="left" vertical="center"/>
    </xf>
    <xf numFmtId="0" fontId="28" fillId="2" borderId="18" xfId="5" applyFont="1" applyFill="1" applyBorder="1" applyAlignment="1">
      <alignment horizontal="left" vertical="center"/>
    </xf>
    <xf numFmtId="0" fontId="28" fillId="2" borderId="19" xfId="5" applyFont="1" applyFill="1" applyBorder="1" applyAlignment="1">
      <alignment horizontal="left" vertical="center"/>
    </xf>
    <xf numFmtId="0" fontId="28" fillId="2" borderId="44" xfId="10" applyFont="1" applyFill="1" applyBorder="1" applyAlignment="1">
      <alignment horizontal="center" vertical="center" wrapText="1"/>
    </xf>
    <xf numFmtId="0" fontId="31" fillId="0" borderId="11" xfId="0" applyFont="1" applyBorder="1" applyAlignment="1">
      <alignment horizontal="left" vertical="center"/>
    </xf>
    <xf numFmtId="0" fontId="8" fillId="0" borderId="0" xfId="5" applyFont="1" applyAlignment="1">
      <alignment horizontal="left" vertical="center" wrapText="1"/>
    </xf>
    <xf numFmtId="0" fontId="28" fillId="2" borderId="12" xfId="10" applyFont="1" applyFill="1" applyBorder="1" applyAlignment="1">
      <alignment horizontal="left" vertical="center" wrapText="1"/>
    </xf>
    <xf numFmtId="0" fontId="28" fillId="2" borderId="51" xfId="10" applyFont="1" applyFill="1" applyBorder="1" applyAlignment="1">
      <alignment horizontal="left" vertical="center" wrapText="1"/>
    </xf>
    <xf numFmtId="0" fontId="28" fillId="2" borderId="46" xfId="10" applyFont="1" applyFill="1" applyBorder="1" applyAlignment="1">
      <alignment horizontal="left" vertical="center" wrapText="1"/>
    </xf>
    <xf numFmtId="0" fontId="28" fillId="2" borderId="53" xfId="10" applyFont="1" applyFill="1" applyBorder="1" applyAlignment="1">
      <alignment horizontal="left" vertical="center" wrapText="1"/>
    </xf>
    <xf numFmtId="0" fontId="28" fillId="2" borderId="18" xfId="10" applyFont="1" applyFill="1" applyBorder="1" applyAlignment="1">
      <alignment horizontal="left" vertical="center" wrapText="1"/>
    </xf>
    <xf numFmtId="0" fontId="28" fillId="2" borderId="56" xfId="10" applyFont="1" applyFill="1" applyBorder="1" applyAlignment="1">
      <alignment horizontal="left" vertical="center" wrapText="1"/>
    </xf>
    <xf numFmtId="0" fontId="28" fillId="2" borderId="15" xfId="5" applyFont="1" applyFill="1" applyBorder="1" applyAlignment="1">
      <alignment vertical="center" wrapText="1"/>
    </xf>
    <xf numFmtId="0" fontId="28" fillId="2" borderId="65" xfId="5" applyFont="1" applyFill="1" applyBorder="1" applyAlignment="1">
      <alignment vertical="center" wrapText="1"/>
    </xf>
    <xf numFmtId="0" fontId="28" fillId="2" borderId="21" xfId="5" applyFont="1" applyFill="1" applyBorder="1" applyAlignment="1">
      <alignment vertical="center" wrapText="1"/>
    </xf>
    <xf numFmtId="0" fontId="28" fillId="2" borderId="90" xfId="5" applyFont="1" applyFill="1" applyBorder="1" applyAlignment="1">
      <alignment horizontal="center" vertical="center"/>
    </xf>
    <xf numFmtId="0" fontId="28" fillId="2" borderId="0" xfId="5" applyFont="1" applyFill="1" applyAlignment="1">
      <alignment horizontal="center" vertical="center"/>
    </xf>
    <xf numFmtId="0" fontId="28" fillId="2" borderId="47" xfId="5" applyFont="1" applyFill="1" applyBorder="1" applyAlignment="1">
      <alignment horizontal="center" vertical="center"/>
    </xf>
    <xf numFmtId="3" fontId="28" fillId="2" borderId="0" xfId="5" applyNumberFormat="1" applyFont="1" applyFill="1" applyAlignment="1">
      <alignment horizontal="center" vertical="center"/>
    </xf>
    <xf numFmtId="3" fontId="28" fillId="2" borderId="47" xfId="5" applyNumberFormat="1" applyFont="1" applyFill="1" applyBorder="1" applyAlignment="1">
      <alignment horizontal="center" vertical="center"/>
    </xf>
    <xf numFmtId="0" fontId="28" fillId="2" borderId="90" xfId="5" applyFont="1" applyFill="1" applyBorder="1" applyAlignment="1">
      <alignment horizontal="center" vertical="center" wrapText="1"/>
    </xf>
    <xf numFmtId="0" fontId="28" fillId="2" borderId="0" xfId="5" applyFont="1" applyFill="1" applyAlignment="1">
      <alignment horizontal="center" vertical="center" wrapText="1"/>
    </xf>
    <xf numFmtId="0" fontId="28" fillId="2" borderId="49" xfId="5" applyFont="1" applyFill="1" applyBorder="1" applyAlignment="1">
      <alignment horizontal="center" vertical="center" wrapText="1"/>
    </xf>
    <xf numFmtId="0" fontId="28" fillId="2" borderId="44" xfId="5" applyFont="1" applyFill="1" applyBorder="1" applyAlignment="1">
      <alignment horizontal="center" vertical="center"/>
    </xf>
    <xf numFmtId="0" fontId="28" fillId="2" borderId="45" xfId="5" applyFont="1" applyFill="1" applyBorder="1" applyAlignment="1">
      <alignment horizontal="center" vertical="center"/>
    </xf>
    <xf numFmtId="0" fontId="28" fillId="2" borderId="17" xfId="5" applyFont="1" applyFill="1" applyBorder="1" applyAlignment="1">
      <alignment horizontal="center" vertical="center"/>
    </xf>
    <xf numFmtId="0" fontId="8" fillId="0" borderId="81" xfId="10" applyFont="1" applyBorder="1" applyAlignment="1">
      <alignment horizontal="left" vertical="center" wrapText="1"/>
    </xf>
    <xf numFmtId="0" fontId="8" fillId="0" borderId="82" xfId="10" applyFont="1" applyBorder="1" applyAlignment="1">
      <alignment horizontal="left" vertical="center" wrapText="1"/>
    </xf>
    <xf numFmtId="0" fontId="8" fillId="0" borderId="46" xfId="10" applyFont="1" applyBorder="1" applyAlignment="1">
      <alignment horizontal="left" vertical="center" wrapText="1"/>
    </xf>
    <xf numFmtId="0" fontId="8" fillId="0" borderId="58" xfId="10" applyFont="1" applyBorder="1" applyAlignment="1">
      <alignment horizontal="left" vertical="center" wrapText="1"/>
    </xf>
    <xf numFmtId="0" fontId="8" fillId="0" borderId="60" xfId="10" applyFont="1" applyBorder="1" applyAlignment="1">
      <alignment horizontal="left" vertical="center" wrapText="1"/>
    </xf>
    <xf numFmtId="0" fontId="8" fillId="0" borderId="61" xfId="10" applyFont="1" applyBorder="1" applyAlignment="1">
      <alignment horizontal="left" vertical="center" wrapText="1"/>
    </xf>
    <xf numFmtId="0" fontId="8" fillId="0" borderId="12" xfId="10" applyFont="1" applyBorder="1" applyAlignment="1">
      <alignment horizontal="left" vertical="center" wrapText="1"/>
    </xf>
    <xf numFmtId="0" fontId="8" fillId="0" borderId="75" xfId="10" applyFont="1" applyBorder="1" applyAlignment="1">
      <alignment horizontal="left" vertical="center" wrapText="1"/>
    </xf>
    <xf numFmtId="0" fontId="12" fillId="0" borderId="40" xfId="11" applyFont="1" applyBorder="1" applyAlignment="1">
      <alignment horizontal="right" vertical="center"/>
    </xf>
    <xf numFmtId="0" fontId="12" fillId="0" borderId="62" xfId="11" applyFont="1" applyBorder="1" applyAlignment="1">
      <alignment horizontal="right" vertical="center"/>
    </xf>
    <xf numFmtId="0" fontId="12" fillId="0" borderId="41" xfId="11" applyFont="1" applyBorder="1" applyAlignment="1">
      <alignment horizontal="right" vertical="center"/>
    </xf>
    <xf numFmtId="0" fontId="12" fillId="0" borderId="40" xfId="11" applyFont="1" applyBorder="1" applyAlignment="1">
      <alignment horizontal="left" vertical="center" wrapText="1"/>
    </xf>
    <xf numFmtId="0" fontId="12" fillId="0" borderId="62" xfId="11" applyFont="1" applyBorder="1" applyAlignment="1">
      <alignment horizontal="left" vertical="center" wrapText="1"/>
    </xf>
    <xf numFmtId="0" fontId="12" fillId="0" borderId="41" xfId="11" applyFont="1" applyBorder="1" applyAlignment="1">
      <alignment horizontal="left" vertical="center" wrapText="1"/>
    </xf>
    <xf numFmtId="0" fontId="12" fillId="0" borderId="40" xfId="11" applyFont="1" applyBorder="1" applyAlignment="1">
      <alignment horizontal="left" vertical="center"/>
    </xf>
    <xf numFmtId="0" fontId="12" fillId="0" borderId="62" xfId="11" applyFont="1" applyBorder="1" applyAlignment="1">
      <alignment horizontal="left" vertical="center"/>
    </xf>
    <xf numFmtId="0" fontId="12" fillId="0" borderId="41" xfId="11" applyFont="1" applyBorder="1" applyAlignment="1">
      <alignment horizontal="left" vertical="center"/>
    </xf>
    <xf numFmtId="0" fontId="13" fillId="0" borderId="12" xfId="11" applyFont="1" applyBorder="1" applyAlignment="1">
      <alignment horizontal="center" vertical="center"/>
    </xf>
    <xf numFmtId="0" fontId="13" fillId="0" borderId="45" xfId="11" applyFont="1" applyBorder="1" applyAlignment="1">
      <alignment horizontal="center" vertical="center"/>
    </xf>
    <xf numFmtId="0" fontId="13" fillId="0" borderId="17" xfId="11" applyFont="1" applyBorder="1" applyAlignment="1">
      <alignment horizontal="center" vertical="center"/>
    </xf>
    <xf numFmtId="0" fontId="28" fillId="2" borderId="12" xfId="11" applyFont="1" applyFill="1" applyBorder="1" applyAlignment="1">
      <alignment horizontal="center" vertical="center" wrapText="1"/>
    </xf>
    <xf numFmtId="0" fontId="28" fillId="2" borderId="13" xfId="11" applyFont="1" applyFill="1" applyBorder="1" applyAlignment="1">
      <alignment horizontal="center" vertical="center" wrapText="1"/>
    </xf>
    <xf numFmtId="0" fontId="28" fillId="2" borderId="46" xfId="11" applyFont="1" applyFill="1" applyBorder="1" applyAlignment="1">
      <alignment horizontal="center" vertical="center" wrapText="1"/>
    </xf>
    <xf numFmtId="0" fontId="28" fillId="2" borderId="18" xfId="11" applyFont="1" applyFill="1" applyBorder="1" applyAlignment="1">
      <alignment horizontal="center" vertical="center" wrapText="1"/>
    </xf>
    <xf numFmtId="0" fontId="28" fillId="2" borderId="34" xfId="11" applyFont="1" applyFill="1" applyBorder="1" applyAlignment="1">
      <alignment horizontal="center" vertical="center" wrapText="1"/>
    </xf>
    <xf numFmtId="0" fontId="28" fillId="2" borderId="17" xfId="11" applyFont="1" applyFill="1" applyBorder="1" applyAlignment="1">
      <alignment horizontal="center" vertical="center" wrapText="1"/>
    </xf>
    <xf numFmtId="0" fontId="29" fillId="2" borderId="53" xfId="11" applyFont="1" applyFill="1" applyBorder="1" applyAlignment="1">
      <alignment horizontal="center" vertical="center" wrapText="1"/>
    </xf>
    <xf numFmtId="0" fontId="29" fillId="2" borderId="56" xfId="11" applyFont="1" applyFill="1" applyBorder="1" applyAlignment="1">
      <alignment horizontal="center" vertical="center" wrapText="1"/>
    </xf>
    <xf numFmtId="0" fontId="29" fillId="2" borderId="49" xfId="11" applyFont="1" applyFill="1" applyBorder="1" applyAlignment="1">
      <alignment horizontal="center" vertical="center" wrapText="1"/>
    </xf>
    <xf numFmtId="0" fontId="29" fillId="2" borderId="23" xfId="11" applyFont="1" applyFill="1" applyBorder="1" applyAlignment="1">
      <alignment horizontal="center" vertical="center" wrapText="1"/>
    </xf>
    <xf numFmtId="0" fontId="29" fillId="2" borderId="109" xfId="11" applyFont="1" applyFill="1" applyBorder="1" applyAlignment="1">
      <alignment horizontal="center" vertical="center" wrapText="1"/>
    </xf>
    <xf numFmtId="0" fontId="29" fillId="2" borderId="110" xfId="11" applyFont="1" applyFill="1" applyBorder="1" applyAlignment="1">
      <alignment horizontal="center" vertical="center" wrapText="1"/>
    </xf>
    <xf numFmtId="0" fontId="12" fillId="0" borderId="18" xfId="19" applyFont="1" applyBorder="1" applyAlignment="1" applyProtection="1">
      <alignment horizontal="center" vertical="center" wrapText="1"/>
      <protection locked="0"/>
    </xf>
    <xf numFmtId="0" fontId="12" fillId="0" borderId="23" xfId="19" applyFont="1" applyBorder="1" applyAlignment="1" applyProtection="1">
      <alignment horizontal="center" vertical="center" wrapText="1"/>
      <protection locked="0"/>
    </xf>
    <xf numFmtId="0" fontId="12" fillId="0" borderId="24" xfId="19" applyFont="1" applyBorder="1" applyAlignment="1" applyProtection="1">
      <alignment horizontal="center" vertical="center" wrapText="1"/>
      <protection locked="0"/>
    </xf>
    <xf numFmtId="0" fontId="12" fillId="0" borderId="25" xfId="19" applyFont="1" applyBorder="1" applyAlignment="1" applyProtection="1">
      <alignment horizontal="center" vertical="center" wrapText="1"/>
      <protection locked="0"/>
    </xf>
    <xf numFmtId="0" fontId="12" fillId="0" borderId="60" xfId="19" applyFont="1" applyBorder="1" applyAlignment="1" applyProtection="1">
      <alignment horizontal="center" vertical="center" wrapText="1"/>
      <protection locked="0"/>
    </xf>
    <xf numFmtId="0" fontId="12" fillId="0" borderId="64" xfId="19" applyFont="1" applyBorder="1" applyAlignment="1" applyProtection="1">
      <alignment horizontal="center" vertical="center" wrapText="1"/>
      <protection locked="0"/>
    </xf>
    <xf numFmtId="0" fontId="28" fillId="2" borderId="112" xfId="11" applyFont="1" applyFill="1" applyBorder="1" applyAlignment="1">
      <alignment horizontal="center" vertical="center" wrapText="1"/>
    </xf>
    <xf numFmtId="0" fontId="28" fillId="2" borderId="35" xfId="11" applyFont="1" applyFill="1" applyBorder="1" applyAlignment="1">
      <alignment horizontal="center" vertical="center" wrapText="1"/>
    </xf>
    <xf numFmtId="0" fontId="0" fillId="0" borderId="11" xfId="0" applyBorder="1" applyAlignment="1">
      <alignment horizontal="left" vertical="center" wrapText="1"/>
    </xf>
    <xf numFmtId="0" fontId="38" fillId="0" borderId="11" xfId="0" applyFont="1" applyBorder="1" applyAlignment="1">
      <alignment horizontal="left" vertical="center" wrapText="1"/>
    </xf>
    <xf numFmtId="0" fontId="8" fillId="0" borderId="24" xfId="19" applyFont="1" applyBorder="1" applyAlignment="1" applyProtection="1">
      <alignment horizontal="left" vertical="center" wrapText="1"/>
      <protection locked="0"/>
    </xf>
    <xf numFmtId="0" fontId="8" fillId="0" borderId="25" xfId="19" applyFont="1" applyBorder="1" applyAlignment="1" applyProtection="1">
      <alignment horizontal="left" vertical="center" wrapText="1"/>
      <protection locked="0"/>
    </xf>
    <xf numFmtId="0" fontId="12" fillId="0" borderId="40" xfId="4" applyFont="1" applyBorder="1" applyAlignment="1">
      <alignment horizontal="right" vertical="center"/>
    </xf>
    <xf numFmtId="0" fontId="12" fillId="0" borderId="41" xfId="4" applyFont="1" applyBorder="1" applyAlignment="1">
      <alignment horizontal="right" vertical="center"/>
    </xf>
    <xf numFmtId="0" fontId="33" fillId="2" borderId="12" xfId="8" applyFont="1" applyFill="1" applyBorder="1" applyAlignment="1" applyProtection="1">
      <alignment horizontal="left" vertical="center"/>
      <protection locked="0"/>
    </xf>
    <xf numFmtId="0" fontId="33" fillId="2" borderId="13" xfId="8" applyFont="1" applyFill="1" applyBorder="1" applyAlignment="1" applyProtection="1">
      <alignment horizontal="left" vertical="center"/>
      <protection locked="0"/>
    </xf>
    <xf numFmtId="0" fontId="33" fillId="2" borderId="46" xfId="8" applyFont="1" applyFill="1" applyBorder="1" applyAlignment="1" applyProtection="1">
      <alignment horizontal="left" vertical="center"/>
      <protection locked="0"/>
    </xf>
    <xf numFmtId="0" fontId="33" fillId="2" borderId="47" xfId="8" applyFont="1" applyFill="1" applyBorder="1" applyAlignment="1" applyProtection="1">
      <alignment horizontal="left" vertical="center"/>
      <protection locked="0"/>
    </xf>
    <xf numFmtId="0" fontId="28" fillId="2" borderId="45" xfId="19" applyFont="1" applyFill="1" applyBorder="1" applyAlignment="1" applyProtection="1">
      <alignment horizontal="center" vertical="center" wrapText="1"/>
      <protection locked="0"/>
    </xf>
    <xf numFmtId="0" fontId="28" fillId="2" borderId="13" xfId="19" applyFont="1" applyFill="1" applyBorder="1" applyAlignment="1" applyProtection="1">
      <alignment horizontal="center" vertical="center" wrapText="1"/>
      <protection locked="0"/>
    </xf>
    <xf numFmtId="0" fontId="28" fillId="2" borderId="17" xfId="19" applyFont="1" applyFill="1" applyBorder="1" applyAlignment="1" applyProtection="1">
      <alignment horizontal="center" vertical="center" wrapText="1"/>
      <protection locked="0"/>
    </xf>
    <xf numFmtId="0" fontId="34" fillId="0" borderId="1" xfId="5" applyFont="1" applyBorder="1" applyAlignment="1">
      <alignment horizontal="left" vertical="center"/>
    </xf>
    <xf numFmtId="0" fontId="34" fillId="0" borderId="9" xfId="5" applyFont="1" applyBorder="1" applyAlignment="1">
      <alignment horizontal="left" vertical="center"/>
    </xf>
    <xf numFmtId="0" fontId="34" fillId="0" borderId="10" xfId="5" applyFont="1" applyBorder="1" applyAlignment="1">
      <alignment horizontal="left" vertical="center"/>
    </xf>
    <xf numFmtId="0" fontId="28" fillId="2" borderId="67" xfId="11" applyFont="1" applyFill="1" applyBorder="1" applyAlignment="1">
      <alignment horizontal="center" vertical="center" wrapText="1"/>
    </xf>
    <xf numFmtId="0" fontId="28" fillId="2" borderId="69" xfId="11" applyFont="1" applyFill="1" applyBorder="1" applyAlignment="1">
      <alignment horizontal="center" vertical="center" wrapText="1"/>
    </xf>
    <xf numFmtId="0" fontId="28" fillId="2" borderId="66" xfId="11" applyFont="1" applyFill="1" applyBorder="1" applyAlignment="1">
      <alignment horizontal="center" vertical="center" wrapText="1"/>
    </xf>
    <xf numFmtId="0" fontId="28" fillId="2" borderId="68" xfId="11" applyFont="1" applyFill="1" applyBorder="1" applyAlignment="1">
      <alignment horizontal="center" vertical="center" wrapText="1"/>
    </xf>
    <xf numFmtId="0" fontId="33" fillId="2" borderId="12" xfId="11" applyFont="1" applyFill="1" applyBorder="1" applyAlignment="1">
      <alignment horizontal="left" vertical="center" wrapText="1"/>
    </xf>
    <xf numFmtId="0" fontId="33" fillId="2" borderId="51" xfId="11" applyFont="1" applyFill="1" applyBorder="1" applyAlignment="1">
      <alignment horizontal="left" vertical="center" wrapText="1"/>
    </xf>
    <xf numFmtId="0" fontId="33" fillId="2" borderId="46" xfId="11" applyFont="1" applyFill="1" applyBorder="1" applyAlignment="1">
      <alignment horizontal="left" vertical="center" wrapText="1"/>
    </xf>
    <xf numFmtId="0" fontId="33" fillId="2" borderId="53" xfId="11" applyFont="1" applyFill="1" applyBorder="1" applyAlignment="1">
      <alignment horizontal="left" vertical="center" wrapText="1"/>
    </xf>
    <xf numFmtId="0" fontId="33" fillId="2" borderId="18" xfId="11" applyFont="1" applyFill="1" applyBorder="1" applyAlignment="1">
      <alignment horizontal="left" vertical="center" wrapText="1"/>
    </xf>
    <xf numFmtId="0" fontId="33" fillId="2" borderId="56" xfId="11" applyFont="1" applyFill="1" applyBorder="1" applyAlignment="1">
      <alignment horizontal="left" vertical="center" wrapText="1"/>
    </xf>
    <xf numFmtId="0" fontId="33" fillId="2" borderId="15" xfId="11" applyFont="1" applyFill="1" applyBorder="1" applyAlignment="1">
      <alignment horizontal="left" vertical="center" wrapText="1"/>
    </xf>
    <xf numFmtId="0" fontId="33" fillId="2" borderId="65" xfId="11" applyFont="1" applyFill="1" applyBorder="1" applyAlignment="1">
      <alignment horizontal="left" vertical="center" wrapText="1"/>
    </xf>
    <xf numFmtId="0" fontId="33" fillId="2" borderId="21" xfId="11" applyFont="1" applyFill="1" applyBorder="1" applyAlignment="1">
      <alignment horizontal="left" vertical="center" wrapText="1"/>
    </xf>
    <xf numFmtId="0" fontId="38" fillId="0" borderId="11" xfId="0" applyFont="1" applyBorder="1" applyAlignment="1">
      <alignment horizontal="left" vertical="center"/>
    </xf>
    <xf numFmtId="0" fontId="12" fillId="0" borderId="81" xfId="0" applyFont="1" applyBorder="1" applyAlignment="1">
      <alignment horizontal="left" vertical="center"/>
    </xf>
    <xf numFmtId="0" fontId="12" fillId="0" borderId="82" xfId="0" applyFont="1" applyBorder="1" applyAlignment="1">
      <alignment horizontal="left" vertical="center"/>
    </xf>
    <xf numFmtId="0" fontId="12" fillId="0" borderId="46" xfId="0" applyFont="1" applyBorder="1" applyAlignment="1">
      <alignment horizontal="left" vertical="center"/>
    </xf>
    <xf numFmtId="0" fontId="12" fillId="0" borderId="58" xfId="0" applyFont="1" applyBorder="1" applyAlignment="1">
      <alignment horizontal="left" vertical="center"/>
    </xf>
    <xf numFmtId="0" fontId="12" fillId="0" borderId="60" xfId="0" applyFont="1" applyBorder="1" applyAlignment="1">
      <alignment horizontal="left" vertical="center"/>
    </xf>
    <xf numFmtId="0" fontId="12" fillId="0" borderId="61" xfId="0" applyFont="1" applyBorder="1" applyAlignment="1">
      <alignment horizontal="left" vertical="center"/>
    </xf>
    <xf numFmtId="0" fontId="12" fillId="0" borderId="40" xfId="0" applyFont="1" applyBorder="1" applyAlignment="1">
      <alignment horizontal="right" vertical="center"/>
    </xf>
    <xf numFmtId="0" fontId="12" fillId="0" borderId="62" xfId="0" applyFont="1" applyBorder="1" applyAlignment="1">
      <alignment horizontal="right" vertical="center"/>
    </xf>
    <xf numFmtId="0" fontId="12" fillId="0" borderId="41" xfId="0" applyFont="1" applyBorder="1" applyAlignment="1">
      <alignment horizontal="right" vertical="center"/>
    </xf>
    <xf numFmtId="0" fontId="28" fillId="2" borderId="15" xfId="11" applyFont="1" applyFill="1" applyBorder="1" applyAlignment="1">
      <alignment horizontal="left" vertical="center" wrapText="1"/>
    </xf>
    <xf numFmtId="0" fontId="28" fillId="2" borderId="65" xfId="11" applyFont="1" applyFill="1" applyBorder="1" applyAlignment="1">
      <alignment horizontal="left" vertical="center" wrapText="1"/>
    </xf>
    <xf numFmtId="0" fontId="28" fillId="2" borderId="21" xfId="11" applyFont="1" applyFill="1" applyBorder="1" applyAlignment="1">
      <alignment horizontal="left" vertical="center" wrapText="1"/>
    </xf>
    <xf numFmtId="0" fontId="28" fillId="2" borderId="53" xfId="11" applyFont="1" applyFill="1" applyBorder="1" applyAlignment="1">
      <alignment horizontal="center" vertical="center" wrapText="1"/>
    </xf>
    <xf numFmtId="0" fontId="28" fillId="2" borderId="56" xfId="11" applyFont="1" applyFill="1" applyBorder="1" applyAlignment="1">
      <alignment horizontal="center" vertical="center" wrapText="1"/>
    </xf>
    <xf numFmtId="0" fontId="28" fillId="2" borderId="99" xfId="11" applyFont="1" applyFill="1" applyBorder="1" applyAlignment="1">
      <alignment horizontal="center" vertical="center" wrapText="1"/>
    </xf>
    <xf numFmtId="0" fontId="28" fillId="2" borderId="100" xfId="11" applyFont="1" applyFill="1" applyBorder="1" applyAlignment="1">
      <alignment horizontal="center" vertical="center" wrapText="1"/>
    </xf>
    <xf numFmtId="0" fontId="12" fillId="0" borderId="40" xfId="15" applyFont="1" applyBorder="1" applyAlignment="1">
      <alignment horizontal="right" vertical="center" wrapText="1"/>
    </xf>
    <xf numFmtId="0" fontId="12" fillId="0" borderId="62" xfId="15" applyFont="1" applyBorder="1" applyAlignment="1">
      <alignment horizontal="right" vertical="center" wrapText="1"/>
    </xf>
    <xf numFmtId="0" fontId="12" fillId="0" borderId="41" xfId="15" applyFont="1" applyBorder="1" applyAlignment="1">
      <alignment horizontal="right" vertical="center" wrapText="1"/>
    </xf>
    <xf numFmtId="0" fontId="28" fillId="2" borderId="12" xfId="15" applyFont="1" applyFill="1" applyBorder="1" applyAlignment="1">
      <alignment horizontal="left" vertical="center" wrapText="1"/>
    </xf>
    <xf numFmtId="0" fontId="28" fillId="2" borderId="51" xfId="15" applyFont="1" applyFill="1" applyBorder="1" applyAlignment="1">
      <alignment horizontal="left" vertical="center" wrapText="1"/>
    </xf>
    <xf numFmtId="0" fontId="28" fillId="2" borderId="18" xfId="15" applyFont="1" applyFill="1" applyBorder="1" applyAlignment="1">
      <alignment horizontal="left" vertical="center" wrapText="1"/>
    </xf>
    <xf numFmtId="0" fontId="28" fillId="2" borderId="56" xfId="15" applyFont="1" applyFill="1" applyBorder="1" applyAlignment="1">
      <alignment horizontal="left" vertical="center" wrapText="1"/>
    </xf>
    <xf numFmtId="0" fontId="28" fillId="2" borderId="15" xfId="15" applyFont="1" applyFill="1" applyBorder="1" applyAlignment="1">
      <alignment horizontal="left" vertical="center" wrapText="1"/>
    </xf>
    <xf numFmtId="0" fontId="28" fillId="2" borderId="21" xfId="15" applyFont="1" applyFill="1" applyBorder="1" applyAlignment="1">
      <alignment horizontal="left" vertical="center" wrapText="1"/>
    </xf>
    <xf numFmtId="0" fontId="39" fillId="0" borderId="46" xfId="16" applyFont="1" applyBorder="1" applyAlignment="1">
      <alignment horizontal="left" vertical="center"/>
    </xf>
    <xf numFmtId="0" fontId="39" fillId="0" borderId="58" xfId="16" applyFont="1" applyBorder="1" applyAlignment="1">
      <alignment horizontal="left" vertical="center"/>
    </xf>
    <xf numFmtId="0" fontId="39" fillId="0" borderId="60" xfId="16" applyFont="1" applyBorder="1" applyAlignment="1">
      <alignment horizontal="left" vertical="center"/>
    </xf>
    <xf numFmtId="0" fontId="39" fillId="0" borderId="61" xfId="16" applyFont="1" applyBorder="1" applyAlignment="1">
      <alignment horizontal="left" vertical="center"/>
    </xf>
    <xf numFmtId="0" fontId="39" fillId="0" borderId="12" xfId="16" applyFont="1" applyBorder="1" applyAlignment="1">
      <alignment horizontal="left" vertical="center"/>
    </xf>
    <xf numFmtId="0" fontId="39" fillId="0" borderId="75" xfId="16" applyFont="1" applyBorder="1" applyAlignment="1">
      <alignment horizontal="left" vertical="center"/>
    </xf>
    <xf numFmtId="0" fontId="38" fillId="0" borderId="1" xfId="0" applyFont="1" applyBorder="1" applyAlignment="1">
      <alignment horizontal="left" vertical="center" wrapText="1"/>
    </xf>
    <xf numFmtId="0" fontId="38" fillId="0" borderId="9" xfId="0" applyFont="1" applyBorder="1" applyAlignment="1">
      <alignment horizontal="left" vertical="center" wrapText="1"/>
    </xf>
    <xf numFmtId="0" fontId="38" fillId="0" borderId="10" xfId="0" applyFont="1" applyBorder="1" applyAlignment="1">
      <alignment horizontal="left" vertical="center" wrapText="1"/>
    </xf>
    <xf numFmtId="0" fontId="12" fillId="0" borderId="105" xfId="7" applyFont="1" applyBorder="1" applyAlignment="1">
      <alignment horizontal="right" vertical="center"/>
    </xf>
    <xf numFmtId="0" fontId="12" fillId="0" borderId="106" xfId="7" applyFont="1" applyBorder="1" applyAlignment="1">
      <alignment horizontal="right" vertical="center"/>
    </xf>
    <xf numFmtId="0" fontId="12" fillId="0" borderId="87" xfId="7" applyFont="1" applyBorder="1" applyAlignment="1">
      <alignment horizontal="right" vertical="center"/>
    </xf>
    <xf numFmtId="0" fontId="12" fillId="0" borderId="36" xfId="7" applyFont="1" applyBorder="1" applyAlignment="1">
      <alignment horizontal="right" vertical="center"/>
    </xf>
    <xf numFmtId="0" fontId="12" fillId="0" borderId="9" xfId="7" applyFont="1" applyBorder="1" applyAlignment="1">
      <alignment horizontal="right" vertical="center"/>
    </xf>
    <xf numFmtId="0" fontId="12" fillId="0" borderId="28" xfId="7" applyFont="1" applyBorder="1" applyAlignment="1">
      <alignment horizontal="right" vertical="center"/>
    </xf>
    <xf numFmtId="0" fontId="12" fillId="0" borderId="50" xfId="7" applyFont="1" applyBorder="1" applyAlignment="1">
      <alignment horizontal="right" vertical="center"/>
    </xf>
    <xf numFmtId="0" fontId="12" fillId="0" borderId="107" xfId="7" applyFont="1" applyBorder="1" applyAlignment="1">
      <alignment horizontal="right" vertical="center"/>
    </xf>
    <xf numFmtId="0" fontId="12" fillId="0" borderId="33" xfId="7" applyFont="1" applyBorder="1" applyAlignment="1">
      <alignment horizontal="right" vertical="center"/>
    </xf>
    <xf numFmtId="0" fontId="12" fillId="0" borderId="60" xfId="7" applyFont="1" applyBorder="1" applyAlignment="1">
      <alignment horizontal="left" vertical="center"/>
    </xf>
    <xf numFmtId="0" fontId="12" fillId="0" borderId="108" xfId="7" applyFont="1" applyBorder="1" applyAlignment="1">
      <alignment horizontal="left" vertical="center"/>
    </xf>
    <xf numFmtId="0" fontId="34" fillId="0" borderId="11" xfId="5" applyFont="1" applyBorder="1" applyAlignment="1">
      <alignment horizontal="left" vertical="center"/>
    </xf>
    <xf numFmtId="0" fontId="12" fillId="0" borderId="81" xfId="19" applyFont="1" applyBorder="1" applyAlignment="1" applyProtection="1">
      <alignment horizontal="center" vertical="center" wrapText="1"/>
      <protection locked="0"/>
    </xf>
    <xf numFmtId="0" fontId="12" fillId="0" borderId="39" xfId="19" applyFont="1" applyBorder="1" applyAlignment="1" applyProtection="1">
      <alignment horizontal="center" vertical="center" wrapText="1"/>
      <protection locked="0"/>
    </xf>
    <xf numFmtId="0" fontId="12" fillId="0" borderId="29" xfId="19" applyFont="1" applyBorder="1" applyAlignment="1" applyProtection="1">
      <alignment horizontal="center" vertical="center" wrapText="1"/>
      <protection locked="0"/>
    </xf>
    <xf numFmtId="0" fontId="12" fillId="0" borderId="30" xfId="19" applyFont="1" applyBorder="1" applyAlignment="1" applyProtection="1">
      <alignment horizontal="center" vertical="center" wrapText="1"/>
      <protection locked="0"/>
    </xf>
    <xf numFmtId="0" fontId="28" fillId="2" borderId="44" xfId="11" applyFont="1" applyFill="1" applyBorder="1" applyAlignment="1">
      <alignment horizontal="center" vertical="center" wrapText="1"/>
    </xf>
    <xf numFmtId="0" fontId="42" fillId="0" borderId="11" xfId="0" applyFont="1" applyBorder="1" applyAlignment="1">
      <alignment horizontal="left" vertical="center" wrapText="1"/>
    </xf>
    <xf numFmtId="0" fontId="42" fillId="0" borderId="1" xfId="0" applyFont="1" applyBorder="1" applyAlignment="1">
      <alignment horizontal="left" vertical="center" wrapText="1"/>
    </xf>
    <xf numFmtId="0" fontId="42" fillId="0" borderId="9" xfId="0" applyFont="1" applyBorder="1" applyAlignment="1">
      <alignment horizontal="left" vertical="center" wrapText="1"/>
    </xf>
    <xf numFmtId="0" fontId="42" fillId="0" borderId="10" xfId="0" applyFont="1" applyBorder="1" applyAlignment="1">
      <alignment horizontal="left" vertical="center" wrapText="1"/>
    </xf>
    <xf numFmtId="0" fontId="28" fillId="2" borderId="45" xfId="11" applyFont="1" applyFill="1" applyBorder="1" applyAlignment="1">
      <alignment horizontal="center" vertical="center" wrapText="1"/>
    </xf>
    <xf numFmtId="0" fontId="4" fillId="0" borderId="1" xfId="5" applyFont="1" applyBorder="1" applyAlignment="1">
      <alignment horizontal="left" vertical="center"/>
    </xf>
    <xf numFmtId="0" fontId="4" fillId="0" borderId="9" xfId="5" applyFont="1" applyBorder="1" applyAlignment="1">
      <alignment horizontal="left" vertical="center"/>
    </xf>
    <xf numFmtId="0" fontId="4" fillId="0" borderId="10" xfId="5" applyFont="1" applyBorder="1" applyAlignment="1">
      <alignment horizontal="left" vertical="center"/>
    </xf>
    <xf numFmtId="0" fontId="28" fillId="2" borderId="51" xfId="11" applyFont="1" applyFill="1" applyBorder="1" applyAlignment="1">
      <alignment horizontal="left" vertical="center"/>
    </xf>
    <xf numFmtId="0" fontId="28" fillId="2" borderId="56" xfId="11" applyFont="1" applyFill="1" applyBorder="1" applyAlignment="1">
      <alignment horizontal="left" vertical="center"/>
    </xf>
    <xf numFmtId="0" fontId="12" fillId="0" borderId="81" xfId="15" applyFont="1" applyBorder="1" applyAlignment="1">
      <alignment horizontal="left" vertical="center" wrapText="1"/>
    </xf>
    <xf numFmtId="0" fontId="12" fillId="0" borderId="82" xfId="15" applyFont="1" applyBorder="1" applyAlignment="1">
      <alignment horizontal="left" vertical="center" wrapText="1"/>
    </xf>
    <xf numFmtId="0" fontId="12" fillId="0" borderId="46" xfId="15" applyFont="1" applyBorder="1" applyAlignment="1">
      <alignment horizontal="left" vertical="center" wrapText="1"/>
    </xf>
    <xf numFmtId="0" fontId="12" fillId="0" borderId="58" xfId="15" applyFont="1" applyBorder="1" applyAlignment="1">
      <alignment horizontal="left" vertical="center" wrapText="1"/>
    </xf>
    <xf numFmtId="0" fontId="12" fillId="0" borderId="60" xfId="15" applyFont="1" applyBorder="1" applyAlignment="1">
      <alignment horizontal="left" vertical="center" wrapText="1"/>
    </xf>
    <xf numFmtId="0" fontId="12" fillId="0" borderId="61" xfId="15" applyFont="1" applyBorder="1" applyAlignment="1">
      <alignment horizontal="left" vertical="center" wrapText="1"/>
    </xf>
    <xf numFmtId="0" fontId="12" fillId="0" borderId="40" xfId="15" applyFont="1" applyBorder="1" applyAlignment="1">
      <alignment horizontal="left" vertical="center"/>
    </xf>
    <xf numFmtId="0" fontId="12" fillId="0" borderId="62" xfId="15" applyFont="1" applyBorder="1" applyAlignment="1">
      <alignment horizontal="left" vertical="center"/>
    </xf>
    <xf numFmtId="0" fontId="12" fillId="0" borderId="41" xfId="15" applyFont="1" applyBorder="1" applyAlignment="1">
      <alignment horizontal="left" vertical="center"/>
    </xf>
    <xf numFmtId="0" fontId="12" fillId="0" borderId="40" xfId="15" applyFont="1" applyBorder="1" applyAlignment="1">
      <alignment horizontal="right" vertical="center"/>
    </xf>
    <xf numFmtId="0" fontId="12" fillId="0" borderId="41" xfId="15" applyFont="1" applyBorder="1" applyAlignment="1">
      <alignment horizontal="right" vertical="center"/>
    </xf>
    <xf numFmtId="0" fontId="12" fillId="0" borderId="24" xfId="15" applyFont="1" applyBorder="1" applyAlignment="1">
      <alignment horizontal="left" vertical="center" wrapText="1"/>
    </xf>
    <xf numFmtId="0" fontId="12" fillId="0" borderId="25" xfId="15" applyFont="1" applyBorder="1" applyAlignment="1">
      <alignment horizontal="left" vertical="center" wrapText="1"/>
    </xf>
    <xf numFmtId="0" fontId="12" fillId="0" borderId="29" xfId="15" applyFont="1" applyBorder="1" applyAlignment="1">
      <alignment horizontal="left" vertical="center" wrapText="1"/>
    </xf>
    <xf numFmtId="0" fontId="12" fillId="0" borderId="30" xfId="15" applyFont="1" applyBorder="1" applyAlignment="1">
      <alignment horizontal="left" vertical="center" wrapText="1"/>
    </xf>
    <xf numFmtId="0" fontId="12" fillId="0" borderId="1" xfId="11" applyFont="1" applyBorder="1" applyAlignment="1">
      <alignment horizontal="left" vertical="center" wrapText="1"/>
    </xf>
    <xf numFmtId="0" fontId="12" fillId="0" borderId="9" xfId="11" applyFont="1" applyBorder="1" applyAlignment="1">
      <alignment horizontal="left" vertical="center" wrapText="1"/>
    </xf>
    <xf numFmtId="0" fontId="12" fillId="0" borderId="10" xfId="11" applyFont="1" applyBorder="1" applyAlignment="1">
      <alignment horizontal="left" vertical="center" wrapText="1"/>
    </xf>
    <xf numFmtId="0" fontId="38" fillId="0" borderId="1" xfId="0" applyFont="1" applyFill="1" applyBorder="1" applyAlignment="1">
      <alignment horizontal="left" vertical="center" wrapText="1"/>
    </xf>
    <xf numFmtId="0" fontId="38" fillId="0" borderId="9" xfId="0" applyFont="1" applyFill="1" applyBorder="1" applyAlignment="1">
      <alignment horizontal="left" vertical="center" wrapText="1"/>
    </xf>
    <xf numFmtId="0" fontId="38" fillId="0" borderId="10" xfId="0" applyFont="1" applyFill="1" applyBorder="1" applyAlignment="1">
      <alignment horizontal="left" vertical="center" wrapText="1"/>
    </xf>
    <xf numFmtId="0" fontId="12" fillId="0" borderId="10" xfId="19" applyFont="1" applyBorder="1" applyAlignment="1" applyProtection="1">
      <alignment horizontal="center" vertical="center" wrapText="1"/>
      <protection locked="0"/>
    </xf>
    <xf numFmtId="0" fontId="12" fillId="0" borderId="61" xfId="19" applyFont="1" applyBorder="1" applyAlignment="1" applyProtection="1">
      <alignment horizontal="center" vertical="center" wrapText="1"/>
      <protection locked="0"/>
    </xf>
    <xf numFmtId="0" fontId="28" fillId="2" borderId="51" xfId="11" applyFont="1" applyFill="1" applyBorder="1" applyAlignment="1">
      <alignment horizontal="center" vertical="center" wrapText="1"/>
    </xf>
    <xf numFmtId="0" fontId="8" fillId="0" borderId="0" xfId="5" applyFont="1" applyAlignment="1">
      <alignment horizontal="center" vertical="center"/>
    </xf>
    <xf numFmtId="0" fontId="0" fillId="0" borderId="13" xfId="0" applyBorder="1" applyAlignment="1">
      <alignment horizontal="center" vertical="center" wrapText="1"/>
    </xf>
    <xf numFmtId="0" fontId="0" fillId="0" borderId="17" xfId="0" applyBorder="1" applyAlignment="1">
      <alignment horizontal="center" vertical="center" wrapText="1"/>
    </xf>
    <xf numFmtId="0" fontId="2" fillId="2" borderId="48" xfId="14" applyFont="1" applyFill="1" applyBorder="1" applyAlignment="1">
      <alignment horizontal="center" vertical="center" wrapText="1"/>
    </xf>
    <xf numFmtId="0" fontId="2" fillId="2" borderId="22" xfId="14" applyFont="1" applyFill="1" applyBorder="1" applyAlignment="1">
      <alignment horizontal="center" vertical="center" wrapText="1"/>
    </xf>
    <xf numFmtId="0" fontId="42" fillId="0" borderId="11" xfId="0" applyFont="1" applyBorder="1" applyAlignment="1">
      <alignment horizontal="left" vertical="center"/>
    </xf>
    <xf numFmtId="0" fontId="4" fillId="0" borderId="12" xfId="0" applyFont="1" applyBorder="1" applyAlignment="1">
      <alignment horizontal="left" vertical="center"/>
    </xf>
    <xf numFmtId="0" fontId="4" fillId="0" borderId="45" xfId="0" applyFont="1" applyBorder="1" applyAlignment="1">
      <alignment horizontal="left" vertical="center"/>
    </xf>
    <xf numFmtId="0" fontId="4" fillId="0" borderId="46" xfId="0" applyFont="1" applyBorder="1" applyAlignment="1">
      <alignment horizontal="left" vertical="center"/>
    </xf>
    <xf numFmtId="0" fontId="4" fillId="0" borderId="0" xfId="0" applyFont="1" applyBorder="1" applyAlignment="1">
      <alignment horizontal="left" vertical="center"/>
    </xf>
    <xf numFmtId="0" fontId="4" fillId="0" borderId="60" xfId="0" applyFont="1" applyBorder="1" applyAlignment="1">
      <alignment horizontal="left" vertical="center"/>
    </xf>
    <xf numFmtId="0" fontId="4" fillId="0" borderId="108" xfId="0" applyFont="1" applyBorder="1" applyAlignment="1">
      <alignment horizontal="left" vertical="center"/>
    </xf>
    <xf numFmtId="0" fontId="14" fillId="0" borderId="76" xfId="0" applyFont="1" applyBorder="1" applyAlignment="1">
      <alignment horizontal="left" vertical="center" wrapText="1"/>
    </xf>
    <xf numFmtId="0" fontId="14" fillId="0" borderId="79" xfId="0" applyFont="1" applyBorder="1" applyAlignment="1">
      <alignment horizontal="left" vertical="center" wrapText="1"/>
    </xf>
    <xf numFmtId="0" fontId="1" fillId="0" borderId="63" xfId="0" applyFont="1" applyBorder="1" applyAlignment="1">
      <alignment horizontal="left" vertical="center"/>
    </xf>
    <xf numFmtId="0" fontId="1" fillId="0" borderId="98" xfId="0" applyFont="1" applyBorder="1" applyAlignment="1">
      <alignment horizontal="left" vertical="center"/>
    </xf>
    <xf numFmtId="0" fontId="4" fillId="0" borderId="73" xfId="0" applyFont="1" applyBorder="1" applyAlignment="1">
      <alignment horizontal="right" vertical="center"/>
    </xf>
    <xf numFmtId="0" fontId="4" fillId="0" borderId="41" xfId="0" applyFont="1" applyBorder="1" applyAlignment="1">
      <alignment horizontal="right" vertical="center"/>
    </xf>
    <xf numFmtId="0" fontId="4" fillId="0" borderId="40" xfId="0" applyFont="1" applyBorder="1" applyAlignment="1">
      <alignment horizontal="left" vertical="center"/>
    </xf>
    <xf numFmtId="0" fontId="4" fillId="0" borderId="62" xfId="0" applyFont="1" applyBorder="1" applyAlignment="1">
      <alignment horizontal="left" vertical="center"/>
    </xf>
    <xf numFmtId="0" fontId="4" fillId="0" borderId="41" xfId="0" applyFont="1" applyBorder="1" applyAlignment="1">
      <alignment horizontal="left" vertical="center"/>
    </xf>
    <xf numFmtId="0" fontId="4" fillId="0" borderId="81" xfId="0" applyFont="1" applyBorder="1" applyAlignment="1">
      <alignment horizontal="left" vertical="center"/>
    </xf>
    <xf numFmtId="0" fontId="4" fillId="0" borderId="7" xfId="0" applyFont="1" applyBorder="1" applyAlignment="1">
      <alignment horizontal="left" vertical="center"/>
    </xf>
    <xf numFmtId="0" fontId="2" fillId="2" borderId="55" xfId="14" applyFont="1" applyFill="1" applyBorder="1" applyAlignment="1">
      <alignment horizontal="center" vertical="center" wrapText="1"/>
    </xf>
    <xf numFmtId="0" fontId="2" fillId="2" borderId="20" xfId="14" applyFont="1" applyFill="1" applyBorder="1" applyAlignment="1">
      <alignment horizontal="center" vertical="center" wrapText="1"/>
    </xf>
    <xf numFmtId="0" fontId="2" fillId="2" borderId="65" xfId="14" applyFont="1" applyFill="1" applyBorder="1" applyAlignment="1">
      <alignment horizontal="center" vertical="center" wrapText="1"/>
    </xf>
    <xf numFmtId="0" fontId="2" fillId="2" borderId="21" xfId="14" applyFont="1" applyFill="1" applyBorder="1" applyAlignment="1">
      <alignment horizontal="center" vertical="center" wrapText="1"/>
    </xf>
    <xf numFmtId="0" fontId="4" fillId="0" borderId="83" xfId="0" applyFont="1" applyBorder="1" applyAlignment="1">
      <alignment horizontal="left" vertical="center"/>
    </xf>
    <xf numFmtId="0" fontId="4" fillId="0" borderId="71" xfId="0" applyFont="1" applyBorder="1" applyAlignment="1">
      <alignment horizontal="left" vertical="center"/>
    </xf>
    <xf numFmtId="0" fontId="4" fillId="0" borderId="77" xfId="0" applyFont="1" applyBorder="1" applyAlignment="1">
      <alignment horizontal="left" vertical="center"/>
    </xf>
    <xf numFmtId="6" fontId="2" fillId="2" borderId="12" xfId="14" applyNumberFormat="1" applyFont="1" applyFill="1" applyBorder="1" applyAlignment="1">
      <alignment horizontal="left" vertical="center" wrapText="1"/>
    </xf>
    <xf numFmtId="6" fontId="2" fillId="2" borderId="45" xfId="14" applyNumberFormat="1" applyFont="1" applyFill="1" applyBorder="1" applyAlignment="1">
      <alignment horizontal="left" vertical="center" wrapText="1"/>
    </xf>
    <xf numFmtId="6" fontId="2" fillId="2" borderId="46" xfId="14" applyNumberFormat="1" applyFont="1" applyFill="1" applyBorder="1" applyAlignment="1">
      <alignment horizontal="left" vertical="center" wrapText="1"/>
    </xf>
    <xf numFmtId="6" fontId="2" fillId="2" borderId="0" xfId="14" applyNumberFormat="1" applyFont="1" applyFill="1" applyBorder="1" applyAlignment="1">
      <alignment horizontal="left" vertical="center" wrapText="1"/>
    </xf>
    <xf numFmtId="6" fontId="2" fillId="2" borderId="18" xfId="14" applyNumberFormat="1" applyFont="1" applyFill="1" applyBorder="1" applyAlignment="1">
      <alignment horizontal="left" vertical="center" wrapText="1"/>
    </xf>
    <xf numFmtId="6" fontId="2" fillId="2" borderId="8" xfId="14" applyNumberFormat="1" applyFont="1" applyFill="1" applyBorder="1" applyAlignment="1">
      <alignment horizontal="left" vertical="center" wrapText="1"/>
    </xf>
    <xf numFmtId="6" fontId="2" fillId="2" borderId="16" xfId="14" applyNumberFormat="1" applyFont="1" applyFill="1" applyBorder="1" applyAlignment="1">
      <alignment horizontal="left" vertical="center" wrapText="1"/>
    </xf>
    <xf numFmtId="6" fontId="2" fillId="2" borderId="48" xfId="14" applyNumberFormat="1" applyFont="1" applyFill="1" applyBorder="1" applyAlignment="1">
      <alignment horizontal="left" vertical="center" wrapText="1"/>
    </xf>
    <xf numFmtId="6" fontId="2" fillId="2" borderId="22" xfId="14" applyNumberFormat="1" applyFont="1" applyFill="1" applyBorder="1" applyAlignment="1">
      <alignment horizontal="left" vertical="center" wrapText="1"/>
    </xf>
    <xf numFmtId="6" fontId="2" fillId="2" borderId="15" xfId="14" applyNumberFormat="1" applyFont="1" applyFill="1" applyBorder="1" applyAlignment="1">
      <alignment horizontal="left" vertical="center" wrapText="1"/>
    </xf>
    <xf numFmtId="6" fontId="2" fillId="2" borderId="65" xfId="14" applyNumberFormat="1" applyFont="1" applyFill="1" applyBorder="1" applyAlignment="1">
      <alignment horizontal="left" vertical="center" wrapText="1"/>
    </xf>
    <xf numFmtId="6" fontId="2" fillId="2" borderId="21" xfId="14" applyNumberFormat="1" applyFont="1" applyFill="1" applyBorder="1" applyAlignment="1">
      <alignment horizontal="left" vertical="center" wrapText="1"/>
    </xf>
    <xf numFmtId="6" fontId="2" fillId="2" borderId="44" xfId="14" applyNumberFormat="1" applyFont="1" applyFill="1" applyBorder="1" applyAlignment="1">
      <alignment horizontal="center" vertical="center" wrapText="1"/>
    </xf>
    <xf numFmtId="6" fontId="2" fillId="2" borderId="45" xfId="14" applyNumberFormat="1" applyFont="1" applyFill="1" applyBorder="1" applyAlignment="1">
      <alignment horizontal="center" vertical="center" wrapText="1"/>
    </xf>
    <xf numFmtId="6" fontId="2" fillId="2" borderId="17" xfId="14" applyNumberFormat="1" applyFont="1" applyFill="1" applyBorder="1" applyAlignment="1">
      <alignment horizontal="center" vertical="center" wrapText="1"/>
    </xf>
    <xf numFmtId="0" fontId="2" fillId="2" borderId="67" xfId="14" applyFont="1" applyFill="1" applyBorder="1" applyAlignment="1">
      <alignment horizontal="center" vertical="center" wrapText="1"/>
    </xf>
    <xf numFmtId="0" fontId="2" fillId="2" borderId="69" xfId="14" applyFont="1" applyFill="1" applyBorder="1" applyAlignment="1">
      <alignment horizontal="center" vertical="center" wrapText="1"/>
    </xf>
    <xf numFmtId="0" fontId="0" fillId="0" borderId="1"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4" fillId="0" borderId="1"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75" xfId="0" applyFont="1" applyBorder="1" applyAlignment="1">
      <alignment horizontal="left" vertical="center"/>
    </xf>
    <xf numFmtId="0" fontId="0" fillId="0" borderId="58" xfId="0" applyBorder="1" applyAlignment="1">
      <alignment horizontal="left" vertical="center"/>
    </xf>
    <xf numFmtId="0" fontId="0" fillId="0" borderId="61" xfId="0" applyBorder="1" applyAlignment="1">
      <alignment horizontal="left" vertical="center"/>
    </xf>
    <xf numFmtId="0" fontId="0" fillId="0" borderId="63" xfId="0" applyFont="1" applyBorder="1" applyAlignment="1">
      <alignment horizontal="left" vertical="center"/>
    </xf>
    <xf numFmtId="0" fontId="4" fillId="0" borderId="82" xfId="0" applyFont="1" applyBorder="1" applyAlignment="1">
      <alignment horizontal="left" vertical="center"/>
    </xf>
    <xf numFmtId="0" fontId="4" fillId="0" borderId="36" xfId="0" applyFont="1" applyBorder="1" applyAlignment="1">
      <alignment horizontal="center" vertical="center"/>
    </xf>
    <xf numFmtId="0" fontId="4" fillId="0" borderId="11" xfId="0" applyFont="1" applyBorder="1" applyAlignment="1">
      <alignment horizontal="center" vertical="center"/>
    </xf>
    <xf numFmtId="0" fontId="0" fillId="0" borderId="36" xfId="0" applyBorder="1" applyAlignment="1">
      <alignment horizontal="center" vertical="center"/>
    </xf>
    <xf numFmtId="0" fontId="0" fillId="0" borderId="11" xfId="0" applyBorder="1" applyAlignment="1">
      <alignment horizontal="center" vertical="center"/>
    </xf>
    <xf numFmtId="0" fontId="0" fillId="0" borderId="50" xfId="0" applyBorder="1" applyAlignment="1">
      <alignment horizontal="center" vertical="center"/>
    </xf>
    <xf numFmtId="0" fontId="0" fillId="0" borderId="32" xfId="0" applyBorder="1" applyAlignment="1">
      <alignment horizontal="center" vertical="center"/>
    </xf>
    <xf numFmtId="6" fontId="28" fillId="2" borderId="13" xfId="14" applyNumberFormat="1" applyFont="1" applyFill="1" applyBorder="1" applyAlignment="1">
      <alignment horizontal="center" vertical="center" wrapText="1"/>
    </xf>
    <xf numFmtId="6" fontId="28" fillId="2" borderId="45" xfId="14" applyNumberFormat="1" applyFont="1" applyFill="1" applyBorder="1" applyAlignment="1">
      <alignment horizontal="center" vertical="center"/>
    </xf>
    <xf numFmtId="0" fontId="0" fillId="0" borderId="45" xfId="0" applyBorder="1" applyAlignment="1">
      <alignment horizontal="center" vertical="center"/>
    </xf>
    <xf numFmtId="0" fontId="0" fillId="0" borderId="17" xfId="0" applyBorder="1" applyAlignment="1">
      <alignment horizontal="center" vertical="center"/>
    </xf>
    <xf numFmtId="6" fontId="2" fillId="2" borderId="12" xfId="14" applyNumberFormat="1" applyFont="1" applyFill="1" applyBorder="1" applyAlignment="1">
      <alignment horizontal="center" vertical="center" wrapText="1"/>
    </xf>
    <xf numFmtId="6" fontId="2" fillId="2" borderId="46" xfId="14" applyNumberFormat="1" applyFont="1" applyFill="1" applyBorder="1" applyAlignment="1">
      <alignment horizontal="center" vertical="center" wrapText="1"/>
    </xf>
    <xf numFmtId="6" fontId="2" fillId="2" borderId="0" xfId="14" applyNumberFormat="1" applyFont="1" applyFill="1" applyBorder="1" applyAlignment="1">
      <alignment horizontal="center" vertical="center" wrapText="1"/>
    </xf>
    <xf numFmtId="6" fontId="2" fillId="2" borderId="18" xfId="14" applyNumberFormat="1" applyFont="1" applyFill="1" applyBorder="1" applyAlignment="1">
      <alignment horizontal="center" vertical="center" wrapText="1"/>
    </xf>
    <xf numFmtId="6" fontId="2" fillId="2" borderId="8" xfId="14"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19" fillId="0" borderId="11" xfId="0" applyFont="1" applyFill="1" applyBorder="1" applyAlignment="1">
      <alignment horizontal="center" vertical="center" wrapText="1"/>
    </xf>
  </cellXfs>
  <cellStyles count="28">
    <cellStyle name="Comma" xfId="1" builtinId="3"/>
    <cellStyle name="Comma 2" xfId="24" xr:uid="{639AE3B7-BBC7-43EC-A366-5E5C325A7D7B}"/>
    <cellStyle name="Currency" xfId="2" builtinId="4"/>
    <cellStyle name="Currency 2" xfId="25" xr:uid="{063176F0-C5CD-47CD-BA25-BFA5D1C28571}"/>
    <cellStyle name="Currency 3" xfId="9" xr:uid="{545ED3C2-C3E2-4AF2-B78E-078DB0984483}"/>
    <cellStyle name="Currency 3 2" xfId="26" xr:uid="{70090FEB-DD1A-4F24-8844-5CF47EE80C50}"/>
    <cellStyle name="Hyperlink" xfId="6" builtinId="8"/>
    <cellStyle name="Normal" xfId="0" builtinId="0"/>
    <cellStyle name="Normal 2 2" xfId="7" xr:uid="{B7910AE3-D276-4851-8B32-B6DA287E1FCF}"/>
    <cellStyle name="Normal 2 3" xfId="4" xr:uid="{DFC3354E-D5A1-4E63-921E-D5BD4ADAF767}"/>
    <cellStyle name="Normal 2 4" xfId="13" xr:uid="{946828E1-2986-45C1-9ED2-754EF1466441}"/>
    <cellStyle name="Normal 2 4 2 2 2" xfId="22" xr:uid="{CD6C85BD-C867-4DC5-A0C6-3459A394FF55}"/>
    <cellStyle name="Normal 2 4 5" xfId="23" xr:uid="{B4A4C787-A77A-4E87-BAC8-B0FDCCB11839}"/>
    <cellStyle name="Normal 2 4 5 2" xfId="27" xr:uid="{051FC378-144E-4B48-BA5A-04065208AA30}"/>
    <cellStyle name="Normal 3" xfId="21" xr:uid="{AC915DC3-1BDD-4727-AFF3-793BA5591672}"/>
    <cellStyle name="Normal 4" xfId="16" xr:uid="{0E04873A-1F70-440A-97B9-86AED32DAA78}"/>
    <cellStyle name="Normal 6 2" xfId="11" xr:uid="{ED28D582-2522-4909-A6F7-C540A3E16C1A}"/>
    <cellStyle name="Normal 6 3 3" xfId="18" xr:uid="{55085B7F-4D74-443C-999F-07908D64085C}"/>
    <cellStyle name="Normal 7 2" xfId="5" xr:uid="{2912377B-A683-4521-B380-F413015F7BE2}"/>
    <cellStyle name="Normal 8 2" xfId="15" xr:uid="{99DC2CB6-478F-4609-92B1-D84A3CC240D8}"/>
    <cellStyle name="Normal_SFR Tabs 2ab(02_03) rounded no formulae" xfId="19" xr:uid="{A4893F19-B46D-4D53-B35E-8E6B9D4ED433}"/>
    <cellStyle name="Normal_SFR Tabs 2cd(02_03) rounded no formulae" xfId="10" xr:uid="{C8158596-64C6-4372-B77C-37160D278E25}"/>
    <cellStyle name="Normal_SFRTABS17_4(2A-C)" xfId="8" xr:uid="{45A02189-B5B8-4037-9254-79C6D494B54C}"/>
    <cellStyle name="Normal_Sheet4" xfId="12" xr:uid="{7508A18D-3C20-4A45-B9C8-51482E68E63D}"/>
    <cellStyle name="Normal_Sheet6" xfId="14" xr:uid="{C205D337-F56F-4A05-9CE2-3553A6DBA473}"/>
    <cellStyle name="Percent" xfId="3" builtinId="5"/>
    <cellStyle name="Percent 2" xfId="20" xr:uid="{CF5FE1A4-4900-4262-BC88-5CFF309D50AB}"/>
    <cellStyle name="Percent 2 2" xfId="17" xr:uid="{D89559EC-82B8-4110-94F1-8B42EAB9A400}"/>
  </cellStyles>
  <dxfs count="0"/>
  <tableStyles count="0" defaultTableStyle="TableStyleMedium2" defaultPivotStyle="PivotStyleLight16"/>
  <colors>
    <mruColors>
      <color rgb="FF3D6497"/>
      <color rgb="FF5B9B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263524</xdr:colOff>
      <xdr:row>1</xdr:row>
      <xdr:rowOff>0</xdr:rowOff>
    </xdr:from>
    <xdr:to>
      <xdr:col>12</xdr:col>
      <xdr:colOff>282575</xdr:colOff>
      <xdr:row>30</xdr:row>
      <xdr:rowOff>9525</xdr:rowOff>
    </xdr:to>
    <xdr:sp macro="" textlink="">
      <xdr:nvSpPr>
        <xdr:cNvPr id="2" name="Rectangle 1">
          <a:extLst>
            <a:ext uri="{FF2B5EF4-FFF2-40B4-BE49-F238E27FC236}">
              <a16:creationId xmlns:a16="http://schemas.microsoft.com/office/drawing/2014/main" id="{E725D75E-7F73-449D-B049-44B21D4B9AB5}"/>
            </a:ext>
          </a:extLst>
        </xdr:cNvPr>
        <xdr:cNvSpPr/>
      </xdr:nvSpPr>
      <xdr:spPr>
        <a:xfrm>
          <a:off x="263524" y="161925"/>
          <a:ext cx="7820026" cy="51911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en-GB"/>
        </a:p>
      </xdr:txBody>
    </xdr:sp>
    <xdr:clientData/>
  </xdr:twoCellAnchor>
  <xdr:twoCellAnchor>
    <xdr:from>
      <xdr:col>2</xdr:col>
      <xdr:colOff>219075</xdr:colOff>
      <xdr:row>11</xdr:row>
      <xdr:rowOff>95250</xdr:rowOff>
    </xdr:from>
    <xdr:to>
      <xdr:col>11</xdr:col>
      <xdr:colOff>19050</xdr:colOff>
      <xdr:row>17</xdr:row>
      <xdr:rowOff>19050</xdr:rowOff>
    </xdr:to>
    <xdr:sp macro="" textlink="">
      <xdr:nvSpPr>
        <xdr:cNvPr id="3" name="Rectangle 4">
          <a:extLst>
            <a:ext uri="{FF2B5EF4-FFF2-40B4-BE49-F238E27FC236}">
              <a16:creationId xmlns:a16="http://schemas.microsoft.com/office/drawing/2014/main" id="{155C1684-A875-4A49-9E8E-EB191FC35C70}"/>
            </a:ext>
          </a:extLst>
        </xdr:cNvPr>
        <xdr:cNvSpPr>
          <a:spLocks noChangeArrowheads="1"/>
        </xdr:cNvSpPr>
      </xdr:nvSpPr>
      <xdr:spPr bwMode="auto">
        <a:xfrm>
          <a:off x="1438275" y="1876425"/>
          <a:ext cx="5772150" cy="895350"/>
        </a:xfrm>
        <a:prstGeom prst="rect">
          <a:avLst/>
        </a:prstGeom>
        <a:solidFill>
          <a:srgbClr val="FFFFFF"/>
        </a:solidFill>
        <a:ln w="9525">
          <a:solidFill>
            <a:srgbClr val="000000"/>
          </a:solidFill>
          <a:miter lim="800000"/>
          <a:headEnd/>
          <a:tailEnd/>
        </a:ln>
      </xdr:spPr>
      <xdr:txBody>
        <a:bodyPr vertOverflow="clip" wrap="square" lIns="36576" tIns="27432" rIns="36576" bIns="0" anchor="ctr" upright="1"/>
        <a:lstStyle/>
        <a:p>
          <a:pPr algn="ctr" rtl="1"/>
          <a:r>
            <a:rPr lang="en-US" sz="1400" b="1" i="0">
              <a:effectLst/>
              <a:latin typeface="+mn-lt"/>
              <a:ea typeface="+mn-ea"/>
              <a:cs typeface="+mn-cs"/>
            </a:rPr>
            <a:t>STUDENT SUPPORT</a:t>
          </a:r>
          <a:r>
            <a:rPr lang="en-US" sz="1400" b="1" i="0" baseline="0">
              <a:effectLst/>
              <a:latin typeface="+mn-lt"/>
              <a:ea typeface="+mn-ea"/>
              <a:cs typeface="+mn-cs"/>
            </a:rPr>
            <a:t> FOR HIGHER EDUCATION</a:t>
          </a:r>
          <a:r>
            <a:rPr lang="en-US" sz="1400" b="1" i="0">
              <a:effectLst/>
              <a:latin typeface="+mn-lt"/>
              <a:ea typeface="+mn-ea"/>
              <a:cs typeface="+mn-cs"/>
            </a:rPr>
            <a:t> </a:t>
          </a:r>
          <a:r>
            <a:rPr lang="en-US" sz="1400" b="1" i="0" baseline="0">
              <a:effectLst/>
              <a:latin typeface="+mn-lt"/>
              <a:ea typeface="+mn-ea"/>
              <a:cs typeface="+mn-cs"/>
            </a:rPr>
            <a:t>IN WALES 2022:</a:t>
          </a:r>
          <a:endParaRPr lang="en-GB" sz="1400">
            <a:effectLst/>
          </a:endParaRPr>
        </a:p>
        <a:p>
          <a:pPr algn="ctr" rtl="1"/>
          <a:r>
            <a:rPr lang="en-US" sz="1400" b="1" i="0">
              <a:effectLst/>
              <a:latin typeface="+mn-lt"/>
              <a:ea typeface="+mn-ea"/>
              <a:cs typeface="+mn-cs"/>
            </a:rPr>
            <a:t>FULL YEAR 2021/22 AND EARLY IN YEAR 2022/23</a:t>
          </a:r>
          <a:endParaRPr lang="en-GB" sz="1400">
            <a:effectLst/>
          </a:endParaRPr>
        </a:p>
      </xdr:txBody>
    </xdr:sp>
    <xdr:clientData/>
  </xdr:twoCellAnchor>
  <xdr:twoCellAnchor>
    <xdr:from>
      <xdr:col>2</xdr:col>
      <xdr:colOff>238125</xdr:colOff>
      <xdr:row>18</xdr:row>
      <xdr:rowOff>76201</xdr:rowOff>
    </xdr:from>
    <xdr:to>
      <xdr:col>11</xdr:col>
      <xdr:colOff>19050</xdr:colOff>
      <xdr:row>21</xdr:row>
      <xdr:rowOff>120650</xdr:rowOff>
    </xdr:to>
    <xdr:sp macro="" textlink="">
      <xdr:nvSpPr>
        <xdr:cNvPr id="4" name="Rectangle 3">
          <a:extLst>
            <a:ext uri="{FF2B5EF4-FFF2-40B4-BE49-F238E27FC236}">
              <a16:creationId xmlns:a16="http://schemas.microsoft.com/office/drawing/2014/main" id="{18925477-BC11-4A73-AB52-F77AB4B996A2}"/>
            </a:ext>
          </a:extLst>
        </xdr:cNvPr>
        <xdr:cNvSpPr>
          <a:spLocks noChangeArrowheads="1"/>
        </xdr:cNvSpPr>
      </xdr:nvSpPr>
      <xdr:spPr bwMode="auto">
        <a:xfrm>
          <a:off x="1508125" y="3048001"/>
          <a:ext cx="6010275" cy="539749"/>
        </a:xfrm>
        <a:prstGeom prst="rect">
          <a:avLst/>
        </a:prstGeom>
        <a:solidFill>
          <a:srgbClr val="FFFFFF"/>
        </a:solidFill>
        <a:ln w="9525">
          <a:solidFill>
            <a:srgbClr val="000000"/>
          </a:solidFill>
          <a:miter lim="800000"/>
          <a:headEnd/>
          <a:tailEnd/>
        </a:ln>
      </xdr:spPr>
      <xdr:txBody>
        <a:bodyPr vertOverflow="clip" wrap="square" lIns="36576" tIns="27432" rIns="36576" bIns="0" anchor="ctr" upright="1"/>
        <a:lstStyle/>
        <a:p>
          <a:pPr algn="ctr" rtl="1">
            <a:defRPr sz="1000"/>
          </a:pPr>
          <a:r>
            <a:rPr lang="en-US" sz="1400" b="1" i="0" strike="noStrike">
              <a:solidFill>
                <a:srgbClr val="000000"/>
              </a:solidFill>
              <a:latin typeface="+mn-lt"/>
              <a:cs typeface="Arial"/>
            </a:rPr>
            <a:t>TABLES AND FOOTNOTES</a:t>
          </a:r>
        </a:p>
      </xdr:txBody>
    </xdr:sp>
    <xdr:clientData/>
  </xdr:twoCellAnchor>
  <xdr:twoCellAnchor>
    <xdr:from>
      <xdr:col>2</xdr:col>
      <xdr:colOff>238125</xdr:colOff>
      <xdr:row>23</xdr:row>
      <xdr:rowOff>1</xdr:rowOff>
    </xdr:from>
    <xdr:to>
      <xdr:col>11</xdr:col>
      <xdr:colOff>28575</xdr:colOff>
      <xdr:row>27</xdr:row>
      <xdr:rowOff>9525</xdr:rowOff>
    </xdr:to>
    <xdr:sp macro="" textlink="">
      <xdr:nvSpPr>
        <xdr:cNvPr id="5" name="TextBox 4">
          <a:extLst>
            <a:ext uri="{FF2B5EF4-FFF2-40B4-BE49-F238E27FC236}">
              <a16:creationId xmlns:a16="http://schemas.microsoft.com/office/drawing/2014/main" id="{705FDD67-B58F-4E3D-B614-92C018D242C7}"/>
            </a:ext>
          </a:extLst>
        </xdr:cNvPr>
        <xdr:cNvSpPr txBox="1"/>
      </xdr:nvSpPr>
      <xdr:spPr>
        <a:xfrm>
          <a:off x="1457325" y="4210051"/>
          <a:ext cx="5762625" cy="657224"/>
        </a:xfrm>
        <a:prstGeom prst="rect">
          <a:avLst/>
        </a:prstGeom>
        <a:ln w="3175">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GB" sz="1100" b="1">
              <a:latin typeface="+mn-lt"/>
              <a:cs typeface="Arial" panose="020B0604020202020204" pitchFamily="34" charset="0"/>
            </a:rPr>
            <a:t>Press</a:t>
          </a:r>
          <a:r>
            <a:rPr lang="en-GB" sz="1100" b="1" baseline="0">
              <a:latin typeface="+mn-lt"/>
              <a:cs typeface="Arial" panose="020B0604020202020204" pitchFamily="34" charset="0"/>
            </a:rPr>
            <a:t> Office: </a:t>
          </a:r>
          <a:r>
            <a:rPr lang="en-GB" sz="1100" b="0" baseline="0">
              <a:latin typeface="+mn-lt"/>
              <a:cs typeface="Arial" panose="020B0604020202020204" pitchFamily="34" charset="0"/>
            </a:rPr>
            <a:t>press_office@slc.co.uk</a:t>
          </a:r>
        </a:p>
        <a:p>
          <a:pPr algn="ctr"/>
          <a:r>
            <a:rPr lang="en-GB" sz="1100" b="1" baseline="0">
              <a:solidFill>
                <a:schemeClr val="dk1"/>
              </a:solidFill>
              <a:effectLst/>
              <a:latin typeface="+mn-lt"/>
              <a:ea typeface="+mn-ea"/>
              <a:cs typeface="+mn-cs"/>
            </a:rPr>
            <a:t>Lead Official for Statistics: </a:t>
          </a:r>
          <a:r>
            <a:rPr lang="en-GB" sz="1100" b="0" baseline="0">
              <a:solidFill>
                <a:schemeClr val="dk1"/>
              </a:solidFill>
              <a:effectLst/>
              <a:latin typeface="+mn-lt"/>
              <a:ea typeface="+mn-ea"/>
              <a:cs typeface="+mn-cs"/>
            </a:rPr>
            <a:t>enterprise_data_analytics@slc.co.uk</a:t>
          </a:r>
          <a:endParaRPr lang="en-GB">
            <a:effectLst/>
          </a:endParaRPr>
        </a:p>
      </xdr:txBody>
    </xdr:sp>
    <xdr:clientData/>
  </xdr:twoCellAnchor>
  <xdr:twoCellAnchor editAs="oneCell">
    <xdr:from>
      <xdr:col>2</xdr:col>
      <xdr:colOff>180975</xdr:colOff>
      <xdr:row>3</xdr:row>
      <xdr:rowOff>47625</xdr:rowOff>
    </xdr:from>
    <xdr:to>
      <xdr:col>11</xdr:col>
      <xdr:colOff>170705</xdr:colOff>
      <xdr:row>10</xdr:row>
      <xdr:rowOff>69706</xdr:rowOff>
    </xdr:to>
    <xdr:pic>
      <xdr:nvPicPr>
        <xdr:cNvPr id="6" name="Picture 5">
          <a:extLst>
            <a:ext uri="{FF2B5EF4-FFF2-40B4-BE49-F238E27FC236}">
              <a16:creationId xmlns:a16="http://schemas.microsoft.com/office/drawing/2014/main" id="{EAFF8B4F-3032-4CB6-A00A-C95B4214A70D}"/>
            </a:ext>
          </a:extLst>
        </xdr:cNvPr>
        <xdr:cNvPicPr>
          <a:picLocks noChangeAspect="1"/>
        </xdr:cNvPicPr>
      </xdr:nvPicPr>
      <xdr:blipFill>
        <a:blip xmlns:r="http://schemas.openxmlformats.org/officeDocument/2006/relationships" r:embed="rId1"/>
        <a:stretch>
          <a:fillRect/>
        </a:stretch>
      </xdr:blipFill>
      <xdr:spPr>
        <a:xfrm>
          <a:off x="1400175" y="533400"/>
          <a:ext cx="5961905" cy="11523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20</xdr:row>
      <xdr:rowOff>38100</xdr:rowOff>
    </xdr:from>
    <xdr:to>
      <xdr:col>5</xdr:col>
      <xdr:colOff>590550</xdr:colOff>
      <xdr:row>21</xdr:row>
      <xdr:rowOff>104775</xdr:rowOff>
    </xdr:to>
    <xdr:sp macro="" textlink="">
      <xdr:nvSpPr>
        <xdr:cNvPr id="2" name="Text Box 4">
          <a:extLst>
            <a:ext uri="{FF2B5EF4-FFF2-40B4-BE49-F238E27FC236}">
              <a16:creationId xmlns:a16="http://schemas.microsoft.com/office/drawing/2014/main" id="{BBCFB329-F22F-48C8-8675-811208EDE776}"/>
            </a:ext>
          </a:extLst>
        </xdr:cNvPr>
        <xdr:cNvSpPr txBox="1">
          <a:spLocks noChangeArrowheads="1"/>
        </xdr:cNvSpPr>
      </xdr:nvSpPr>
      <xdr:spPr bwMode="auto">
        <a:xfrm>
          <a:off x="4552950" y="4333875"/>
          <a:ext cx="590550" cy="466725"/>
        </a:xfrm>
        <a:prstGeom prst="rect">
          <a:avLst/>
        </a:prstGeom>
        <a:noFill/>
        <a:ln w="9525">
          <a:noFill/>
          <a:miter lim="800000"/>
          <a:headEnd/>
          <a:tailEnd/>
        </a:ln>
      </xdr:spPr>
    </xdr:sp>
    <xdr:clientData/>
  </xdr:twoCellAnchor>
  <xdr:twoCellAnchor>
    <xdr:from>
      <xdr:col>5</xdr:col>
      <xdr:colOff>0</xdr:colOff>
      <xdr:row>21</xdr:row>
      <xdr:rowOff>38100</xdr:rowOff>
    </xdr:from>
    <xdr:to>
      <xdr:col>5</xdr:col>
      <xdr:colOff>590550</xdr:colOff>
      <xdr:row>22</xdr:row>
      <xdr:rowOff>104775</xdr:rowOff>
    </xdr:to>
    <xdr:sp macro="" textlink="">
      <xdr:nvSpPr>
        <xdr:cNvPr id="3" name="Text Box 4">
          <a:extLst>
            <a:ext uri="{FF2B5EF4-FFF2-40B4-BE49-F238E27FC236}">
              <a16:creationId xmlns:a16="http://schemas.microsoft.com/office/drawing/2014/main" id="{056D6CA8-AFA5-42C3-BCB9-D46F215A7952}"/>
            </a:ext>
          </a:extLst>
        </xdr:cNvPr>
        <xdr:cNvSpPr txBox="1">
          <a:spLocks noChangeArrowheads="1"/>
        </xdr:cNvSpPr>
      </xdr:nvSpPr>
      <xdr:spPr bwMode="auto">
        <a:xfrm>
          <a:off x="4552950" y="4733925"/>
          <a:ext cx="590550" cy="514350"/>
        </a:xfrm>
        <a:prstGeom prst="rect">
          <a:avLst/>
        </a:prstGeom>
        <a:noFill/>
        <a:ln w="9525">
          <a:noFill/>
          <a:miter lim="800000"/>
          <a:headEnd/>
          <a:tailEnd/>
        </a:ln>
      </xdr:spPr>
    </xdr:sp>
    <xdr:clientData/>
  </xdr:twoCellAnchor>
  <xdr:twoCellAnchor>
    <xdr:from>
      <xdr:col>5</xdr:col>
      <xdr:colOff>0</xdr:colOff>
      <xdr:row>22</xdr:row>
      <xdr:rowOff>38100</xdr:rowOff>
    </xdr:from>
    <xdr:to>
      <xdr:col>5</xdr:col>
      <xdr:colOff>590550</xdr:colOff>
      <xdr:row>23</xdr:row>
      <xdr:rowOff>104775</xdr:rowOff>
    </xdr:to>
    <xdr:sp macro="" textlink="">
      <xdr:nvSpPr>
        <xdr:cNvPr id="4" name="Text Box 4">
          <a:extLst>
            <a:ext uri="{FF2B5EF4-FFF2-40B4-BE49-F238E27FC236}">
              <a16:creationId xmlns:a16="http://schemas.microsoft.com/office/drawing/2014/main" id="{AD1ECE0B-6B1B-4CE1-A2ED-A4A3F110CF20}"/>
            </a:ext>
          </a:extLst>
        </xdr:cNvPr>
        <xdr:cNvSpPr txBox="1">
          <a:spLocks noChangeArrowheads="1"/>
        </xdr:cNvSpPr>
      </xdr:nvSpPr>
      <xdr:spPr bwMode="auto">
        <a:xfrm>
          <a:off x="4552950" y="5181600"/>
          <a:ext cx="590550" cy="257175"/>
        </a:xfrm>
        <a:prstGeom prst="rect">
          <a:avLst/>
        </a:prstGeom>
        <a:noFill/>
        <a:ln w="9525">
          <a:noFill/>
          <a:miter lim="800000"/>
          <a:headEnd/>
          <a:tailEnd/>
        </a:ln>
      </xdr:spPr>
    </xdr:sp>
    <xdr:clientData/>
  </xdr:twoCellAnchor>
  <xdr:twoCellAnchor>
    <xdr:from>
      <xdr:col>5</xdr:col>
      <xdr:colOff>0</xdr:colOff>
      <xdr:row>21</xdr:row>
      <xdr:rowOff>38100</xdr:rowOff>
    </xdr:from>
    <xdr:to>
      <xdr:col>5</xdr:col>
      <xdr:colOff>590550</xdr:colOff>
      <xdr:row>22</xdr:row>
      <xdr:rowOff>104775</xdr:rowOff>
    </xdr:to>
    <xdr:sp macro="" textlink="">
      <xdr:nvSpPr>
        <xdr:cNvPr id="5" name="Text Box 4">
          <a:extLst>
            <a:ext uri="{FF2B5EF4-FFF2-40B4-BE49-F238E27FC236}">
              <a16:creationId xmlns:a16="http://schemas.microsoft.com/office/drawing/2014/main" id="{9FF28288-21E4-4821-A506-B64DA76F49D2}"/>
            </a:ext>
          </a:extLst>
        </xdr:cNvPr>
        <xdr:cNvSpPr txBox="1">
          <a:spLocks noChangeArrowheads="1"/>
        </xdr:cNvSpPr>
      </xdr:nvSpPr>
      <xdr:spPr bwMode="auto">
        <a:xfrm>
          <a:off x="4552950" y="4343400"/>
          <a:ext cx="590550" cy="542925"/>
        </a:xfrm>
        <a:prstGeom prst="rect">
          <a:avLst/>
        </a:prstGeom>
        <a:noFill/>
        <a:ln w="9525">
          <a:noFill/>
          <a:miter lim="800000"/>
          <a:headEnd/>
          <a:tailEnd/>
        </a:ln>
      </xdr:spPr>
    </xdr:sp>
    <xdr:clientData/>
  </xdr:twoCellAnchor>
  <xdr:twoCellAnchor>
    <xdr:from>
      <xdr:col>5</xdr:col>
      <xdr:colOff>0</xdr:colOff>
      <xdr:row>22</xdr:row>
      <xdr:rowOff>38100</xdr:rowOff>
    </xdr:from>
    <xdr:to>
      <xdr:col>5</xdr:col>
      <xdr:colOff>590550</xdr:colOff>
      <xdr:row>23</xdr:row>
      <xdr:rowOff>104775</xdr:rowOff>
    </xdr:to>
    <xdr:sp macro="" textlink="">
      <xdr:nvSpPr>
        <xdr:cNvPr id="6" name="Text Box 4">
          <a:extLst>
            <a:ext uri="{FF2B5EF4-FFF2-40B4-BE49-F238E27FC236}">
              <a16:creationId xmlns:a16="http://schemas.microsoft.com/office/drawing/2014/main" id="{E217F062-45CD-4CEE-BEBC-D73519BCF347}"/>
            </a:ext>
          </a:extLst>
        </xdr:cNvPr>
        <xdr:cNvSpPr txBox="1">
          <a:spLocks noChangeArrowheads="1"/>
        </xdr:cNvSpPr>
      </xdr:nvSpPr>
      <xdr:spPr bwMode="auto">
        <a:xfrm>
          <a:off x="4552950" y="4343400"/>
          <a:ext cx="590550" cy="542925"/>
        </a:xfrm>
        <a:prstGeom prst="rect">
          <a:avLst/>
        </a:prstGeom>
        <a:noFill/>
        <a:ln w="9525">
          <a:noFill/>
          <a:miter lim="800000"/>
          <a:headEnd/>
          <a:tailEnd/>
        </a:ln>
      </xdr:spPr>
    </xdr:sp>
    <xdr:clientData/>
  </xdr:twoCellAnchor>
  <xdr:twoCellAnchor>
    <xdr:from>
      <xdr:col>5</xdr:col>
      <xdr:colOff>0</xdr:colOff>
      <xdr:row>21</xdr:row>
      <xdr:rowOff>38100</xdr:rowOff>
    </xdr:from>
    <xdr:to>
      <xdr:col>5</xdr:col>
      <xdr:colOff>590550</xdr:colOff>
      <xdr:row>22</xdr:row>
      <xdr:rowOff>104775</xdr:rowOff>
    </xdr:to>
    <xdr:sp macro="" textlink="">
      <xdr:nvSpPr>
        <xdr:cNvPr id="7" name="Text Box 4">
          <a:extLst>
            <a:ext uri="{FF2B5EF4-FFF2-40B4-BE49-F238E27FC236}">
              <a16:creationId xmlns:a16="http://schemas.microsoft.com/office/drawing/2014/main" id="{F684CD9D-662E-4199-83D2-7B69CA3F6723}"/>
            </a:ext>
          </a:extLst>
        </xdr:cNvPr>
        <xdr:cNvSpPr txBox="1">
          <a:spLocks noChangeArrowheads="1"/>
        </xdr:cNvSpPr>
      </xdr:nvSpPr>
      <xdr:spPr bwMode="auto">
        <a:xfrm>
          <a:off x="4552950" y="4343400"/>
          <a:ext cx="590550" cy="542925"/>
        </a:xfrm>
        <a:prstGeom prst="rect">
          <a:avLst/>
        </a:prstGeom>
        <a:noFill/>
        <a:ln w="9525">
          <a:noFill/>
          <a:miter lim="800000"/>
          <a:headEnd/>
          <a:tailEnd/>
        </a:ln>
      </xdr:spPr>
    </xdr:sp>
    <xdr:clientData/>
  </xdr:twoCellAnchor>
  <xdr:twoCellAnchor>
    <xdr:from>
      <xdr:col>5</xdr:col>
      <xdr:colOff>0</xdr:colOff>
      <xdr:row>22</xdr:row>
      <xdr:rowOff>38100</xdr:rowOff>
    </xdr:from>
    <xdr:to>
      <xdr:col>5</xdr:col>
      <xdr:colOff>590550</xdr:colOff>
      <xdr:row>23</xdr:row>
      <xdr:rowOff>104775</xdr:rowOff>
    </xdr:to>
    <xdr:sp macro="" textlink="">
      <xdr:nvSpPr>
        <xdr:cNvPr id="8" name="Text Box 4">
          <a:extLst>
            <a:ext uri="{FF2B5EF4-FFF2-40B4-BE49-F238E27FC236}">
              <a16:creationId xmlns:a16="http://schemas.microsoft.com/office/drawing/2014/main" id="{6300EBA8-0AA3-4C05-AB73-A382A6EBE5FF}"/>
            </a:ext>
          </a:extLst>
        </xdr:cNvPr>
        <xdr:cNvSpPr txBox="1">
          <a:spLocks noChangeArrowheads="1"/>
        </xdr:cNvSpPr>
      </xdr:nvSpPr>
      <xdr:spPr bwMode="auto">
        <a:xfrm>
          <a:off x="4552950" y="4343400"/>
          <a:ext cx="590550" cy="542925"/>
        </a:xfrm>
        <a:prstGeom prst="rect">
          <a:avLst/>
        </a:prstGeom>
        <a:noFill/>
        <a:ln w="9525">
          <a:noFill/>
          <a:miter lim="800000"/>
          <a:headEnd/>
          <a:tailEnd/>
        </a:ln>
      </xdr:spPr>
    </xdr:sp>
    <xdr:clientData/>
  </xdr:twoCellAnchor>
  <xdr:twoCellAnchor>
    <xdr:from>
      <xdr:col>5</xdr:col>
      <xdr:colOff>0</xdr:colOff>
      <xdr:row>21</xdr:row>
      <xdr:rowOff>38100</xdr:rowOff>
    </xdr:from>
    <xdr:to>
      <xdr:col>5</xdr:col>
      <xdr:colOff>590550</xdr:colOff>
      <xdr:row>22</xdr:row>
      <xdr:rowOff>104775</xdr:rowOff>
    </xdr:to>
    <xdr:sp macro="" textlink="">
      <xdr:nvSpPr>
        <xdr:cNvPr id="9" name="Text Box 4">
          <a:extLst>
            <a:ext uri="{FF2B5EF4-FFF2-40B4-BE49-F238E27FC236}">
              <a16:creationId xmlns:a16="http://schemas.microsoft.com/office/drawing/2014/main" id="{A0F61080-25C7-46A6-BBDE-86563A2A62B2}"/>
            </a:ext>
          </a:extLst>
        </xdr:cNvPr>
        <xdr:cNvSpPr txBox="1">
          <a:spLocks noChangeArrowheads="1"/>
        </xdr:cNvSpPr>
      </xdr:nvSpPr>
      <xdr:spPr bwMode="auto">
        <a:xfrm>
          <a:off x="5029200" y="4324350"/>
          <a:ext cx="590550" cy="549275"/>
        </a:xfrm>
        <a:prstGeom prst="rect">
          <a:avLst/>
        </a:prstGeom>
        <a:noFill/>
        <a:ln w="9525">
          <a:noFill/>
          <a:miter lim="800000"/>
          <a:headEnd/>
          <a:tailEnd/>
        </a:ln>
      </xdr:spPr>
    </xdr:sp>
    <xdr:clientData/>
  </xdr:twoCellAnchor>
  <xdr:twoCellAnchor>
    <xdr:from>
      <xdr:col>5</xdr:col>
      <xdr:colOff>0</xdr:colOff>
      <xdr:row>22</xdr:row>
      <xdr:rowOff>38100</xdr:rowOff>
    </xdr:from>
    <xdr:to>
      <xdr:col>5</xdr:col>
      <xdr:colOff>590550</xdr:colOff>
      <xdr:row>23</xdr:row>
      <xdr:rowOff>104775</xdr:rowOff>
    </xdr:to>
    <xdr:sp macro="" textlink="">
      <xdr:nvSpPr>
        <xdr:cNvPr id="10" name="Text Box 4">
          <a:extLst>
            <a:ext uri="{FF2B5EF4-FFF2-40B4-BE49-F238E27FC236}">
              <a16:creationId xmlns:a16="http://schemas.microsoft.com/office/drawing/2014/main" id="{144CEEE2-B5B6-4FC0-9D60-03FAE96F3F97}"/>
            </a:ext>
          </a:extLst>
        </xdr:cNvPr>
        <xdr:cNvSpPr txBox="1">
          <a:spLocks noChangeArrowheads="1"/>
        </xdr:cNvSpPr>
      </xdr:nvSpPr>
      <xdr:spPr bwMode="auto">
        <a:xfrm>
          <a:off x="5029200" y="4324350"/>
          <a:ext cx="590550" cy="5492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3B226-70B0-40A8-B882-B8C2BF6DDA37}">
  <sheetPr>
    <tabColor rgb="FF3D6497"/>
    <pageSetUpPr fitToPage="1"/>
  </sheetPr>
  <dimension ref="G20:G25"/>
  <sheetViews>
    <sheetView showGridLines="0" tabSelected="1" zoomScaleNormal="100" zoomScaleSheetLayoutView="100" workbookViewId="0"/>
  </sheetViews>
  <sheetFormatPr defaultRowHeight="13" x14ac:dyDescent="0.35"/>
  <cols>
    <col min="1" max="6" width="9.1796875" style="2"/>
    <col min="7" max="7" width="16.453125" style="2" bestFit="1" customWidth="1"/>
    <col min="8" max="262" width="9.1796875" style="2"/>
    <col min="263" max="263" width="16.453125" style="2" bestFit="1" customWidth="1"/>
    <col min="264" max="518" width="9.1796875" style="2"/>
    <col min="519" max="519" width="16.453125" style="2" bestFit="1" customWidth="1"/>
    <col min="520" max="774" width="9.1796875" style="2"/>
    <col min="775" max="775" width="16.453125" style="2" bestFit="1" customWidth="1"/>
    <col min="776" max="1030" width="9.1796875" style="2"/>
    <col min="1031" max="1031" width="16.453125" style="2" bestFit="1" customWidth="1"/>
    <col min="1032" max="1286" width="9.1796875" style="2"/>
    <col min="1287" max="1287" width="16.453125" style="2" bestFit="1" customWidth="1"/>
    <col min="1288" max="1542" width="9.1796875" style="2"/>
    <col min="1543" max="1543" width="16.453125" style="2" bestFit="1" customWidth="1"/>
    <col min="1544" max="1798" width="9.1796875" style="2"/>
    <col min="1799" max="1799" width="16.453125" style="2" bestFit="1" customWidth="1"/>
    <col min="1800" max="2054" width="9.1796875" style="2"/>
    <col min="2055" max="2055" width="16.453125" style="2" bestFit="1" customWidth="1"/>
    <col min="2056" max="2310" width="9.1796875" style="2"/>
    <col min="2311" max="2311" width="16.453125" style="2" bestFit="1" customWidth="1"/>
    <col min="2312" max="2566" width="9.1796875" style="2"/>
    <col min="2567" max="2567" width="16.453125" style="2" bestFit="1" customWidth="1"/>
    <col min="2568" max="2822" width="9.1796875" style="2"/>
    <col min="2823" max="2823" width="16.453125" style="2" bestFit="1" customWidth="1"/>
    <col min="2824" max="3078" width="9.1796875" style="2"/>
    <col min="3079" max="3079" width="16.453125" style="2" bestFit="1" customWidth="1"/>
    <col min="3080" max="3334" width="9.1796875" style="2"/>
    <col min="3335" max="3335" width="16.453125" style="2" bestFit="1" customWidth="1"/>
    <col min="3336" max="3590" width="9.1796875" style="2"/>
    <col min="3591" max="3591" width="16.453125" style="2" bestFit="1" customWidth="1"/>
    <col min="3592" max="3846" width="9.1796875" style="2"/>
    <col min="3847" max="3847" width="16.453125" style="2" bestFit="1" customWidth="1"/>
    <col min="3848" max="4102" width="9.1796875" style="2"/>
    <col min="4103" max="4103" width="16.453125" style="2" bestFit="1" customWidth="1"/>
    <col min="4104" max="4358" width="9.1796875" style="2"/>
    <col min="4359" max="4359" width="16.453125" style="2" bestFit="1" customWidth="1"/>
    <col min="4360" max="4614" width="9.1796875" style="2"/>
    <col min="4615" max="4615" width="16.453125" style="2" bestFit="1" customWidth="1"/>
    <col min="4616" max="4870" width="9.1796875" style="2"/>
    <col min="4871" max="4871" width="16.453125" style="2" bestFit="1" customWidth="1"/>
    <col min="4872" max="5126" width="9.1796875" style="2"/>
    <col min="5127" max="5127" width="16.453125" style="2" bestFit="1" customWidth="1"/>
    <col min="5128" max="5382" width="9.1796875" style="2"/>
    <col min="5383" max="5383" width="16.453125" style="2" bestFit="1" customWidth="1"/>
    <col min="5384" max="5638" width="9.1796875" style="2"/>
    <col min="5639" max="5639" width="16.453125" style="2" bestFit="1" customWidth="1"/>
    <col min="5640" max="5894" width="9.1796875" style="2"/>
    <col min="5895" max="5895" width="16.453125" style="2" bestFit="1" customWidth="1"/>
    <col min="5896" max="6150" width="9.1796875" style="2"/>
    <col min="6151" max="6151" width="16.453125" style="2" bestFit="1" customWidth="1"/>
    <col min="6152" max="6406" width="9.1796875" style="2"/>
    <col min="6407" max="6407" width="16.453125" style="2" bestFit="1" customWidth="1"/>
    <col min="6408" max="6662" width="9.1796875" style="2"/>
    <col min="6663" max="6663" width="16.453125" style="2" bestFit="1" customWidth="1"/>
    <col min="6664" max="6918" width="9.1796875" style="2"/>
    <col min="6919" max="6919" width="16.453125" style="2" bestFit="1" customWidth="1"/>
    <col min="6920" max="7174" width="9.1796875" style="2"/>
    <col min="7175" max="7175" width="16.453125" style="2" bestFit="1" customWidth="1"/>
    <col min="7176" max="7430" width="9.1796875" style="2"/>
    <col min="7431" max="7431" width="16.453125" style="2" bestFit="1" customWidth="1"/>
    <col min="7432" max="7686" width="9.1796875" style="2"/>
    <col min="7687" max="7687" width="16.453125" style="2" bestFit="1" customWidth="1"/>
    <col min="7688" max="7942" width="9.1796875" style="2"/>
    <col min="7943" max="7943" width="16.453125" style="2" bestFit="1" customWidth="1"/>
    <col min="7944" max="8198" width="9.1796875" style="2"/>
    <col min="8199" max="8199" width="16.453125" style="2" bestFit="1" customWidth="1"/>
    <col min="8200" max="8454" width="9.1796875" style="2"/>
    <col min="8455" max="8455" width="16.453125" style="2" bestFit="1" customWidth="1"/>
    <col min="8456" max="8710" width="9.1796875" style="2"/>
    <col min="8711" max="8711" width="16.453125" style="2" bestFit="1" customWidth="1"/>
    <col min="8712" max="8966" width="9.1796875" style="2"/>
    <col min="8967" max="8967" width="16.453125" style="2" bestFit="1" customWidth="1"/>
    <col min="8968" max="9222" width="9.1796875" style="2"/>
    <col min="9223" max="9223" width="16.453125" style="2" bestFit="1" customWidth="1"/>
    <col min="9224" max="9478" width="9.1796875" style="2"/>
    <col min="9479" max="9479" width="16.453125" style="2" bestFit="1" customWidth="1"/>
    <col min="9480" max="9734" width="9.1796875" style="2"/>
    <col min="9735" max="9735" width="16.453125" style="2" bestFit="1" customWidth="1"/>
    <col min="9736" max="9990" width="9.1796875" style="2"/>
    <col min="9991" max="9991" width="16.453125" style="2" bestFit="1" customWidth="1"/>
    <col min="9992" max="10246" width="9.1796875" style="2"/>
    <col min="10247" max="10247" width="16.453125" style="2" bestFit="1" customWidth="1"/>
    <col min="10248" max="10502" width="9.1796875" style="2"/>
    <col min="10503" max="10503" width="16.453125" style="2" bestFit="1" customWidth="1"/>
    <col min="10504" max="10758" width="9.1796875" style="2"/>
    <col min="10759" max="10759" width="16.453125" style="2" bestFit="1" customWidth="1"/>
    <col min="10760" max="11014" width="9.1796875" style="2"/>
    <col min="11015" max="11015" width="16.453125" style="2" bestFit="1" customWidth="1"/>
    <col min="11016" max="11270" width="9.1796875" style="2"/>
    <col min="11271" max="11271" width="16.453125" style="2" bestFit="1" customWidth="1"/>
    <col min="11272" max="11526" width="9.1796875" style="2"/>
    <col min="11527" max="11527" width="16.453125" style="2" bestFit="1" customWidth="1"/>
    <col min="11528" max="11782" width="9.1796875" style="2"/>
    <col min="11783" max="11783" width="16.453125" style="2" bestFit="1" customWidth="1"/>
    <col min="11784" max="12038" width="9.1796875" style="2"/>
    <col min="12039" max="12039" width="16.453125" style="2" bestFit="1" customWidth="1"/>
    <col min="12040" max="12294" width="9.1796875" style="2"/>
    <col min="12295" max="12295" width="16.453125" style="2" bestFit="1" customWidth="1"/>
    <col min="12296" max="12550" width="9.1796875" style="2"/>
    <col min="12551" max="12551" width="16.453125" style="2" bestFit="1" customWidth="1"/>
    <col min="12552" max="12806" width="9.1796875" style="2"/>
    <col min="12807" max="12807" width="16.453125" style="2" bestFit="1" customWidth="1"/>
    <col min="12808" max="13062" width="9.1796875" style="2"/>
    <col min="13063" max="13063" width="16.453125" style="2" bestFit="1" customWidth="1"/>
    <col min="13064" max="13318" width="9.1796875" style="2"/>
    <col min="13319" max="13319" width="16.453125" style="2" bestFit="1" customWidth="1"/>
    <col min="13320" max="13574" width="9.1796875" style="2"/>
    <col min="13575" max="13575" width="16.453125" style="2" bestFit="1" customWidth="1"/>
    <col min="13576" max="13830" width="9.1796875" style="2"/>
    <col min="13831" max="13831" width="16.453125" style="2" bestFit="1" customWidth="1"/>
    <col min="13832" max="14086" width="9.1796875" style="2"/>
    <col min="14087" max="14087" width="16.453125" style="2" bestFit="1" customWidth="1"/>
    <col min="14088" max="14342" width="9.1796875" style="2"/>
    <col min="14343" max="14343" width="16.453125" style="2" bestFit="1" customWidth="1"/>
    <col min="14344" max="14598" width="9.1796875" style="2"/>
    <col min="14599" max="14599" width="16.453125" style="2" bestFit="1" customWidth="1"/>
    <col min="14600" max="14854" width="9.1796875" style="2"/>
    <col min="14855" max="14855" width="16.453125" style="2" bestFit="1" customWidth="1"/>
    <col min="14856" max="15110" width="9.1796875" style="2"/>
    <col min="15111" max="15111" width="16.453125" style="2" bestFit="1" customWidth="1"/>
    <col min="15112" max="15366" width="9.1796875" style="2"/>
    <col min="15367" max="15367" width="16.453125" style="2" bestFit="1" customWidth="1"/>
    <col min="15368" max="15622" width="9.1796875" style="2"/>
    <col min="15623" max="15623" width="16.453125" style="2" bestFit="1" customWidth="1"/>
    <col min="15624" max="15878" width="9.1796875" style="2"/>
    <col min="15879" max="15879" width="16.453125" style="2" bestFit="1" customWidth="1"/>
    <col min="15880" max="16134" width="9.1796875" style="2"/>
    <col min="16135" max="16135" width="16.453125" style="2" bestFit="1" customWidth="1"/>
    <col min="16136" max="16384" width="9.1796875" style="2"/>
  </cols>
  <sheetData>
    <row r="20" spans="7:7" x14ac:dyDescent="0.35">
      <c r="G20" s="1"/>
    </row>
    <row r="25" spans="7:7" x14ac:dyDescent="0.35">
      <c r="G25" s="1"/>
    </row>
  </sheetData>
  <pageMargins left="0.74803149606299213" right="0.74803149606299213" top="0.98425196850393704" bottom="0.98425196850393704" header="0.51181102362204722" footer="0.51181102362204722"/>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389CA7-6ADE-4775-852F-C5DDA0A3BA29}">
  <sheetPr>
    <tabColor rgb="FF3D6497"/>
    <pageSetUpPr fitToPage="1"/>
  </sheetPr>
  <dimension ref="B1:AG30"/>
  <sheetViews>
    <sheetView showGridLines="0" zoomScale="85" zoomScaleNormal="85" workbookViewId="0"/>
  </sheetViews>
  <sheetFormatPr defaultColWidth="8.7265625" defaultRowHeight="14.5" x14ac:dyDescent="0.35"/>
  <cols>
    <col min="1" max="1" width="2.54296875" style="152" customWidth="1"/>
    <col min="2" max="2" width="4.453125" style="152" customWidth="1"/>
    <col min="3" max="3" width="14.54296875" style="152" customWidth="1"/>
    <col min="4" max="4" width="24.54296875" style="152" customWidth="1"/>
    <col min="5" max="31" width="11.1796875" style="152" customWidth="1"/>
    <col min="32" max="32" width="2.54296875" style="152" customWidth="1"/>
    <col min="33" max="16384" width="8.7265625" style="152"/>
  </cols>
  <sheetData>
    <row r="1" spans="2:33" ht="18.5" x14ac:dyDescent="0.35">
      <c r="B1" s="60" t="s">
        <v>161</v>
      </c>
      <c r="C1" s="60"/>
    </row>
    <row r="2" spans="2:33" ht="8.5" customHeight="1" x14ac:dyDescent="0.35"/>
    <row r="3" spans="2:33" x14ac:dyDescent="0.35">
      <c r="B3" s="29" t="s">
        <v>186</v>
      </c>
      <c r="C3" s="29"/>
    </row>
    <row r="4" spans="2:33" x14ac:dyDescent="0.35">
      <c r="B4" s="28" t="s">
        <v>326</v>
      </c>
      <c r="C4" s="29"/>
      <c r="R4" s="454"/>
    </row>
    <row r="5" spans="2:33" x14ac:dyDescent="0.35">
      <c r="B5" s="158" t="s">
        <v>152</v>
      </c>
      <c r="C5" s="158"/>
    </row>
    <row r="6" spans="2:33" ht="6.75" customHeight="1" thickBot="1" x14ac:dyDescent="0.4">
      <c r="B6" s="158"/>
      <c r="C6" s="158"/>
    </row>
    <row r="7" spans="2:33" ht="15" customHeight="1" x14ac:dyDescent="0.35">
      <c r="B7" s="909" t="s">
        <v>162</v>
      </c>
      <c r="C7" s="910"/>
      <c r="D7" s="913" t="s">
        <v>163</v>
      </c>
      <c r="E7" s="894" t="s">
        <v>256</v>
      </c>
      <c r="F7" s="895"/>
      <c r="G7" s="895"/>
      <c r="H7" s="895"/>
      <c r="I7" s="895"/>
      <c r="J7" s="896"/>
      <c r="K7" s="896"/>
      <c r="L7" s="896"/>
      <c r="M7" s="915"/>
      <c r="N7" s="894" t="s">
        <v>265</v>
      </c>
      <c r="O7" s="895"/>
      <c r="P7" s="895"/>
      <c r="Q7" s="895"/>
      <c r="R7" s="895"/>
      <c r="S7" s="896"/>
      <c r="T7" s="896"/>
      <c r="U7" s="896"/>
      <c r="V7" s="915"/>
      <c r="W7" s="894" t="s">
        <v>266</v>
      </c>
      <c r="X7" s="895"/>
      <c r="Y7" s="895"/>
      <c r="Z7" s="895"/>
      <c r="AA7" s="895"/>
      <c r="AB7" s="896"/>
      <c r="AC7" s="896"/>
      <c r="AD7" s="896"/>
      <c r="AE7" s="897"/>
    </row>
    <row r="8" spans="2:33" ht="21.75" customHeight="1" x14ac:dyDescent="0.35">
      <c r="B8" s="911"/>
      <c r="C8" s="912"/>
      <c r="D8" s="914"/>
      <c r="E8" s="108" t="s">
        <v>25</v>
      </c>
      <c r="F8" s="109" t="s">
        <v>26</v>
      </c>
      <c r="G8" s="109" t="s">
        <v>12</v>
      </c>
      <c r="H8" s="109" t="s">
        <v>11</v>
      </c>
      <c r="I8" s="109" t="s">
        <v>10</v>
      </c>
      <c r="J8" s="109" t="s">
        <v>9</v>
      </c>
      <c r="K8" s="109" t="s">
        <v>5</v>
      </c>
      <c r="L8" s="109" t="s">
        <v>76</v>
      </c>
      <c r="M8" s="110" t="s">
        <v>147</v>
      </c>
      <c r="N8" s="108" t="s">
        <v>25</v>
      </c>
      <c r="O8" s="109" t="s">
        <v>26</v>
      </c>
      <c r="P8" s="109" t="s">
        <v>12</v>
      </c>
      <c r="Q8" s="109" t="s">
        <v>11</v>
      </c>
      <c r="R8" s="109" t="s">
        <v>10</v>
      </c>
      <c r="S8" s="109" t="s">
        <v>9</v>
      </c>
      <c r="T8" s="109" t="s">
        <v>5</v>
      </c>
      <c r="U8" s="109" t="s">
        <v>76</v>
      </c>
      <c r="V8" s="110" t="s">
        <v>147</v>
      </c>
      <c r="W8" s="108" t="s">
        <v>25</v>
      </c>
      <c r="X8" s="109" t="s">
        <v>26</v>
      </c>
      <c r="Y8" s="109" t="s">
        <v>12</v>
      </c>
      <c r="Z8" s="109" t="s">
        <v>11</v>
      </c>
      <c r="AA8" s="109" t="s">
        <v>10</v>
      </c>
      <c r="AB8" s="109" t="s">
        <v>9</v>
      </c>
      <c r="AC8" s="109" t="s">
        <v>5</v>
      </c>
      <c r="AD8" s="109" t="s">
        <v>76</v>
      </c>
      <c r="AE8" s="111" t="s">
        <v>147</v>
      </c>
    </row>
    <row r="9" spans="2:33" x14ac:dyDescent="0.35">
      <c r="B9" s="907" t="s">
        <v>258</v>
      </c>
      <c r="C9" s="908"/>
      <c r="D9" s="112" t="s">
        <v>37</v>
      </c>
      <c r="E9" s="113">
        <v>9.7100000000000009</v>
      </c>
      <c r="F9" s="114">
        <v>1.8440000000000001</v>
      </c>
      <c r="G9" s="114">
        <v>0.30099999999999999</v>
      </c>
      <c r="H9" s="114">
        <v>5.2999999999999999E-2</v>
      </c>
      <c r="I9" s="114" t="s">
        <v>215</v>
      </c>
      <c r="J9" s="114" t="s">
        <v>215</v>
      </c>
      <c r="K9" s="114" t="s">
        <v>215</v>
      </c>
      <c r="L9" s="114" t="s">
        <v>215</v>
      </c>
      <c r="M9" s="115" t="s">
        <v>215</v>
      </c>
      <c r="N9" s="113">
        <v>31.707273539999999</v>
      </c>
      <c r="O9" s="114">
        <v>5.9454585</v>
      </c>
      <c r="P9" s="114">
        <v>0.95505499999999999</v>
      </c>
      <c r="Q9" s="114">
        <v>0.15995324999999999</v>
      </c>
      <c r="R9" s="114" t="s">
        <v>215</v>
      </c>
      <c r="S9" s="114" t="s">
        <v>215</v>
      </c>
      <c r="T9" s="114" t="s">
        <v>215</v>
      </c>
      <c r="U9" s="114" t="s">
        <v>215</v>
      </c>
      <c r="V9" s="115" t="s">
        <v>215</v>
      </c>
      <c r="W9" s="116">
        <v>3270</v>
      </c>
      <c r="X9" s="117">
        <v>3220</v>
      </c>
      <c r="Y9" s="117">
        <v>3170</v>
      </c>
      <c r="Z9" s="117">
        <v>3020</v>
      </c>
      <c r="AA9" s="117" t="s">
        <v>216</v>
      </c>
      <c r="AB9" s="117" t="s">
        <v>216</v>
      </c>
      <c r="AC9" s="117" t="s">
        <v>216</v>
      </c>
      <c r="AD9" s="117" t="s">
        <v>216</v>
      </c>
      <c r="AE9" s="118" t="s">
        <v>216</v>
      </c>
    </row>
    <row r="10" spans="2:33" x14ac:dyDescent="0.35">
      <c r="B10" s="901"/>
      <c r="C10" s="902"/>
      <c r="D10" s="112" t="s">
        <v>44</v>
      </c>
      <c r="E10" s="113">
        <v>6.0579999999999998</v>
      </c>
      <c r="F10" s="114">
        <v>1.7230000000000001</v>
      </c>
      <c r="G10" s="114">
        <v>0.27100000000000002</v>
      </c>
      <c r="H10" s="114">
        <v>7.1999999999999995E-2</v>
      </c>
      <c r="I10" s="114" t="s">
        <v>215</v>
      </c>
      <c r="J10" s="114" t="s">
        <v>215</v>
      </c>
      <c r="K10" s="114" t="s">
        <v>215</v>
      </c>
      <c r="L10" s="114" t="s">
        <v>215</v>
      </c>
      <c r="M10" s="115" t="s">
        <v>215</v>
      </c>
      <c r="N10" s="113">
        <v>19.58180729</v>
      </c>
      <c r="O10" s="114">
        <v>5.6882605899999996</v>
      </c>
      <c r="P10" s="114">
        <v>0.90068749999999997</v>
      </c>
      <c r="Q10" s="114">
        <v>0.23605999999999999</v>
      </c>
      <c r="R10" s="114">
        <v>8.1405000000000005E-2</v>
      </c>
      <c r="S10" s="114" t="s">
        <v>215</v>
      </c>
      <c r="T10" s="114" t="s">
        <v>215</v>
      </c>
      <c r="U10" s="114" t="s">
        <v>215</v>
      </c>
      <c r="V10" s="115" t="s">
        <v>215</v>
      </c>
      <c r="W10" s="116">
        <v>3230</v>
      </c>
      <c r="X10" s="117">
        <v>3300</v>
      </c>
      <c r="Y10" s="117">
        <v>3320</v>
      </c>
      <c r="Z10" s="117">
        <v>3280</v>
      </c>
      <c r="AA10" s="117" t="s">
        <v>216</v>
      </c>
      <c r="AB10" s="117" t="s">
        <v>216</v>
      </c>
      <c r="AC10" s="117" t="s">
        <v>216</v>
      </c>
      <c r="AD10" s="117" t="s">
        <v>216</v>
      </c>
      <c r="AE10" s="118" t="s">
        <v>216</v>
      </c>
      <c r="AG10" s="158"/>
    </row>
    <row r="11" spans="2:33" ht="15" thickBot="1" x14ac:dyDescent="0.4">
      <c r="B11" s="901"/>
      <c r="C11" s="902"/>
      <c r="D11" s="119" t="s">
        <v>45</v>
      </c>
      <c r="E11" s="120">
        <v>0.14000000000000001</v>
      </c>
      <c r="F11" s="121">
        <v>7.0999999999999994E-2</v>
      </c>
      <c r="G11" s="121" t="s">
        <v>215</v>
      </c>
      <c r="H11" s="121" t="s">
        <v>215</v>
      </c>
      <c r="I11" s="121" t="s">
        <v>215</v>
      </c>
      <c r="J11" s="121" t="s">
        <v>215</v>
      </c>
      <c r="K11" s="121" t="s">
        <v>215</v>
      </c>
      <c r="L11" s="121" t="s">
        <v>215</v>
      </c>
      <c r="M11" s="122" t="s">
        <v>215</v>
      </c>
      <c r="N11" s="120">
        <v>0.27319624999999997</v>
      </c>
      <c r="O11" s="121">
        <v>0.13653000000000001</v>
      </c>
      <c r="P11" s="121" t="s">
        <v>215</v>
      </c>
      <c r="Q11" s="121" t="s">
        <v>215</v>
      </c>
      <c r="R11" s="121" t="s">
        <v>215</v>
      </c>
      <c r="S11" s="121" t="s">
        <v>215</v>
      </c>
      <c r="T11" s="121" t="s">
        <v>215</v>
      </c>
      <c r="U11" s="121" t="s">
        <v>215</v>
      </c>
      <c r="V11" s="122" t="s">
        <v>215</v>
      </c>
      <c r="W11" s="123">
        <v>1950</v>
      </c>
      <c r="X11" s="124">
        <v>1920</v>
      </c>
      <c r="Y11" s="124" t="s">
        <v>216</v>
      </c>
      <c r="Z11" s="124" t="s">
        <v>216</v>
      </c>
      <c r="AA11" s="124" t="s">
        <v>216</v>
      </c>
      <c r="AB11" s="124" t="s">
        <v>216</v>
      </c>
      <c r="AC11" s="124" t="s">
        <v>216</v>
      </c>
      <c r="AD11" s="124" t="s">
        <v>216</v>
      </c>
      <c r="AE11" s="125" t="s">
        <v>216</v>
      </c>
    </row>
    <row r="12" spans="2:33" ht="15" thickBot="1" x14ac:dyDescent="0.4">
      <c r="B12" s="903"/>
      <c r="C12" s="904"/>
      <c r="D12" s="410" t="s">
        <v>261</v>
      </c>
      <c r="E12" s="126">
        <v>15.908000000000001</v>
      </c>
      <c r="F12" s="127">
        <v>3.6380000000000003</v>
      </c>
      <c r="G12" s="127">
        <v>0.57200000000000006</v>
      </c>
      <c r="H12" s="127">
        <v>0.125</v>
      </c>
      <c r="I12" s="127" t="s">
        <v>215</v>
      </c>
      <c r="J12" s="127" t="s">
        <v>215</v>
      </c>
      <c r="K12" s="127" t="s">
        <v>215</v>
      </c>
      <c r="L12" s="127" t="s">
        <v>215</v>
      </c>
      <c r="M12" s="128" t="s">
        <v>215</v>
      </c>
      <c r="N12" s="126">
        <v>51.562277080000001</v>
      </c>
      <c r="O12" s="127">
        <v>11.77024909</v>
      </c>
      <c r="P12" s="127">
        <v>1.8557424999999999</v>
      </c>
      <c r="Q12" s="127">
        <v>0.39601324999999998</v>
      </c>
      <c r="R12" s="127">
        <v>8.1405000000000005E-2</v>
      </c>
      <c r="S12" s="127" t="s">
        <v>215</v>
      </c>
      <c r="T12" s="127" t="s">
        <v>215</v>
      </c>
      <c r="U12" s="127" t="s">
        <v>215</v>
      </c>
      <c r="V12" s="128" t="s">
        <v>215</v>
      </c>
      <c r="W12" s="129">
        <v>3240</v>
      </c>
      <c r="X12" s="130">
        <v>3240</v>
      </c>
      <c r="Y12" s="130">
        <v>3240</v>
      </c>
      <c r="Z12" s="130">
        <v>3170</v>
      </c>
      <c r="AA12" s="130" t="s">
        <v>216</v>
      </c>
      <c r="AB12" s="130" t="s">
        <v>216</v>
      </c>
      <c r="AC12" s="130" t="s">
        <v>216</v>
      </c>
      <c r="AD12" s="130" t="s">
        <v>216</v>
      </c>
      <c r="AE12" s="131" t="s">
        <v>216</v>
      </c>
    </row>
    <row r="13" spans="2:33" x14ac:dyDescent="0.35">
      <c r="B13" s="899" t="s">
        <v>259</v>
      </c>
      <c r="C13" s="900"/>
      <c r="D13" s="132" t="s">
        <v>37</v>
      </c>
      <c r="E13" s="133">
        <v>22.093</v>
      </c>
      <c r="F13" s="134">
        <v>30.766999999999999</v>
      </c>
      <c r="G13" s="134">
        <v>32.923999999999999</v>
      </c>
      <c r="H13" s="134">
        <v>33.863999999999997</v>
      </c>
      <c r="I13" s="134">
        <v>34.414000000000001</v>
      </c>
      <c r="J13" s="134">
        <v>21.8</v>
      </c>
      <c r="K13" s="134">
        <v>11.677</v>
      </c>
      <c r="L13" s="134">
        <v>3.129</v>
      </c>
      <c r="M13" s="135">
        <v>0.52700000000000002</v>
      </c>
      <c r="N13" s="133">
        <v>76.482735170000012</v>
      </c>
      <c r="O13" s="134">
        <v>109.26287341000004</v>
      </c>
      <c r="P13" s="134">
        <v>120.54710168999998</v>
      </c>
      <c r="Q13" s="134">
        <v>126.75025485000002</v>
      </c>
      <c r="R13" s="134">
        <v>133.12306714999997</v>
      </c>
      <c r="S13" s="134">
        <v>87.724733000000001</v>
      </c>
      <c r="T13" s="134">
        <v>47.963242549999997</v>
      </c>
      <c r="U13" s="134">
        <v>13.580171249999999</v>
      </c>
      <c r="V13" s="135">
        <v>2.2903280000000001</v>
      </c>
      <c r="W13" s="136">
        <v>3460</v>
      </c>
      <c r="X13" s="137">
        <v>3550</v>
      </c>
      <c r="Y13" s="137">
        <v>3660</v>
      </c>
      <c r="Z13" s="137">
        <v>3740</v>
      </c>
      <c r="AA13" s="137">
        <v>3870</v>
      </c>
      <c r="AB13" s="137">
        <v>4020</v>
      </c>
      <c r="AC13" s="137">
        <v>4110</v>
      </c>
      <c r="AD13" s="137">
        <v>4340</v>
      </c>
      <c r="AE13" s="138">
        <v>4350</v>
      </c>
    </row>
    <row r="14" spans="2:33" x14ac:dyDescent="0.35">
      <c r="B14" s="901"/>
      <c r="C14" s="902"/>
      <c r="D14" s="112" t="s">
        <v>44</v>
      </c>
      <c r="E14" s="113">
        <v>12.394</v>
      </c>
      <c r="F14" s="114">
        <v>18.158999999999999</v>
      </c>
      <c r="G14" s="114">
        <v>20.949000000000002</v>
      </c>
      <c r="H14" s="114">
        <v>21.936</v>
      </c>
      <c r="I14" s="114">
        <v>22.219000000000001</v>
      </c>
      <c r="J14" s="114">
        <v>14.874000000000001</v>
      </c>
      <c r="K14" s="114">
        <v>8.5630000000000006</v>
      </c>
      <c r="L14" s="114">
        <v>2.5630000000000002</v>
      </c>
      <c r="M14" s="115">
        <v>0.42099999999999999</v>
      </c>
      <c r="N14" s="113">
        <v>43.837755139999999</v>
      </c>
      <c r="O14" s="114">
        <v>64.681551909999996</v>
      </c>
      <c r="P14" s="114">
        <v>76.836867839999996</v>
      </c>
      <c r="Q14" s="114">
        <v>82.613392259999983</v>
      </c>
      <c r="R14" s="114">
        <v>88.583737500000012</v>
      </c>
      <c r="S14" s="114">
        <v>61.205157279999995</v>
      </c>
      <c r="T14" s="114">
        <v>35.506258150000008</v>
      </c>
      <c r="U14" s="114">
        <v>11.560104770000001</v>
      </c>
      <c r="V14" s="115">
        <v>1.9341913800000001</v>
      </c>
      <c r="W14" s="116">
        <v>3540</v>
      </c>
      <c r="X14" s="117">
        <v>3560</v>
      </c>
      <c r="Y14" s="117">
        <v>3670</v>
      </c>
      <c r="Z14" s="117">
        <v>3770</v>
      </c>
      <c r="AA14" s="117">
        <v>3990</v>
      </c>
      <c r="AB14" s="117">
        <v>4110</v>
      </c>
      <c r="AC14" s="117">
        <v>4150</v>
      </c>
      <c r="AD14" s="117">
        <v>4510</v>
      </c>
      <c r="AE14" s="118">
        <v>4590</v>
      </c>
    </row>
    <row r="15" spans="2:33" ht="15" thickBot="1" x14ac:dyDescent="0.4">
      <c r="B15" s="901"/>
      <c r="C15" s="902"/>
      <c r="D15" s="139" t="s">
        <v>45</v>
      </c>
      <c r="E15" s="140">
        <v>0.19600000000000001</v>
      </c>
      <c r="F15" s="141">
        <v>0.26500000000000001</v>
      </c>
      <c r="G15" s="141">
        <v>0.36399999999999999</v>
      </c>
      <c r="H15" s="141">
        <v>0.4</v>
      </c>
      <c r="I15" s="141">
        <v>0.42499999999999999</v>
      </c>
      <c r="J15" s="141">
        <v>0.29599999999999999</v>
      </c>
      <c r="K15" s="141">
        <v>0.192</v>
      </c>
      <c r="L15" s="141">
        <v>0.105</v>
      </c>
      <c r="M15" s="142" t="s">
        <v>215</v>
      </c>
      <c r="N15" s="140">
        <v>0.69203999999999999</v>
      </c>
      <c r="O15" s="141">
        <v>0.93109699999999995</v>
      </c>
      <c r="P15" s="141">
        <v>1.3723652800000001</v>
      </c>
      <c r="Q15" s="141">
        <v>1.5733330000000001</v>
      </c>
      <c r="R15" s="141">
        <v>1.7903039999999999</v>
      </c>
      <c r="S15" s="141">
        <v>1.243385</v>
      </c>
      <c r="T15" s="141">
        <v>0.81313625</v>
      </c>
      <c r="U15" s="141">
        <v>0.47787499999999999</v>
      </c>
      <c r="V15" s="142">
        <v>7.7429999999999999E-2</v>
      </c>
      <c r="W15" s="143">
        <v>3530</v>
      </c>
      <c r="X15" s="144">
        <v>3510</v>
      </c>
      <c r="Y15" s="144">
        <v>3770</v>
      </c>
      <c r="Z15" s="144">
        <v>3930</v>
      </c>
      <c r="AA15" s="144">
        <v>4210</v>
      </c>
      <c r="AB15" s="144">
        <v>4200</v>
      </c>
      <c r="AC15" s="144">
        <v>4240</v>
      </c>
      <c r="AD15" s="144">
        <v>4550</v>
      </c>
      <c r="AE15" s="145">
        <v>4840</v>
      </c>
    </row>
    <row r="16" spans="2:33" ht="15" thickBot="1" x14ac:dyDescent="0.4">
      <c r="B16" s="903"/>
      <c r="C16" s="904"/>
      <c r="D16" s="411" t="s">
        <v>262</v>
      </c>
      <c r="E16" s="126">
        <v>34.683</v>
      </c>
      <c r="F16" s="127">
        <v>49.191000000000003</v>
      </c>
      <c r="G16" s="127">
        <v>54.237000000000002</v>
      </c>
      <c r="H16" s="127">
        <v>56.199999999999996</v>
      </c>
      <c r="I16" s="127">
        <v>57.058</v>
      </c>
      <c r="J16" s="127">
        <v>36.97</v>
      </c>
      <c r="K16" s="127">
        <v>20.432000000000002</v>
      </c>
      <c r="L16" s="127">
        <v>5.7970000000000006</v>
      </c>
      <c r="M16" s="128">
        <v>0.96399999999999997</v>
      </c>
      <c r="N16" s="126">
        <v>121.01253031000002</v>
      </c>
      <c r="O16" s="127">
        <v>174.87552232000004</v>
      </c>
      <c r="P16" s="127">
        <v>198.75633480999997</v>
      </c>
      <c r="Q16" s="127">
        <v>210.93698010999998</v>
      </c>
      <c r="R16" s="127">
        <v>223.49710864999997</v>
      </c>
      <c r="S16" s="127">
        <v>150.17327528000001</v>
      </c>
      <c r="T16" s="127">
        <v>84.282636949999997</v>
      </c>
      <c r="U16" s="127">
        <v>25.618151020000003</v>
      </c>
      <c r="V16" s="128">
        <v>4.3019493799999999</v>
      </c>
      <c r="W16" s="129">
        <v>3490</v>
      </c>
      <c r="X16" s="130">
        <v>3560</v>
      </c>
      <c r="Y16" s="130">
        <v>3660</v>
      </c>
      <c r="Z16" s="130">
        <v>3750</v>
      </c>
      <c r="AA16" s="130">
        <v>3920</v>
      </c>
      <c r="AB16" s="130">
        <v>4060</v>
      </c>
      <c r="AC16" s="130">
        <v>4130</v>
      </c>
      <c r="AD16" s="130">
        <v>4420</v>
      </c>
      <c r="AE16" s="131">
        <v>4460</v>
      </c>
    </row>
    <row r="17" spans="2:33" x14ac:dyDescent="0.35">
      <c r="B17" s="899" t="s">
        <v>260</v>
      </c>
      <c r="C17" s="900"/>
      <c r="D17" s="132" t="s">
        <v>37</v>
      </c>
      <c r="E17" s="133" t="s">
        <v>216</v>
      </c>
      <c r="F17" s="134" t="s">
        <v>216</v>
      </c>
      <c r="G17" s="134" t="s">
        <v>216</v>
      </c>
      <c r="H17" s="134" t="s">
        <v>216</v>
      </c>
      <c r="I17" s="134" t="s">
        <v>216</v>
      </c>
      <c r="J17" s="134">
        <v>12.394</v>
      </c>
      <c r="K17" s="134">
        <v>22.161999999999999</v>
      </c>
      <c r="L17" s="134">
        <v>31.047999999999998</v>
      </c>
      <c r="M17" s="135">
        <v>30.984999999999999</v>
      </c>
      <c r="N17" s="133" t="s">
        <v>216</v>
      </c>
      <c r="O17" s="134" t="s">
        <v>216</v>
      </c>
      <c r="P17" s="134" t="s">
        <v>216</v>
      </c>
      <c r="Q17" s="134" t="s">
        <v>216</v>
      </c>
      <c r="R17" s="134" t="s">
        <v>216</v>
      </c>
      <c r="S17" s="134">
        <v>103.3739961</v>
      </c>
      <c r="T17" s="134">
        <v>186.38332224999999</v>
      </c>
      <c r="U17" s="134">
        <v>262.48238900000001</v>
      </c>
      <c r="V17" s="135">
        <v>256.9960615</v>
      </c>
      <c r="W17" s="133" t="s">
        <v>216</v>
      </c>
      <c r="X17" s="134" t="s">
        <v>216</v>
      </c>
      <c r="Y17" s="134" t="s">
        <v>216</v>
      </c>
      <c r="Z17" s="134" t="s">
        <v>216</v>
      </c>
      <c r="AA17" s="134" t="s">
        <v>216</v>
      </c>
      <c r="AB17" s="137">
        <v>8340</v>
      </c>
      <c r="AC17" s="137">
        <v>8410</v>
      </c>
      <c r="AD17" s="137">
        <v>8450</v>
      </c>
      <c r="AE17" s="138">
        <v>8290</v>
      </c>
    </row>
    <row r="18" spans="2:33" x14ac:dyDescent="0.35">
      <c r="B18" s="901"/>
      <c r="C18" s="902"/>
      <c r="D18" s="112" t="s">
        <v>44</v>
      </c>
      <c r="E18" s="113" t="s">
        <v>216</v>
      </c>
      <c r="F18" s="114" t="s">
        <v>216</v>
      </c>
      <c r="G18" s="114" t="s">
        <v>216</v>
      </c>
      <c r="H18" s="114" t="s">
        <v>216</v>
      </c>
      <c r="I18" s="114" t="s">
        <v>216</v>
      </c>
      <c r="J18" s="114">
        <v>7.5369999999999999</v>
      </c>
      <c r="K18" s="114">
        <v>13.943</v>
      </c>
      <c r="L18" s="114">
        <v>20.46</v>
      </c>
      <c r="M18" s="115">
        <v>23.122</v>
      </c>
      <c r="N18" s="113" t="s">
        <v>216</v>
      </c>
      <c r="O18" s="114" t="s">
        <v>216</v>
      </c>
      <c r="P18" s="114" t="s">
        <v>216</v>
      </c>
      <c r="Q18" s="114" t="s">
        <v>216</v>
      </c>
      <c r="R18" s="114" t="s">
        <v>216</v>
      </c>
      <c r="S18" s="114">
        <v>65.700311960000008</v>
      </c>
      <c r="T18" s="114">
        <v>123.33227709000001</v>
      </c>
      <c r="U18" s="114">
        <v>179.37316888999996</v>
      </c>
      <c r="V18" s="115">
        <v>199.68722937000001</v>
      </c>
      <c r="W18" s="113" t="s">
        <v>216</v>
      </c>
      <c r="X18" s="114" t="s">
        <v>216</v>
      </c>
      <c r="Y18" s="114" t="s">
        <v>216</v>
      </c>
      <c r="Z18" s="114" t="s">
        <v>216</v>
      </c>
      <c r="AA18" s="114" t="s">
        <v>216</v>
      </c>
      <c r="AB18" s="117">
        <v>8720</v>
      </c>
      <c r="AC18" s="117">
        <v>8850</v>
      </c>
      <c r="AD18" s="117">
        <v>8770</v>
      </c>
      <c r="AE18" s="118">
        <v>8640</v>
      </c>
    </row>
    <row r="19" spans="2:33" ht="15" thickBot="1" x14ac:dyDescent="0.4">
      <c r="B19" s="901"/>
      <c r="C19" s="902"/>
      <c r="D19" s="139" t="s">
        <v>45</v>
      </c>
      <c r="E19" s="140" t="s">
        <v>216</v>
      </c>
      <c r="F19" s="141" t="s">
        <v>216</v>
      </c>
      <c r="G19" s="141" t="s">
        <v>216</v>
      </c>
      <c r="H19" s="141" t="s">
        <v>216</v>
      </c>
      <c r="I19" s="141" t="s">
        <v>216</v>
      </c>
      <c r="J19" s="141">
        <v>0.13900000000000001</v>
      </c>
      <c r="K19" s="141">
        <v>0.247</v>
      </c>
      <c r="L19" s="141">
        <v>0.373</v>
      </c>
      <c r="M19" s="142">
        <v>0.46500000000000002</v>
      </c>
      <c r="N19" s="140" t="s">
        <v>216</v>
      </c>
      <c r="O19" s="141" t="s">
        <v>216</v>
      </c>
      <c r="P19" s="141" t="s">
        <v>216</v>
      </c>
      <c r="Q19" s="141" t="s">
        <v>216</v>
      </c>
      <c r="R19" s="141" t="s">
        <v>216</v>
      </c>
      <c r="S19" s="141">
        <v>1.17693</v>
      </c>
      <c r="T19" s="141">
        <v>2.1314850000000001</v>
      </c>
      <c r="U19" s="141">
        <v>3.2796704999999999</v>
      </c>
      <c r="V19" s="142">
        <v>3.9497361</v>
      </c>
      <c r="W19" s="140" t="s">
        <v>216</v>
      </c>
      <c r="X19" s="141" t="s">
        <v>216</v>
      </c>
      <c r="Y19" s="141" t="s">
        <v>216</v>
      </c>
      <c r="Z19" s="141" t="s">
        <v>216</v>
      </c>
      <c r="AA19" s="141" t="s">
        <v>216</v>
      </c>
      <c r="AB19" s="144">
        <v>8470</v>
      </c>
      <c r="AC19" s="144">
        <v>8630</v>
      </c>
      <c r="AD19" s="144">
        <v>8790</v>
      </c>
      <c r="AE19" s="145">
        <v>8490</v>
      </c>
      <c r="AG19" s="158"/>
    </row>
    <row r="20" spans="2:33" ht="15" thickBot="1" x14ac:dyDescent="0.4">
      <c r="B20" s="903"/>
      <c r="C20" s="904"/>
      <c r="D20" s="410" t="s">
        <v>263</v>
      </c>
      <c r="E20" s="146" t="s">
        <v>216</v>
      </c>
      <c r="F20" s="147" t="s">
        <v>216</v>
      </c>
      <c r="G20" s="147" t="s">
        <v>216</v>
      </c>
      <c r="H20" s="147" t="s">
        <v>216</v>
      </c>
      <c r="I20" s="147" t="s">
        <v>216</v>
      </c>
      <c r="J20" s="147">
        <v>20.07</v>
      </c>
      <c r="K20" s="147">
        <v>36.351999999999997</v>
      </c>
      <c r="L20" s="147">
        <v>51.880999999999993</v>
      </c>
      <c r="M20" s="148">
        <v>54.572000000000003</v>
      </c>
      <c r="N20" s="146" t="s">
        <v>216</v>
      </c>
      <c r="O20" s="147" t="s">
        <v>216</v>
      </c>
      <c r="P20" s="147" t="s">
        <v>216</v>
      </c>
      <c r="Q20" s="147" t="s">
        <v>216</v>
      </c>
      <c r="R20" s="147" t="s">
        <v>216</v>
      </c>
      <c r="S20" s="147">
        <v>170.25123805999999</v>
      </c>
      <c r="T20" s="147">
        <v>311.84708433999998</v>
      </c>
      <c r="U20" s="147">
        <v>445.13522839000001</v>
      </c>
      <c r="V20" s="148">
        <v>460.63302697</v>
      </c>
      <c r="W20" s="146" t="s">
        <v>216</v>
      </c>
      <c r="X20" s="147" t="s">
        <v>216</v>
      </c>
      <c r="Y20" s="147" t="s">
        <v>216</v>
      </c>
      <c r="Z20" s="147" t="s">
        <v>216</v>
      </c>
      <c r="AA20" s="147" t="s">
        <v>216</v>
      </c>
      <c r="AB20" s="149">
        <v>8480</v>
      </c>
      <c r="AC20" s="149">
        <v>8580</v>
      </c>
      <c r="AD20" s="149">
        <v>8580</v>
      </c>
      <c r="AE20" s="150">
        <v>8440</v>
      </c>
    </row>
    <row r="21" spans="2:33" ht="15" thickBot="1" x14ac:dyDescent="0.4">
      <c r="B21" s="905" t="s">
        <v>264</v>
      </c>
      <c r="C21" s="906"/>
      <c r="D21" s="906"/>
      <c r="E21" s="146">
        <v>50.591000000000001</v>
      </c>
      <c r="F21" s="147">
        <v>52.829000000000001</v>
      </c>
      <c r="G21" s="147">
        <v>54.827999999999996</v>
      </c>
      <c r="H21" s="147">
        <v>56.328999999999994</v>
      </c>
      <c r="I21" s="147">
        <v>57.098999999999997</v>
      </c>
      <c r="J21" s="147">
        <v>57.048999999999999</v>
      </c>
      <c r="K21" s="147">
        <v>56.786999999999999</v>
      </c>
      <c r="L21" s="147">
        <v>57.677999999999997</v>
      </c>
      <c r="M21" s="148">
        <v>55.536999999999999</v>
      </c>
      <c r="N21" s="146">
        <v>172.57480739000002</v>
      </c>
      <c r="O21" s="147">
        <v>186.64577141000004</v>
      </c>
      <c r="P21" s="147">
        <v>200.64937730999998</v>
      </c>
      <c r="Q21" s="147">
        <v>211.34237836</v>
      </c>
      <c r="R21" s="147">
        <v>223.62723164999997</v>
      </c>
      <c r="S21" s="147">
        <v>320.45500534000001</v>
      </c>
      <c r="T21" s="147">
        <v>396.14011628999998</v>
      </c>
      <c r="U21" s="147">
        <v>470.75337941000004</v>
      </c>
      <c r="V21" s="148">
        <v>464.93844135000001</v>
      </c>
      <c r="W21" s="151">
        <v>3410</v>
      </c>
      <c r="X21" s="149">
        <v>3530</v>
      </c>
      <c r="Y21" s="149">
        <v>3660</v>
      </c>
      <c r="Z21" s="149">
        <v>3750</v>
      </c>
      <c r="AA21" s="149">
        <v>3920</v>
      </c>
      <c r="AB21" s="149">
        <v>5620</v>
      </c>
      <c r="AC21" s="149">
        <v>6980</v>
      </c>
      <c r="AD21" s="149">
        <v>8160</v>
      </c>
      <c r="AE21" s="150">
        <v>8370</v>
      </c>
    </row>
    <row r="22" spans="2:33" x14ac:dyDescent="0.35">
      <c r="B22" s="216" t="s">
        <v>28</v>
      </c>
      <c r="C22" s="216"/>
      <c r="AB22" s="71"/>
      <c r="AC22" s="71"/>
      <c r="AD22" s="71"/>
      <c r="AE22" s="71" t="s">
        <v>29</v>
      </c>
    </row>
    <row r="24" spans="2:33" x14ac:dyDescent="0.35">
      <c r="B24" s="898" t="s">
        <v>14</v>
      </c>
      <c r="C24" s="898"/>
      <c r="D24" s="898"/>
      <c r="E24" s="898"/>
      <c r="F24" s="898"/>
      <c r="G24" s="898"/>
      <c r="H24" s="898"/>
      <c r="I24" s="898"/>
      <c r="J24" s="898"/>
      <c r="K24" s="898"/>
      <c r="L24" s="898"/>
      <c r="M24" s="898"/>
      <c r="N24" s="898"/>
      <c r="O24" s="898"/>
      <c r="P24" s="898"/>
      <c r="Q24" s="898"/>
      <c r="R24" s="898"/>
      <c r="S24" s="898"/>
      <c r="T24" s="898"/>
      <c r="U24" s="898"/>
      <c r="V24" s="898"/>
      <c r="W24" s="898"/>
      <c r="X24" s="898"/>
      <c r="Y24" s="898"/>
      <c r="Z24" s="898"/>
      <c r="AA24" s="898"/>
      <c r="AB24" s="898"/>
      <c r="AC24" s="898"/>
      <c r="AD24" s="898"/>
      <c r="AE24" s="898"/>
    </row>
    <row r="25" spans="2:33" s="259" customFormat="1" ht="16.5" customHeight="1" x14ac:dyDescent="0.35">
      <c r="B25" s="718" t="s">
        <v>229</v>
      </c>
      <c r="C25" s="817" t="str">
        <f>VLOOKUP(B25,Footnotes!B:C,2,FALSE)</f>
        <v xml:space="preserve">Averages are rounded to the nearest £10. Average amounts will be suppressed (signified as ".") if either the total amount or the number of students are negligible. </v>
      </c>
      <c r="D25" s="817"/>
      <c r="E25" s="817"/>
      <c r="F25" s="817"/>
      <c r="G25" s="817"/>
      <c r="H25" s="817"/>
      <c r="I25" s="817"/>
      <c r="J25" s="817"/>
      <c r="K25" s="817"/>
      <c r="L25" s="817"/>
      <c r="M25" s="817"/>
      <c r="N25" s="817"/>
      <c r="O25" s="817"/>
      <c r="P25" s="817"/>
      <c r="Q25" s="817"/>
      <c r="R25" s="817"/>
      <c r="S25" s="817"/>
      <c r="T25" s="817"/>
      <c r="U25" s="817"/>
      <c r="V25" s="817"/>
      <c r="W25" s="817"/>
      <c r="X25" s="817"/>
      <c r="Y25" s="817"/>
      <c r="Z25" s="817"/>
      <c r="AA25" s="817"/>
      <c r="AB25" s="817"/>
      <c r="AC25" s="817"/>
      <c r="AD25" s="817"/>
      <c r="AE25" s="817"/>
    </row>
    <row r="26" spans="2:33" s="259" customFormat="1" ht="16.5" customHeight="1" x14ac:dyDescent="0.35">
      <c r="B26" s="718" t="s">
        <v>46</v>
      </c>
      <c r="C26" s="817" t="str">
        <f>VLOOKUP(B26,Footnotes!B:C,2,FALSE)</f>
        <v>Students who entered higher education prior to academic year 2012/13.</v>
      </c>
      <c r="D26" s="817"/>
      <c r="E26" s="817"/>
      <c r="F26" s="817"/>
      <c r="G26" s="817"/>
      <c r="H26" s="817"/>
      <c r="I26" s="817"/>
      <c r="J26" s="817"/>
      <c r="K26" s="817"/>
      <c r="L26" s="817"/>
      <c r="M26" s="817"/>
      <c r="N26" s="817"/>
      <c r="O26" s="817"/>
      <c r="P26" s="817"/>
      <c r="Q26" s="817"/>
      <c r="R26" s="817"/>
      <c r="S26" s="817"/>
      <c r="T26" s="817"/>
      <c r="U26" s="817"/>
      <c r="V26" s="817"/>
      <c r="W26" s="817"/>
      <c r="X26" s="817"/>
      <c r="Y26" s="817"/>
      <c r="Z26" s="817"/>
      <c r="AA26" s="817"/>
      <c r="AB26" s="817"/>
      <c r="AC26" s="817"/>
      <c r="AD26" s="817"/>
      <c r="AE26" s="817"/>
    </row>
    <row r="27" spans="2:33" s="259" customFormat="1" ht="16.5" customHeight="1" x14ac:dyDescent="0.35">
      <c r="B27" s="718" t="s">
        <v>230</v>
      </c>
      <c r="C27" s="817" t="str">
        <f>VLOOKUP(B27,Footnotes!B:C,2,FALSE)</f>
        <v>Students who entered higher education from academic year 2012/13 to 2017/18.</v>
      </c>
      <c r="D27" s="817"/>
      <c r="E27" s="817"/>
      <c r="F27" s="817"/>
      <c r="G27" s="817"/>
      <c r="H27" s="817"/>
      <c r="I27" s="817"/>
      <c r="J27" s="817"/>
      <c r="K27" s="817"/>
      <c r="L27" s="817"/>
      <c r="M27" s="817"/>
      <c r="N27" s="817"/>
      <c r="O27" s="817"/>
      <c r="P27" s="817"/>
      <c r="Q27" s="817"/>
      <c r="R27" s="817"/>
      <c r="S27" s="817"/>
      <c r="T27" s="817"/>
      <c r="U27" s="817"/>
      <c r="V27" s="817"/>
      <c r="W27" s="817"/>
      <c r="X27" s="817"/>
      <c r="Y27" s="817"/>
      <c r="Z27" s="817"/>
      <c r="AA27" s="817"/>
      <c r="AB27" s="817"/>
      <c r="AC27" s="817"/>
      <c r="AD27" s="817"/>
      <c r="AE27" s="817"/>
    </row>
    <row r="28" spans="2:33" s="259" customFormat="1" ht="16.5" customHeight="1" x14ac:dyDescent="0.35">
      <c r="B28" s="718" t="s">
        <v>231</v>
      </c>
      <c r="C28" s="817" t="str">
        <f>VLOOKUP(B28,Footnotes!B:C,2,FALSE)</f>
        <v>Students who entered higher education from academic year 2018/19.</v>
      </c>
      <c r="D28" s="817"/>
      <c r="E28" s="817"/>
      <c r="F28" s="817"/>
      <c r="G28" s="817"/>
      <c r="H28" s="817"/>
      <c r="I28" s="817"/>
      <c r="J28" s="817"/>
      <c r="K28" s="817"/>
      <c r="L28" s="817"/>
      <c r="M28" s="817"/>
      <c r="N28" s="817"/>
      <c r="O28" s="817"/>
      <c r="P28" s="817"/>
      <c r="Q28" s="817"/>
      <c r="R28" s="817"/>
      <c r="S28" s="817"/>
      <c r="T28" s="817"/>
      <c r="U28" s="817"/>
      <c r="V28" s="817"/>
      <c r="W28" s="817"/>
      <c r="X28" s="817"/>
      <c r="Y28" s="817"/>
      <c r="Z28" s="817"/>
      <c r="AA28" s="817"/>
      <c r="AB28" s="817"/>
      <c r="AC28" s="817"/>
      <c r="AD28" s="817"/>
      <c r="AE28" s="817"/>
    </row>
    <row r="29" spans="2:33" s="259" customFormat="1" ht="16.5" customHeight="1" x14ac:dyDescent="0.35">
      <c r="B29" s="718" t="s">
        <v>232</v>
      </c>
      <c r="C29" s="817" t="str">
        <f>VLOOKUP(B29,Footnotes!B:C,2,FALSE)</f>
        <v>Constituent parts may not add to totals due to rounding.</v>
      </c>
      <c r="D29" s="817"/>
      <c r="E29" s="817"/>
      <c r="F29" s="817"/>
      <c r="G29" s="817"/>
      <c r="H29" s="817"/>
      <c r="I29" s="817"/>
      <c r="J29" s="817"/>
      <c r="K29" s="817"/>
      <c r="L29" s="817"/>
      <c r="M29" s="817"/>
      <c r="N29" s="817"/>
      <c r="O29" s="817"/>
      <c r="P29" s="817"/>
      <c r="Q29" s="817"/>
      <c r="R29" s="817"/>
      <c r="S29" s="817"/>
      <c r="T29" s="817"/>
      <c r="U29" s="817"/>
      <c r="V29" s="817"/>
      <c r="W29" s="817"/>
      <c r="X29" s="817"/>
      <c r="Y29" s="817"/>
      <c r="Z29" s="817"/>
      <c r="AA29" s="817"/>
      <c r="AB29" s="817"/>
      <c r="AC29" s="817"/>
      <c r="AD29" s="817"/>
      <c r="AE29" s="817"/>
    </row>
    <row r="30" spans="2:33" s="259" customFormat="1" ht="16.5" customHeight="1" x14ac:dyDescent="0.35">
      <c r="B30" s="708" t="s">
        <v>238</v>
      </c>
      <c r="C30" s="817" t="str">
        <f>VLOOKUP(B30,Footnotes!B:C,2,FALSE)</f>
        <v xml:space="preserve">Rounded numbers of less than 0.1 are classed as negligible which is signified with a dash "-". </v>
      </c>
      <c r="D30" s="817"/>
      <c r="E30" s="817"/>
      <c r="F30" s="817"/>
      <c r="G30" s="817"/>
      <c r="H30" s="817"/>
      <c r="I30" s="817"/>
      <c r="J30" s="817"/>
      <c r="K30" s="817"/>
      <c r="L30" s="817"/>
      <c r="M30" s="817"/>
      <c r="N30" s="817"/>
      <c r="O30" s="817"/>
      <c r="P30" s="817"/>
      <c r="Q30" s="817"/>
      <c r="R30" s="817"/>
      <c r="S30" s="817"/>
      <c r="T30" s="817"/>
      <c r="U30" s="817"/>
      <c r="V30" s="817"/>
      <c r="W30" s="817"/>
      <c r="X30" s="817"/>
      <c r="Y30" s="817"/>
      <c r="Z30" s="817"/>
      <c r="AA30" s="817"/>
      <c r="AB30" s="817"/>
      <c r="AC30" s="817"/>
      <c r="AD30" s="817"/>
      <c r="AE30" s="817"/>
    </row>
  </sheetData>
  <mergeCells count="16">
    <mergeCell ref="C27:AE27"/>
    <mergeCell ref="C28:AE28"/>
    <mergeCell ref="C29:AE29"/>
    <mergeCell ref="C30:AE30"/>
    <mergeCell ref="W7:AE7"/>
    <mergeCell ref="B24:AE24"/>
    <mergeCell ref="C26:AE26"/>
    <mergeCell ref="B13:C16"/>
    <mergeCell ref="B17:C20"/>
    <mergeCell ref="B21:D21"/>
    <mergeCell ref="B9:C12"/>
    <mergeCell ref="B7:C8"/>
    <mergeCell ref="D7:D8"/>
    <mergeCell ref="E7:M7"/>
    <mergeCell ref="N7:V7"/>
    <mergeCell ref="C25:AE25"/>
  </mergeCells>
  <phoneticPr fontId="20" type="noConversion"/>
  <pageMargins left="0.70866141732283472" right="0.70866141732283472" top="0.74803149606299213" bottom="0.74803149606299213" header="0.31496062992125984" footer="0.31496062992125984"/>
  <pageSetup paperSize="9" scale="3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DD197-E206-44E7-A515-809603A3048A}">
  <sheetPr>
    <tabColor rgb="FF3D6497"/>
    <pageSetUpPr fitToPage="1"/>
  </sheetPr>
  <dimension ref="B1:AA16"/>
  <sheetViews>
    <sheetView showGridLines="0" zoomScale="85" zoomScaleNormal="85" workbookViewId="0"/>
  </sheetViews>
  <sheetFormatPr defaultColWidth="9.1796875" defaultRowHeight="12.75" customHeight="1" x14ac:dyDescent="0.35"/>
  <cols>
    <col min="1" max="1" width="2.54296875" style="81" customWidth="1"/>
    <col min="2" max="2" width="5" style="81" customWidth="1"/>
    <col min="3" max="3" width="10.54296875" style="81" customWidth="1"/>
    <col min="4" max="27" width="11.54296875" style="81" customWidth="1"/>
    <col min="28" max="28" width="2.54296875" style="81" customWidth="1"/>
    <col min="29" max="16384" width="9.1796875" style="81"/>
  </cols>
  <sheetData>
    <row r="1" spans="2:27" s="72" customFormat="1" ht="18.5" x14ac:dyDescent="0.35">
      <c r="B1" s="60" t="s">
        <v>161</v>
      </c>
      <c r="C1" s="60"/>
    </row>
    <row r="2" spans="2:27" s="455" customFormat="1" ht="8.5" customHeight="1" x14ac:dyDescent="0.35"/>
    <row r="3" spans="2:27" s="74" customFormat="1" ht="14.5" x14ac:dyDescent="0.35">
      <c r="B3" s="29" t="s">
        <v>187</v>
      </c>
      <c r="C3" s="29"/>
    </row>
    <row r="4" spans="2:27" s="74" customFormat="1" ht="14.5" x14ac:dyDescent="0.35">
      <c r="B4" s="28" t="s">
        <v>326</v>
      </c>
      <c r="C4" s="29"/>
      <c r="U4" s="78"/>
    </row>
    <row r="5" spans="2:27" ht="7.5" customHeight="1" thickBot="1" x14ac:dyDescent="0.4">
      <c r="B5" s="660"/>
      <c r="C5" s="660"/>
    </row>
    <row r="6" spans="2:27" ht="14.25" customHeight="1" x14ac:dyDescent="0.35">
      <c r="B6" s="886" t="s">
        <v>43</v>
      </c>
      <c r="C6" s="887"/>
      <c r="D6" s="844" t="s">
        <v>32</v>
      </c>
      <c r="E6" s="845"/>
      <c r="F6" s="845"/>
      <c r="G6" s="845"/>
      <c r="H6" s="845"/>
      <c r="I6" s="845"/>
      <c r="J6" s="845"/>
      <c r="K6" s="846"/>
      <c r="L6" s="844" t="s">
        <v>33</v>
      </c>
      <c r="M6" s="845"/>
      <c r="N6" s="845"/>
      <c r="O6" s="845"/>
      <c r="P6" s="845"/>
      <c r="Q6" s="845"/>
      <c r="R6" s="845"/>
      <c r="S6" s="846"/>
      <c r="T6" s="844" t="s">
        <v>34</v>
      </c>
      <c r="U6" s="845"/>
      <c r="V6" s="845"/>
      <c r="W6" s="845"/>
      <c r="X6" s="845"/>
      <c r="Y6" s="845"/>
      <c r="Z6" s="845"/>
      <c r="AA6" s="847"/>
    </row>
    <row r="7" spans="2:27" ht="12.75" customHeight="1" x14ac:dyDescent="0.35">
      <c r="B7" s="888"/>
      <c r="C7" s="889"/>
      <c r="D7" s="834" t="s">
        <v>25</v>
      </c>
      <c r="E7" s="834" t="s">
        <v>26</v>
      </c>
      <c r="F7" s="834" t="s">
        <v>12</v>
      </c>
      <c r="G7" s="834" t="s">
        <v>11</v>
      </c>
      <c r="H7" s="834" t="s">
        <v>10</v>
      </c>
      <c r="I7" s="834" t="s">
        <v>9</v>
      </c>
      <c r="J7" s="834" t="s">
        <v>5</v>
      </c>
      <c r="K7" s="848" t="s">
        <v>76</v>
      </c>
      <c r="L7" s="701" t="s">
        <v>25</v>
      </c>
      <c r="M7" s="701" t="s">
        <v>26</v>
      </c>
      <c r="N7" s="701" t="s">
        <v>47</v>
      </c>
      <c r="O7" s="701" t="s">
        <v>11</v>
      </c>
      <c r="P7" s="701" t="s">
        <v>10</v>
      </c>
      <c r="Q7" s="701" t="s">
        <v>9</v>
      </c>
      <c r="R7" s="701" t="s">
        <v>5</v>
      </c>
      <c r="S7" s="703" t="s">
        <v>76</v>
      </c>
      <c r="T7" s="834" t="s">
        <v>25</v>
      </c>
      <c r="U7" s="834" t="s">
        <v>26</v>
      </c>
      <c r="V7" s="834" t="s">
        <v>12</v>
      </c>
      <c r="W7" s="834" t="s">
        <v>11</v>
      </c>
      <c r="X7" s="834" t="s">
        <v>10</v>
      </c>
      <c r="Y7" s="834" t="s">
        <v>9</v>
      </c>
      <c r="Z7" s="834" t="s">
        <v>5</v>
      </c>
      <c r="AA7" s="836" t="s">
        <v>76</v>
      </c>
    </row>
    <row r="8" spans="2:27" s="86" customFormat="1" ht="12.75" customHeight="1" x14ac:dyDescent="0.35">
      <c r="B8" s="890"/>
      <c r="C8" s="891"/>
      <c r="D8" s="835"/>
      <c r="E8" s="835"/>
      <c r="F8" s="835"/>
      <c r="G8" s="835"/>
      <c r="H8" s="835"/>
      <c r="I8" s="835"/>
      <c r="J8" s="835"/>
      <c r="K8" s="849"/>
      <c r="L8" s="702" t="s">
        <v>35</v>
      </c>
      <c r="M8" s="702" t="s">
        <v>35</v>
      </c>
      <c r="N8" s="702" t="s">
        <v>35</v>
      </c>
      <c r="O8" s="702" t="s">
        <v>35</v>
      </c>
      <c r="P8" s="702" t="s">
        <v>35</v>
      </c>
      <c r="Q8" s="702" t="s">
        <v>35</v>
      </c>
      <c r="R8" s="702" t="s">
        <v>35</v>
      </c>
      <c r="S8" s="704" t="s">
        <v>35</v>
      </c>
      <c r="T8" s="835"/>
      <c r="U8" s="835"/>
      <c r="V8" s="835"/>
      <c r="W8" s="835"/>
      <c r="X8" s="835"/>
      <c r="Y8" s="835"/>
      <c r="Z8" s="835"/>
      <c r="AA8" s="837"/>
    </row>
    <row r="9" spans="2:27" ht="12.75" customHeight="1" x14ac:dyDescent="0.35">
      <c r="B9" s="917" t="s">
        <v>37</v>
      </c>
      <c r="C9" s="918"/>
      <c r="D9" s="661">
        <v>34.255000000000003</v>
      </c>
      <c r="E9" s="661">
        <v>34.875</v>
      </c>
      <c r="F9" s="661">
        <v>35.44</v>
      </c>
      <c r="G9" s="661">
        <v>35.840000000000003</v>
      </c>
      <c r="H9" s="661">
        <v>36.511000000000003</v>
      </c>
      <c r="I9" s="661">
        <v>36.228999999999999</v>
      </c>
      <c r="J9" s="661">
        <v>35.338000000000001</v>
      </c>
      <c r="K9" s="662">
        <v>35.222999999999999</v>
      </c>
      <c r="L9" s="661">
        <v>31.803000000000001</v>
      </c>
      <c r="M9" s="661">
        <v>32.610999999999997</v>
      </c>
      <c r="N9" s="661">
        <v>33.225000000000001</v>
      </c>
      <c r="O9" s="661">
        <v>33.916999999999994</v>
      </c>
      <c r="P9" s="661">
        <v>34.429000000000002</v>
      </c>
      <c r="Q9" s="661">
        <v>34.194000000000003</v>
      </c>
      <c r="R9" s="661">
        <v>33.839999999999996</v>
      </c>
      <c r="S9" s="662">
        <v>34.177</v>
      </c>
      <c r="T9" s="661">
        <v>92.841920887461683</v>
      </c>
      <c r="U9" s="661">
        <v>93.508243727598568</v>
      </c>
      <c r="V9" s="661">
        <v>93.750000000000014</v>
      </c>
      <c r="W9" s="661">
        <v>94.634486607142833</v>
      </c>
      <c r="X9" s="661">
        <v>94.297608939771578</v>
      </c>
      <c r="Y9" s="661">
        <v>94.382952883049498</v>
      </c>
      <c r="Z9" s="661">
        <v>95.760937234704841</v>
      </c>
      <c r="AA9" s="662">
        <v>97.030349487550751</v>
      </c>
    </row>
    <row r="10" spans="2:27" ht="12.75" customHeight="1" x14ac:dyDescent="0.35">
      <c r="B10" s="917" t="s">
        <v>44</v>
      </c>
      <c r="C10" s="918"/>
      <c r="D10" s="661">
        <v>19.46</v>
      </c>
      <c r="E10" s="661">
        <v>21.16</v>
      </c>
      <c r="F10" s="661">
        <v>22.285</v>
      </c>
      <c r="G10" s="661">
        <v>22.92</v>
      </c>
      <c r="H10" s="661">
        <v>23.245999999999999</v>
      </c>
      <c r="I10" s="661">
        <v>23.834</v>
      </c>
      <c r="J10" s="661">
        <v>23.484000000000002</v>
      </c>
      <c r="K10" s="662">
        <v>23.817</v>
      </c>
      <c r="L10" s="661">
        <v>18.451999999999998</v>
      </c>
      <c r="M10" s="661">
        <v>19.881999999999998</v>
      </c>
      <c r="N10" s="661">
        <v>21.22</v>
      </c>
      <c r="O10" s="661">
        <v>22.007999999999999</v>
      </c>
      <c r="P10" s="661">
        <v>22.244</v>
      </c>
      <c r="Q10" s="661">
        <v>22.411000000000001</v>
      </c>
      <c r="R10" s="661">
        <v>22.508000000000003</v>
      </c>
      <c r="S10" s="662">
        <v>23.023</v>
      </c>
      <c r="T10" s="661">
        <v>94.820143884892076</v>
      </c>
      <c r="U10" s="661">
        <v>93.960302457466909</v>
      </c>
      <c r="V10" s="661">
        <v>95.221000673098487</v>
      </c>
      <c r="W10" s="661">
        <v>96.020942408376953</v>
      </c>
      <c r="X10" s="661">
        <v>95.689581003183349</v>
      </c>
      <c r="Y10" s="661">
        <v>94.029537635310916</v>
      </c>
      <c r="Z10" s="661">
        <v>95.843978879236928</v>
      </c>
      <c r="AA10" s="662">
        <v>96.666246798505256</v>
      </c>
    </row>
    <row r="11" spans="2:27" ht="12.75" customHeight="1" thickBot="1" x14ac:dyDescent="0.4">
      <c r="B11" s="919" t="s">
        <v>45</v>
      </c>
      <c r="C11" s="920"/>
      <c r="D11" s="661">
        <v>0.38</v>
      </c>
      <c r="E11" s="661">
        <v>0.4</v>
      </c>
      <c r="F11" s="661">
        <v>0.43</v>
      </c>
      <c r="G11" s="663">
        <v>0.44</v>
      </c>
      <c r="H11" s="663">
        <v>0.45700000000000002</v>
      </c>
      <c r="I11" s="663">
        <v>0.496</v>
      </c>
      <c r="J11" s="663">
        <v>0.50600000000000001</v>
      </c>
      <c r="K11" s="664">
        <v>0.54100000000000004</v>
      </c>
      <c r="L11" s="661">
        <v>0.33600000000000002</v>
      </c>
      <c r="M11" s="661">
        <v>0.33600000000000002</v>
      </c>
      <c r="N11" s="661">
        <v>0.38300000000000001</v>
      </c>
      <c r="O11" s="663">
        <v>0.40400000000000003</v>
      </c>
      <c r="P11" s="663">
        <v>0.42599999999999999</v>
      </c>
      <c r="Q11" s="663">
        <v>0.435</v>
      </c>
      <c r="R11" s="663">
        <v>0.439</v>
      </c>
      <c r="S11" s="664">
        <v>0.47799999999999998</v>
      </c>
      <c r="T11" s="661">
        <v>88.421052631578959</v>
      </c>
      <c r="U11" s="661">
        <v>84</v>
      </c>
      <c r="V11" s="661">
        <v>89.069767441860463</v>
      </c>
      <c r="W11" s="663">
        <v>91.818181818181827</v>
      </c>
      <c r="X11" s="663">
        <v>93.216630196936535</v>
      </c>
      <c r="Y11" s="663">
        <v>87.701612903225808</v>
      </c>
      <c r="Z11" s="663">
        <v>86.758893280632407</v>
      </c>
      <c r="AA11" s="664">
        <v>88.354898336414038</v>
      </c>
    </row>
    <row r="12" spans="2:27" s="78" customFormat="1" ht="12.75" customHeight="1" thickBot="1" x14ac:dyDescent="0.4">
      <c r="B12" s="882" t="s">
        <v>267</v>
      </c>
      <c r="C12" s="883"/>
      <c r="D12" s="665">
        <v>54.095000000000006</v>
      </c>
      <c r="E12" s="665">
        <v>56.434999999999995</v>
      </c>
      <c r="F12" s="665">
        <v>58.154999999999994</v>
      </c>
      <c r="G12" s="665">
        <v>59.2</v>
      </c>
      <c r="H12" s="665">
        <v>60.214000000000006</v>
      </c>
      <c r="I12" s="665">
        <v>60.559000000000005</v>
      </c>
      <c r="J12" s="665">
        <v>59.328000000000003</v>
      </c>
      <c r="K12" s="666">
        <v>59.580999999999996</v>
      </c>
      <c r="L12" s="665">
        <v>50.590999999999994</v>
      </c>
      <c r="M12" s="665">
        <v>52.828999999999994</v>
      </c>
      <c r="N12" s="665">
        <v>54.828000000000003</v>
      </c>
      <c r="O12" s="665">
        <v>56.329000000000001</v>
      </c>
      <c r="P12" s="665">
        <v>57.099000000000004</v>
      </c>
      <c r="Q12" s="665">
        <v>57.040000000000006</v>
      </c>
      <c r="R12" s="665">
        <v>56.786999999999999</v>
      </c>
      <c r="S12" s="666">
        <v>57.678000000000004</v>
      </c>
      <c r="T12" s="665">
        <v>93.522506701173839</v>
      </c>
      <c r="U12" s="665">
        <v>93.610348188181092</v>
      </c>
      <c r="V12" s="665">
        <v>94.279081764250733</v>
      </c>
      <c r="W12" s="665">
        <v>95.150337837837839</v>
      </c>
      <c r="X12" s="665">
        <v>94.826784468728192</v>
      </c>
      <c r="Y12" s="665">
        <v>94.18913786555261</v>
      </c>
      <c r="Z12" s="665">
        <v>95.717030744336569</v>
      </c>
      <c r="AA12" s="666">
        <v>96.806028767560136</v>
      </c>
    </row>
    <row r="13" spans="2:27" ht="12.75" customHeight="1" x14ac:dyDescent="0.35">
      <c r="B13" s="216" t="s">
        <v>28</v>
      </c>
      <c r="C13" s="216"/>
      <c r="D13" s="86"/>
      <c r="E13" s="86"/>
      <c r="F13" s="86"/>
      <c r="G13" s="86"/>
      <c r="H13" s="86"/>
      <c r="I13" s="86"/>
      <c r="J13" s="86"/>
      <c r="K13" s="86"/>
      <c r="L13" s="86"/>
      <c r="M13" s="86"/>
      <c r="N13" s="86"/>
      <c r="O13" s="86"/>
      <c r="P13" s="86"/>
      <c r="Q13" s="86"/>
      <c r="R13" s="86"/>
      <c r="S13" s="86"/>
      <c r="T13" s="86"/>
      <c r="U13" s="86"/>
      <c r="V13" s="86"/>
      <c r="X13" s="71"/>
      <c r="Y13" s="71"/>
      <c r="Z13" s="71"/>
      <c r="AA13" s="71" t="s">
        <v>42</v>
      </c>
    </row>
    <row r="14" spans="2:27" ht="12.75" customHeight="1" x14ac:dyDescent="0.35">
      <c r="B14" s="455"/>
      <c r="C14" s="455"/>
      <c r="X14" s="667"/>
      <c r="Y14" s="667"/>
      <c r="Z14" s="667"/>
      <c r="AA14" s="667"/>
    </row>
    <row r="15" spans="2:27" ht="12.75" customHeight="1" x14ac:dyDescent="0.35">
      <c r="B15" s="833" t="s">
        <v>14</v>
      </c>
      <c r="C15" s="833"/>
      <c r="D15" s="833"/>
      <c r="E15" s="833"/>
      <c r="F15" s="833"/>
      <c r="G15" s="833"/>
      <c r="H15" s="833"/>
      <c r="I15" s="833"/>
      <c r="J15" s="833"/>
      <c r="K15" s="833"/>
      <c r="L15" s="833"/>
      <c r="M15" s="833"/>
      <c r="N15" s="833"/>
      <c r="O15" s="833"/>
      <c r="P15" s="833"/>
      <c r="Q15" s="833"/>
      <c r="R15" s="833"/>
      <c r="S15" s="833"/>
      <c r="T15" s="833"/>
      <c r="U15" s="833"/>
      <c r="V15" s="833"/>
      <c r="W15" s="833"/>
      <c r="X15" s="833"/>
      <c r="Y15" s="833"/>
      <c r="Z15" s="833"/>
      <c r="AA15" s="833"/>
    </row>
    <row r="16" spans="2:27" ht="16.5" customHeight="1" x14ac:dyDescent="0.35">
      <c r="B16" s="708" t="s">
        <v>232</v>
      </c>
      <c r="C16" s="916" t="str">
        <f>VLOOKUP(B16,Footnotes!B:C,2,FALSE)</f>
        <v>Constituent parts may not add to totals due to rounding.</v>
      </c>
      <c r="D16" s="916"/>
      <c r="E16" s="916"/>
      <c r="F16" s="916"/>
      <c r="G16" s="916"/>
      <c r="H16" s="916"/>
      <c r="I16" s="916"/>
      <c r="J16" s="916"/>
      <c r="K16" s="916"/>
      <c r="L16" s="916"/>
      <c r="M16" s="916"/>
      <c r="N16" s="916"/>
      <c r="O16" s="916"/>
      <c r="P16" s="916"/>
      <c r="Q16" s="916"/>
      <c r="R16" s="916"/>
      <c r="S16" s="916"/>
      <c r="T16" s="916"/>
      <c r="U16" s="916"/>
      <c r="V16" s="916"/>
      <c r="W16" s="916"/>
      <c r="X16" s="916"/>
      <c r="Y16" s="916"/>
      <c r="Z16" s="916"/>
      <c r="AA16" s="916"/>
    </row>
  </sheetData>
  <mergeCells count="26">
    <mergeCell ref="F7:F8"/>
    <mergeCell ref="G7:G8"/>
    <mergeCell ref="H7:H8"/>
    <mergeCell ref="K7:K8"/>
    <mergeCell ref="J7:J8"/>
    <mergeCell ref="C16:AA16"/>
    <mergeCell ref="B9:C9"/>
    <mergeCell ref="B10:C10"/>
    <mergeCell ref="B11:C11"/>
    <mergeCell ref="B12:C12"/>
    <mergeCell ref="W7:W8"/>
    <mergeCell ref="X7:X8"/>
    <mergeCell ref="I7:I8"/>
    <mergeCell ref="Y7:Y8"/>
    <mergeCell ref="B15:AA15"/>
    <mergeCell ref="AA7:AA8"/>
    <mergeCell ref="B6:C8"/>
    <mergeCell ref="D6:K6"/>
    <mergeCell ref="L6:S6"/>
    <mergeCell ref="T6:AA6"/>
    <mergeCell ref="D7:D8"/>
    <mergeCell ref="Z7:Z8"/>
    <mergeCell ref="T7:T8"/>
    <mergeCell ref="U7:U8"/>
    <mergeCell ref="V7:V8"/>
    <mergeCell ref="E7:E8"/>
  </mergeCells>
  <phoneticPr fontId="20" type="noConversion"/>
  <pageMargins left="0.25" right="0.25" top="0.75" bottom="0.75" header="0.3" footer="0.3"/>
  <pageSetup paperSize="9" scale="4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8690C-5C58-44BD-B23E-EA2192461380}">
  <sheetPr>
    <tabColor rgb="FF3D6497"/>
    <pageSetUpPr fitToPage="1"/>
  </sheetPr>
  <dimension ref="B1:AP16"/>
  <sheetViews>
    <sheetView showGridLines="0" zoomScale="85" zoomScaleNormal="85" workbookViewId="0"/>
  </sheetViews>
  <sheetFormatPr defaultColWidth="9.1796875" defaultRowHeight="12.75" customHeight="1" x14ac:dyDescent="0.35"/>
  <cols>
    <col min="1" max="1" width="2.54296875" style="8" customWidth="1"/>
    <col min="2" max="2" width="3.81640625" style="8" customWidth="1"/>
    <col min="3" max="3" width="24.54296875" style="8" customWidth="1"/>
    <col min="4" max="30" width="11.54296875" style="8" customWidth="1"/>
    <col min="31" max="31" width="2.1796875" style="8" customWidth="1"/>
    <col min="32" max="16384" width="9.1796875" style="8"/>
  </cols>
  <sheetData>
    <row r="1" spans="2:42" s="72" customFormat="1" ht="18.5" x14ac:dyDescent="0.35">
      <c r="B1" s="60" t="s">
        <v>161</v>
      </c>
    </row>
    <row r="2" spans="2:42" s="455" customFormat="1" ht="8.5" customHeight="1" x14ac:dyDescent="0.35">
      <c r="B2" s="152"/>
    </row>
    <row r="3" spans="2:42" s="11" customFormat="1" ht="14.5" x14ac:dyDescent="0.35">
      <c r="B3" s="26" t="s">
        <v>188</v>
      </c>
    </row>
    <row r="4" spans="2:42" s="11" customFormat="1" ht="14.5" x14ac:dyDescent="0.35">
      <c r="B4" s="61" t="s">
        <v>0</v>
      </c>
      <c r="X4" s="78"/>
    </row>
    <row r="5" spans="2:42" ht="14.5" x14ac:dyDescent="0.35">
      <c r="B5" s="158" t="s">
        <v>152</v>
      </c>
    </row>
    <row r="6" spans="2:42" s="40" customFormat="1" ht="6.75" customHeight="1" thickBot="1" x14ac:dyDescent="0.4">
      <c r="B6" s="486"/>
      <c r="C6" s="486"/>
      <c r="D6" s="486"/>
      <c r="E6" s="486"/>
      <c r="F6" s="486"/>
      <c r="G6" s="486"/>
      <c r="H6" s="486"/>
      <c r="I6" s="486"/>
      <c r="J6" s="486"/>
      <c r="K6" s="486"/>
      <c r="L6" s="486"/>
      <c r="M6" s="486"/>
      <c r="N6" s="486"/>
      <c r="O6" s="486"/>
      <c r="P6" s="486"/>
      <c r="Q6" s="486"/>
      <c r="R6" s="486"/>
      <c r="S6" s="486"/>
      <c r="T6" s="486"/>
      <c r="U6" s="486"/>
      <c r="V6" s="486"/>
      <c r="W6" s="486"/>
      <c r="X6" s="486"/>
      <c r="Y6" s="486"/>
      <c r="Z6" s="486"/>
      <c r="AA6" s="486"/>
      <c r="AB6" s="486"/>
      <c r="AC6" s="486"/>
      <c r="AD6" s="486"/>
    </row>
    <row r="7" spans="2:42" ht="12.75" customHeight="1" x14ac:dyDescent="0.35">
      <c r="B7" s="909" t="s">
        <v>164</v>
      </c>
      <c r="C7" s="933"/>
      <c r="D7" s="936" t="s">
        <v>91</v>
      </c>
      <c r="E7" s="867"/>
      <c r="F7" s="867"/>
      <c r="G7" s="867"/>
      <c r="H7" s="867"/>
      <c r="I7" s="867"/>
      <c r="J7" s="867"/>
      <c r="K7" s="867"/>
      <c r="L7" s="868"/>
      <c r="M7" s="936" t="s">
        <v>92</v>
      </c>
      <c r="N7" s="867"/>
      <c r="O7" s="867"/>
      <c r="P7" s="867"/>
      <c r="Q7" s="867"/>
      <c r="R7" s="867"/>
      <c r="S7" s="867"/>
      <c r="T7" s="867"/>
      <c r="U7" s="868"/>
      <c r="V7" s="867" t="s">
        <v>268</v>
      </c>
      <c r="W7" s="867"/>
      <c r="X7" s="867"/>
      <c r="Y7" s="867"/>
      <c r="Z7" s="867"/>
      <c r="AA7" s="867"/>
      <c r="AB7" s="867"/>
      <c r="AC7" s="867"/>
      <c r="AD7" s="869"/>
    </row>
    <row r="8" spans="2:42" ht="20.25" customHeight="1" x14ac:dyDescent="0.35">
      <c r="B8" s="934"/>
      <c r="C8" s="935"/>
      <c r="D8" s="289" t="s">
        <v>25</v>
      </c>
      <c r="E8" s="290" t="s">
        <v>26</v>
      </c>
      <c r="F8" s="290" t="s">
        <v>12</v>
      </c>
      <c r="G8" s="290" t="s">
        <v>11</v>
      </c>
      <c r="H8" s="290" t="s">
        <v>10</v>
      </c>
      <c r="I8" s="163" t="s">
        <v>9</v>
      </c>
      <c r="J8" s="163" t="s">
        <v>5</v>
      </c>
      <c r="K8" s="163" t="s">
        <v>76</v>
      </c>
      <c r="L8" s="291" t="s">
        <v>147</v>
      </c>
      <c r="M8" s="289" t="s">
        <v>25</v>
      </c>
      <c r="N8" s="290" t="s">
        <v>26</v>
      </c>
      <c r="O8" s="290" t="s">
        <v>12</v>
      </c>
      <c r="P8" s="290" t="s">
        <v>11</v>
      </c>
      <c r="Q8" s="290" t="s">
        <v>10</v>
      </c>
      <c r="R8" s="163" t="s">
        <v>9</v>
      </c>
      <c r="S8" s="163" t="s">
        <v>5</v>
      </c>
      <c r="T8" s="163" t="s">
        <v>76</v>
      </c>
      <c r="U8" s="291" t="s">
        <v>147</v>
      </c>
      <c r="V8" s="289" t="s">
        <v>25</v>
      </c>
      <c r="W8" s="290" t="s">
        <v>26</v>
      </c>
      <c r="X8" s="290" t="s">
        <v>12</v>
      </c>
      <c r="Y8" s="290" t="s">
        <v>11</v>
      </c>
      <c r="Z8" s="290" t="s">
        <v>10</v>
      </c>
      <c r="AA8" s="163" t="s">
        <v>9</v>
      </c>
      <c r="AB8" s="163" t="s">
        <v>5</v>
      </c>
      <c r="AC8" s="163" t="s">
        <v>76</v>
      </c>
      <c r="AD8" s="292" t="s">
        <v>147</v>
      </c>
    </row>
    <row r="9" spans="2:42" ht="12.75" customHeight="1" x14ac:dyDescent="0.35">
      <c r="B9" s="827" t="s">
        <v>93</v>
      </c>
      <c r="C9" s="828"/>
      <c r="D9" s="622">
        <v>5.4589999999999996</v>
      </c>
      <c r="E9" s="623">
        <v>6.1589999999999998</v>
      </c>
      <c r="F9" s="623">
        <v>6.4130000000000003</v>
      </c>
      <c r="G9" s="623">
        <v>6.5060000000000002</v>
      </c>
      <c r="H9" s="624">
        <v>6.3369999999999997</v>
      </c>
      <c r="I9" s="624">
        <v>6.1929999999999996</v>
      </c>
      <c r="J9" s="624">
        <v>6.0209999999999999</v>
      </c>
      <c r="K9" s="624">
        <v>6.016</v>
      </c>
      <c r="L9" s="625">
        <v>6.3730000000000002</v>
      </c>
      <c r="M9" s="622">
        <v>14.871056599999999</v>
      </c>
      <c r="N9" s="623">
        <v>15.6659884</v>
      </c>
      <c r="O9" s="623">
        <v>16.406904140000005</v>
      </c>
      <c r="P9" s="623">
        <v>19.04685306</v>
      </c>
      <c r="Q9" s="624">
        <v>20.353695120000008</v>
      </c>
      <c r="R9" s="624">
        <v>20.538268910000003</v>
      </c>
      <c r="S9" s="624">
        <v>21.993268540000006</v>
      </c>
      <c r="T9" s="624">
        <v>24.594766770000003</v>
      </c>
      <c r="U9" s="625">
        <v>29.016047159999999</v>
      </c>
      <c r="V9" s="626">
        <v>2720</v>
      </c>
      <c r="W9" s="627">
        <v>2540</v>
      </c>
      <c r="X9" s="627">
        <v>2560</v>
      </c>
      <c r="Y9" s="627">
        <v>2930</v>
      </c>
      <c r="Z9" s="628">
        <v>3210</v>
      </c>
      <c r="AA9" s="629">
        <v>3320</v>
      </c>
      <c r="AB9" s="629">
        <v>3650</v>
      </c>
      <c r="AC9" s="629">
        <v>4090</v>
      </c>
      <c r="AD9" s="630">
        <v>4550</v>
      </c>
      <c r="AF9" s="631"/>
      <c r="AG9" s="631"/>
      <c r="AH9" s="631"/>
    </row>
    <row r="10" spans="2:42" ht="12.75" customHeight="1" x14ac:dyDescent="0.35">
      <c r="B10" s="931" t="s">
        <v>94</v>
      </c>
      <c r="C10" s="932"/>
      <c r="D10" s="632">
        <v>2.3449999999999998</v>
      </c>
      <c r="E10" s="633">
        <v>2.5639999999999996</v>
      </c>
      <c r="F10" s="633">
        <v>2.7609999999999997</v>
      </c>
      <c r="G10" s="633">
        <v>2.7760000000000002</v>
      </c>
      <c r="H10" s="634">
        <v>2.92</v>
      </c>
      <c r="I10" s="634">
        <v>3.1859999999999999</v>
      </c>
      <c r="J10" s="634">
        <v>3.5590000000000002</v>
      </c>
      <c r="K10" s="634">
        <v>3.8730000000000002</v>
      </c>
      <c r="L10" s="635">
        <v>3.7429999999999999</v>
      </c>
      <c r="M10" s="632">
        <v>7.8847285300000003</v>
      </c>
      <c r="N10" s="633">
        <v>8.8049628200000001</v>
      </c>
      <c r="O10" s="633">
        <v>9.8619632599999996</v>
      </c>
      <c r="P10" s="633">
        <v>10.212940499999998</v>
      </c>
      <c r="Q10" s="634">
        <v>11.00935964</v>
      </c>
      <c r="R10" s="634">
        <v>18.55419049</v>
      </c>
      <c r="S10" s="634">
        <v>25.641834399999997</v>
      </c>
      <c r="T10" s="634">
        <v>31.180821000000002</v>
      </c>
      <c r="U10" s="635">
        <v>30.535652039999995</v>
      </c>
      <c r="V10" s="636">
        <v>3360</v>
      </c>
      <c r="W10" s="637">
        <v>3430</v>
      </c>
      <c r="X10" s="637">
        <v>3570</v>
      </c>
      <c r="Y10" s="637">
        <v>3680</v>
      </c>
      <c r="Z10" s="638">
        <v>3770</v>
      </c>
      <c r="AA10" s="639">
        <v>5820</v>
      </c>
      <c r="AB10" s="639">
        <v>7200</v>
      </c>
      <c r="AC10" s="639">
        <v>8050</v>
      </c>
      <c r="AD10" s="640">
        <v>8160</v>
      </c>
      <c r="AG10" s="641"/>
    </row>
    <row r="11" spans="2:42" ht="12.75" customHeight="1" thickBot="1" x14ac:dyDescent="0.4">
      <c r="B11" s="903" t="s">
        <v>95</v>
      </c>
      <c r="C11" s="921"/>
      <c r="D11" s="642">
        <v>46.686</v>
      </c>
      <c r="E11" s="643">
        <v>48.405999999999999</v>
      </c>
      <c r="F11" s="643">
        <v>49.906999999999996</v>
      </c>
      <c r="G11" s="643">
        <v>50.89</v>
      </c>
      <c r="H11" s="644">
        <v>51.082999999999998</v>
      </c>
      <c r="I11" s="644">
        <v>50.896999999999998</v>
      </c>
      <c r="J11" s="644">
        <v>50.59</v>
      </c>
      <c r="K11" s="644">
        <v>51.374000000000002</v>
      </c>
      <c r="L11" s="645">
        <v>50.481000000000002</v>
      </c>
      <c r="M11" s="642">
        <v>317.27052689999994</v>
      </c>
      <c r="N11" s="643">
        <v>339.15957244000009</v>
      </c>
      <c r="O11" s="643">
        <v>363.43298964999991</v>
      </c>
      <c r="P11" s="643">
        <v>410.7456378</v>
      </c>
      <c r="Q11" s="644">
        <v>454.28154102000008</v>
      </c>
      <c r="R11" s="644">
        <v>529.06304064999995</v>
      </c>
      <c r="S11" s="644">
        <v>595.69003975999988</v>
      </c>
      <c r="T11" s="644">
        <v>691.19473412000036</v>
      </c>
      <c r="U11" s="645">
        <v>721.18393235000053</v>
      </c>
      <c r="V11" s="646">
        <v>6800</v>
      </c>
      <c r="W11" s="647">
        <v>7010</v>
      </c>
      <c r="X11" s="647">
        <v>7280</v>
      </c>
      <c r="Y11" s="647">
        <v>8070</v>
      </c>
      <c r="Z11" s="648">
        <v>8890</v>
      </c>
      <c r="AA11" s="649">
        <v>10390</v>
      </c>
      <c r="AB11" s="649">
        <v>11770</v>
      </c>
      <c r="AC11" s="649">
        <v>13450</v>
      </c>
      <c r="AD11" s="650">
        <v>14290</v>
      </c>
    </row>
    <row r="12" spans="2:42" ht="12.75" customHeight="1" thickBot="1" x14ac:dyDescent="0.4">
      <c r="B12" s="922" t="s">
        <v>75</v>
      </c>
      <c r="C12" s="923"/>
      <c r="D12" s="651">
        <v>54.49</v>
      </c>
      <c r="E12" s="652">
        <v>57.128999999999998</v>
      </c>
      <c r="F12" s="652">
        <v>59.080999999999996</v>
      </c>
      <c r="G12" s="652">
        <v>60.171999999999997</v>
      </c>
      <c r="H12" s="653">
        <v>60.339999999999996</v>
      </c>
      <c r="I12" s="653">
        <v>60.276000000000003</v>
      </c>
      <c r="J12" s="653">
        <v>60.17</v>
      </c>
      <c r="K12" s="653">
        <v>61.263000000000005</v>
      </c>
      <c r="L12" s="654">
        <v>60.597000000000001</v>
      </c>
      <c r="M12" s="651">
        <v>340.02631202999993</v>
      </c>
      <c r="N12" s="652">
        <v>363.63052366000011</v>
      </c>
      <c r="O12" s="652">
        <v>389.70185704999994</v>
      </c>
      <c r="P12" s="652">
        <v>440.00543135999999</v>
      </c>
      <c r="Q12" s="653">
        <v>485.64459578000009</v>
      </c>
      <c r="R12" s="653">
        <v>568.15550005</v>
      </c>
      <c r="S12" s="653">
        <v>643.3251426999999</v>
      </c>
      <c r="T12" s="653">
        <v>746.97032189000038</v>
      </c>
      <c r="U12" s="653">
        <v>780.73563155000056</v>
      </c>
      <c r="V12" s="655">
        <v>6240</v>
      </c>
      <c r="W12" s="656">
        <v>6370</v>
      </c>
      <c r="X12" s="656">
        <v>6600</v>
      </c>
      <c r="Y12" s="656">
        <v>7310</v>
      </c>
      <c r="Z12" s="657">
        <v>8050</v>
      </c>
      <c r="AA12" s="658">
        <v>9430</v>
      </c>
      <c r="AB12" s="658">
        <v>10690</v>
      </c>
      <c r="AC12" s="658">
        <v>12190</v>
      </c>
      <c r="AD12" s="659">
        <v>12880</v>
      </c>
      <c r="AF12" s="631"/>
      <c r="AG12" s="631"/>
      <c r="AH12" s="631"/>
      <c r="AI12" s="631"/>
      <c r="AJ12" s="631"/>
      <c r="AK12" s="631"/>
      <c r="AL12" s="631"/>
      <c r="AM12" s="631"/>
      <c r="AN12" s="631"/>
      <c r="AO12" s="631"/>
      <c r="AP12" s="631"/>
    </row>
    <row r="13" spans="2:42" s="44" customFormat="1" ht="12.75" customHeight="1" x14ac:dyDescent="0.35">
      <c r="B13" s="216" t="s">
        <v>28</v>
      </c>
      <c r="AA13" s="71"/>
      <c r="AB13" s="71"/>
      <c r="AC13" s="71"/>
      <c r="AD13" s="71" t="s">
        <v>29</v>
      </c>
    </row>
    <row r="14" spans="2:42" ht="12.75" customHeight="1" x14ac:dyDescent="0.35">
      <c r="B14" s="455"/>
      <c r="L14" s="924"/>
      <c r="M14" s="924"/>
    </row>
    <row r="15" spans="2:42" ht="12.75" customHeight="1" x14ac:dyDescent="0.35">
      <c r="B15" s="925" t="s">
        <v>14</v>
      </c>
      <c r="C15" s="926"/>
      <c r="D15" s="926"/>
      <c r="E15" s="926"/>
      <c r="F15" s="926"/>
      <c r="G15" s="926"/>
      <c r="H15" s="926"/>
      <c r="I15" s="926"/>
      <c r="J15" s="926"/>
      <c r="K15" s="926"/>
      <c r="L15" s="926"/>
      <c r="M15" s="926"/>
      <c r="N15" s="926"/>
      <c r="O15" s="926"/>
      <c r="P15" s="926"/>
      <c r="Q15" s="926"/>
      <c r="R15" s="926"/>
      <c r="S15" s="926"/>
      <c r="T15" s="926"/>
      <c r="U15" s="926"/>
      <c r="V15" s="926"/>
      <c r="W15" s="926"/>
      <c r="X15" s="926"/>
      <c r="Y15" s="926"/>
      <c r="Z15" s="926"/>
      <c r="AA15" s="926"/>
      <c r="AB15" s="926"/>
      <c r="AC15" s="926"/>
      <c r="AD15" s="927"/>
    </row>
    <row r="16" spans="2:42" ht="16.5" customHeight="1" x14ac:dyDescent="0.35">
      <c r="B16" s="708" t="s">
        <v>229</v>
      </c>
      <c r="C16" s="928" t="str">
        <f>VLOOKUP(B16,Footnotes!B:C,2,FALSE)</f>
        <v xml:space="preserve">Averages are rounded to the nearest £10. Average amounts will be suppressed (signified as ".") if either the total amount or the number of students are negligible. </v>
      </c>
      <c r="D16" s="929"/>
      <c r="E16" s="929"/>
      <c r="F16" s="929"/>
      <c r="G16" s="929"/>
      <c r="H16" s="929"/>
      <c r="I16" s="929"/>
      <c r="J16" s="929"/>
      <c r="K16" s="929"/>
      <c r="L16" s="929"/>
      <c r="M16" s="929"/>
      <c r="N16" s="929"/>
      <c r="O16" s="929"/>
      <c r="P16" s="929"/>
      <c r="Q16" s="929"/>
      <c r="R16" s="929"/>
      <c r="S16" s="929"/>
      <c r="T16" s="929"/>
      <c r="U16" s="929"/>
      <c r="V16" s="929"/>
      <c r="W16" s="929"/>
      <c r="X16" s="929"/>
      <c r="Y16" s="929"/>
      <c r="Z16" s="929"/>
      <c r="AA16" s="929"/>
      <c r="AB16" s="929"/>
      <c r="AC16" s="929"/>
      <c r="AD16" s="930"/>
    </row>
  </sheetData>
  <mergeCells count="11">
    <mergeCell ref="B10:C10"/>
    <mergeCell ref="B7:C8"/>
    <mergeCell ref="D7:L7"/>
    <mergeCell ref="M7:U7"/>
    <mergeCell ref="V7:AD7"/>
    <mergeCell ref="B9:C9"/>
    <mergeCell ref="B11:C11"/>
    <mergeCell ref="B12:C12"/>
    <mergeCell ref="L14:M14"/>
    <mergeCell ref="B15:AD15"/>
    <mergeCell ref="C16:AD16"/>
  </mergeCells>
  <phoneticPr fontId="20" type="noConversion"/>
  <pageMargins left="0.25" right="0.25" top="0.75" bottom="0.75" header="0.3" footer="0.3"/>
  <pageSetup paperSize="9" scale="4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4C215-3D40-4EA8-ABA7-DA2A0D0F1099}">
  <sheetPr>
    <tabColor rgb="FF3D6497"/>
    <pageSetUpPr fitToPage="1"/>
  </sheetPr>
  <dimension ref="B1:AE35"/>
  <sheetViews>
    <sheetView showGridLines="0" zoomScale="85" zoomScaleNormal="85" workbookViewId="0"/>
  </sheetViews>
  <sheetFormatPr defaultColWidth="9.1796875" defaultRowHeight="12.75" customHeight="1" x14ac:dyDescent="0.35"/>
  <cols>
    <col min="1" max="1" width="2.54296875" style="8" customWidth="1"/>
    <col min="2" max="2" width="5.81640625" style="8" customWidth="1"/>
    <col min="3" max="3" width="10.453125" style="8" customWidth="1"/>
    <col min="4" max="4" width="34.54296875" style="8" customWidth="1"/>
    <col min="5" max="14" width="10.453125" style="8" customWidth="1"/>
    <col min="15" max="23" width="10.453125" style="161" customWidth="1"/>
    <col min="24" max="31" width="10.453125" style="8" customWidth="1"/>
    <col min="32" max="32" width="3.1796875" style="8" customWidth="1"/>
    <col min="33" max="16384" width="9.1796875" style="8"/>
  </cols>
  <sheetData>
    <row r="1" spans="2:31" s="72" customFormat="1" ht="18.5" x14ac:dyDescent="0.35">
      <c r="B1" s="60" t="s">
        <v>165</v>
      </c>
      <c r="C1" s="60"/>
      <c r="D1" s="152"/>
    </row>
    <row r="2" spans="2:31" s="455" customFormat="1" ht="8.5" customHeight="1" x14ac:dyDescent="0.35">
      <c r="D2" s="152"/>
    </row>
    <row r="3" spans="2:31" s="11" customFormat="1" ht="14.5" x14ac:dyDescent="0.35">
      <c r="B3" s="153" t="s">
        <v>189</v>
      </c>
      <c r="C3" s="154"/>
      <c r="D3" s="152"/>
      <c r="E3" s="155"/>
      <c r="F3" s="155"/>
      <c r="O3" s="156"/>
      <c r="P3" s="156"/>
      <c r="Q3" s="156"/>
      <c r="R3" s="156"/>
      <c r="S3" s="156"/>
      <c r="T3" s="156"/>
      <c r="U3" s="156"/>
      <c r="V3" s="156"/>
      <c r="W3" s="156"/>
      <c r="Z3" s="31"/>
    </row>
    <row r="4" spans="2:31" s="11" customFormat="1" ht="14.5" x14ac:dyDescent="0.35">
      <c r="B4" s="61" t="s">
        <v>48</v>
      </c>
      <c r="C4" s="157"/>
      <c r="D4" s="152"/>
      <c r="E4" s="155"/>
      <c r="F4" s="155"/>
      <c r="O4" s="156"/>
      <c r="P4" s="156"/>
      <c r="Q4" s="156"/>
      <c r="R4" s="156"/>
      <c r="S4" s="156"/>
      <c r="T4" s="156"/>
      <c r="U4" s="156"/>
      <c r="V4" s="156"/>
      <c r="W4" s="156"/>
    </row>
    <row r="5" spans="2:31" ht="14.5" x14ac:dyDescent="0.35">
      <c r="B5" s="158" t="s">
        <v>153</v>
      </c>
      <c r="C5" s="159"/>
      <c r="D5" s="160"/>
      <c r="E5" s="160"/>
      <c r="F5" s="160"/>
    </row>
    <row r="6" spans="2:31" s="40" customFormat="1" ht="7.5" customHeight="1" thickBot="1" x14ac:dyDescent="0.4">
      <c r="B6" s="938"/>
      <c r="C6" s="938"/>
      <c r="D6" s="938"/>
      <c r="E6" s="938"/>
      <c r="F6" s="938"/>
      <c r="G6" s="938"/>
      <c r="H6" s="938"/>
      <c r="I6" s="938"/>
      <c r="J6" s="938"/>
      <c r="K6" s="938"/>
      <c r="L6" s="938"/>
      <c r="M6" s="938"/>
      <c r="N6" s="938"/>
      <c r="O6" s="938"/>
      <c r="P6" s="938"/>
      <c r="Q6" s="938"/>
      <c r="R6" s="938"/>
      <c r="S6" s="938"/>
      <c r="T6" s="938"/>
      <c r="U6" s="938"/>
      <c r="V6" s="938"/>
      <c r="W6" s="938"/>
      <c r="X6" s="938"/>
      <c r="Y6" s="938"/>
      <c r="Z6" s="938"/>
      <c r="AA6" s="938"/>
      <c r="AB6" s="938"/>
      <c r="AC6" s="938"/>
      <c r="AD6" s="938"/>
      <c r="AE6" s="938"/>
    </row>
    <row r="7" spans="2:31" ht="18.75" customHeight="1" x14ac:dyDescent="0.35">
      <c r="B7" s="939" t="s">
        <v>24</v>
      </c>
      <c r="C7" s="940"/>
      <c r="D7" s="945" t="s">
        <v>138</v>
      </c>
      <c r="E7" s="956" t="s">
        <v>49</v>
      </c>
      <c r="F7" s="957"/>
      <c r="G7" s="957"/>
      <c r="H7" s="957"/>
      <c r="I7" s="957"/>
      <c r="J7" s="957"/>
      <c r="K7" s="957"/>
      <c r="L7" s="957"/>
      <c r="M7" s="957"/>
      <c r="N7" s="957"/>
      <c r="O7" s="957"/>
      <c r="P7" s="957"/>
      <c r="Q7" s="957"/>
      <c r="R7" s="957"/>
      <c r="S7" s="957"/>
      <c r="T7" s="957"/>
      <c r="U7" s="957"/>
      <c r="V7" s="957"/>
      <c r="W7" s="957"/>
      <c r="X7" s="957"/>
      <c r="Y7" s="957"/>
      <c r="Z7" s="957"/>
      <c r="AA7" s="957"/>
      <c r="AB7" s="957"/>
      <c r="AC7" s="957"/>
      <c r="AD7" s="957"/>
      <c r="AE7" s="958"/>
    </row>
    <row r="8" spans="2:31" ht="12.75" customHeight="1" x14ac:dyDescent="0.35">
      <c r="B8" s="941"/>
      <c r="C8" s="942"/>
      <c r="D8" s="946"/>
      <c r="E8" s="948" t="s">
        <v>269</v>
      </c>
      <c r="F8" s="949"/>
      <c r="G8" s="949"/>
      <c r="H8" s="949"/>
      <c r="I8" s="949"/>
      <c r="J8" s="949"/>
      <c r="K8" s="949"/>
      <c r="L8" s="949"/>
      <c r="M8" s="950"/>
      <c r="N8" s="951" t="s">
        <v>50</v>
      </c>
      <c r="O8" s="951"/>
      <c r="P8" s="951"/>
      <c r="Q8" s="951"/>
      <c r="R8" s="951"/>
      <c r="S8" s="951"/>
      <c r="T8" s="951"/>
      <c r="U8" s="951"/>
      <c r="V8" s="952"/>
      <c r="W8" s="953" t="s">
        <v>270</v>
      </c>
      <c r="X8" s="954"/>
      <c r="Y8" s="954"/>
      <c r="Z8" s="954"/>
      <c r="AA8" s="954"/>
      <c r="AB8" s="954"/>
      <c r="AC8" s="954"/>
      <c r="AD8" s="954"/>
      <c r="AE8" s="955"/>
    </row>
    <row r="9" spans="2:31" ht="20.25" customHeight="1" x14ac:dyDescent="0.35">
      <c r="B9" s="943"/>
      <c r="C9" s="944"/>
      <c r="D9" s="947"/>
      <c r="E9" s="108" t="s">
        <v>25</v>
      </c>
      <c r="F9" s="162" t="s">
        <v>26</v>
      </c>
      <c r="G9" s="162" t="s">
        <v>12</v>
      </c>
      <c r="H9" s="162" t="s">
        <v>11</v>
      </c>
      <c r="I9" s="162" t="s">
        <v>10</v>
      </c>
      <c r="J9" s="163" t="s">
        <v>9</v>
      </c>
      <c r="K9" s="163" t="s">
        <v>5</v>
      </c>
      <c r="L9" s="163" t="s">
        <v>76</v>
      </c>
      <c r="M9" s="110" t="s">
        <v>147</v>
      </c>
      <c r="N9" s="108" t="s">
        <v>25</v>
      </c>
      <c r="O9" s="162" t="s">
        <v>26</v>
      </c>
      <c r="P9" s="162" t="s">
        <v>12</v>
      </c>
      <c r="Q9" s="162" t="s">
        <v>11</v>
      </c>
      <c r="R9" s="162" t="s">
        <v>10</v>
      </c>
      <c r="S9" s="163" t="s">
        <v>9</v>
      </c>
      <c r="T9" s="163" t="s">
        <v>5</v>
      </c>
      <c r="U9" s="163" t="s">
        <v>76</v>
      </c>
      <c r="V9" s="110" t="s">
        <v>147</v>
      </c>
      <c r="W9" s="108" t="s">
        <v>25</v>
      </c>
      <c r="X9" s="162" t="s">
        <v>26</v>
      </c>
      <c r="Y9" s="162" t="s">
        <v>12</v>
      </c>
      <c r="Z9" s="162" t="s">
        <v>11</v>
      </c>
      <c r="AA9" s="162" t="s">
        <v>10</v>
      </c>
      <c r="AB9" s="163" t="s">
        <v>9</v>
      </c>
      <c r="AC9" s="163" t="s">
        <v>5</v>
      </c>
      <c r="AD9" s="163" t="s">
        <v>76</v>
      </c>
      <c r="AE9" s="487" t="s">
        <v>147</v>
      </c>
    </row>
    <row r="10" spans="2:31" ht="12.75" customHeight="1" x14ac:dyDescent="0.35">
      <c r="B10" s="959" t="s">
        <v>258</v>
      </c>
      <c r="C10" s="960"/>
      <c r="D10" s="164" t="s">
        <v>51</v>
      </c>
      <c r="E10" s="165">
        <v>5.923</v>
      </c>
      <c r="F10" s="166">
        <v>1.367</v>
      </c>
      <c r="G10" s="166">
        <v>0.27500000000000002</v>
      </c>
      <c r="H10" s="166">
        <v>6.5000000000000002E-2</v>
      </c>
      <c r="I10" s="166" t="s">
        <v>215</v>
      </c>
      <c r="J10" s="166" t="s">
        <v>215</v>
      </c>
      <c r="K10" s="166" t="s">
        <v>215</v>
      </c>
      <c r="L10" s="166" t="s">
        <v>215</v>
      </c>
      <c r="M10" s="167" t="s">
        <v>215</v>
      </c>
      <c r="N10" s="168">
        <v>36.001701920739116</v>
      </c>
      <c r="O10" s="169">
        <v>35.907538744418176</v>
      </c>
      <c r="P10" s="169">
        <v>43.307086614173237</v>
      </c>
      <c r="Q10" s="169">
        <v>41.935483870967744</v>
      </c>
      <c r="R10" s="169">
        <v>50.980392156862742</v>
      </c>
      <c r="S10" s="169">
        <v>75</v>
      </c>
      <c r="T10" s="169">
        <v>100</v>
      </c>
      <c r="U10" s="169" t="s">
        <v>215</v>
      </c>
      <c r="V10" s="170">
        <v>100</v>
      </c>
      <c r="W10" s="165">
        <v>32.870449000000001</v>
      </c>
      <c r="X10" s="171">
        <v>7.6842109999999995</v>
      </c>
      <c r="Y10" s="166">
        <v>1.480091</v>
      </c>
      <c r="Z10" s="166">
        <v>0.34201400000000004</v>
      </c>
      <c r="AA10" s="166">
        <v>0.143786</v>
      </c>
      <c r="AB10" s="166">
        <v>5.1401000000000002E-2</v>
      </c>
      <c r="AC10" s="166" t="s">
        <v>215</v>
      </c>
      <c r="AD10" s="166" t="s">
        <v>215</v>
      </c>
      <c r="AE10" s="167" t="s">
        <v>215</v>
      </c>
    </row>
    <row r="11" spans="2:31" ht="12.75" customHeight="1" x14ac:dyDescent="0.35">
      <c r="B11" s="961"/>
      <c r="C11" s="962"/>
      <c r="D11" s="164" t="s">
        <v>52</v>
      </c>
      <c r="E11" s="172">
        <v>4.8860000000000001</v>
      </c>
      <c r="F11" s="166">
        <v>1.0289999999999999</v>
      </c>
      <c r="G11" s="166">
        <v>0.14899999999999999</v>
      </c>
      <c r="H11" s="166" t="s">
        <v>215</v>
      </c>
      <c r="I11" s="166" t="s">
        <v>215</v>
      </c>
      <c r="J11" s="173" t="s">
        <v>215</v>
      </c>
      <c r="K11" s="173" t="s">
        <v>215</v>
      </c>
      <c r="L11" s="173" t="s">
        <v>215</v>
      </c>
      <c r="M11" s="174" t="s">
        <v>215</v>
      </c>
      <c r="N11" s="175">
        <v>29.698516897641621</v>
      </c>
      <c r="O11" s="169">
        <v>27.029156816390859</v>
      </c>
      <c r="P11" s="169">
        <v>23.464566929133856</v>
      </c>
      <c r="Q11" s="169">
        <v>17.41935483870968</v>
      </c>
      <c r="R11" s="169">
        <v>15.686274509803921</v>
      </c>
      <c r="S11" s="176" t="s">
        <v>215</v>
      </c>
      <c r="T11" s="176" t="s">
        <v>215</v>
      </c>
      <c r="U11" s="176" t="s">
        <v>215</v>
      </c>
      <c r="V11" s="177" t="s">
        <v>215</v>
      </c>
      <c r="W11" s="172">
        <v>11.751652</v>
      </c>
      <c r="X11" s="178">
        <v>2.591742</v>
      </c>
      <c r="Y11" s="166">
        <v>0.42246899999999998</v>
      </c>
      <c r="Z11" s="166">
        <v>6.8949999999999997E-2</v>
      </c>
      <c r="AA11" s="166" t="s">
        <v>215</v>
      </c>
      <c r="AB11" s="173" t="s">
        <v>215</v>
      </c>
      <c r="AC11" s="173" t="s">
        <v>215</v>
      </c>
      <c r="AD11" s="173" t="s">
        <v>215</v>
      </c>
      <c r="AE11" s="174" t="s">
        <v>215</v>
      </c>
    </row>
    <row r="12" spans="2:31" ht="12.75" customHeight="1" thickBot="1" x14ac:dyDescent="0.4">
      <c r="B12" s="961"/>
      <c r="C12" s="962"/>
      <c r="D12" s="179" t="s">
        <v>53</v>
      </c>
      <c r="E12" s="180">
        <v>5.6429999999999998</v>
      </c>
      <c r="F12" s="181">
        <v>1.411</v>
      </c>
      <c r="G12" s="181">
        <v>0.21099999999999999</v>
      </c>
      <c r="H12" s="181">
        <v>6.3E-2</v>
      </c>
      <c r="I12" s="181" t="s">
        <v>215</v>
      </c>
      <c r="J12" s="182" t="s">
        <v>215</v>
      </c>
      <c r="K12" s="182" t="s">
        <v>215</v>
      </c>
      <c r="L12" s="182" t="s">
        <v>215</v>
      </c>
      <c r="M12" s="183" t="s">
        <v>215</v>
      </c>
      <c r="N12" s="184">
        <v>34.299781181619252</v>
      </c>
      <c r="O12" s="185">
        <v>37.063304439190965</v>
      </c>
      <c r="P12" s="185">
        <v>33.228346456692911</v>
      </c>
      <c r="Q12" s="185">
        <v>40.645161290322577</v>
      </c>
      <c r="R12" s="185">
        <v>33.333333333333336</v>
      </c>
      <c r="S12" s="186">
        <v>25</v>
      </c>
      <c r="T12" s="186" t="s">
        <v>215</v>
      </c>
      <c r="U12" s="186">
        <v>100</v>
      </c>
      <c r="V12" s="187" t="s">
        <v>215</v>
      </c>
      <c r="W12" s="180" t="s">
        <v>215</v>
      </c>
      <c r="X12" s="188" t="s">
        <v>215</v>
      </c>
      <c r="Y12" s="181" t="s">
        <v>215</v>
      </c>
      <c r="Z12" s="181" t="s">
        <v>215</v>
      </c>
      <c r="AA12" s="181" t="s">
        <v>215</v>
      </c>
      <c r="AB12" s="182" t="s">
        <v>215</v>
      </c>
      <c r="AC12" s="182" t="s">
        <v>215</v>
      </c>
      <c r="AD12" s="182" t="s">
        <v>215</v>
      </c>
      <c r="AE12" s="183" t="s">
        <v>215</v>
      </c>
    </row>
    <row r="13" spans="2:31" ht="12.75" customHeight="1" thickBot="1" x14ac:dyDescent="0.4">
      <c r="B13" s="963"/>
      <c r="C13" s="964"/>
      <c r="D13" s="189" t="s">
        <v>271</v>
      </c>
      <c r="E13" s="190">
        <v>16.452000000000002</v>
      </c>
      <c r="F13" s="191">
        <v>3.8069999999999995</v>
      </c>
      <c r="G13" s="191">
        <v>0.63500000000000001</v>
      </c>
      <c r="H13" s="191">
        <v>0.155</v>
      </c>
      <c r="I13" s="191">
        <v>5.1000000000000004E-2</v>
      </c>
      <c r="J13" s="191" t="s">
        <v>215</v>
      </c>
      <c r="K13" s="191" t="s">
        <v>215</v>
      </c>
      <c r="L13" s="191" t="s">
        <v>215</v>
      </c>
      <c r="M13" s="192" t="s">
        <v>215</v>
      </c>
      <c r="N13" s="193">
        <v>99.999999999999986</v>
      </c>
      <c r="O13" s="194">
        <v>100</v>
      </c>
      <c r="P13" s="194">
        <v>100</v>
      </c>
      <c r="Q13" s="194">
        <v>100</v>
      </c>
      <c r="R13" s="194">
        <v>100</v>
      </c>
      <c r="S13" s="194">
        <v>100</v>
      </c>
      <c r="T13" s="194">
        <v>100</v>
      </c>
      <c r="U13" s="194">
        <v>100</v>
      </c>
      <c r="V13" s="195">
        <v>100</v>
      </c>
      <c r="W13" s="190">
        <v>44.622101000000001</v>
      </c>
      <c r="X13" s="196">
        <v>10.275952999999999</v>
      </c>
      <c r="Y13" s="191">
        <v>1.90256</v>
      </c>
      <c r="Z13" s="191">
        <v>0.410964</v>
      </c>
      <c r="AA13" s="191">
        <v>0.159696</v>
      </c>
      <c r="AB13" s="191">
        <v>5.1401000000000002E-2</v>
      </c>
      <c r="AC13" s="191" t="s">
        <v>215</v>
      </c>
      <c r="AD13" s="191" t="s">
        <v>215</v>
      </c>
      <c r="AE13" s="192" t="s">
        <v>215</v>
      </c>
    </row>
    <row r="14" spans="2:31" ht="12.75" customHeight="1" x14ac:dyDescent="0.35">
      <c r="B14" s="965" t="s">
        <v>259</v>
      </c>
      <c r="C14" s="966"/>
      <c r="D14" s="197" t="s">
        <v>51</v>
      </c>
      <c r="E14" s="198">
        <v>13.14</v>
      </c>
      <c r="F14" s="199">
        <v>17.909000000000002</v>
      </c>
      <c r="G14" s="199">
        <v>18.82</v>
      </c>
      <c r="H14" s="199">
        <v>18.836000000000002</v>
      </c>
      <c r="I14" s="199">
        <v>19.045999999999999</v>
      </c>
      <c r="J14" s="199">
        <v>12.129</v>
      </c>
      <c r="K14" s="199">
        <v>6.47</v>
      </c>
      <c r="L14" s="199">
        <v>1.9650000000000001</v>
      </c>
      <c r="M14" s="200">
        <v>0.42399999999999999</v>
      </c>
      <c r="N14" s="201">
        <v>38.925259946085262</v>
      </c>
      <c r="O14" s="202">
        <v>37.382845930657318</v>
      </c>
      <c r="P14" s="202">
        <v>36.339061594902489</v>
      </c>
      <c r="Q14" s="202">
        <v>35.301173207391585</v>
      </c>
      <c r="R14" s="202">
        <v>35.164226501486255</v>
      </c>
      <c r="S14" s="202">
        <v>34.274330281451334</v>
      </c>
      <c r="T14" s="202">
        <v>32.625687055619991</v>
      </c>
      <c r="U14" s="202">
        <v>34.534270650263629</v>
      </c>
      <c r="V14" s="203">
        <v>40.342530922930543</v>
      </c>
      <c r="W14" s="198">
        <v>67.821668000000003</v>
      </c>
      <c r="X14" s="204">
        <v>92.440770999999998</v>
      </c>
      <c r="Y14" s="199">
        <v>97.130020000000002</v>
      </c>
      <c r="Z14" s="199">
        <v>97.21439500000001</v>
      </c>
      <c r="AA14" s="199">
        <v>98.297848999999999</v>
      </c>
      <c r="AB14" s="199">
        <v>62.633671999999997</v>
      </c>
      <c r="AC14" s="199">
        <v>33.416823999999998</v>
      </c>
      <c r="AD14" s="199">
        <v>10.154845</v>
      </c>
      <c r="AE14" s="200">
        <v>2.1991049999999999</v>
      </c>
    </row>
    <row r="15" spans="2:31" ht="12.75" customHeight="1" x14ac:dyDescent="0.35">
      <c r="B15" s="961"/>
      <c r="C15" s="962"/>
      <c r="D15" s="164" t="s">
        <v>52</v>
      </c>
      <c r="E15" s="165">
        <v>9.9149999999999991</v>
      </c>
      <c r="F15" s="166">
        <v>14.004999999999999</v>
      </c>
      <c r="G15" s="166">
        <v>14.796000000000001</v>
      </c>
      <c r="H15" s="166">
        <v>15.048</v>
      </c>
      <c r="I15" s="166">
        <v>14.641999999999999</v>
      </c>
      <c r="J15" s="166">
        <v>9.7270000000000003</v>
      </c>
      <c r="K15" s="166">
        <v>5.4249999999999998</v>
      </c>
      <c r="L15" s="166">
        <v>1.4259999999999999</v>
      </c>
      <c r="M15" s="167">
        <v>0.20799999999999999</v>
      </c>
      <c r="N15" s="168">
        <v>29.371685872559762</v>
      </c>
      <c r="O15" s="169">
        <v>29.233723672949672</v>
      </c>
      <c r="P15" s="169">
        <v>28.569221857501446</v>
      </c>
      <c r="Q15" s="169">
        <v>28.20195659507478</v>
      </c>
      <c r="R15" s="169">
        <v>27.033214556062259</v>
      </c>
      <c r="S15" s="169">
        <v>27.486718661693228</v>
      </c>
      <c r="T15" s="169">
        <v>27.356159548182141</v>
      </c>
      <c r="U15" s="169">
        <v>25.061511423550087</v>
      </c>
      <c r="V15" s="170">
        <v>19.790675547098001</v>
      </c>
      <c r="W15" s="165">
        <v>20.078002999999999</v>
      </c>
      <c r="X15" s="171">
        <v>28.225061</v>
      </c>
      <c r="Y15" s="166">
        <v>29.977972000000001</v>
      </c>
      <c r="Z15" s="166">
        <v>30.106303999999998</v>
      </c>
      <c r="AA15" s="166">
        <v>29.489097000000001</v>
      </c>
      <c r="AB15" s="166">
        <v>19.499863000000001</v>
      </c>
      <c r="AC15" s="166">
        <v>10.796298999999999</v>
      </c>
      <c r="AD15" s="166">
        <v>2.931514</v>
      </c>
      <c r="AE15" s="167">
        <v>0.43974600000000003</v>
      </c>
    </row>
    <row r="16" spans="2:31" ht="12.75" customHeight="1" thickBot="1" x14ac:dyDescent="0.4">
      <c r="B16" s="961"/>
      <c r="C16" s="962"/>
      <c r="D16" s="179" t="s">
        <v>53</v>
      </c>
      <c r="E16" s="205">
        <v>10.702</v>
      </c>
      <c r="F16" s="181">
        <v>15.993</v>
      </c>
      <c r="G16" s="181">
        <v>18.173999999999999</v>
      </c>
      <c r="H16" s="181">
        <v>19.474</v>
      </c>
      <c r="I16" s="181">
        <v>20.474999999999998</v>
      </c>
      <c r="J16" s="181">
        <v>13.532</v>
      </c>
      <c r="K16" s="181">
        <v>7.9359999999999999</v>
      </c>
      <c r="L16" s="181">
        <v>2.2989999999999999</v>
      </c>
      <c r="M16" s="206">
        <v>0.41899999999999998</v>
      </c>
      <c r="N16" s="207">
        <v>31.703054181354982</v>
      </c>
      <c r="O16" s="185">
        <v>33.38343039639301</v>
      </c>
      <c r="P16" s="185">
        <v>35.091716547596057</v>
      </c>
      <c r="Q16" s="185">
        <v>36.496870197533646</v>
      </c>
      <c r="R16" s="185">
        <v>37.802558942451491</v>
      </c>
      <c r="S16" s="185">
        <v>38.238951056855427</v>
      </c>
      <c r="T16" s="185">
        <v>40.018153396197874</v>
      </c>
      <c r="U16" s="185">
        <v>40.404217926186291</v>
      </c>
      <c r="V16" s="208">
        <v>39.866793529971453</v>
      </c>
      <c r="W16" s="205" t="s">
        <v>215</v>
      </c>
      <c r="X16" s="209" t="s">
        <v>215</v>
      </c>
      <c r="Y16" s="181" t="s">
        <v>215</v>
      </c>
      <c r="Z16" s="181" t="s">
        <v>215</v>
      </c>
      <c r="AA16" s="181" t="s">
        <v>215</v>
      </c>
      <c r="AB16" s="181" t="s">
        <v>215</v>
      </c>
      <c r="AC16" s="181" t="s">
        <v>215</v>
      </c>
      <c r="AD16" s="181" t="s">
        <v>215</v>
      </c>
      <c r="AE16" s="206" t="s">
        <v>215</v>
      </c>
    </row>
    <row r="17" spans="2:31" ht="12.75" customHeight="1" thickBot="1" x14ac:dyDescent="0.4">
      <c r="B17" s="963"/>
      <c r="C17" s="964"/>
      <c r="D17" s="189" t="s">
        <v>271</v>
      </c>
      <c r="E17" s="190">
        <v>33.756999999999998</v>
      </c>
      <c r="F17" s="191">
        <v>47.907000000000004</v>
      </c>
      <c r="G17" s="191">
        <v>51.790000000000006</v>
      </c>
      <c r="H17" s="191">
        <v>53.357999999999997</v>
      </c>
      <c r="I17" s="191">
        <v>54.162999999999997</v>
      </c>
      <c r="J17" s="191">
        <v>35.387999999999998</v>
      </c>
      <c r="K17" s="191">
        <v>19.831</v>
      </c>
      <c r="L17" s="191">
        <v>5.6899999999999995</v>
      </c>
      <c r="M17" s="192">
        <v>1.0509999999999999</v>
      </c>
      <c r="N17" s="193">
        <v>100.00000000000001</v>
      </c>
      <c r="O17" s="194">
        <v>100.00000000000001</v>
      </c>
      <c r="P17" s="194">
        <v>100</v>
      </c>
      <c r="Q17" s="194">
        <v>99.999999999999986</v>
      </c>
      <c r="R17" s="194">
        <v>99.999999999999986</v>
      </c>
      <c r="S17" s="194">
        <v>100</v>
      </c>
      <c r="T17" s="194">
        <v>100</v>
      </c>
      <c r="U17" s="194">
        <v>100</v>
      </c>
      <c r="V17" s="195">
        <v>100</v>
      </c>
      <c r="W17" s="190">
        <v>87.899670999999998</v>
      </c>
      <c r="X17" s="196">
        <v>120.66583199999999</v>
      </c>
      <c r="Y17" s="191">
        <v>127.10799200000001</v>
      </c>
      <c r="Z17" s="191">
        <v>127.32069899999999</v>
      </c>
      <c r="AA17" s="191">
        <v>127.786946</v>
      </c>
      <c r="AB17" s="191">
        <v>82.133534999999995</v>
      </c>
      <c r="AC17" s="191">
        <v>44.213122999999996</v>
      </c>
      <c r="AD17" s="191">
        <v>13.086359</v>
      </c>
      <c r="AE17" s="192">
        <v>2.6388509999999998</v>
      </c>
    </row>
    <row r="18" spans="2:31" ht="12.75" customHeight="1" thickBot="1" x14ac:dyDescent="0.4">
      <c r="B18" s="967" t="s">
        <v>54</v>
      </c>
      <c r="C18" s="968"/>
      <c r="D18" s="969"/>
      <c r="E18" s="210">
        <v>33.864000000000004</v>
      </c>
      <c r="F18" s="211">
        <v>34.31</v>
      </c>
      <c r="G18" s="211">
        <v>34.04</v>
      </c>
      <c r="H18" s="211">
        <v>33.949000000000005</v>
      </c>
      <c r="I18" s="211">
        <v>33.688000000000002</v>
      </c>
      <c r="J18" s="211">
        <v>21.865000000000002</v>
      </c>
      <c r="K18" s="211">
        <v>11.898</v>
      </c>
      <c r="L18" s="211">
        <v>3.391</v>
      </c>
      <c r="M18" s="212">
        <v>0.63300000000000001</v>
      </c>
      <c r="N18" s="213"/>
      <c r="O18" s="214"/>
      <c r="P18" s="214"/>
      <c r="Q18" s="214"/>
      <c r="R18" s="214"/>
      <c r="S18" s="214"/>
      <c r="T18" s="214"/>
      <c r="U18" s="214"/>
      <c r="V18" s="215">
        <v>0</v>
      </c>
      <c r="W18" s="210">
        <v>132.521772</v>
      </c>
      <c r="X18" s="210">
        <v>130.94178500000001</v>
      </c>
      <c r="Y18" s="211">
        <v>129.01055199999999</v>
      </c>
      <c r="Z18" s="211">
        <v>127.73166300000001</v>
      </c>
      <c r="AA18" s="211">
        <v>127.93073200000001</v>
      </c>
      <c r="AB18" s="211">
        <v>82.184935999999993</v>
      </c>
      <c r="AC18" s="211">
        <v>44.229843999999993</v>
      </c>
      <c r="AD18" s="211">
        <v>13.086359</v>
      </c>
      <c r="AE18" s="212">
        <v>2.644631</v>
      </c>
    </row>
    <row r="19" spans="2:31" ht="12.75" customHeight="1" x14ac:dyDescent="0.35">
      <c r="B19" s="965" t="s">
        <v>260</v>
      </c>
      <c r="C19" s="966"/>
      <c r="D19" s="197" t="s">
        <v>51</v>
      </c>
      <c r="E19" s="198" t="s">
        <v>216</v>
      </c>
      <c r="F19" s="199" t="s">
        <v>216</v>
      </c>
      <c r="G19" s="199" t="s">
        <v>216</v>
      </c>
      <c r="H19" s="199" t="s">
        <v>216</v>
      </c>
      <c r="I19" s="199" t="s">
        <v>216</v>
      </c>
      <c r="J19" s="199">
        <v>5.6849999999999996</v>
      </c>
      <c r="K19" s="199">
        <v>9.8339999999999996</v>
      </c>
      <c r="L19" s="199">
        <v>13.442</v>
      </c>
      <c r="M19" s="200">
        <v>13.362</v>
      </c>
      <c r="N19" s="198" t="s">
        <v>216</v>
      </c>
      <c r="O19" s="204" t="s">
        <v>216</v>
      </c>
      <c r="P19" s="199" t="s">
        <v>216</v>
      </c>
      <c r="Q19" s="199" t="s">
        <v>216</v>
      </c>
      <c r="R19" s="199" t="s">
        <v>216</v>
      </c>
      <c r="S19" s="202">
        <v>29.990504325807134</v>
      </c>
      <c r="T19" s="202">
        <v>27.928772258669166</v>
      </c>
      <c r="U19" s="202">
        <v>26.100464068658859</v>
      </c>
      <c r="V19" s="203">
        <v>25.404007756948932</v>
      </c>
      <c r="W19" s="198" t="s">
        <v>216</v>
      </c>
      <c r="X19" s="204" t="s">
        <v>216</v>
      </c>
      <c r="Y19" s="199" t="s">
        <v>216</v>
      </c>
      <c r="Z19" s="199" t="s">
        <v>216</v>
      </c>
      <c r="AA19" s="199" t="s">
        <v>216</v>
      </c>
      <c r="AB19" s="199">
        <v>44.519447</v>
      </c>
      <c r="AC19" s="199">
        <v>77.074443000000002</v>
      </c>
      <c r="AD19" s="199">
        <v>105.60130100000001</v>
      </c>
      <c r="AE19" s="200">
        <v>105.154122</v>
      </c>
    </row>
    <row r="20" spans="2:31" ht="12.75" customHeight="1" x14ac:dyDescent="0.35">
      <c r="B20" s="961"/>
      <c r="C20" s="962"/>
      <c r="D20" s="164" t="s">
        <v>52</v>
      </c>
      <c r="E20" s="165" t="s">
        <v>216</v>
      </c>
      <c r="F20" s="166" t="s">
        <v>216</v>
      </c>
      <c r="G20" s="166" t="s">
        <v>216</v>
      </c>
      <c r="H20" s="166" t="s">
        <v>216</v>
      </c>
      <c r="I20" s="166" t="s">
        <v>216</v>
      </c>
      <c r="J20" s="166">
        <v>7.7149999999999999</v>
      </c>
      <c r="K20" s="166">
        <v>14.414</v>
      </c>
      <c r="L20" s="166">
        <v>21.785</v>
      </c>
      <c r="M20" s="167">
        <v>20.748999999999999</v>
      </c>
      <c r="N20" s="165" t="s">
        <v>216</v>
      </c>
      <c r="O20" s="171" t="s">
        <v>216</v>
      </c>
      <c r="P20" s="166" t="s">
        <v>216</v>
      </c>
      <c r="Q20" s="166" t="s">
        <v>216</v>
      </c>
      <c r="R20" s="166" t="s">
        <v>216</v>
      </c>
      <c r="S20" s="169">
        <v>40.699514665541251</v>
      </c>
      <c r="T20" s="169">
        <v>40.936071114140468</v>
      </c>
      <c r="U20" s="169">
        <v>42.30014951165996</v>
      </c>
      <c r="V20" s="170">
        <v>39.448267994980796</v>
      </c>
      <c r="W20" s="165" t="s">
        <v>216</v>
      </c>
      <c r="X20" s="171" t="s">
        <v>216</v>
      </c>
      <c r="Y20" s="166" t="s">
        <v>216</v>
      </c>
      <c r="Z20" s="166" t="s">
        <v>216</v>
      </c>
      <c r="AA20" s="166" t="s">
        <v>216</v>
      </c>
      <c r="AB20" s="166">
        <v>33.648159920000005</v>
      </c>
      <c r="AC20" s="166">
        <v>63.045426369999994</v>
      </c>
      <c r="AD20" s="166">
        <v>95.451714129999999</v>
      </c>
      <c r="AE20" s="167">
        <v>90.824874590000007</v>
      </c>
    </row>
    <row r="21" spans="2:31" ht="12.75" customHeight="1" thickBot="1" x14ac:dyDescent="0.4">
      <c r="B21" s="961"/>
      <c r="C21" s="962"/>
      <c r="D21" s="179" t="s">
        <v>55</v>
      </c>
      <c r="E21" s="205" t="s">
        <v>216</v>
      </c>
      <c r="F21" s="181" t="s">
        <v>216</v>
      </c>
      <c r="G21" s="181" t="s">
        <v>216</v>
      </c>
      <c r="H21" s="181" t="s">
        <v>216</v>
      </c>
      <c r="I21" s="181" t="s">
        <v>216</v>
      </c>
      <c r="J21" s="181">
        <v>5.556</v>
      </c>
      <c r="K21" s="181">
        <v>10.962999999999999</v>
      </c>
      <c r="L21" s="181">
        <v>16.274000000000001</v>
      </c>
      <c r="M21" s="206">
        <v>18.486999999999998</v>
      </c>
      <c r="N21" s="205" t="s">
        <v>216</v>
      </c>
      <c r="O21" s="209" t="s">
        <v>216</v>
      </c>
      <c r="P21" s="181" t="s">
        <v>216</v>
      </c>
      <c r="Q21" s="181" t="s">
        <v>216</v>
      </c>
      <c r="R21" s="181" t="s">
        <v>216</v>
      </c>
      <c r="S21" s="185">
        <v>29.309981008651615</v>
      </c>
      <c r="T21" s="185">
        <v>31.135156627190362</v>
      </c>
      <c r="U21" s="185">
        <v>31.599386419681171</v>
      </c>
      <c r="V21" s="208">
        <v>35.147724248070269</v>
      </c>
      <c r="W21" s="205" t="s">
        <v>216</v>
      </c>
      <c r="X21" s="209" t="s">
        <v>216</v>
      </c>
      <c r="Y21" s="181" t="s">
        <v>216</v>
      </c>
      <c r="Z21" s="181" t="s">
        <v>216</v>
      </c>
      <c r="AA21" s="181" t="s">
        <v>216</v>
      </c>
      <c r="AB21" s="181">
        <v>5.556</v>
      </c>
      <c r="AC21" s="181">
        <v>10.962999999999999</v>
      </c>
      <c r="AD21" s="181">
        <v>16.274000000000001</v>
      </c>
      <c r="AE21" s="206">
        <v>18.486999999999998</v>
      </c>
    </row>
    <row r="22" spans="2:31" ht="12.75" customHeight="1" thickBot="1" x14ac:dyDescent="0.4">
      <c r="B22" s="963"/>
      <c r="C22" s="964"/>
      <c r="D22" s="189" t="s">
        <v>271</v>
      </c>
      <c r="E22" s="190" t="s">
        <v>216</v>
      </c>
      <c r="F22" s="191" t="s">
        <v>216</v>
      </c>
      <c r="G22" s="191" t="s">
        <v>216</v>
      </c>
      <c r="H22" s="191" t="s">
        <v>216</v>
      </c>
      <c r="I22" s="191" t="s">
        <v>216</v>
      </c>
      <c r="J22" s="191">
        <v>18.956</v>
      </c>
      <c r="K22" s="191">
        <v>35.210999999999999</v>
      </c>
      <c r="L22" s="191">
        <v>51.501000000000005</v>
      </c>
      <c r="M22" s="192">
        <v>52.597999999999999</v>
      </c>
      <c r="N22" s="190" t="s">
        <v>216</v>
      </c>
      <c r="O22" s="196" t="s">
        <v>216</v>
      </c>
      <c r="P22" s="191" t="s">
        <v>216</v>
      </c>
      <c r="Q22" s="191" t="s">
        <v>216</v>
      </c>
      <c r="R22" s="191" t="s">
        <v>216</v>
      </c>
      <c r="S22" s="194">
        <v>100</v>
      </c>
      <c r="T22" s="194">
        <v>100</v>
      </c>
      <c r="U22" s="194">
        <v>99.999999999999986</v>
      </c>
      <c r="V22" s="195">
        <v>100</v>
      </c>
      <c r="W22" s="190" t="s">
        <v>216</v>
      </c>
      <c r="X22" s="196" t="s">
        <v>216</v>
      </c>
      <c r="Y22" s="191" t="s">
        <v>216</v>
      </c>
      <c r="Z22" s="191" t="s">
        <v>216</v>
      </c>
      <c r="AA22" s="191" t="s">
        <v>216</v>
      </c>
      <c r="AB22" s="191">
        <v>83.723606920000009</v>
      </c>
      <c r="AC22" s="191">
        <v>151.08286937</v>
      </c>
      <c r="AD22" s="191">
        <v>217.32701513000001</v>
      </c>
      <c r="AE22" s="192">
        <v>214.46599659</v>
      </c>
    </row>
    <row r="23" spans="2:31" ht="14.25" customHeight="1" thickBot="1" x14ac:dyDescent="0.4">
      <c r="B23" s="970" t="s">
        <v>332</v>
      </c>
      <c r="C23" s="971"/>
      <c r="D23" s="972"/>
      <c r="E23" s="210">
        <v>50.209000000000003</v>
      </c>
      <c r="F23" s="211">
        <v>51.713999999999999</v>
      </c>
      <c r="G23" s="211">
        <v>52.425000000000004</v>
      </c>
      <c r="H23" s="211">
        <v>53.512999999999998</v>
      </c>
      <c r="I23" s="211">
        <v>54.213999999999999</v>
      </c>
      <c r="J23" s="211">
        <v>54.356000000000002</v>
      </c>
      <c r="K23" s="211">
        <v>55.045000000000002</v>
      </c>
      <c r="L23" s="211">
        <v>57.192000000000007</v>
      </c>
      <c r="M23" s="212">
        <v>53.65</v>
      </c>
      <c r="N23" s="213"/>
      <c r="O23" s="214"/>
      <c r="P23" s="214"/>
      <c r="Q23" s="214"/>
      <c r="R23" s="214"/>
      <c r="S23" s="214"/>
      <c r="T23" s="214"/>
      <c r="U23" s="214"/>
      <c r="V23" s="215"/>
      <c r="W23" s="210">
        <v>132.521772</v>
      </c>
      <c r="X23" s="210">
        <v>130.94178499999998</v>
      </c>
      <c r="Y23" s="211">
        <v>129.01055200000002</v>
      </c>
      <c r="Z23" s="211">
        <v>127.731663</v>
      </c>
      <c r="AA23" s="211">
        <v>127.946642</v>
      </c>
      <c r="AB23" s="211">
        <v>165.90854292000003</v>
      </c>
      <c r="AC23" s="211">
        <v>195.31271336999998</v>
      </c>
      <c r="AD23" s="211">
        <v>230.41337412999999</v>
      </c>
      <c r="AE23" s="212">
        <v>217.11062759000001</v>
      </c>
    </row>
    <row r="24" spans="2:31" ht="14.25" customHeight="1" thickBot="1" x14ac:dyDescent="0.4">
      <c r="B24" s="973" t="s">
        <v>221</v>
      </c>
      <c r="C24" s="974"/>
      <c r="D24" s="975"/>
      <c r="E24" s="210">
        <v>33.864000000000004</v>
      </c>
      <c r="F24" s="211">
        <v>34.31</v>
      </c>
      <c r="G24" s="211">
        <v>34.04</v>
      </c>
      <c r="H24" s="211">
        <v>33.949000000000005</v>
      </c>
      <c r="I24" s="211">
        <v>33.688000000000002</v>
      </c>
      <c r="J24" s="211">
        <v>40.820999999999998</v>
      </c>
      <c r="K24" s="211">
        <v>47.108999999999995</v>
      </c>
      <c r="L24" s="211">
        <v>54.892000000000003</v>
      </c>
      <c r="M24" s="469">
        <v>53.231000000000002</v>
      </c>
      <c r="N24" s="213"/>
      <c r="O24" s="214"/>
      <c r="P24" s="214"/>
      <c r="Q24" s="214"/>
      <c r="R24" s="214"/>
      <c r="S24" s="214"/>
      <c r="T24" s="214"/>
      <c r="U24" s="214"/>
      <c r="V24" s="468"/>
      <c r="W24" s="210">
        <v>132.521772</v>
      </c>
      <c r="X24" s="210">
        <v>130.94178499999998</v>
      </c>
      <c r="Y24" s="211">
        <v>129.01055200000002</v>
      </c>
      <c r="Z24" s="211">
        <v>127.731663</v>
      </c>
      <c r="AA24" s="211">
        <v>127.946642</v>
      </c>
      <c r="AB24" s="211">
        <v>165.90854292000003</v>
      </c>
      <c r="AC24" s="211">
        <v>195.31271336999998</v>
      </c>
      <c r="AD24" s="211">
        <v>230.41337412999999</v>
      </c>
      <c r="AE24" s="212">
        <v>217.11062759000001</v>
      </c>
    </row>
    <row r="25" spans="2:31" ht="12.75" customHeight="1" x14ac:dyDescent="0.35">
      <c r="B25" s="216" t="s">
        <v>28</v>
      </c>
      <c r="C25" s="216"/>
      <c r="D25" s="44"/>
      <c r="E25" s="44"/>
      <c r="F25" s="44"/>
      <c r="G25" s="44"/>
      <c r="H25" s="44"/>
      <c r="I25" s="44"/>
      <c r="J25" s="44"/>
      <c r="K25" s="44"/>
      <c r="L25" s="44"/>
      <c r="M25" s="44"/>
      <c r="N25" s="44"/>
      <c r="O25" s="217"/>
      <c r="P25" s="217"/>
      <c r="Q25" s="217"/>
      <c r="R25" s="217"/>
      <c r="S25" s="217"/>
      <c r="T25" s="217"/>
      <c r="U25" s="217"/>
      <c r="V25" s="217"/>
      <c r="W25" s="217"/>
      <c r="X25" s="44"/>
      <c r="Y25" s="44"/>
      <c r="Z25" s="44"/>
      <c r="AA25" s="44"/>
      <c r="AB25" s="71"/>
      <c r="AC25" s="71"/>
      <c r="AD25" s="71"/>
      <c r="AE25" s="71" t="s">
        <v>29</v>
      </c>
    </row>
    <row r="26" spans="2:31" ht="12.75" customHeight="1" x14ac:dyDescent="0.35">
      <c r="B26" s="455"/>
      <c r="C26" s="455"/>
      <c r="AB26" s="218"/>
      <c r="AC26" s="218"/>
      <c r="AD26" s="218"/>
      <c r="AE26" s="218"/>
    </row>
    <row r="27" spans="2:31" ht="12.75" customHeight="1" x14ac:dyDescent="0.35">
      <c r="B27" s="833" t="s">
        <v>14</v>
      </c>
      <c r="C27" s="833"/>
      <c r="D27" s="833"/>
      <c r="E27" s="833"/>
      <c r="F27" s="833"/>
      <c r="G27" s="833"/>
      <c r="H27" s="833"/>
      <c r="I27" s="833"/>
      <c r="J27" s="833"/>
      <c r="K27" s="833"/>
      <c r="L27" s="833"/>
      <c r="M27" s="833"/>
      <c r="N27" s="833"/>
      <c r="O27" s="833"/>
      <c r="P27" s="833"/>
      <c r="Q27" s="833"/>
      <c r="R27" s="833"/>
      <c r="S27" s="833"/>
      <c r="T27" s="833"/>
      <c r="U27" s="833"/>
      <c r="V27" s="833"/>
      <c r="W27" s="833"/>
      <c r="X27" s="833"/>
      <c r="Y27" s="833"/>
      <c r="Z27" s="833"/>
      <c r="AA27" s="833"/>
      <c r="AB27" s="833"/>
      <c r="AC27" s="833"/>
      <c r="AD27" s="833"/>
      <c r="AE27" s="833"/>
    </row>
    <row r="28" spans="2:31" ht="14.5" customHeight="1" x14ac:dyDescent="0.35">
      <c r="B28" s="707" t="s">
        <v>222</v>
      </c>
      <c r="C28" s="937" t="str">
        <f>VLOOKUP(B28,Footnotes!B:C,2,FALSE)</f>
        <v>The rate of Welsh Government Learning Grant and Loan is applicable to students normally domiciled in Wales. Extra help is also available for students in certain circumstances.</v>
      </c>
      <c r="D28" s="937"/>
      <c r="E28" s="937"/>
      <c r="F28" s="937"/>
      <c r="G28" s="937"/>
      <c r="H28" s="937"/>
      <c r="I28" s="937"/>
      <c r="J28" s="937"/>
      <c r="K28" s="937"/>
      <c r="L28" s="937"/>
      <c r="M28" s="937"/>
      <c r="N28" s="937"/>
      <c r="O28" s="937"/>
      <c r="P28" s="937"/>
      <c r="Q28" s="937"/>
      <c r="R28" s="937"/>
      <c r="S28" s="937"/>
      <c r="T28" s="937"/>
      <c r="U28" s="937"/>
      <c r="V28" s="937"/>
      <c r="W28" s="937"/>
      <c r="X28" s="937"/>
      <c r="Y28" s="937"/>
      <c r="Z28" s="937"/>
      <c r="AA28" s="937"/>
      <c r="AB28" s="937"/>
      <c r="AC28" s="937"/>
      <c r="AD28" s="937"/>
      <c r="AE28" s="937"/>
    </row>
    <row r="29" spans="2:31" ht="14.5" customHeight="1" x14ac:dyDescent="0.35">
      <c r="B29" s="707" t="s">
        <v>227</v>
      </c>
      <c r="C29" s="937" t="str">
        <f>VLOOKUP(B29,Footnotes!B:C,2,FALSE)</f>
        <v xml:space="preserve">Award refers to amount that a student has requested / applied for in line with their eligibility.  The payment itself is conditional on a student confirming attendance. Where actual payment data is not available, award data is used. </v>
      </c>
      <c r="D29" s="937"/>
      <c r="E29" s="937"/>
      <c r="F29" s="937"/>
      <c r="G29" s="937"/>
      <c r="H29" s="937"/>
      <c r="I29" s="937"/>
      <c r="J29" s="937"/>
      <c r="K29" s="937"/>
      <c r="L29" s="937"/>
      <c r="M29" s="937"/>
      <c r="N29" s="937"/>
      <c r="O29" s="937"/>
      <c r="P29" s="937"/>
      <c r="Q29" s="937"/>
      <c r="R29" s="937"/>
      <c r="S29" s="937"/>
      <c r="T29" s="937"/>
      <c r="U29" s="937"/>
      <c r="V29" s="937"/>
      <c r="W29" s="937"/>
      <c r="X29" s="937"/>
      <c r="Y29" s="937"/>
      <c r="Z29" s="937"/>
      <c r="AA29" s="937"/>
      <c r="AB29" s="937"/>
      <c r="AC29" s="937"/>
      <c r="AD29" s="937"/>
      <c r="AE29" s="937"/>
    </row>
    <row r="30" spans="2:31" ht="14.5" customHeight="1" x14ac:dyDescent="0.35">
      <c r="B30" s="707" t="s">
        <v>229</v>
      </c>
      <c r="C30" s="937" t="str">
        <f>VLOOKUP(B30,Footnotes!B:C,2,FALSE)</f>
        <v xml:space="preserve">Averages are rounded to the nearest £10. Average amounts will be suppressed (signified as ".") if either the total amount or the number of students are negligible. </v>
      </c>
      <c r="D30" s="937"/>
      <c r="E30" s="937"/>
      <c r="F30" s="937"/>
      <c r="G30" s="937"/>
      <c r="H30" s="937"/>
      <c r="I30" s="937"/>
      <c r="J30" s="937"/>
      <c r="K30" s="937"/>
      <c r="L30" s="937"/>
      <c r="M30" s="937"/>
      <c r="N30" s="937"/>
      <c r="O30" s="937"/>
      <c r="P30" s="937"/>
      <c r="Q30" s="937"/>
      <c r="R30" s="937"/>
      <c r="S30" s="937"/>
      <c r="T30" s="937"/>
      <c r="U30" s="937"/>
      <c r="V30" s="937"/>
      <c r="W30" s="937"/>
      <c r="X30" s="937"/>
      <c r="Y30" s="937"/>
      <c r="Z30" s="937"/>
      <c r="AA30" s="937"/>
      <c r="AB30" s="937"/>
      <c r="AC30" s="937"/>
      <c r="AD30" s="937"/>
      <c r="AE30" s="937"/>
    </row>
    <row r="31" spans="2:31" ht="14.5" customHeight="1" x14ac:dyDescent="0.35">
      <c r="B31" s="707" t="s">
        <v>46</v>
      </c>
      <c r="C31" s="937" t="str">
        <f>VLOOKUP(B31,Footnotes!B:C,2,FALSE)</f>
        <v>Students who entered higher education prior to academic year 2012/13.</v>
      </c>
      <c r="D31" s="937"/>
      <c r="E31" s="937"/>
      <c r="F31" s="937"/>
      <c r="G31" s="937"/>
      <c r="H31" s="937"/>
      <c r="I31" s="937"/>
      <c r="J31" s="937"/>
      <c r="K31" s="937"/>
      <c r="L31" s="937"/>
      <c r="M31" s="937"/>
      <c r="N31" s="937"/>
      <c r="O31" s="937"/>
      <c r="P31" s="937"/>
      <c r="Q31" s="937"/>
      <c r="R31" s="937"/>
      <c r="S31" s="937"/>
      <c r="T31" s="937"/>
      <c r="U31" s="937"/>
      <c r="V31" s="937"/>
      <c r="W31" s="937"/>
      <c r="X31" s="937"/>
      <c r="Y31" s="937"/>
      <c r="Z31" s="937"/>
      <c r="AA31" s="937"/>
      <c r="AB31" s="937"/>
      <c r="AC31" s="937"/>
      <c r="AD31" s="937"/>
      <c r="AE31" s="937"/>
    </row>
    <row r="32" spans="2:31" ht="14.5" customHeight="1" x14ac:dyDescent="0.35">
      <c r="B32" s="707" t="s">
        <v>230</v>
      </c>
      <c r="C32" s="937" t="str">
        <f>VLOOKUP(B32,Footnotes!B:C,2,FALSE)</f>
        <v>Students who entered higher education from academic year 2012/13 to 2017/18.</v>
      </c>
      <c r="D32" s="937"/>
      <c r="E32" s="937"/>
      <c r="F32" s="937"/>
      <c r="G32" s="937"/>
      <c r="H32" s="937"/>
      <c r="I32" s="937"/>
      <c r="J32" s="937"/>
      <c r="K32" s="937"/>
      <c r="L32" s="937"/>
      <c r="M32" s="937"/>
      <c r="N32" s="937"/>
      <c r="O32" s="937"/>
      <c r="P32" s="937"/>
      <c r="Q32" s="937"/>
      <c r="R32" s="937"/>
      <c r="S32" s="937"/>
      <c r="T32" s="937"/>
      <c r="U32" s="937"/>
      <c r="V32" s="937"/>
      <c r="W32" s="937"/>
      <c r="X32" s="937"/>
      <c r="Y32" s="937"/>
      <c r="Z32" s="937"/>
      <c r="AA32" s="937"/>
      <c r="AB32" s="937"/>
      <c r="AC32" s="937"/>
      <c r="AD32" s="937"/>
      <c r="AE32" s="937"/>
    </row>
    <row r="33" spans="2:31" ht="14.5" customHeight="1" x14ac:dyDescent="0.35">
      <c r="B33" s="707" t="s">
        <v>231</v>
      </c>
      <c r="C33" s="937" t="str">
        <f>VLOOKUP(B33,Footnotes!B:C,2,FALSE)</f>
        <v>Students who entered higher education from academic year 2018/19.</v>
      </c>
      <c r="D33" s="937"/>
      <c r="E33" s="937"/>
      <c r="F33" s="937"/>
      <c r="G33" s="937"/>
      <c r="H33" s="937"/>
      <c r="I33" s="937"/>
      <c r="J33" s="937"/>
      <c r="K33" s="937"/>
      <c r="L33" s="937"/>
      <c r="M33" s="937"/>
      <c r="N33" s="937"/>
      <c r="O33" s="937"/>
      <c r="P33" s="937"/>
      <c r="Q33" s="937"/>
      <c r="R33" s="937"/>
      <c r="S33" s="937"/>
      <c r="T33" s="937"/>
      <c r="U33" s="937"/>
      <c r="V33" s="937"/>
      <c r="W33" s="937"/>
      <c r="X33" s="937"/>
      <c r="Y33" s="937"/>
      <c r="Z33" s="937"/>
      <c r="AA33" s="937"/>
      <c r="AB33" s="937"/>
      <c r="AC33" s="937"/>
      <c r="AD33" s="937"/>
      <c r="AE33" s="937"/>
    </row>
    <row r="34" spans="2:31" ht="14.5" customHeight="1" x14ac:dyDescent="0.35">
      <c r="B34" s="708" t="s">
        <v>232</v>
      </c>
      <c r="C34" s="937" t="str">
        <f>VLOOKUP(B34,Footnotes!B:C,2,FALSE)</f>
        <v>Constituent parts may not add to totals due to rounding.</v>
      </c>
      <c r="D34" s="937"/>
      <c r="E34" s="937"/>
      <c r="F34" s="937"/>
      <c r="G34" s="937"/>
      <c r="H34" s="937"/>
      <c r="I34" s="937"/>
      <c r="J34" s="937"/>
      <c r="K34" s="937"/>
      <c r="L34" s="937"/>
      <c r="M34" s="937"/>
      <c r="N34" s="937"/>
      <c r="O34" s="937"/>
      <c r="P34" s="937"/>
      <c r="Q34" s="937"/>
      <c r="R34" s="937"/>
      <c r="S34" s="937"/>
      <c r="T34" s="937"/>
      <c r="U34" s="937"/>
      <c r="V34" s="937"/>
      <c r="W34" s="937"/>
      <c r="X34" s="937"/>
      <c r="Y34" s="937"/>
      <c r="Z34" s="937"/>
      <c r="AA34" s="937"/>
      <c r="AB34" s="937"/>
      <c r="AC34" s="937"/>
      <c r="AD34" s="937"/>
      <c r="AE34" s="937"/>
    </row>
    <row r="35" spans="2:31" ht="14.5" customHeight="1" x14ac:dyDescent="0.35">
      <c r="B35" s="708" t="s">
        <v>238</v>
      </c>
      <c r="C35" s="937" t="str">
        <f>VLOOKUP(B35,Footnotes!B:C,2,FALSE)</f>
        <v xml:space="preserve">Rounded numbers of less than 0.1 are classed as negligible which is signified with a dash "-". </v>
      </c>
      <c r="D35" s="937"/>
      <c r="E35" s="937"/>
      <c r="F35" s="937"/>
      <c r="G35" s="937"/>
      <c r="H35" s="937"/>
      <c r="I35" s="937"/>
      <c r="J35" s="937"/>
      <c r="K35" s="937"/>
      <c r="L35" s="937"/>
      <c r="M35" s="937"/>
      <c r="N35" s="937"/>
      <c r="O35" s="937"/>
      <c r="P35" s="937"/>
      <c r="Q35" s="937"/>
      <c r="R35" s="937"/>
      <c r="S35" s="937"/>
      <c r="T35" s="937"/>
      <c r="U35" s="937"/>
      <c r="V35" s="937"/>
      <c r="W35" s="937"/>
      <c r="X35" s="937"/>
      <c r="Y35" s="937"/>
      <c r="Z35" s="937"/>
      <c r="AA35" s="937"/>
      <c r="AB35" s="937"/>
      <c r="AC35" s="937"/>
      <c r="AD35" s="937"/>
      <c r="AE35" s="937"/>
    </row>
  </sheetData>
  <mergeCells count="22">
    <mergeCell ref="B27:AE27"/>
    <mergeCell ref="C28:AE28"/>
    <mergeCell ref="C29:AE29"/>
    <mergeCell ref="C31:AE31"/>
    <mergeCell ref="C32:AE32"/>
    <mergeCell ref="C30:AE30"/>
    <mergeCell ref="C35:AE35"/>
    <mergeCell ref="B6:AE6"/>
    <mergeCell ref="B7:C9"/>
    <mergeCell ref="D7:D9"/>
    <mergeCell ref="E8:M8"/>
    <mergeCell ref="N8:V8"/>
    <mergeCell ref="W8:AE8"/>
    <mergeCell ref="E7:AE7"/>
    <mergeCell ref="B10:C13"/>
    <mergeCell ref="B14:C17"/>
    <mergeCell ref="B18:D18"/>
    <mergeCell ref="B19:C22"/>
    <mergeCell ref="B23:D23"/>
    <mergeCell ref="B24:D24"/>
    <mergeCell ref="C33:AE33"/>
    <mergeCell ref="C34:AE34"/>
  </mergeCells>
  <phoneticPr fontId="20" type="noConversion"/>
  <pageMargins left="0.75" right="0.75" top="1" bottom="1" header="0.5" footer="0.5"/>
  <pageSetup paperSize="9" scale="38"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97E29-7BCB-4C1F-8D9D-B1C0EAC49C82}">
  <sheetPr>
    <tabColor rgb="FF3D6497"/>
    <pageSetUpPr fitToPage="1"/>
  </sheetPr>
  <dimension ref="B1:U43"/>
  <sheetViews>
    <sheetView showGridLines="0" zoomScale="85" zoomScaleNormal="85" zoomScaleSheetLayoutView="70" workbookViewId="0"/>
  </sheetViews>
  <sheetFormatPr defaultColWidth="8.7265625" defaultRowHeight="14.5" x14ac:dyDescent="0.35"/>
  <cols>
    <col min="1" max="1" width="2.54296875" style="152" customWidth="1"/>
    <col min="2" max="2" width="5.54296875" style="152" customWidth="1"/>
    <col min="3" max="3" width="13" style="152" customWidth="1"/>
    <col min="4" max="5" width="19.453125" style="152" customWidth="1"/>
    <col min="6" max="7" width="2.81640625" style="152" customWidth="1"/>
    <col min="8" max="9" width="19.453125" style="152" customWidth="1"/>
    <col min="10" max="10" width="2.1796875" style="152" customWidth="1"/>
    <col min="11" max="12" width="19.453125" style="152" customWidth="1"/>
    <col min="13" max="13" width="2.1796875" style="152" customWidth="1"/>
    <col min="14" max="15" width="19.453125" style="152" customWidth="1"/>
    <col min="16" max="16" width="2.1796875" style="152" customWidth="1"/>
    <col min="17" max="18" width="19.453125" style="152" customWidth="1"/>
    <col min="19" max="20" width="2.81640625" style="152" customWidth="1"/>
    <col min="21" max="16384" width="8.7265625" style="152"/>
  </cols>
  <sheetData>
    <row r="1" spans="2:20" ht="18.5" x14ac:dyDescent="0.35">
      <c r="B1" s="60" t="s">
        <v>165</v>
      </c>
      <c r="C1" s="60"/>
    </row>
    <row r="2" spans="2:20" ht="8.5" customHeight="1" x14ac:dyDescent="0.35"/>
    <row r="3" spans="2:20" x14ac:dyDescent="0.35">
      <c r="B3" s="153" t="s">
        <v>190</v>
      </c>
      <c r="C3" s="153"/>
    </row>
    <row r="4" spans="2:20" ht="15" customHeight="1" x14ac:dyDescent="0.35">
      <c r="B4" s="532" t="s">
        <v>0</v>
      </c>
      <c r="C4" s="532"/>
      <c r="D4" s="532"/>
      <c r="E4" s="532"/>
      <c r="Q4" s="454"/>
    </row>
    <row r="5" spans="2:20" x14ac:dyDescent="0.35">
      <c r="B5" s="158" t="s">
        <v>154</v>
      </c>
      <c r="C5" s="158"/>
    </row>
    <row r="6" spans="2:20" ht="15" thickBot="1" x14ac:dyDescent="0.4"/>
    <row r="7" spans="2:20" x14ac:dyDescent="0.35">
      <c r="B7" s="92" t="s">
        <v>139</v>
      </c>
      <c r="C7" s="92"/>
      <c r="G7" s="976" t="s">
        <v>96</v>
      </c>
      <c r="H7" s="977"/>
      <c r="I7" s="977"/>
      <c r="J7" s="977"/>
      <c r="K7" s="977"/>
      <c r="L7" s="977"/>
      <c r="M7" s="977"/>
      <c r="N7" s="977"/>
      <c r="O7" s="977"/>
      <c r="P7" s="977"/>
      <c r="Q7" s="977"/>
      <c r="R7" s="977"/>
      <c r="S7" s="978"/>
    </row>
    <row r="8" spans="2:20" ht="6.75" customHeight="1" thickBot="1" x14ac:dyDescent="0.4">
      <c r="G8" s="537"/>
      <c r="S8" s="538"/>
    </row>
    <row r="9" spans="2:20" ht="32.25" customHeight="1" x14ac:dyDescent="0.35">
      <c r="B9" s="979" t="s">
        <v>80</v>
      </c>
      <c r="C9" s="980"/>
      <c r="D9" s="983" t="s">
        <v>278</v>
      </c>
      <c r="E9" s="984"/>
      <c r="G9" s="537"/>
      <c r="H9" s="979" t="s">
        <v>97</v>
      </c>
      <c r="I9" s="984"/>
      <c r="K9" s="979" t="s">
        <v>98</v>
      </c>
      <c r="L9" s="984"/>
      <c r="N9" s="979" t="s">
        <v>99</v>
      </c>
      <c r="O9" s="984"/>
      <c r="Q9" s="979" t="s">
        <v>100</v>
      </c>
      <c r="R9" s="984"/>
      <c r="S9" s="538"/>
    </row>
    <row r="10" spans="2:20" ht="15" customHeight="1" x14ac:dyDescent="0.35">
      <c r="B10" s="981"/>
      <c r="C10" s="852"/>
      <c r="D10" s="985" t="s">
        <v>81</v>
      </c>
      <c r="E10" s="987" t="s">
        <v>272</v>
      </c>
      <c r="F10" s="539"/>
      <c r="G10" s="540"/>
      <c r="H10" s="989" t="s">
        <v>81</v>
      </c>
      <c r="I10" s="987" t="s">
        <v>272</v>
      </c>
      <c r="J10" s="539"/>
      <c r="K10" s="989" t="s">
        <v>81</v>
      </c>
      <c r="L10" s="987" t="s">
        <v>272</v>
      </c>
      <c r="M10" s="539"/>
      <c r="N10" s="989" t="s">
        <v>81</v>
      </c>
      <c r="O10" s="987" t="s">
        <v>272</v>
      </c>
      <c r="P10" s="539"/>
      <c r="Q10" s="989" t="s">
        <v>81</v>
      </c>
      <c r="R10" s="987" t="s">
        <v>272</v>
      </c>
      <c r="S10" s="538"/>
    </row>
    <row r="11" spans="2:20" x14ac:dyDescent="0.35">
      <c r="B11" s="982"/>
      <c r="C11" s="853"/>
      <c r="D11" s="986"/>
      <c r="E11" s="988"/>
      <c r="F11" s="539"/>
      <c r="G11" s="540"/>
      <c r="H11" s="990"/>
      <c r="I11" s="988"/>
      <c r="J11" s="539"/>
      <c r="K11" s="990"/>
      <c r="L11" s="988"/>
      <c r="M11" s="539"/>
      <c r="N11" s="990"/>
      <c r="O11" s="988"/>
      <c r="P11" s="539"/>
      <c r="Q11" s="990"/>
      <c r="R11" s="988"/>
      <c r="S11" s="538"/>
    </row>
    <row r="12" spans="2:20" x14ac:dyDescent="0.35">
      <c r="B12" s="991" t="s">
        <v>25</v>
      </c>
      <c r="C12" s="992"/>
      <c r="D12" s="603">
        <v>3.246</v>
      </c>
      <c r="E12" s="604">
        <v>3.3570000000000002</v>
      </c>
      <c r="F12" s="605"/>
      <c r="G12" s="606"/>
      <c r="H12" s="607">
        <v>2.7509999999999999</v>
      </c>
      <c r="I12" s="608">
        <v>2.891</v>
      </c>
      <c r="J12" s="605"/>
      <c r="K12" s="607">
        <v>1.6819999999999999</v>
      </c>
      <c r="L12" s="608">
        <v>1.744</v>
      </c>
      <c r="M12" s="605"/>
      <c r="N12" s="607">
        <v>1.329</v>
      </c>
      <c r="O12" s="608">
        <v>1.403</v>
      </c>
      <c r="P12" s="605"/>
      <c r="Q12" s="607">
        <v>0.104</v>
      </c>
      <c r="R12" s="608">
        <v>0.107</v>
      </c>
      <c r="S12" s="609"/>
      <c r="T12" s="578"/>
    </row>
    <row r="13" spans="2:20" x14ac:dyDescent="0.35">
      <c r="B13" s="993" t="s">
        <v>26</v>
      </c>
      <c r="C13" s="994"/>
      <c r="D13" s="603">
        <v>3.3570000000000002</v>
      </c>
      <c r="E13" s="604">
        <v>3.5790000000000002</v>
      </c>
      <c r="F13" s="605"/>
      <c r="G13" s="606"/>
      <c r="H13" s="607">
        <v>2.3940000000000001</v>
      </c>
      <c r="I13" s="608">
        <v>2.6339999999999999</v>
      </c>
      <c r="J13" s="605"/>
      <c r="K13" s="607">
        <v>1.5940000000000001</v>
      </c>
      <c r="L13" s="608">
        <v>1.839</v>
      </c>
      <c r="M13" s="605"/>
      <c r="N13" s="607">
        <v>2.2040000000000002</v>
      </c>
      <c r="O13" s="608">
        <v>2.395</v>
      </c>
      <c r="P13" s="605"/>
      <c r="Q13" s="607">
        <v>9.0999999999999998E-2</v>
      </c>
      <c r="R13" s="608">
        <v>9.7000000000000003E-2</v>
      </c>
      <c r="S13" s="609"/>
      <c r="T13" s="578"/>
    </row>
    <row r="14" spans="2:20" x14ac:dyDescent="0.35">
      <c r="B14" s="993" t="s">
        <v>12</v>
      </c>
      <c r="C14" s="994"/>
      <c r="D14" s="603">
        <v>3.3879999999999999</v>
      </c>
      <c r="E14" s="604">
        <v>3.5630000000000002</v>
      </c>
      <c r="F14" s="605"/>
      <c r="G14" s="606"/>
      <c r="H14" s="607">
        <v>2.5139999999999998</v>
      </c>
      <c r="I14" s="608">
        <v>2.762</v>
      </c>
      <c r="J14" s="605"/>
      <c r="K14" s="607">
        <v>1.4730000000000001</v>
      </c>
      <c r="L14" s="608">
        <v>1.6659999999999999</v>
      </c>
      <c r="M14" s="605"/>
      <c r="N14" s="607">
        <v>2.1539999999999999</v>
      </c>
      <c r="O14" s="608">
        <v>2.2989999999999999</v>
      </c>
      <c r="P14" s="605"/>
      <c r="Q14" s="607">
        <v>7.0000000000000007E-2</v>
      </c>
      <c r="R14" s="608">
        <v>7.4999999999999997E-2</v>
      </c>
      <c r="S14" s="609"/>
      <c r="T14" s="578"/>
    </row>
    <row r="15" spans="2:20" x14ac:dyDescent="0.35">
      <c r="B15" s="993" t="s">
        <v>11</v>
      </c>
      <c r="C15" s="994"/>
      <c r="D15" s="603">
        <v>3.4950000000000001</v>
      </c>
      <c r="E15" s="604">
        <v>3.601</v>
      </c>
      <c r="F15" s="605"/>
      <c r="G15" s="606"/>
      <c r="H15" s="607">
        <v>2.5939999999999999</v>
      </c>
      <c r="I15" s="608">
        <v>2.77</v>
      </c>
      <c r="J15" s="605"/>
      <c r="K15" s="607">
        <v>1.4570000000000001</v>
      </c>
      <c r="L15" s="608">
        <v>1.5960000000000001</v>
      </c>
      <c r="M15" s="605"/>
      <c r="N15" s="607">
        <v>2.14</v>
      </c>
      <c r="O15" s="608">
        <v>2.2130000000000001</v>
      </c>
      <c r="P15" s="605"/>
      <c r="Q15" s="607">
        <v>8.5999999999999993E-2</v>
      </c>
      <c r="R15" s="608">
        <v>0.09</v>
      </c>
      <c r="S15" s="609"/>
      <c r="T15" s="578"/>
    </row>
    <row r="16" spans="2:20" x14ac:dyDescent="0.35">
      <c r="B16" s="993" t="s">
        <v>10</v>
      </c>
      <c r="C16" s="994"/>
      <c r="D16" s="603">
        <v>3.2639999999999998</v>
      </c>
      <c r="E16" s="604">
        <v>3.3559999999999999</v>
      </c>
      <c r="F16" s="605"/>
      <c r="G16" s="606"/>
      <c r="H16" s="607">
        <v>2.5249999999999999</v>
      </c>
      <c r="I16" s="608">
        <v>2.649</v>
      </c>
      <c r="J16" s="605"/>
      <c r="K16" s="607">
        <v>1.3680000000000001</v>
      </c>
      <c r="L16" s="608">
        <v>1.5</v>
      </c>
      <c r="M16" s="605"/>
      <c r="N16" s="607">
        <v>1.9019999999999999</v>
      </c>
      <c r="O16" s="608">
        <v>1.984</v>
      </c>
      <c r="P16" s="605"/>
      <c r="Q16" s="607">
        <v>7.4999999999999997E-2</v>
      </c>
      <c r="R16" s="608">
        <v>0.08</v>
      </c>
      <c r="S16" s="609"/>
      <c r="T16" s="578"/>
    </row>
    <row r="17" spans="2:21" x14ac:dyDescent="0.35">
      <c r="B17" s="993" t="s">
        <v>9</v>
      </c>
      <c r="C17" s="994"/>
      <c r="D17" s="610">
        <v>3.44</v>
      </c>
      <c r="E17" s="611">
        <v>3.5249999999999999</v>
      </c>
      <c r="F17" s="612"/>
      <c r="G17" s="613"/>
      <c r="H17" s="614">
        <v>2.6960000000000002</v>
      </c>
      <c r="I17" s="615">
        <v>2.7970000000000002</v>
      </c>
      <c r="J17" s="612"/>
      <c r="K17" s="614">
        <v>1.5</v>
      </c>
      <c r="L17" s="615">
        <v>1.627</v>
      </c>
      <c r="M17" s="612"/>
      <c r="N17" s="614">
        <v>2.0409999999999999</v>
      </c>
      <c r="O17" s="615">
        <v>2.1030000000000002</v>
      </c>
      <c r="P17" s="612"/>
      <c r="Q17" s="614">
        <v>0.09</v>
      </c>
      <c r="R17" s="615">
        <v>9.8000000000000004E-2</v>
      </c>
      <c r="S17" s="609"/>
      <c r="T17" s="578"/>
    </row>
    <row r="18" spans="2:21" x14ac:dyDescent="0.35">
      <c r="B18" s="993" t="s">
        <v>5</v>
      </c>
      <c r="C18" s="994"/>
      <c r="D18" s="610">
        <v>3.4940000000000002</v>
      </c>
      <c r="E18" s="611">
        <v>3.58</v>
      </c>
      <c r="F18" s="612"/>
      <c r="G18" s="613"/>
      <c r="H18" s="614">
        <v>2.625</v>
      </c>
      <c r="I18" s="615">
        <v>2.78</v>
      </c>
      <c r="J18" s="612"/>
      <c r="K18" s="614">
        <v>1.5529999999999999</v>
      </c>
      <c r="L18" s="615">
        <v>1.67</v>
      </c>
      <c r="M18" s="612"/>
      <c r="N18" s="614">
        <v>2.0139999999999998</v>
      </c>
      <c r="O18" s="615">
        <v>2.0760000000000001</v>
      </c>
      <c r="P18" s="612"/>
      <c r="Q18" s="614">
        <v>9.5000000000000001E-2</v>
      </c>
      <c r="R18" s="615">
        <v>0.10100000000000001</v>
      </c>
      <c r="S18" s="609"/>
      <c r="T18" s="578"/>
    </row>
    <row r="19" spans="2:21" x14ac:dyDescent="0.35">
      <c r="B19" s="993" t="s">
        <v>76</v>
      </c>
      <c r="C19" s="994"/>
      <c r="D19" s="610">
        <v>3.5779999999999998</v>
      </c>
      <c r="E19" s="611">
        <v>3.6659999999999999</v>
      </c>
      <c r="F19" s="612"/>
      <c r="G19" s="613"/>
      <c r="H19" s="614">
        <v>2.6309999999999998</v>
      </c>
      <c r="I19" s="615">
        <v>2.7959999999999998</v>
      </c>
      <c r="J19" s="612"/>
      <c r="K19" s="614">
        <v>1.673</v>
      </c>
      <c r="L19" s="615">
        <v>1.8169999999999999</v>
      </c>
      <c r="M19" s="612"/>
      <c r="N19" s="614">
        <v>2.1890000000000001</v>
      </c>
      <c r="O19" s="615">
        <v>2.226</v>
      </c>
      <c r="P19" s="612"/>
      <c r="Q19" s="614">
        <v>4.4999999999999998E-2</v>
      </c>
      <c r="R19" s="615">
        <v>0.05</v>
      </c>
      <c r="S19" s="609"/>
      <c r="T19" s="578"/>
    </row>
    <row r="20" spans="2:21" ht="15" thickBot="1" x14ac:dyDescent="0.4">
      <c r="B20" s="995" t="s">
        <v>147</v>
      </c>
      <c r="C20" s="996"/>
      <c r="D20" s="616">
        <v>3.286</v>
      </c>
      <c r="E20" s="617"/>
      <c r="F20" s="612"/>
      <c r="G20" s="613"/>
      <c r="H20" s="618">
        <v>2.3639999999999999</v>
      </c>
      <c r="I20" s="617"/>
      <c r="J20" s="612"/>
      <c r="K20" s="618">
        <v>1.43</v>
      </c>
      <c r="L20" s="617"/>
      <c r="M20" s="612"/>
      <c r="N20" s="618">
        <v>1.9490000000000001</v>
      </c>
      <c r="O20" s="617"/>
      <c r="P20" s="612"/>
      <c r="Q20" s="618">
        <v>9.7000000000000003E-2</v>
      </c>
      <c r="R20" s="617"/>
      <c r="S20" s="609"/>
      <c r="T20" s="578"/>
    </row>
    <row r="21" spans="2:21" ht="15" thickBot="1" x14ac:dyDescent="0.4">
      <c r="B21" s="216" t="s">
        <v>28</v>
      </c>
      <c r="C21" s="216"/>
      <c r="G21" s="554"/>
      <c r="H21" s="555"/>
      <c r="I21" s="555"/>
      <c r="J21" s="555"/>
      <c r="K21" s="555"/>
      <c r="L21" s="555"/>
      <c r="M21" s="555"/>
      <c r="N21" s="555"/>
      <c r="O21" s="555"/>
      <c r="P21" s="555"/>
      <c r="Q21" s="555"/>
      <c r="R21" s="260" t="s">
        <v>29</v>
      </c>
      <c r="S21" s="556"/>
    </row>
    <row r="22" spans="2:21" x14ac:dyDescent="0.35">
      <c r="B22" s="455"/>
      <c r="C22" s="455"/>
    </row>
    <row r="23" spans="2:21" ht="15" thickBot="1" x14ac:dyDescent="0.4"/>
    <row r="24" spans="2:21" x14ac:dyDescent="0.35">
      <c r="B24" s="92" t="s">
        <v>140</v>
      </c>
      <c r="C24" s="92"/>
      <c r="G24" s="976" t="s">
        <v>101</v>
      </c>
      <c r="H24" s="977"/>
      <c r="I24" s="977"/>
      <c r="J24" s="977"/>
      <c r="K24" s="977"/>
      <c r="L24" s="977"/>
      <c r="M24" s="977"/>
      <c r="N24" s="977"/>
      <c r="O24" s="977"/>
      <c r="P24" s="977"/>
      <c r="Q24" s="977"/>
      <c r="R24" s="977"/>
      <c r="S24" s="978"/>
    </row>
    <row r="25" spans="2:21" ht="6.75" customHeight="1" thickBot="1" x14ac:dyDescent="0.4">
      <c r="G25" s="537"/>
      <c r="S25" s="538"/>
    </row>
    <row r="26" spans="2:21" ht="35.25" customHeight="1" x14ac:dyDescent="0.35">
      <c r="B26" s="979" t="s">
        <v>80</v>
      </c>
      <c r="C26" s="980"/>
      <c r="D26" s="983" t="s">
        <v>273</v>
      </c>
      <c r="E26" s="984"/>
      <c r="G26" s="537"/>
      <c r="H26" s="997" t="s">
        <v>274</v>
      </c>
      <c r="I26" s="998"/>
      <c r="K26" s="997" t="s">
        <v>275</v>
      </c>
      <c r="L26" s="998"/>
      <c r="N26" s="997" t="s">
        <v>276</v>
      </c>
      <c r="O26" s="998"/>
      <c r="Q26" s="997" t="s">
        <v>277</v>
      </c>
      <c r="R26" s="998"/>
      <c r="S26" s="538"/>
    </row>
    <row r="27" spans="2:21" ht="23.25" customHeight="1" x14ac:dyDescent="0.35">
      <c r="B27" s="981"/>
      <c r="C27" s="852"/>
      <c r="D27" s="985" t="s">
        <v>81</v>
      </c>
      <c r="E27" s="987" t="s">
        <v>272</v>
      </c>
      <c r="F27" s="539"/>
      <c r="G27" s="540"/>
      <c r="H27" s="989" t="s">
        <v>81</v>
      </c>
      <c r="I27" s="987" t="s">
        <v>272</v>
      </c>
      <c r="J27" s="539"/>
      <c r="K27" s="989" t="s">
        <v>81</v>
      </c>
      <c r="L27" s="987" t="s">
        <v>272</v>
      </c>
      <c r="M27" s="539"/>
      <c r="N27" s="989" t="s">
        <v>81</v>
      </c>
      <c r="O27" s="987" t="s">
        <v>272</v>
      </c>
      <c r="P27" s="539"/>
      <c r="Q27" s="989" t="s">
        <v>81</v>
      </c>
      <c r="R27" s="987" t="s">
        <v>272</v>
      </c>
      <c r="S27" s="538"/>
    </row>
    <row r="28" spans="2:21" x14ac:dyDescent="0.35">
      <c r="B28" s="982"/>
      <c r="C28" s="853"/>
      <c r="D28" s="986"/>
      <c r="E28" s="988"/>
      <c r="F28" s="539"/>
      <c r="G28" s="540"/>
      <c r="H28" s="990"/>
      <c r="I28" s="988"/>
      <c r="J28" s="539"/>
      <c r="K28" s="990"/>
      <c r="L28" s="988"/>
      <c r="M28" s="539"/>
      <c r="N28" s="990"/>
      <c r="O28" s="988"/>
      <c r="P28" s="539"/>
      <c r="Q28" s="990"/>
      <c r="R28" s="988"/>
      <c r="S28" s="538"/>
    </row>
    <row r="29" spans="2:21" x14ac:dyDescent="0.35">
      <c r="B29" s="991" t="s">
        <v>25</v>
      </c>
      <c r="C29" s="992"/>
      <c r="D29" s="603">
        <v>7.5719863700000003</v>
      </c>
      <c r="E29" s="608">
        <v>8.3647112300000011</v>
      </c>
      <c r="F29" s="605"/>
      <c r="G29" s="606"/>
      <c r="H29" s="607">
        <v>4.8739920300000001</v>
      </c>
      <c r="I29" s="608">
        <v>5.5553646299999997</v>
      </c>
      <c r="J29" s="619"/>
      <c r="K29" s="607">
        <v>2.1171701499999998</v>
      </c>
      <c r="L29" s="608">
        <v>2.19846019</v>
      </c>
      <c r="M29" s="619"/>
      <c r="N29" s="607">
        <v>0.37923597999999997</v>
      </c>
      <c r="O29" s="608">
        <v>0.40261032999999996</v>
      </c>
      <c r="P29" s="619"/>
      <c r="Q29" s="607">
        <v>0.20158821000000002</v>
      </c>
      <c r="R29" s="608">
        <v>0.20827608000000003</v>
      </c>
      <c r="S29" s="538"/>
    </row>
    <row r="30" spans="2:21" x14ac:dyDescent="0.35">
      <c r="B30" s="993" t="s">
        <v>26</v>
      </c>
      <c r="C30" s="994"/>
      <c r="D30" s="603">
        <v>7.1310457699999992</v>
      </c>
      <c r="E30" s="608">
        <v>8.5488493699999992</v>
      </c>
      <c r="F30" s="605"/>
      <c r="G30" s="606"/>
      <c r="H30" s="607">
        <v>4.1275258399999997</v>
      </c>
      <c r="I30" s="608">
        <v>5.16471825</v>
      </c>
      <c r="J30" s="619"/>
      <c r="K30" s="607">
        <v>1.7131411200000002</v>
      </c>
      <c r="L30" s="608">
        <v>1.96918456</v>
      </c>
      <c r="M30" s="619"/>
      <c r="N30" s="607">
        <v>1.1512667599999999</v>
      </c>
      <c r="O30" s="608">
        <v>1.25876861</v>
      </c>
      <c r="P30" s="619"/>
      <c r="Q30" s="607">
        <v>0.13911204999999999</v>
      </c>
      <c r="R30" s="608">
        <v>0.15617794999999998</v>
      </c>
      <c r="S30" s="538"/>
      <c r="U30" s="620"/>
    </row>
    <row r="31" spans="2:21" x14ac:dyDescent="0.35">
      <c r="B31" s="993" t="s">
        <v>12</v>
      </c>
      <c r="C31" s="994"/>
      <c r="D31" s="603">
        <v>6.9099933</v>
      </c>
      <c r="E31" s="608">
        <v>8.0747167300000005</v>
      </c>
      <c r="F31" s="605"/>
      <c r="G31" s="606"/>
      <c r="H31" s="607">
        <v>4.1849669799999996</v>
      </c>
      <c r="I31" s="608">
        <v>5.0716058599999991</v>
      </c>
      <c r="J31" s="619"/>
      <c r="K31" s="607">
        <v>1.4479883500000001</v>
      </c>
      <c r="L31" s="608">
        <v>1.6386681299999999</v>
      </c>
      <c r="M31" s="619"/>
      <c r="N31" s="607">
        <v>1.1782305200000001</v>
      </c>
      <c r="O31" s="608">
        <v>1.2553692700000001</v>
      </c>
      <c r="P31" s="619"/>
      <c r="Q31" s="607">
        <v>9.8807449999999991E-2</v>
      </c>
      <c r="R31" s="608">
        <v>0.10907347000000001</v>
      </c>
      <c r="S31" s="538"/>
      <c r="U31" s="620"/>
    </row>
    <row r="32" spans="2:21" x14ac:dyDescent="0.35">
      <c r="B32" s="993" t="s">
        <v>11</v>
      </c>
      <c r="C32" s="994"/>
      <c r="D32" s="603">
        <v>6.9113828000000002</v>
      </c>
      <c r="E32" s="608">
        <v>8.0206745300000009</v>
      </c>
      <c r="F32" s="605"/>
      <c r="G32" s="606"/>
      <c r="H32" s="607">
        <v>4.1587621500000003</v>
      </c>
      <c r="I32" s="608">
        <v>5.0547067000000006</v>
      </c>
      <c r="J32" s="619"/>
      <c r="K32" s="607">
        <v>1.42059969</v>
      </c>
      <c r="L32" s="608">
        <v>1.57859813</v>
      </c>
      <c r="M32" s="619"/>
      <c r="N32" s="607">
        <v>1.1817104300000001</v>
      </c>
      <c r="O32" s="608">
        <v>1.2192052499999999</v>
      </c>
      <c r="P32" s="619"/>
      <c r="Q32" s="607">
        <v>0.15031053</v>
      </c>
      <c r="R32" s="608">
        <v>0.16816445000000002</v>
      </c>
      <c r="S32" s="538"/>
      <c r="U32" s="620"/>
    </row>
    <row r="33" spans="2:21" x14ac:dyDescent="0.35">
      <c r="B33" s="993" t="s">
        <v>10</v>
      </c>
      <c r="C33" s="994"/>
      <c r="D33" s="603">
        <v>7.2003117599999999</v>
      </c>
      <c r="E33" s="608">
        <v>7.7369956599999998</v>
      </c>
      <c r="F33" s="605"/>
      <c r="G33" s="606"/>
      <c r="H33" s="607">
        <v>4.2867122699999998</v>
      </c>
      <c r="I33" s="608">
        <v>4.6132889100000005</v>
      </c>
      <c r="J33" s="619"/>
      <c r="K33" s="607">
        <v>1.65622428</v>
      </c>
      <c r="L33" s="608">
        <v>1.81544174</v>
      </c>
      <c r="M33" s="619"/>
      <c r="N33" s="607">
        <v>1.0731495600000001</v>
      </c>
      <c r="O33" s="608">
        <v>1.1210426099999999</v>
      </c>
      <c r="P33" s="619"/>
      <c r="Q33" s="607">
        <v>0.18422565000000002</v>
      </c>
      <c r="R33" s="608">
        <v>0.18722240000000001</v>
      </c>
      <c r="S33" s="538"/>
      <c r="U33" s="620"/>
    </row>
    <row r="34" spans="2:21" x14ac:dyDescent="0.35">
      <c r="B34" s="993" t="s">
        <v>9</v>
      </c>
      <c r="C34" s="994"/>
      <c r="D34" s="610">
        <v>7.90128918</v>
      </c>
      <c r="E34" s="615">
        <v>8.3715853799999991</v>
      </c>
      <c r="F34" s="612"/>
      <c r="G34" s="613"/>
      <c r="H34" s="614">
        <v>4.4712517700000003</v>
      </c>
      <c r="I34" s="615">
        <v>4.7144307000000003</v>
      </c>
      <c r="J34" s="621"/>
      <c r="K34" s="614">
        <v>2.04043587</v>
      </c>
      <c r="L34" s="615">
        <v>2.2272826700000001</v>
      </c>
      <c r="M34" s="621"/>
      <c r="N34" s="614">
        <v>1.22474631</v>
      </c>
      <c r="O34" s="615">
        <v>1.2607848599999998</v>
      </c>
      <c r="P34" s="621"/>
      <c r="Q34" s="614">
        <v>0.16485523000000002</v>
      </c>
      <c r="R34" s="615">
        <v>0.16908715000000002</v>
      </c>
      <c r="S34" s="538"/>
      <c r="U34" s="620"/>
    </row>
    <row r="35" spans="2:21" x14ac:dyDescent="0.35">
      <c r="B35" s="993" t="s">
        <v>5</v>
      </c>
      <c r="C35" s="994"/>
      <c r="D35" s="610">
        <v>7.1413143200000002</v>
      </c>
      <c r="E35" s="615">
        <v>8.0171394199999995</v>
      </c>
      <c r="F35" s="612"/>
      <c r="G35" s="613"/>
      <c r="H35" s="614">
        <v>3.7263503500000001</v>
      </c>
      <c r="I35" s="615">
        <v>4.3814606200000004</v>
      </c>
      <c r="J35" s="621"/>
      <c r="K35" s="614">
        <v>2.0711847200000002</v>
      </c>
      <c r="L35" s="615">
        <v>2.2504506000000002</v>
      </c>
      <c r="M35" s="621"/>
      <c r="N35" s="614">
        <v>1.19574592</v>
      </c>
      <c r="O35" s="615">
        <v>1.22605023</v>
      </c>
      <c r="P35" s="621"/>
      <c r="Q35" s="614">
        <v>0.14803333000000002</v>
      </c>
      <c r="R35" s="615">
        <v>0.15917797</v>
      </c>
      <c r="S35" s="538"/>
      <c r="U35" s="620"/>
    </row>
    <row r="36" spans="2:21" x14ac:dyDescent="0.35">
      <c r="B36" s="993" t="s">
        <v>76</v>
      </c>
      <c r="C36" s="994"/>
      <c r="D36" s="610">
        <v>7.52410406</v>
      </c>
      <c r="E36" s="615">
        <v>8.2531013699999995</v>
      </c>
      <c r="F36" s="612"/>
      <c r="G36" s="613"/>
      <c r="H36" s="614">
        <v>3.8025948700000001</v>
      </c>
      <c r="I36" s="615">
        <v>4.297039859999999</v>
      </c>
      <c r="J36" s="621"/>
      <c r="K36" s="614">
        <v>2.3951535099999997</v>
      </c>
      <c r="L36" s="615">
        <v>2.6000480099999996</v>
      </c>
      <c r="M36" s="621"/>
      <c r="N36" s="614">
        <v>1.2630631800000001</v>
      </c>
      <c r="O36" s="615">
        <v>1.2834982699999999</v>
      </c>
      <c r="P36" s="621"/>
      <c r="Q36" s="614">
        <v>6.3292500000000002E-2</v>
      </c>
      <c r="R36" s="615">
        <v>7.251523E-2</v>
      </c>
      <c r="S36" s="538"/>
      <c r="U36" s="620"/>
    </row>
    <row r="37" spans="2:21" ht="15.75" customHeight="1" thickBot="1" x14ac:dyDescent="0.4">
      <c r="B37" s="995" t="s">
        <v>147</v>
      </c>
      <c r="C37" s="996"/>
      <c r="D37" s="616">
        <v>6.6005024400000005</v>
      </c>
      <c r="E37" s="617"/>
      <c r="F37" s="612"/>
      <c r="G37" s="613"/>
      <c r="H37" s="618">
        <v>3.2660549199999998</v>
      </c>
      <c r="I37" s="617"/>
      <c r="J37" s="621"/>
      <c r="K37" s="618">
        <v>1.9656399200000001</v>
      </c>
      <c r="L37" s="617"/>
      <c r="M37" s="621"/>
      <c r="N37" s="618">
        <v>1.1812375400000001</v>
      </c>
      <c r="O37" s="617"/>
      <c r="P37" s="621"/>
      <c r="Q37" s="618">
        <v>0.18757006000000001</v>
      </c>
      <c r="R37" s="617"/>
      <c r="S37" s="538"/>
      <c r="U37" s="620"/>
    </row>
    <row r="38" spans="2:21" ht="15" thickBot="1" x14ac:dyDescent="0.4">
      <c r="B38" s="216" t="s">
        <v>28</v>
      </c>
      <c r="C38" s="216"/>
      <c r="G38" s="554"/>
      <c r="H38" s="555"/>
      <c r="I38" s="555"/>
      <c r="J38" s="555"/>
      <c r="K38" s="555"/>
      <c r="L38" s="555"/>
      <c r="M38" s="555"/>
      <c r="N38" s="555"/>
      <c r="O38" s="555"/>
      <c r="P38" s="555"/>
      <c r="Q38" s="555"/>
      <c r="R38" s="260" t="s">
        <v>29</v>
      </c>
      <c r="S38" s="556"/>
    </row>
    <row r="39" spans="2:21" x14ac:dyDescent="0.35">
      <c r="B39" s="455"/>
      <c r="C39" s="455"/>
    </row>
    <row r="40" spans="2:21" x14ac:dyDescent="0.35">
      <c r="B40" s="833" t="s">
        <v>14</v>
      </c>
      <c r="C40" s="833"/>
      <c r="D40" s="833"/>
      <c r="E40" s="833"/>
      <c r="F40" s="833"/>
      <c r="G40" s="833"/>
      <c r="H40" s="833"/>
      <c r="I40" s="833"/>
      <c r="J40" s="833"/>
      <c r="K40" s="833"/>
      <c r="L40" s="833"/>
      <c r="M40" s="833"/>
      <c r="N40" s="833"/>
      <c r="O40" s="833"/>
      <c r="P40" s="833"/>
      <c r="Q40" s="833"/>
      <c r="R40" s="833"/>
      <c r="S40" s="833"/>
    </row>
    <row r="41" spans="2:21" ht="38" customHeight="1" x14ac:dyDescent="0.35">
      <c r="B41" s="713" t="s">
        <v>233</v>
      </c>
      <c r="C41" s="999" t="str">
        <f>VLOOKUP(B41,Footnotes!B:C,2,FALSE)</f>
        <v>Generally DSAs are paid direct to the providers of equipment and services covered by the allowance although students may receive some funding paid directly to them, depending  on their circumstances. The vast majority is paid to suppliers once SLC receives the invoices for equipment or services.  Invoices continue to be received well after the end of the academic year which is why we capture two data points.</v>
      </c>
      <c r="D41" s="999"/>
      <c r="E41" s="999"/>
      <c r="F41" s="999"/>
      <c r="G41" s="999"/>
      <c r="H41" s="999"/>
      <c r="I41" s="999"/>
      <c r="J41" s="999"/>
      <c r="K41" s="999"/>
      <c r="L41" s="999"/>
      <c r="M41" s="999"/>
      <c r="N41" s="999"/>
      <c r="O41" s="999"/>
      <c r="P41" s="999"/>
      <c r="Q41" s="999"/>
      <c r="R41" s="999"/>
      <c r="S41" s="999"/>
    </row>
    <row r="42" spans="2:21" ht="16.5" customHeight="1" x14ac:dyDescent="0.35">
      <c r="B42" s="713" t="s">
        <v>234</v>
      </c>
      <c r="C42" s="999" t="str">
        <f>VLOOKUP(B42,Footnotes!B:C,2,FALSE)</f>
        <v>Includes the cost of need assessing of the applicants.</v>
      </c>
      <c r="D42" s="999"/>
      <c r="E42" s="999"/>
      <c r="F42" s="999"/>
      <c r="G42" s="999"/>
      <c r="H42" s="999"/>
      <c r="I42" s="999"/>
      <c r="J42" s="999"/>
      <c r="K42" s="999"/>
      <c r="L42" s="999"/>
      <c r="M42" s="999"/>
      <c r="N42" s="999"/>
      <c r="O42" s="999"/>
      <c r="P42" s="999"/>
      <c r="Q42" s="999"/>
      <c r="R42" s="999"/>
      <c r="S42" s="999"/>
    </row>
    <row r="43" spans="2:21" ht="16.5" customHeight="1" x14ac:dyDescent="0.35">
      <c r="B43" s="713" t="s">
        <v>235</v>
      </c>
      <c r="C43" s="999" t="str">
        <f>VLOOKUP(B43,Footnotes!B:C,2,FALSE)</f>
        <v>Students are entitled to apply / claim more than one category of Disabled Students Allowance. Therefore the total represents the unique count of individuals claiming any category and will differ from the total of all categories.</v>
      </c>
      <c r="D43" s="999"/>
      <c r="E43" s="999"/>
      <c r="F43" s="999"/>
      <c r="G43" s="999"/>
      <c r="H43" s="999"/>
      <c r="I43" s="999"/>
      <c r="J43" s="999"/>
      <c r="K43" s="999"/>
      <c r="L43" s="999"/>
      <c r="M43" s="999"/>
      <c r="N43" s="999"/>
      <c r="O43" s="999"/>
      <c r="P43" s="999"/>
      <c r="Q43" s="999"/>
      <c r="R43" s="999"/>
      <c r="S43" s="999"/>
    </row>
  </sheetData>
  <mergeCells count="56">
    <mergeCell ref="C42:S42"/>
    <mergeCell ref="C43:S43"/>
    <mergeCell ref="B32:C32"/>
    <mergeCell ref="B33:C33"/>
    <mergeCell ref="B34:C34"/>
    <mergeCell ref="B37:C37"/>
    <mergeCell ref="B40:S40"/>
    <mergeCell ref="C41:S41"/>
    <mergeCell ref="B35:C35"/>
    <mergeCell ref="B36:C36"/>
    <mergeCell ref="B31:C31"/>
    <mergeCell ref="E27:E28"/>
    <mergeCell ref="H27:H28"/>
    <mergeCell ref="I27:I28"/>
    <mergeCell ref="K27:K28"/>
    <mergeCell ref="B29:C29"/>
    <mergeCell ref="B30:C30"/>
    <mergeCell ref="G24:S24"/>
    <mergeCell ref="B26:C28"/>
    <mergeCell ref="D26:E26"/>
    <mergeCell ref="H26:I26"/>
    <mergeCell ref="K26:L26"/>
    <mergeCell ref="N26:O26"/>
    <mergeCell ref="Q26:R26"/>
    <mergeCell ref="D27:D28"/>
    <mergeCell ref="O27:O28"/>
    <mergeCell ref="Q27:Q28"/>
    <mergeCell ref="R27:R28"/>
    <mergeCell ref="L27:L28"/>
    <mergeCell ref="N27:N28"/>
    <mergeCell ref="B17:C17"/>
    <mergeCell ref="B20:C20"/>
    <mergeCell ref="B18:C18"/>
    <mergeCell ref="B19:C19"/>
    <mergeCell ref="B16:C16"/>
    <mergeCell ref="N10:N11"/>
    <mergeCell ref="B12:C12"/>
    <mergeCell ref="B13:C13"/>
    <mergeCell ref="B14:C14"/>
    <mergeCell ref="B15:C15"/>
    <mergeCell ref="G7:S7"/>
    <mergeCell ref="B9:C11"/>
    <mergeCell ref="D9:E9"/>
    <mergeCell ref="H9:I9"/>
    <mergeCell ref="K9:L9"/>
    <mergeCell ref="N9:O9"/>
    <mergeCell ref="Q9:R9"/>
    <mergeCell ref="D10:D11"/>
    <mergeCell ref="E10:E11"/>
    <mergeCell ref="H10:H11"/>
    <mergeCell ref="R10:R11"/>
    <mergeCell ref="O10:O11"/>
    <mergeCell ref="Q10:Q11"/>
    <mergeCell ref="I10:I11"/>
    <mergeCell ref="K10:K11"/>
    <mergeCell ref="L10:L11"/>
  </mergeCells>
  <phoneticPr fontId="20" type="noConversion"/>
  <pageMargins left="0.70866141732283472" right="0.70866141732283472" top="0.74803149606299213" bottom="0.74803149606299213" header="0.31496062992125984" footer="0.31496062992125984"/>
  <pageSetup paperSize="9" scale="5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59BCF-8A04-49BA-9866-6027A3D03F30}">
  <sheetPr>
    <tabColor rgb="FF3D6497"/>
    <pageSetUpPr fitToPage="1"/>
  </sheetPr>
  <dimension ref="B1:U19"/>
  <sheetViews>
    <sheetView showGridLines="0" zoomScale="85" zoomScaleNormal="85" workbookViewId="0"/>
  </sheetViews>
  <sheetFormatPr defaultColWidth="8.7265625" defaultRowHeight="14.5" x14ac:dyDescent="0.35"/>
  <cols>
    <col min="1" max="1" width="2.54296875" style="152" customWidth="1"/>
    <col min="2" max="2" width="6.1796875" style="152" customWidth="1"/>
    <col min="3" max="3" width="18.81640625" style="152" customWidth="1"/>
    <col min="4" max="8" width="13.1796875" style="152" customWidth="1"/>
    <col min="9" max="12" width="12.54296875" style="152" customWidth="1"/>
    <col min="13" max="20" width="14" style="152" customWidth="1"/>
    <col min="21" max="21" width="12.453125" style="152" customWidth="1"/>
    <col min="22" max="22" width="2.453125" style="152" customWidth="1"/>
    <col min="23" max="16384" width="8.7265625" style="152"/>
  </cols>
  <sheetData>
    <row r="1" spans="2:21" ht="18.5" x14ac:dyDescent="0.35">
      <c r="B1" s="60" t="s">
        <v>165</v>
      </c>
      <c r="C1" s="60"/>
    </row>
    <row r="2" spans="2:21" ht="8.5" customHeight="1" x14ac:dyDescent="0.35"/>
    <row r="3" spans="2:21" x14ac:dyDescent="0.35">
      <c r="B3" s="153" t="s">
        <v>191</v>
      </c>
      <c r="C3" s="153"/>
    </row>
    <row r="4" spans="2:21" x14ac:dyDescent="0.35">
      <c r="B4" s="498" t="s">
        <v>48</v>
      </c>
      <c r="C4" s="280"/>
    </row>
    <row r="5" spans="2:21" x14ac:dyDescent="0.35">
      <c r="B5" s="500" t="s">
        <v>155</v>
      </c>
      <c r="C5" s="158"/>
    </row>
    <row r="6" spans="2:21" ht="6.75" customHeight="1" thickBot="1" x14ac:dyDescent="0.4"/>
    <row r="7" spans="2:21" x14ac:dyDescent="0.35">
      <c r="B7" s="1005" t="s">
        <v>84</v>
      </c>
      <c r="C7" s="1006"/>
      <c r="D7" s="1009" t="s">
        <v>85</v>
      </c>
      <c r="E7" s="1009"/>
      <c r="F7" s="1009"/>
      <c r="G7" s="1009"/>
      <c r="H7" s="1009"/>
      <c r="I7" s="1009"/>
      <c r="J7" s="1009"/>
      <c r="K7" s="1009"/>
      <c r="L7" s="1010"/>
      <c r="M7" s="1009" t="s">
        <v>86</v>
      </c>
      <c r="N7" s="1009"/>
      <c r="O7" s="1009"/>
      <c r="P7" s="1009"/>
      <c r="Q7" s="1009"/>
      <c r="R7" s="1009"/>
      <c r="S7" s="1009"/>
      <c r="T7" s="1009"/>
      <c r="U7" s="1011"/>
    </row>
    <row r="8" spans="2:21" x14ac:dyDescent="0.35">
      <c r="B8" s="1007"/>
      <c r="C8" s="1008"/>
      <c r="D8" s="281" t="s">
        <v>25</v>
      </c>
      <c r="E8" s="282" t="s">
        <v>26</v>
      </c>
      <c r="F8" s="282" t="s">
        <v>12</v>
      </c>
      <c r="G8" s="282" t="s">
        <v>11</v>
      </c>
      <c r="H8" s="282" t="s">
        <v>10</v>
      </c>
      <c r="I8" s="282" t="s">
        <v>9</v>
      </c>
      <c r="J8" s="373" t="s">
        <v>5</v>
      </c>
      <c r="K8" s="373" t="s">
        <v>76</v>
      </c>
      <c r="L8" s="283" t="s">
        <v>147</v>
      </c>
      <c r="M8" s="282" t="s">
        <v>25</v>
      </c>
      <c r="N8" s="282" t="s">
        <v>26</v>
      </c>
      <c r="O8" s="282" t="s">
        <v>12</v>
      </c>
      <c r="P8" s="282" t="s">
        <v>11</v>
      </c>
      <c r="Q8" s="282" t="s">
        <v>10</v>
      </c>
      <c r="R8" s="282" t="s">
        <v>9</v>
      </c>
      <c r="S8" s="373" t="s">
        <v>5</v>
      </c>
      <c r="T8" s="373" t="s">
        <v>76</v>
      </c>
      <c r="U8" s="284" t="s">
        <v>147</v>
      </c>
    </row>
    <row r="9" spans="2:21" x14ac:dyDescent="0.35">
      <c r="B9" s="1007"/>
      <c r="C9" s="1008"/>
      <c r="D9" s="285" t="s">
        <v>35</v>
      </c>
      <c r="E9" s="286" t="s">
        <v>35</v>
      </c>
      <c r="F9" s="286" t="s">
        <v>35</v>
      </c>
      <c r="G9" s="286" t="s">
        <v>35</v>
      </c>
      <c r="H9" s="286" t="s">
        <v>35</v>
      </c>
      <c r="I9" s="286" t="s">
        <v>35</v>
      </c>
      <c r="J9" s="374" t="s">
        <v>35</v>
      </c>
      <c r="K9" s="374" t="s">
        <v>35</v>
      </c>
      <c r="L9" s="287" t="s">
        <v>56</v>
      </c>
      <c r="M9" s="285" t="s">
        <v>35</v>
      </c>
      <c r="N9" s="286" t="s">
        <v>35</v>
      </c>
      <c r="O9" s="286" t="s">
        <v>35</v>
      </c>
      <c r="P9" s="286" t="s">
        <v>35</v>
      </c>
      <c r="Q9" s="286" t="s">
        <v>35</v>
      </c>
      <c r="R9" s="286" t="s">
        <v>35</v>
      </c>
      <c r="S9" s="374" t="s">
        <v>35</v>
      </c>
      <c r="T9" s="374" t="s">
        <v>35</v>
      </c>
      <c r="U9" s="288" t="s">
        <v>56</v>
      </c>
    </row>
    <row r="10" spans="2:21" x14ac:dyDescent="0.35">
      <c r="B10" s="1001" t="s">
        <v>87</v>
      </c>
      <c r="C10" s="1002"/>
      <c r="D10" s="591">
        <v>0.59699999999999998</v>
      </c>
      <c r="E10" s="592">
        <v>0.71799999999999997</v>
      </c>
      <c r="F10" s="592">
        <v>0.65400000000000003</v>
      </c>
      <c r="G10" s="592">
        <v>0.56499999999999995</v>
      </c>
      <c r="H10" s="592">
        <v>0.67800000000000005</v>
      </c>
      <c r="I10" s="557">
        <v>0.747</v>
      </c>
      <c r="J10" s="557">
        <v>0.747</v>
      </c>
      <c r="K10" s="593">
        <v>0.72699999999999998</v>
      </c>
      <c r="L10" s="594">
        <v>0.68200000000000005</v>
      </c>
      <c r="M10" s="592">
        <v>1.4411324999999999</v>
      </c>
      <c r="N10" s="592">
        <v>1.74975353</v>
      </c>
      <c r="O10" s="592">
        <v>1.50006883</v>
      </c>
      <c r="P10" s="592">
        <v>1.2802020199999999</v>
      </c>
      <c r="Q10" s="592">
        <v>1.5458719999999999</v>
      </c>
      <c r="R10" s="557">
        <v>1.74716932</v>
      </c>
      <c r="S10" s="557">
        <v>1.74453364</v>
      </c>
      <c r="T10" s="593">
        <v>1.9586781100000001</v>
      </c>
      <c r="U10" s="594">
        <v>1.8331644299999998</v>
      </c>
    </row>
    <row r="11" spans="2:21" x14ac:dyDescent="0.35">
      <c r="B11" s="1001" t="s">
        <v>88</v>
      </c>
      <c r="C11" s="1002"/>
      <c r="D11" s="595">
        <v>2.69</v>
      </c>
      <c r="E11" s="557">
        <v>2.746</v>
      </c>
      <c r="F11" s="557">
        <v>2.758</v>
      </c>
      <c r="G11" s="557">
        <v>2.681</v>
      </c>
      <c r="H11" s="557">
        <v>2.887</v>
      </c>
      <c r="I11" s="557">
        <v>3.145</v>
      </c>
      <c r="J11" s="557">
        <v>3.39</v>
      </c>
      <c r="K11" s="593">
        <v>3.5059999999999998</v>
      </c>
      <c r="L11" s="596">
        <v>3.0750000000000002</v>
      </c>
      <c r="M11" s="557">
        <v>4.0004785099999998</v>
      </c>
      <c r="N11" s="557">
        <v>4.0872038799999997</v>
      </c>
      <c r="O11" s="557">
        <v>4.0261422599999994</v>
      </c>
      <c r="P11" s="557">
        <v>3.9428459999999999</v>
      </c>
      <c r="Q11" s="557">
        <v>4.2179397500000002</v>
      </c>
      <c r="R11" s="557">
        <v>4.5985631600000003</v>
      </c>
      <c r="S11" s="557">
        <v>4.9361632000000002</v>
      </c>
      <c r="T11" s="593">
        <v>5.7495834199999996</v>
      </c>
      <c r="U11" s="596">
        <v>5.1940537699999991</v>
      </c>
    </row>
    <row r="12" spans="2:21" x14ac:dyDescent="0.35">
      <c r="B12" s="1001" t="s">
        <v>89</v>
      </c>
      <c r="C12" s="1002"/>
      <c r="D12" s="595">
        <v>0.79200000000000004</v>
      </c>
      <c r="E12" s="557">
        <v>0.76400000000000001</v>
      </c>
      <c r="F12" s="557">
        <v>0.69399999999999995</v>
      </c>
      <c r="G12" s="557">
        <v>0.7</v>
      </c>
      <c r="H12" s="557">
        <v>0.70899999999999996</v>
      </c>
      <c r="I12" s="557">
        <v>0.78</v>
      </c>
      <c r="J12" s="557">
        <v>0.83799999999999997</v>
      </c>
      <c r="K12" s="593">
        <v>0.67100000000000004</v>
      </c>
      <c r="L12" s="596">
        <v>0.70399999999999996</v>
      </c>
      <c r="M12" s="557">
        <v>2.76616112</v>
      </c>
      <c r="N12" s="557">
        <v>2.71925375</v>
      </c>
      <c r="O12" s="557">
        <v>2.4333935099999997</v>
      </c>
      <c r="P12" s="557">
        <v>2.36825807</v>
      </c>
      <c r="Q12" s="557">
        <v>2.45494185</v>
      </c>
      <c r="R12" s="557">
        <v>2.90506704</v>
      </c>
      <c r="S12" s="557">
        <v>3.4758761200000001</v>
      </c>
      <c r="T12" s="593">
        <v>2.58130638</v>
      </c>
      <c r="U12" s="596">
        <v>3.2613052599999999</v>
      </c>
    </row>
    <row r="13" spans="2:21" ht="15" thickBot="1" x14ac:dyDescent="0.4">
      <c r="B13" s="1001" t="s">
        <v>90</v>
      </c>
      <c r="C13" s="1002"/>
      <c r="D13" s="597">
        <v>0.13100000000000001</v>
      </c>
      <c r="E13" s="563">
        <v>0.129</v>
      </c>
      <c r="F13" s="563">
        <v>0.105</v>
      </c>
      <c r="G13" s="563">
        <v>0.13100000000000001</v>
      </c>
      <c r="H13" s="563">
        <v>0.13800000000000001</v>
      </c>
      <c r="I13" s="563">
        <v>0.123</v>
      </c>
      <c r="J13" s="563">
        <v>0.11799999999999999</v>
      </c>
      <c r="K13" s="706" t="s">
        <v>215</v>
      </c>
      <c r="L13" s="598">
        <v>5.0999999999999997E-2</v>
      </c>
      <c r="M13" s="563">
        <v>0.15001175</v>
      </c>
      <c r="N13" s="563">
        <v>0.16394070999999999</v>
      </c>
      <c r="O13" s="563">
        <v>0.13342638000000001</v>
      </c>
      <c r="P13" s="563">
        <v>0.17005179000000001</v>
      </c>
      <c r="Q13" s="563">
        <v>0.15862077999999999</v>
      </c>
      <c r="R13" s="563">
        <v>0.17047171999999999</v>
      </c>
      <c r="S13" s="563">
        <v>0.18548220000000001</v>
      </c>
      <c r="T13" s="706" t="s">
        <v>215</v>
      </c>
      <c r="U13" s="598">
        <v>7.1627559999999993E-2</v>
      </c>
    </row>
    <row r="14" spans="2:21" ht="15" thickBot="1" x14ac:dyDescent="0.4">
      <c r="B14" s="1003" t="s">
        <v>279</v>
      </c>
      <c r="C14" s="1004"/>
      <c r="D14" s="599">
        <v>2.903</v>
      </c>
      <c r="E14" s="600">
        <v>2.988</v>
      </c>
      <c r="F14" s="600">
        <v>2.9590000000000001</v>
      </c>
      <c r="G14" s="600">
        <v>2.8959999999999999</v>
      </c>
      <c r="H14" s="600">
        <v>3.125</v>
      </c>
      <c r="I14" s="600">
        <v>3.3879999999999999</v>
      </c>
      <c r="J14" s="600">
        <v>3.6379999999999999</v>
      </c>
      <c r="K14" s="601">
        <v>3.657</v>
      </c>
      <c r="L14" s="602">
        <v>3.2669999999999999</v>
      </c>
      <c r="M14" s="600">
        <v>8.3577838799999995</v>
      </c>
      <c r="N14" s="600">
        <v>8.7201518700000005</v>
      </c>
      <c r="O14" s="600">
        <v>8.0930309799999982</v>
      </c>
      <c r="P14" s="600">
        <v>7.7613578799999994</v>
      </c>
      <c r="Q14" s="600">
        <v>8.3773743799999991</v>
      </c>
      <c r="R14" s="600">
        <v>9.4212712399999994</v>
      </c>
      <c r="S14" s="600">
        <v>10.342055159999999</v>
      </c>
      <c r="T14" s="601">
        <v>10.301613389999998</v>
      </c>
      <c r="U14" s="602">
        <v>10.360151019999998</v>
      </c>
    </row>
    <row r="15" spans="2:21" x14ac:dyDescent="0.35">
      <c r="B15" s="216" t="s">
        <v>28</v>
      </c>
      <c r="C15" s="216"/>
      <c r="R15" s="71"/>
      <c r="S15" s="71"/>
      <c r="T15" s="71"/>
      <c r="U15" s="71" t="s">
        <v>29</v>
      </c>
    </row>
    <row r="16" spans="2:21" x14ac:dyDescent="0.35">
      <c r="B16" s="455"/>
      <c r="C16" s="455"/>
    </row>
    <row r="17" spans="2:21" x14ac:dyDescent="0.35">
      <c r="B17" s="833" t="s">
        <v>14</v>
      </c>
      <c r="C17" s="833"/>
      <c r="D17" s="833"/>
      <c r="E17" s="833"/>
      <c r="F17" s="833"/>
      <c r="G17" s="833"/>
      <c r="H17" s="833"/>
      <c r="I17" s="833"/>
      <c r="J17" s="833"/>
      <c r="K17" s="833"/>
      <c r="L17" s="833"/>
      <c r="M17" s="833"/>
      <c r="N17" s="833"/>
      <c r="O17" s="833"/>
      <c r="P17" s="833"/>
      <c r="Q17" s="833"/>
      <c r="R17" s="833"/>
      <c r="S17" s="833"/>
      <c r="T17" s="833"/>
      <c r="U17" s="833"/>
    </row>
    <row r="18" spans="2:21" ht="16.5" customHeight="1" x14ac:dyDescent="0.35">
      <c r="B18" s="707" t="s">
        <v>227</v>
      </c>
      <c r="C18" s="1000" t="str">
        <f>VLOOKUP(B18,Footnotes!B:C,2,FALSE)</f>
        <v xml:space="preserve">Award refers to amount that a student has requested / applied for in line with their eligibility.  The payment itself is conditional on a student confirming attendance. Where actual payment data is not available, award data is used. </v>
      </c>
      <c r="D18" s="1000"/>
      <c r="E18" s="1000"/>
      <c r="F18" s="1000"/>
      <c r="G18" s="1000"/>
      <c r="H18" s="1000"/>
      <c r="I18" s="1000"/>
      <c r="J18" s="1000"/>
      <c r="K18" s="1000"/>
      <c r="L18" s="1000"/>
      <c r="M18" s="1000"/>
      <c r="N18" s="1000"/>
      <c r="O18" s="1000"/>
      <c r="P18" s="1000"/>
      <c r="Q18" s="1000"/>
      <c r="R18" s="1000"/>
      <c r="S18" s="1000"/>
      <c r="T18" s="1000"/>
      <c r="U18" s="1000"/>
    </row>
    <row r="19" spans="2:21" ht="16.5" customHeight="1" x14ac:dyDescent="0.35">
      <c r="B19" s="707" t="s">
        <v>228</v>
      </c>
      <c r="C19" s="1000" t="str">
        <f>VLOOKUP(B19,Footnotes!B:C,2,FALSE)</f>
        <v>This is the distinct count of applicants / students to avoid double-counting where they have more than one product type. This is different from the sum of the rows above. For the amount awarded / paid, the total is the sum of the rows above.</v>
      </c>
      <c r="D19" s="1000"/>
      <c r="E19" s="1000"/>
      <c r="F19" s="1000"/>
      <c r="G19" s="1000"/>
      <c r="H19" s="1000"/>
      <c r="I19" s="1000"/>
      <c r="J19" s="1000"/>
      <c r="K19" s="1000"/>
      <c r="L19" s="1000"/>
      <c r="M19" s="1000"/>
      <c r="N19" s="1000"/>
      <c r="O19" s="1000"/>
      <c r="P19" s="1000"/>
      <c r="Q19" s="1000"/>
      <c r="R19" s="1000"/>
      <c r="S19" s="1000"/>
      <c r="T19" s="1000"/>
      <c r="U19" s="1000"/>
    </row>
  </sheetData>
  <mergeCells count="11">
    <mergeCell ref="B12:C12"/>
    <mergeCell ref="B7:C9"/>
    <mergeCell ref="D7:L7"/>
    <mergeCell ref="M7:U7"/>
    <mergeCell ref="B10:C10"/>
    <mergeCell ref="B11:C11"/>
    <mergeCell ref="B17:U17"/>
    <mergeCell ref="C18:U18"/>
    <mergeCell ref="C19:U19"/>
    <mergeCell ref="B13:C13"/>
    <mergeCell ref="B14:C14"/>
  </mergeCells>
  <phoneticPr fontId="20" type="noConversion"/>
  <pageMargins left="0.7" right="0.7" top="0.75" bottom="0.75" header="0.3" footer="0.3"/>
  <pageSetup paperSize="9" scale="4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EE399-3C6C-42FC-B355-3394062036EB}">
  <sheetPr>
    <tabColor rgb="FF3D6497"/>
    <pageSetUpPr fitToPage="1"/>
  </sheetPr>
  <dimension ref="B1:V26"/>
  <sheetViews>
    <sheetView showGridLines="0" zoomScale="85" zoomScaleNormal="85" workbookViewId="0"/>
  </sheetViews>
  <sheetFormatPr defaultColWidth="8.7265625" defaultRowHeight="14.5" x14ac:dyDescent="0.35"/>
  <cols>
    <col min="1" max="1" width="2.54296875" style="152" customWidth="1"/>
    <col min="2" max="2" width="4.453125" style="152" customWidth="1"/>
    <col min="3" max="3" width="10.54296875" style="152" customWidth="1"/>
    <col min="4" max="4" width="22.453125" style="152" customWidth="1"/>
    <col min="5" max="22" width="10.453125" style="152" customWidth="1"/>
    <col min="23" max="23" width="6.54296875" style="152" customWidth="1"/>
    <col min="24" max="16384" width="8.7265625" style="152"/>
  </cols>
  <sheetData>
    <row r="1" spans="2:22" ht="18.5" x14ac:dyDescent="0.35">
      <c r="B1" s="60" t="s">
        <v>165</v>
      </c>
      <c r="C1" s="60"/>
    </row>
    <row r="2" spans="2:22" ht="8.5" customHeight="1" x14ac:dyDescent="0.35">
      <c r="B2" s="455"/>
      <c r="C2" s="455"/>
    </row>
    <row r="3" spans="2:22" x14ac:dyDescent="0.35">
      <c r="B3" s="153" t="s">
        <v>192</v>
      </c>
      <c r="C3" s="153"/>
    </row>
    <row r="4" spans="2:22" x14ac:dyDescent="0.35">
      <c r="B4" s="498" t="s">
        <v>325</v>
      </c>
      <c r="C4" s="499"/>
    </row>
    <row r="5" spans="2:22" x14ac:dyDescent="0.35">
      <c r="B5" s="500" t="s">
        <v>156</v>
      </c>
      <c r="C5" s="158"/>
    </row>
    <row r="6" spans="2:22" ht="6.75" customHeight="1" thickBot="1" x14ac:dyDescent="0.4"/>
    <row r="7" spans="2:22" ht="15" customHeight="1" x14ac:dyDescent="0.35">
      <c r="B7" s="1019" t="s">
        <v>162</v>
      </c>
      <c r="C7" s="1020"/>
      <c r="D7" s="1025" t="s">
        <v>166</v>
      </c>
      <c r="E7" s="867" t="s">
        <v>280</v>
      </c>
      <c r="F7" s="867"/>
      <c r="G7" s="867"/>
      <c r="H7" s="867"/>
      <c r="I7" s="867"/>
      <c r="J7" s="867"/>
      <c r="K7" s="867"/>
      <c r="L7" s="867"/>
      <c r="M7" s="868"/>
      <c r="N7" s="867" t="s">
        <v>257</v>
      </c>
      <c r="O7" s="867"/>
      <c r="P7" s="867"/>
      <c r="Q7" s="867"/>
      <c r="R7" s="867"/>
      <c r="S7" s="867"/>
      <c r="T7" s="867"/>
      <c r="U7" s="867"/>
      <c r="V7" s="869"/>
    </row>
    <row r="8" spans="2:22" x14ac:dyDescent="0.35">
      <c r="B8" s="1021"/>
      <c r="C8" s="1022"/>
      <c r="D8" s="1026"/>
      <c r="E8" s="854" t="s">
        <v>194</v>
      </c>
      <c r="F8" s="856" t="s">
        <v>195</v>
      </c>
      <c r="G8" s="856" t="s">
        <v>196</v>
      </c>
      <c r="H8" s="856" t="s">
        <v>197</v>
      </c>
      <c r="I8" s="856" t="s">
        <v>198</v>
      </c>
      <c r="J8" s="856" t="s">
        <v>199</v>
      </c>
      <c r="K8" s="856" t="s">
        <v>200</v>
      </c>
      <c r="L8" s="856" t="s">
        <v>201</v>
      </c>
      <c r="M8" s="1017" t="s">
        <v>193</v>
      </c>
      <c r="N8" s="854" t="s">
        <v>194</v>
      </c>
      <c r="O8" s="856" t="s">
        <v>195</v>
      </c>
      <c r="P8" s="856" t="s">
        <v>196</v>
      </c>
      <c r="Q8" s="856" t="s">
        <v>197</v>
      </c>
      <c r="R8" s="856" t="s">
        <v>198</v>
      </c>
      <c r="S8" s="856" t="s">
        <v>199</v>
      </c>
      <c r="T8" s="856" t="s">
        <v>200</v>
      </c>
      <c r="U8" s="856" t="s">
        <v>201</v>
      </c>
      <c r="V8" s="1015" t="s">
        <v>193</v>
      </c>
    </row>
    <row r="9" spans="2:22" x14ac:dyDescent="0.35">
      <c r="B9" s="1023"/>
      <c r="C9" s="1024"/>
      <c r="D9" s="1027"/>
      <c r="E9" s="855"/>
      <c r="F9" s="857"/>
      <c r="G9" s="857"/>
      <c r="H9" s="857"/>
      <c r="I9" s="857"/>
      <c r="J9" s="857"/>
      <c r="K9" s="857"/>
      <c r="L9" s="857"/>
      <c r="M9" s="1018" t="s">
        <v>56</v>
      </c>
      <c r="N9" s="855"/>
      <c r="O9" s="857"/>
      <c r="P9" s="857"/>
      <c r="Q9" s="857"/>
      <c r="R9" s="857"/>
      <c r="S9" s="857"/>
      <c r="T9" s="857"/>
      <c r="U9" s="857"/>
      <c r="V9" s="1016" t="s">
        <v>56</v>
      </c>
    </row>
    <row r="10" spans="2:22" x14ac:dyDescent="0.35">
      <c r="B10" s="786" t="s">
        <v>37</v>
      </c>
      <c r="C10" s="787"/>
      <c r="D10" s="501" t="s">
        <v>281</v>
      </c>
      <c r="E10" s="502">
        <v>0.26500000000000001</v>
      </c>
      <c r="F10" s="502">
        <v>6.5000000000000002E-2</v>
      </c>
      <c r="G10" s="502" t="s">
        <v>215</v>
      </c>
      <c r="H10" s="502" t="s">
        <v>215</v>
      </c>
      <c r="I10" s="503" t="s">
        <v>215</v>
      </c>
      <c r="J10" s="503" t="s">
        <v>215</v>
      </c>
      <c r="K10" s="503" t="s">
        <v>215</v>
      </c>
      <c r="L10" s="503" t="s">
        <v>215</v>
      </c>
      <c r="M10" s="504" t="s">
        <v>215</v>
      </c>
      <c r="N10" s="505">
        <v>0.56377256000000009</v>
      </c>
      <c r="O10" s="506">
        <v>0.16471383000000001</v>
      </c>
      <c r="P10" s="506" t="s">
        <v>215</v>
      </c>
      <c r="Q10" s="506" t="s">
        <v>215</v>
      </c>
      <c r="R10" s="503" t="s">
        <v>215</v>
      </c>
      <c r="S10" s="507" t="s">
        <v>215</v>
      </c>
      <c r="T10" s="507" t="s">
        <v>215</v>
      </c>
      <c r="U10" s="507">
        <v>8.5363999999999995E-2</v>
      </c>
      <c r="V10" s="508">
        <v>5.5156290000000004E-2</v>
      </c>
    </row>
    <row r="11" spans="2:22" x14ac:dyDescent="0.35">
      <c r="B11" s="771"/>
      <c r="C11" s="772"/>
      <c r="D11" s="501" t="s">
        <v>282</v>
      </c>
      <c r="E11" s="502">
        <v>33.773000000000003</v>
      </c>
      <c r="F11" s="502">
        <v>48</v>
      </c>
      <c r="G11" s="502">
        <v>52.427999999999997</v>
      </c>
      <c r="H11" s="502">
        <v>55.926000000000002</v>
      </c>
      <c r="I11" s="503">
        <v>54.378</v>
      </c>
      <c r="J11" s="503">
        <v>34.966000000000001</v>
      </c>
      <c r="K11" s="503">
        <v>19.305</v>
      </c>
      <c r="L11" s="503">
        <v>5.4740000000000002</v>
      </c>
      <c r="M11" s="509">
        <v>0.86899999999999999</v>
      </c>
      <c r="N11" s="505">
        <v>152.83780401000001</v>
      </c>
      <c r="O11" s="506">
        <v>217.79232267999998</v>
      </c>
      <c r="P11" s="506">
        <v>241.60716411000007</v>
      </c>
      <c r="Q11" s="506">
        <v>251.49306292999998</v>
      </c>
      <c r="R11" s="503">
        <v>250.38164888999995</v>
      </c>
      <c r="S11" s="502">
        <v>156.21135374000002</v>
      </c>
      <c r="T11" s="502">
        <v>82.619877630000005</v>
      </c>
      <c r="U11" s="502">
        <v>23.38515129</v>
      </c>
      <c r="V11" s="508">
        <v>3.5324358</v>
      </c>
    </row>
    <row r="12" spans="2:22" ht="15" thickBot="1" x14ac:dyDescent="0.4">
      <c r="B12" s="771"/>
      <c r="C12" s="772"/>
      <c r="D12" s="501" t="s">
        <v>283</v>
      </c>
      <c r="E12" s="502" t="s">
        <v>216</v>
      </c>
      <c r="F12" s="502" t="s">
        <v>216</v>
      </c>
      <c r="G12" s="502" t="s">
        <v>216</v>
      </c>
      <c r="H12" s="502" t="s">
        <v>216</v>
      </c>
      <c r="I12" s="503" t="s">
        <v>216</v>
      </c>
      <c r="J12" s="503" t="s">
        <v>215</v>
      </c>
      <c r="K12" s="503" t="s">
        <v>215</v>
      </c>
      <c r="L12" s="503" t="s">
        <v>215</v>
      </c>
      <c r="M12" s="509" t="s">
        <v>215</v>
      </c>
      <c r="N12" s="510" t="s">
        <v>216</v>
      </c>
      <c r="O12" s="502" t="s">
        <v>216</v>
      </c>
      <c r="P12" s="502" t="s">
        <v>216</v>
      </c>
      <c r="Q12" s="502" t="s">
        <v>216</v>
      </c>
      <c r="R12" s="503" t="s">
        <v>216</v>
      </c>
      <c r="S12" s="502" t="s">
        <v>215</v>
      </c>
      <c r="T12" s="502" t="s">
        <v>215</v>
      </c>
      <c r="U12" s="502" t="s">
        <v>215</v>
      </c>
      <c r="V12" s="508" t="s">
        <v>215</v>
      </c>
    </row>
    <row r="13" spans="2:22" ht="15" thickBot="1" x14ac:dyDescent="0.4">
      <c r="B13" s="773"/>
      <c r="C13" s="774"/>
      <c r="D13" s="489" t="s">
        <v>284</v>
      </c>
      <c r="E13" s="326">
        <v>34.038000000000004</v>
      </c>
      <c r="F13" s="326">
        <v>48.064999999999998</v>
      </c>
      <c r="G13" s="326">
        <v>52.439</v>
      </c>
      <c r="H13" s="326">
        <v>55.926000000000002</v>
      </c>
      <c r="I13" s="333">
        <v>54.378999999999998</v>
      </c>
      <c r="J13" s="333">
        <v>35.058999999999997</v>
      </c>
      <c r="K13" s="333">
        <v>19.315000000000001</v>
      </c>
      <c r="L13" s="333">
        <v>5.5030000000000001</v>
      </c>
      <c r="M13" s="392">
        <v>0.89100000000000001</v>
      </c>
      <c r="N13" s="407">
        <v>153.40157657</v>
      </c>
      <c r="O13" s="310">
        <v>217.95703650999999</v>
      </c>
      <c r="P13" s="310">
        <v>241.62831209000007</v>
      </c>
      <c r="Q13" s="310">
        <v>251.49306292999998</v>
      </c>
      <c r="R13" s="333">
        <v>250.38660288999995</v>
      </c>
      <c r="S13" s="326">
        <v>156.29005415</v>
      </c>
      <c r="T13" s="326">
        <v>82.653702629999998</v>
      </c>
      <c r="U13" s="326">
        <v>23.470515289999998</v>
      </c>
      <c r="V13" s="511">
        <v>3.5875920899999998</v>
      </c>
    </row>
    <row r="14" spans="2:22" x14ac:dyDescent="0.35">
      <c r="B14" s="769" t="s">
        <v>177</v>
      </c>
      <c r="C14" s="770"/>
      <c r="D14" s="501" t="s">
        <v>281</v>
      </c>
      <c r="E14" s="502" t="s">
        <v>215</v>
      </c>
      <c r="F14" s="502" t="s">
        <v>215</v>
      </c>
      <c r="G14" s="502" t="s">
        <v>215</v>
      </c>
      <c r="H14" s="502" t="s">
        <v>215</v>
      </c>
      <c r="I14" s="503" t="s">
        <v>215</v>
      </c>
      <c r="J14" s="503" t="s">
        <v>215</v>
      </c>
      <c r="K14" s="503" t="s">
        <v>215</v>
      </c>
      <c r="L14" s="503" t="s">
        <v>215</v>
      </c>
      <c r="M14" s="509" t="s">
        <v>215</v>
      </c>
      <c r="N14" s="505" t="s">
        <v>215</v>
      </c>
      <c r="O14" s="506" t="s">
        <v>215</v>
      </c>
      <c r="P14" s="506" t="s">
        <v>215</v>
      </c>
      <c r="Q14" s="506" t="s">
        <v>215</v>
      </c>
      <c r="R14" s="503" t="s">
        <v>215</v>
      </c>
      <c r="S14" s="502" t="s">
        <v>215</v>
      </c>
      <c r="T14" s="502" t="s">
        <v>215</v>
      </c>
      <c r="U14" s="502" t="s">
        <v>215</v>
      </c>
      <c r="V14" s="508" t="s">
        <v>215</v>
      </c>
    </row>
    <row r="15" spans="2:22" x14ac:dyDescent="0.35">
      <c r="B15" s="771"/>
      <c r="C15" s="772"/>
      <c r="D15" s="501" t="s">
        <v>282</v>
      </c>
      <c r="E15" s="502">
        <v>1.55</v>
      </c>
      <c r="F15" s="502">
        <v>2.2149999999999999</v>
      </c>
      <c r="G15" s="502">
        <v>2.7149999999999999</v>
      </c>
      <c r="H15" s="502">
        <v>3.274</v>
      </c>
      <c r="I15" s="503">
        <v>3.6640000000000001</v>
      </c>
      <c r="J15" s="503">
        <v>2.2909999999999999</v>
      </c>
      <c r="K15" s="503">
        <v>1.236</v>
      </c>
      <c r="L15" s="503">
        <v>0.38700000000000001</v>
      </c>
      <c r="M15" s="509">
        <v>6.7000000000000004E-2</v>
      </c>
      <c r="N15" s="505">
        <v>7.4853669199999997</v>
      </c>
      <c r="O15" s="506">
        <v>10.71034025</v>
      </c>
      <c r="P15" s="506">
        <v>13.08301028</v>
      </c>
      <c r="Q15" s="506">
        <v>15.57324</v>
      </c>
      <c r="R15" s="503">
        <v>17.565401000000001</v>
      </c>
      <c r="S15" s="502">
        <v>10.556608000000001</v>
      </c>
      <c r="T15" s="502">
        <v>5.6001300000000001</v>
      </c>
      <c r="U15" s="502">
        <v>1.6608000000000001</v>
      </c>
      <c r="V15" s="508">
        <v>0.28787249999999998</v>
      </c>
    </row>
    <row r="16" spans="2:22" ht="15" thickBot="1" x14ac:dyDescent="0.4">
      <c r="B16" s="771"/>
      <c r="C16" s="772"/>
      <c r="D16" s="501" t="s">
        <v>283</v>
      </c>
      <c r="E16" s="502" t="s">
        <v>216</v>
      </c>
      <c r="F16" s="502" t="s">
        <v>216</v>
      </c>
      <c r="G16" s="502" t="s">
        <v>216</v>
      </c>
      <c r="H16" s="502" t="s">
        <v>216</v>
      </c>
      <c r="I16" s="503" t="s">
        <v>216</v>
      </c>
      <c r="J16" s="503" t="s">
        <v>215</v>
      </c>
      <c r="K16" s="503" t="s">
        <v>215</v>
      </c>
      <c r="L16" s="503" t="s">
        <v>215</v>
      </c>
      <c r="M16" s="509" t="s">
        <v>215</v>
      </c>
      <c r="N16" s="510" t="s">
        <v>216</v>
      </c>
      <c r="O16" s="502" t="s">
        <v>216</v>
      </c>
      <c r="P16" s="502" t="s">
        <v>216</v>
      </c>
      <c r="Q16" s="502" t="s">
        <v>216</v>
      </c>
      <c r="R16" s="503" t="s">
        <v>216</v>
      </c>
      <c r="S16" s="502" t="s">
        <v>215</v>
      </c>
      <c r="T16" s="502" t="s">
        <v>215</v>
      </c>
      <c r="U16" s="502" t="s">
        <v>215</v>
      </c>
      <c r="V16" s="508" t="s">
        <v>215</v>
      </c>
    </row>
    <row r="17" spans="2:22" ht="15" thickBot="1" x14ac:dyDescent="0.4">
      <c r="B17" s="773"/>
      <c r="C17" s="774"/>
      <c r="D17" s="349" t="s">
        <v>333</v>
      </c>
      <c r="E17" s="326">
        <v>1.5640000000000001</v>
      </c>
      <c r="F17" s="326">
        <v>2.2189999999999999</v>
      </c>
      <c r="G17" s="326">
        <v>2.7149999999999999</v>
      </c>
      <c r="H17" s="326">
        <v>3.274</v>
      </c>
      <c r="I17" s="333">
        <v>3.6659999999999999</v>
      </c>
      <c r="J17" s="333">
        <v>2.2909999999999999</v>
      </c>
      <c r="K17" s="333">
        <v>1.236</v>
      </c>
      <c r="L17" s="333">
        <v>0.38700000000000001</v>
      </c>
      <c r="M17" s="392">
        <v>6.7000000000000004E-2</v>
      </c>
      <c r="N17" s="407">
        <v>7.5128169199999997</v>
      </c>
      <c r="O17" s="310">
        <v>10.71666025</v>
      </c>
      <c r="P17" s="310">
        <v>13.08301028</v>
      </c>
      <c r="Q17" s="310">
        <v>15.57324</v>
      </c>
      <c r="R17" s="333">
        <v>17.575309000000001</v>
      </c>
      <c r="S17" s="326">
        <v>10.556608000000001</v>
      </c>
      <c r="T17" s="326">
        <v>5.6001300000000001</v>
      </c>
      <c r="U17" s="326">
        <v>1.6608000000000001</v>
      </c>
      <c r="V17" s="511">
        <v>0.28787249999999998</v>
      </c>
    </row>
    <row r="18" spans="2:22" ht="15" thickBot="1" x14ac:dyDescent="0.4">
      <c r="B18" s="973" t="s">
        <v>285</v>
      </c>
      <c r="C18" s="974"/>
      <c r="D18" s="975"/>
      <c r="E18" s="512">
        <v>35.602000000000004</v>
      </c>
      <c r="F18" s="513">
        <v>50.284000000000006</v>
      </c>
      <c r="G18" s="513">
        <v>55.153999999999996</v>
      </c>
      <c r="H18" s="513">
        <v>59.2</v>
      </c>
      <c r="I18" s="514">
        <v>58.045000000000002</v>
      </c>
      <c r="J18" s="514">
        <v>37.35</v>
      </c>
      <c r="K18" s="514">
        <v>20.551000000000002</v>
      </c>
      <c r="L18" s="514">
        <v>5.8900000000000006</v>
      </c>
      <c r="M18" s="515">
        <v>0.95799999999999996</v>
      </c>
      <c r="N18" s="406">
        <v>160.91439349000001</v>
      </c>
      <c r="O18" s="352">
        <v>228.67369675999998</v>
      </c>
      <c r="P18" s="352">
        <v>254.71132237000006</v>
      </c>
      <c r="Q18" s="352">
        <v>267.06630293000001</v>
      </c>
      <c r="R18" s="514">
        <v>267.96191188999995</v>
      </c>
      <c r="S18" s="513">
        <v>166.84666215000001</v>
      </c>
      <c r="T18" s="513">
        <v>88.253832630000005</v>
      </c>
      <c r="U18" s="513">
        <v>25.131315289999996</v>
      </c>
      <c r="V18" s="516">
        <v>3.87546459</v>
      </c>
    </row>
    <row r="19" spans="2:22" x14ac:dyDescent="0.35">
      <c r="B19" s="216" t="s">
        <v>28</v>
      </c>
      <c r="C19" s="216"/>
      <c r="E19" s="517"/>
      <c r="F19" s="517"/>
      <c r="G19" s="517"/>
      <c r="H19" s="517"/>
      <c r="I19" s="517"/>
      <c r="J19" s="517"/>
      <c r="K19" s="517"/>
      <c r="L19" s="517"/>
      <c r="M19" s="517"/>
      <c r="N19" s="517"/>
      <c r="O19" s="517"/>
      <c r="P19" s="517"/>
      <c r="Q19" s="517"/>
      <c r="R19" s="517"/>
      <c r="S19" s="71"/>
      <c r="T19" s="71"/>
      <c r="U19" s="71"/>
      <c r="V19" s="71" t="s">
        <v>29</v>
      </c>
    </row>
    <row r="20" spans="2:22" x14ac:dyDescent="0.35">
      <c r="B20" s="307"/>
      <c r="C20" s="307"/>
      <c r="D20" s="307"/>
      <c r="E20" s="307"/>
      <c r="F20" s="307"/>
      <c r="G20" s="307"/>
      <c r="H20" s="307"/>
      <c r="I20" s="307"/>
      <c r="J20" s="307"/>
      <c r="K20" s="307"/>
      <c r="L20" s="307"/>
      <c r="M20" s="307"/>
      <c r="N20" s="307"/>
      <c r="O20" s="307"/>
      <c r="P20" s="307"/>
      <c r="Q20" s="307"/>
      <c r="R20" s="307"/>
      <c r="S20" s="307"/>
      <c r="T20" s="307"/>
      <c r="U20" s="307"/>
      <c r="V20" s="307"/>
    </row>
    <row r="21" spans="2:22" s="8" customFormat="1" ht="12.75" customHeight="1" x14ac:dyDescent="0.35">
      <c r="B21" s="1012" t="s">
        <v>14</v>
      </c>
      <c r="C21" s="1013"/>
      <c r="D21" s="1013"/>
      <c r="E21" s="1013"/>
      <c r="F21" s="1013"/>
      <c r="G21" s="1013"/>
      <c r="H21" s="1013"/>
      <c r="I21" s="1013"/>
      <c r="J21" s="1013"/>
      <c r="K21" s="1013"/>
      <c r="L21" s="1013"/>
      <c r="M21" s="1013"/>
      <c r="N21" s="1013"/>
      <c r="O21" s="1013"/>
      <c r="P21" s="1013"/>
      <c r="Q21" s="1013"/>
      <c r="R21" s="1013"/>
      <c r="S21" s="1013"/>
      <c r="T21" s="1013"/>
      <c r="U21" s="1013"/>
      <c r="V21" s="1014"/>
    </row>
    <row r="22" spans="2:22" s="259" customFormat="1" ht="16.5" customHeight="1" x14ac:dyDescent="0.35">
      <c r="B22" s="707" t="s">
        <v>46</v>
      </c>
      <c r="C22" s="1028" t="str">
        <f>VLOOKUP(B22,Footnotes!B:C,2,FALSE)</f>
        <v>Students who entered higher education prior to academic year 2012/13.</v>
      </c>
      <c r="D22" s="1028"/>
      <c r="E22" s="1028"/>
      <c r="F22" s="1028"/>
      <c r="G22" s="1028"/>
      <c r="H22" s="1028"/>
      <c r="I22" s="1028"/>
      <c r="J22" s="1028"/>
      <c r="K22" s="1028"/>
      <c r="L22" s="1028"/>
      <c r="M22" s="1028"/>
      <c r="N22" s="1028"/>
      <c r="O22" s="1028"/>
      <c r="P22" s="1028"/>
      <c r="Q22" s="1028"/>
      <c r="R22" s="1028"/>
      <c r="S22" s="1028"/>
      <c r="T22" s="1028"/>
      <c r="U22" s="1028"/>
      <c r="V22" s="1028"/>
    </row>
    <row r="23" spans="2:22" s="259" customFormat="1" ht="16.5" customHeight="1" x14ac:dyDescent="0.35">
      <c r="B23" s="707" t="s">
        <v>230</v>
      </c>
      <c r="C23" s="1028" t="str">
        <f>VLOOKUP(B23,Footnotes!B:C,2,FALSE)</f>
        <v>Students who entered higher education from academic year 2012/13 to 2017/18.</v>
      </c>
      <c r="D23" s="1028"/>
      <c r="E23" s="1028"/>
      <c r="F23" s="1028"/>
      <c r="G23" s="1028"/>
      <c r="H23" s="1028"/>
      <c r="I23" s="1028"/>
      <c r="J23" s="1028"/>
      <c r="K23" s="1028"/>
      <c r="L23" s="1028"/>
      <c r="M23" s="1028"/>
      <c r="N23" s="1028"/>
      <c r="O23" s="1028"/>
      <c r="P23" s="1028"/>
      <c r="Q23" s="1028"/>
      <c r="R23" s="1028"/>
      <c r="S23" s="1028"/>
      <c r="T23" s="1028"/>
      <c r="U23" s="1028"/>
      <c r="V23" s="1028"/>
    </row>
    <row r="24" spans="2:22" s="259" customFormat="1" ht="16.5" customHeight="1" x14ac:dyDescent="0.35">
      <c r="B24" s="707" t="s">
        <v>231</v>
      </c>
      <c r="C24" s="1028" t="str">
        <f>VLOOKUP(B24,Footnotes!B:C,2,FALSE)</f>
        <v>Students who entered higher education from academic year 2018/19.</v>
      </c>
      <c r="D24" s="1028"/>
      <c r="E24" s="1028"/>
      <c r="F24" s="1028"/>
      <c r="G24" s="1028"/>
      <c r="H24" s="1028"/>
      <c r="I24" s="1028"/>
      <c r="J24" s="1028"/>
      <c r="K24" s="1028"/>
      <c r="L24" s="1028"/>
      <c r="M24" s="1028"/>
      <c r="N24" s="1028"/>
      <c r="O24" s="1028"/>
      <c r="P24" s="1028"/>
      <c r="Q24" s="1028"/>
      <c r="R24" s="1028"/>
      <c r="S24" s="1028"/>
      <c r="T24" s="1028"/>
      <c r="U24" s="1028"/>
      <c r="V24" s="1028"/>
    </row>
    <row r="25" spans="2:22" s="259" customFormat="1" ht="16.5" customHeight="1" x14ac:dyDescent="0.35">
      <c r="B25" s="707" t="s">
        <v>232</v>
      </c>
      <c r="C25" s="1028" t="str">
        <f>VLOOKUP(B25,Footnotes!B:C,2,FALSE)</f>
        <v>Constituent parts may not add to totals due to rounding.</v>
      </c>
      <c r="D25" s="1028"/>
      <c r="E25" s="1028"/>
      <c r="F25" s="1028"/>
      <c r="G25" s="1028"/>
      <c r="H25" s="1028"/>
      <c r="I25" s="1028"/>
      <c r="J25" s="1028"/>
      <c r="K25" s="1028"/>
      <c r="L25" s="1028"/>
      <c r="M25" s="1028"/>
      <c r="N25" s="1028"/>
      <c r="O25" s="1028"/>
      <c r="P25" s="1028"/>
      <c r="Q25" s="1028"/>
      <c r="R25" s="1028"/>
      <c r="S25" s="1028"/>
      <c r="T25" s="1028"/>
      <c r="U25" s="1028"/>
      <c r="V25" s="1028"/>
    </row>
    <row r="26" spans="2:22" s="259" customFormat="1" ht="15" customHeight="1" x14ac:dyDescent="0.35">
      <c r="B26" s="707" t="s">
        <v>238</v>
      </c>
      <c r="C26" s="1028" t="str">
        <f>VLOOKUP(B26,Footnotes!B:C,2,FALSE)</f>
        <v xml:space="preserve">Rounded numbers of less than 0.1 are classed as negligible which is signified with a dash "-". </v>
      </c>
      <c r="D26" s="1028"/>
      <c r="E26" s="1028"/>
      <c r="F26" s="1028"/>
      <c r="G26" s="1028"/>
      <c r="H26" s="1028"/>
      <c r="I26" s="1028"/>
      <c r="J26" s="1028"/>
      <c r="K26" s="1028"/>
      <c r="L26" s="1028"/>
      <c r="M26" s="1028"/>
      <c r="N26" s="1028"/>
      <c r="O26" s="1028"/>
      <c r="P26" s="1028"/>
      <c r="Q26" s="1028"/>
      <c r="R26" s="1028"/>
      <c r="S26" s="1028"/>
      <c r="T26" s="1028"/>
      <c r="U26" s="1028"/>
      <c r="V26" s="1028"/>
    </row>
  </sheetData>
  <mergeCells count="31">
    <mergeCell ref="C22:V22"/>
    <mergeCell ref="C23:V23"/>
    <mergeCell ref="C24:V24"/>
    <mergeCell ref="C25:V25"/>
    <mergeCell ref="C26:V26"/>
    <mergeCell ref="B21:V21"/>
    <mergeCell ref="S8:S9"/>
    <mergeCell ref="V8:V9"/>
    <mergeCell ref="B10:C13"/>
    <mergeCell ref="B14:C17"/>
    <mergeCell ref="B18:D18"/>
    <mergeCell ref="M8:M9"/>
    <mergeCell ref="N8:N9"/>
    <mergeCell ref="O8:O9"/>
    <mergeCell ref="P8:P9"/>
    <mergeCell ref="Q8:Q9"/>
    <mergeCell ref="R8:R9"/>
    <mergeCell ref="B7:C9"/>
    <mergeCell ref="D7:D9"/>
    <mergeCell ref="E7:M7"/>
    <mergeCell ref="N7:V7"/>
    <mergeCell ref="U8:U9"/>
    <mergeCell ref="K8:K9"/>
    <mergeCell ref="T8:T9"/>
    <mergeCell ref="J8:J9"/>
    <mergeCell ref="E8:E9"/>
    <mergeCell ref="F8:F9"/>
    <mergeCell ref="G8:G9"/>
    <mergeCell ref="H8:H9"/>
    <mergeCell ref="I8:I9"/>
    <mergeCell ref="L8:L9"/>
  </mergeCells>
  <phoneticPr fontId="20" type="noConversion"/>
  <pageMargins left="0.7" right="0.7" top="0.75" bottom="0.75" header="0.3" footer="0.3"/>
  <pageSetup paperSize="9" scale="5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F078D-A328-42D7-93D4-C41CB4C1EFBA}">
  <sheetPr>
    <tabColor rgb="FF3D6497"/>
    <pageSetUpPr fitToPage="1"/>
  </sheetPr>
  <dimension ref="B1:Y24"/>
  <sheetViews>
    <sheetView showGridLines="0" zoomScale="85" zoomScaleNormal="85" workbookViewId="0"/>
  </sheetViews>
  <sheetFormatPr defaultColWidth="8.7265625" defaultRowHeight="14.5" x14ac:dyDescent="0.35"/>
  <cols>
    <col min="1" max="1" width="2.54296875" style="152" customWidth="1"/>
    <col min="2" max="2" width="4.453125" style="152" customWidth="1"/>
    <col min="3" max="3" width="9.81640625" style="152" customWidth="1"/>
    <col min="4" max="4" width="36.54296875" style="152" customWidth="1"/>
    <col min="5" max="22" width="11.1796875" style="152" customWidth="1"/>
    <col min="23" max="24" width="3.453125" style="152" customWidth="1"/>
    <col min="25" max="25" width="11" style="152" customWidth="1"/>
    <col min="26" max="26" width="12.54296875" style="152" customWidth="1"/>
    <col min="27" max="29" width="5.1796875" style="152" bestFit="1" customWidth="1"/>
    <col min="30" max="30" width="4.1796875" style="152" bestFit="1" customWidth="1"/>
    <col min="31" max="31" width="2.1796875" style="152" bestFit="1" customWidth="1"/>
    <col min="32" max="16384" width="8.7265625" style="152"/>
  </cols>
  <sheetData>
    <row r="1" spans="2:25" ht="18.5" x14ac:dyDescent="0.35">
      <c r="B1" s="456" t="s">
        <v>167</v>
      </c>
      <c r="C1" s="456"/>
    </row>
    <row r="2" spans="2:25" ht="8.5" customHeight="1" x14ac:dyDescent="0.35"/>
    <row r="3" spans="2:25" x14ac:dyDescent="0.35">
      <c r="B3" s="73" t="s">
        <v>202</v>
      </c>
      <c r="C3" s="73"/>
      <c r="P3" s="307"/>
    </row>
    <row r="4" spans="2:25" x14ac:dyDescent="0.35">
      <c r="B4" s="12" t="s">
        <v>324</v>
      </c>
      <c r="C4" s="524"/>
      <c r="P4" s="454"/>
    </row>
    <row r="5" spans="2:25" x14ac:dyDescent="0.35">
      <c r="B5" s="500" t="s">
        <v>156</v>
      </c>
      <c r="C5" s="158"/>
    </row>
    <row r="6" spans="2:25" ht="6.75" customHeight="1" thickBot="1" x14ac:dyDescent="0.4"/>
    <row r="7" spans="2:25" ht="18" customHeight="1" x14ac:dyDescent="0.35">
      <c r="B7" s="805" t="s">
        <v>36</v>
      </c>
      <c r="C7" s="806"/>
      <c r="D7" s="1038" t="s">
        <v>57</v>
      </c>
      <c r="E7" s="867" t="s">
        <v>287</v>
      </c>
      <c r="F7" s="867"/>
      <c r="G7" s="867"/>
      <c r="H7" s="867"/>
      <c r="I7" s="867"/>
      <c r="J7" s="867"/>
      <c r="K7" s="867"/>
      <c r="L7" s="867"/>
      <c r="M7" s="868"/>
      <c r="N7" s="867" t="s">
        <v>288</v>
      </c>
      <c r="O7" s="867"/>
      <c r="P7" s="867"/>
      <c r="Q7" s="867"/>
      <c r="R7" s="867"/>
      <c r="S7" s="867"/>
      <c r="T7" s="867"/>
      <c r="U7" s="867"/>
      <c r="V7" s="869"/>
    </row>
    <row r="8" spans="2:25" x14ac:dyDescent="0.35">
      <c r="B8" s="807"/>
      <c r="C8" s="808"/>
      <c r="D8" s="1039"/>
      <c r="E8" s="1041" t="s">
        <v>25</v>
      </c>
      <c r="F8" s="856" t="s">
        <v>26</v>
      </c>
      <c r="G8" s="856" t="s">
        <v>12</v>
      </c>
      <c r="H8" s="856" t="s">
        <v>11</v>
      </c>
      <c r="I8" s="856" t="s">
        <v>10</v>
      </c>
      <c r="J8" s="856" t="s">
        <v>9</v>
      </c>
      <c r="K8" s="856" t="s">
        <v>5</v>
      </c>
      <c r="L8" s="1043" t="s">
        <v>76</v>
      </c>
      <c r="M8" s="478" t="s">
        <v>147</v>
      </c>
      <c r="N8" s="1041" t="s">
        <v>25</v>
      </c>
      <c r="O8" s="856" t="s">
        <v>26</v>
      </c>
      <c r="P8" s="856" t="s">
        <v>12</v>
      </c>
      <c r="Q8" s="856" t="s">
        <v>11</v>
      </c>
      <c r="R8" s="856" t="s">
        <v>10</v>
      </c>
      <c r="S8" s="856" t="s">
        <v>9</v>
      </c>
      <c r="T8" s="856" t="s">
        <v>5</v>
      </c>
      <c r="U8" s="1043" t="s">
        <v>76</v>
      </c>
      <c r="V8" s="482" t="s">
        <v>147</v>
      </c>
    </row>
    <row r="9" spans="2:25" x14ac:dyDescent="0.35">
      <c r="B9" s="809"/>
      <c r="C9" s="810"/>
      <c r="D9" s="1040"/>
      <c r="E9" s="1042"/>
      <c r="F9" s="857"/>
      <c r="G9" s="857"/>
      <c r="H9" s="857"/>
      <c r="I9" s="857"/>
      <c r="J9" s="857"/>
      <c r="K9" s="857"/>
      <c r="L9" s="1044"/>
      <c r="M9" s="219" t="s">
        <v>56</v>
      </c>
      <c r="N9" s="1042"/>
      <c r="O9" s="857"/>
      <c r="P9" s="857"/>
      <c r="Q9" s="857"/>
      <c r="R9" s="857"/>
      <c r="S9" s="857"/>
      <c r="T9" s="857"/>
      <c r="U9" s="1044"/>
      <c r="V9" s="488" t="s">
        <v>56</v>
      </c>
    </row>
    <row r="10" spans="2:25" x14ac:dyDescent="0.35">
      <c r="B10" s="1029" t="s">
        <v>37</v>
      </c>
      <c r="C10" s="1030"/>
      <c r="D10" s="220" t="s">
        <v>58</v>
      </c>
      <c r="E10" s="66" t="s">
        <v>215</v>
      </c>
      <c r="F10" s="66">
        <v>2.2120000000000002</v>
      </c>
      <c r="G10" s="66">
        <v>3.512</v>
      </c>
      <c r="H10" s="66">
        <v>4.4020000000000001</v>
      </c>
      <c r="I10" s="66">
        <v>4.72</v>
      </c>
      <c r="J10" s="66">
        <v>6.3419999999999996</v>
      </c>
      <c r="K10" s="66">
        <v>8.2189999999999994</v>
      </c>
      <c r="L10" s="66">
        <v>10.847</v>
      </c>
      <c r="M10" s="570">
        <v>11.201000000000001</v>
      </c>
      <c r="N10" s="66" t="s">
        <v>215</v>
      </c>
      <c r="O10" s="66">
        <v>2.5658911800000004</v>
      </c>
      <c r="P10" s="66">
        <v>4.5488222399999998</v>
      </c>
      <c r="Q10" s="66">
        <v>5.7555213000000007</v>
      </c>
      <c r="R10" s="571">
        <v>6.3348989600000003</v>
      </c>
      <c r="S10" s="66">
        <v>8.5694230099999995</v>
      </c>
      <c r="T10" s="66">
        <v>10.964670099999999</v>
      </c>
      <c r="U10" s="572">
        <v>13.390221270000003</v>
      </c>
      <c r="V10" s="570">
        <v>14.368176289999999</v>
      </c>
    </row>
    <row r="11" spans="2:25" ht="15" thickBot="1" x14ac:dyDescent="0.4">
      <c r="B11" s="1031"/>
      <c r="C11" s="1032"/>
      <c r="D11" s="573" t="s">
        <v>59</v>
      </c>
      <c r="E11" s="574" t="s">
        <v>216</v>
      </c>
      <c r="F11" s="574" t="s">
        <v>216</v>
      </c>
      <c r="G11" s="574" t="s">
        <v>216</v>
      </c>
      <c r="H11" s="574" t="s">
        <v>216</v>
      </c>
      <c r="I11" s="574" t="s">
        <v>216</v>
      </c>
      <c r="J11" s="574">
        <v>3.0840000000000001</v>
      </c>
      <c r="K11" s="574">
        <v>5.7469999999999999</v>
      </c>
      <c r="L11" s="574">
        <v>8.5020000000000007</v>
      </c>
      <c r="M11" s="575">
        <v>9.2189999999999994</v>
      </c>
      <c r="N11" s="574" t="s">
        <v>216</v>
      </c>
      <c r="O11" s="574" t="s">
        <v>216</v>
      </c>
      <c r="P11" s="574" t="s">
        <v>216</v>
      </c>
      <c r="Q11" s="574" t="s">
        <v>216</v>
      </c>
      <c r="R11" s="576" t="s">
        <v>216</v>
      </c>
      <c r="S11" s="574">
        <v>4.4663922099999986</v>
      </c>
      <c r="T11" s="574">
        <v>8.279334420000005</v>
      </c>
      <c r="U11" s="577">
        <v>12.246326599999994</v>
      </c>
      <c r="V11" s="575">
        <v>14.66546619000002</v>
      </c>
      <c r="Y11" s="578"/>
    </row>
    <row r="12" spans="2:25" x14ac:dyDescent="0.35">
      <c r="B12" s="1031"/>
      <c r="C12" s="1032"/>
      <c r="D12" s="579" t="s">
        <v>60</v>
      </c>
      <c r="E12" s="453" t="s">
        <v>216</v>
      </c>
      <c r="F12" s="453" t="s">
        <v>216</v>
      </c>
      <c r="G12" s="453" t="s">
        <v>216</v>
      </c>
      <c r="H12" s="453" t="s">
        <v>216</v>
      </c>
      <c r="I12" s="453" t="s">
        <v>216</v>
      </c>
      <c r="J12" s="453">
        <v>4.4800000000000004</v>
      </c>
      <c r="K12" s="453">
        <v>8.1449999999999996</v>
      </c>
      <c r="L12" s="453">
        <v>11.447000000000001</v>
      </c>
      <c r="M12" s="580">
        <v>12.237</v>
      </c>
      <c r="N12" s="453" t="s">
        <v>216</v>
      </c>
      <c r="O12" s="453" t="s">
        <v>216</v>
      </c>
      <c r="P12" s="453" t="s">
        <v>216</v>
      </c>
      <c r="Q12" s="453" t="s">
        <v>216</v>
      </c>
      <c r="R12" s="581" t="s">
        <v>216</v>
      </c>
      <c r="S12" s="453">
        <v>10.02899133</v>
      </c>
      <c r="T12" s="453">
        <v>19.218147500000001</v>
      </c>
      <c r="U12" s="582">
        <v>28.290376310000003</v>
      </c>
      <c r="V12" s="580">
        <v>29.727523139999999</v>
      </c>
      <c r="Y12" s="578"/>
    </row>
    <row r="13" spans="2:25" x14ac:dyDescent="0.35">
      <c r="B13" s="1031"/>
      <c r="C13" s="1032"/>
      <c r="D13" s="583" t="s">
        <v>61</v>
      </c>
      <c r="E13" s="453">
        <v>6.9180000000000001</v>
      </c>
      <c r="F13" s="453">
        <v>5.7670000000000003</v>
      </c>
      <c r="G13" s="453">
        <v>5.077</v>
      </c>
      <c r="H13" s="453">
        <v>4.6459999999999999</v>
      </c>
      <c r="I13" s="453">
        <v>4.7709999999999999</v>
      </c>
      <c r="J13" s="453">
        <v>2.694</v>
      </c>
      <c r="K13" s="453">
        <v>1.492</v>
      </c>
      <c r="L13" s="453">
        <v>0.88700000000000001</v>
      </c>
      <c r="M13" s="580">
        <v>0.52400000000000002</v>
      </c>
      <c r="N13" s="453">
        <v>10.352119099999998</v>
      </c>
      <c r="O13" s="453">
        <v>8.4649654400000003</v>
      </c>
      <c r="P13" s="453">
        <v>7.1483870999999981</v>
      </c>
      <c r="Q13" s="453">
        <v>6.6649021599999987</v>
      </c>
      <c r="R13" s="581">
        <v>6.7974471900000006</v>
      </c>
      <c r="S13" s="453">
        <v>3.7489796200000001</v>
      </c>
      <c r="T13" s="453">
        <v>2.01797585</v>
      </c>
      <c r="U13" s="582">
        <v>1.21602159</v>
      </c>
      <c r="V13" s="580">
        <v>0.71401397999999994</v>
      </c>
    </row>
    <row r="14" spans="2:25" x14ac:dyDescent="0.35">
      <c r="B14" s="1031"/>
      <c r="C14" s="1032"/>
      <c r="D14" s="583" t="s">
        <v>62</v>
      </c>
      <c r="E14" s="453">
        <v>6.1790000000000003</v>
      </c>
      <c r="F14" s="453">
        <v>3.2879999999999998</v>
      </c>
      <c r="G14" s="453">
        <v>1.6160000000000001</v>
      </c>
      <c r="H14" s="453">
        <v>0.85899999999999999</v>
      </c>
      <c r="I14" s="453">
        <v>0.45400000000000001</v>
      </c>
      <c r="J14" s="453" t="s">
        <v>215</v>
      </c>
      <c r="K14" s="453" t="s">
        <v>215</v>
      </c>
      <c r="L14" s="453" t="s">
        <v>215</v>
      </c>
      <c r="M14" s="580" t="s">
        <v>215</v>
      </c>
      <c r="N14" s="453">
        <v>4.1063874900000004</v>
      </c>
      <c r="O14" s="453">
        <v>2.1796782499999998</v>
      </c>
      <c r="P14" s="453">
        <v>1.0696749999999999</v>
      </c>
      <c r="Q14" s="453">
        <v>0.55297799999999997</v>
      </c>
      <c r="R14" s="581">
        <v>0.2884235</v>
      </c>
      <c r="S14" s="453" t="s">
        <v>215</v>
      </c>
      <c r="T14" s="453" t="s">
        <v>215</v>
      </c>
      <c r="U14" s="582" t="s">
        <v>215</v>
      </c>
      <c r="V14" s="580" t="s">
        <v>215</v>
      </c>
    </row>
    <row r="15" spans="2:25" ht="15" thickBot="1" x14ac:dyDescent="0.4">
      <c r="B15" s="1031"/>
      <c r="C15" s="1032"/>
      <c r="D15" s="584" t="s">
        <v>63</v>
      </c>
      <c r="E15" s="453">
        <v>0.254</v>
      </c>
      <c r="F15" s="453">
        <v>0.27200000000000002</v>
      </c>
      <c r="G15" s="453">
        <v>0.27800000000000002</v>
      </c>
      <c r="H15" s="453">
        <v>0.30399999999999999</v>
      </c>
      <c r="I15" s="453">
        <v>0.29099999999999998</v>
      </c>
      <c r="J15" s="453">
        <v>0.36799999999999999</v>
      </c>
      <c r="K15" s="453">
        <v>0.42599999999999999</v>
      </c>
      <c r="L15" s="453">
        <v>0.56499999999999995</v>
      </c>
      <c r="M15" s="580">
        <v>0.53700000000000003</v>
      </c>
      <c r="N15" s="453">
        <v>0.8084688000000001</v>
      </c>
      <c r="O15" s="453">
        <v>0.70895207999999998</v>
      </c>
      <c r="P15" s="453">
        <v>0.72712556000000006</v>
      </c>
      <c r="Q15" s="453">
        <v>0.73522828000000007</v>
      </c>
      <c r="R15" s="581">
        <v>0.70851390000000003</v>
      </c>
      <c r="S15" s="453">
        <v>0.92177286000000003</v>
      </c>
      <c r="T15" s="453">
        <v>1.09791829</v>
      </c>
      <c r="U15" s="582">
        <v>1.5281123400000001</v>
      </c>
      <c r="V15" s="580">
        <v>1.2406923300000001</v>
      </c>
    </row>
    <row r="16" spans="2:25" ht="15" thickBot="1" x14ac:dyDescent="0.4">
      <c r="B16" s="1033"/>
      <c r="C16" s="1034"/>
      <c r="D16" s="585" t="s">
        <v>334</v>
      </c>
      <c r="E16" s="69">
        <v>6.9710000000000001</v>
      </c>
      <c r="F16" s="69">
        <v>6.5640000000000001</v>
      </c>
      <c r="G16" s="69">
        <v>6.2329999999999997</v>
      </c>
      <c r="H16" s="69">
        <v>6.2969999999999997</v>
      </c>
      <c r="I16" s="69">
        <v>6.2560000000000002</v>
      </c>
      <c r="J16" s="69">
        <v>8.1150000000000002</v>
      </c>
      <c r="K16" s="69">
        <v>10.212</v>
      </c>
      <c r="L16" s="69">
        <v>12.801</v>
      </c>
      <c r="M16" s="586">
        <v>13.077</v>
      </c>
      <c r="N16" s="69">
        <v>15.288113889999998</v>
      </c>
      <c r="O16" s="69">
        <v>13.919486950000001</v>
      </c>
      <c r="P16" s="69">
        <v>13.494009899999996</v>
      </c>
      <c r="Q16" s="69">
        <v>13.708629739999997</v>
      </c>
      <c r="R16" s="587">
        <v>14.12928355</v>
      </c>
      <c r="S16" s="69">
        <v>27.760070030000001</v>
      </c>
      <c r="T16" s="69">
        <v>41.581496160000007</v>
      </c>
      <c r="U16" s="588">
        <v>56.671058109999997</v>
      </c>
      <c r="V16" s="586">
        <v>60.715871930000013</v>
      </c>
    </row>
    <row r="17" spans="2:22" ht="15" thickBot="1" x14ac:dyDescent="0.4">
      <c r="B17" s="589" t="s">
        <v>177</v>
      </c>
      <c r="C17" s="590"/>
      <c r="D17" s="221" t="s">
        <v>58</v>
      </c>
      <c r="E17" s="453" t="s">
        <v>215</v>
      </c>
      <c r="F17" s="453" t="s">
        <v>215</v>
      </c>
      <c r="G17" s="453" t="s">
        <v>215</v>
      </c>
      <c r="H17" s="453" t="s">
        <v>215</v>
      </c>
      <c r="I17" s="453" t="s">
        <v>215</v>
      </c>
      <c r="J17" s="453" t="s">
        <v>215</v>
      </c>
      <c r="K17" s="453" t="s">
        <v>215</v>
      </c>
      <c r="L17" s="453" t="s">
        <v>215</v>
      </c>
      <c r="M17" s="580">
        <v>0</v>
      </c>
      <c r="N17" s="453" t="s">
        <v>215</v>
      </c>
      <c r="O17" s="453" t="s">
        <v>215</v>
      </c>
      <c r="P17" s="453" t="s">
        <v>215</v>
      </c>
      <c r="Q17" s="453" t="s">
        <v>215</v>
      </c>
      <c r="R17" s="581" t="s">
        <v>215</v>
      </c>
      <c r="S17" s="453" t="s">
        <v>215</v>
      </c>
      <c r="T17" s="453" t="s">
        <v>215</v>
      </c>
      <c r="U17" s="582" t="s">
        <v>215</v>
      </c>
      <c r="V17" s="580" t="s">
        <v>215</v>
      </c>
    </row>
    <row r="18" spans="2:22" ht="15" thickBot="1" x14ac:dyDescent="0.4">
      <c r="B18" s="1035" t="s">
        <v>286</v>
      </c>
      <c r="C18" s="1036"/>
      <c r="D18" s="1037"/>
      <c r="E18" s="69">
        <v>6.9710000000000001</v>
      </c>
      <c r="F18" s="69">
        <v>6.5679999999999996</v>
      </c>
      <c r="G18" s="69">
        <v>6.2369999999999992</v>
      </c>
      <c r="H18" s="69">
        <v>6.298</v>
      </c>
      <c r="I18" s="69">
        <v>6.2640000000000002</v>
      </c>
      <c r="J18" s="69">
        <v>8.1240000000000006</v>
      </c>
      <c r="K18" s="69">
        <v>10.218</v>
      </c>
      <c r="L18" s="69">
        <v>12.803000000000001</v>
      </c>
      <c r="M18" s="586">
        <v>13.077</v>
      </c>
      <c r="N18" s="69">
        <v>15.288113889999998</v>
      </c>
      <c r="O18" s="69">
        <v>13.926061950000001</v>
      </c>
      <c r="P18" s="69">
        <v>13.499552899999996</v>
      </c>
      <c r="Q18" s="69">
        <v>13.710519739999997</v>
      </c>
      <c r="R18" s="587">
        <v>14.12928355</v>
      </c>
      <c r="S18" s="69">
        <v>27.775055030000001</v>
      </c>
      <c r="T18" s="69">
        <v>41.596101160000011</v>
      </c>
      <c r="U18" s="588">
        <v>56.671058109999997</v>
      </c>
      <c r="V18" s="586">
        <v>60.715871930000013</v>
      </c>
    </row>
    <row r="19" spans="2:22" x14ac:dyDescent="0.35">
      <c r="B19" s="216" t="s">
        <v>28</v>
      </c>
      <c r="C19" s="216"/>
      <c r="S19" s="71"/>
      <c r="T19" s="71"/>
      <c r="U19" s="71"/>
      <c r="V19" s="71" t="s">
        <v>29</v>
      </c>
    </row>
    <row r="20" spans="2:22" x14ac:dyDescent="0.35">
      <c r="B20" s="455"/>
      <c r="C20" s="455"/>
    </row>
    <row r="21" spans="2:22" x14ac:dyDescent="0.35">
      <c r="B21" s="925" t="s">
        <v>14</v>
      </c>
      <c r="C21" s="926"/>
      <c r="D21" s="926"/>
      <c r="E21" s="926"/>
      <c r="F21" s="926"/>
      <c r="G21" s="926"/>
      <c r="H21" s="926"/>
      <c r="I21" s="926"/>
      <c r="J21" s="926"/>
      <c r="K21" s="926"/>
      <c r="L21" s="926"/>
      <c r="M21" s="926"/>
      <c r="N21" s="926"/>
      <c r="O21" s="926"/>
      <c r="P21" s="926"/>
      <c r="Q21" s="926"/>
      <c r="R21" s="926"/>
      <c r="S21" s="926"/>
      <c r="T21" s="926"/>
      <c r="U21" s="926"/>
      <c r="V21" s="927"/>
    </row>
    <row r="22" spans="2:22" ht="16.5" customHeight="1" x14ac:dyDescent="0.35">
      <c r="B22" s="707" t="s">
        <v>227</v>
      </c>
      <c r="C22" s="1028" t="str">
        <f>VLOOKUP(B22,Footnotes!B:C,2,FALSE)</f>
        <v xml:space="preserve">Award refers to amount that a student has requested / applied for in line with their eligibility.  The payment itself is conditional on a student confirming attendance. Where actual payment data is not available, award data is used. </v>
      </c>
      <c r="D22" s="1028"/>
      <c r="E22" s="1028"/>
      <c r="F22" s="1028"/>
      <c r="G22" s="1028"/>
      <c r="H22" s="1028"/>
      <c r="I22" s="1028"/>
      <c r="J22" s="1028"/>
      <c r="K22" s="1028"/>
      <c r="L22" s="1028"/>
      <c r="M22" s="1028"/>
      <c r="N22" s="1028"/>
      <c r="O22" s="1028"/>
      <c r="P22" s="1028"/>
      <c r="Q22" s="1028"/>
      <c r="R22" s="1028"/>
      <c r="S22" s="1028"/>
      <c r="T22" s="1028"/>
      <c r="U22" s="1028"/>
      <c r="V22" s="1028"/>
    </row>
    <row r="23" spans="2:22" ht="16.5" customHeight="1" x14ac:dyDescent="0.35">
      <c r="B23" s="707" t="s">
        <v>228</v>
      </c>
      <c r="C23" s="1028" t="str">
        <f>VLOOKUP(B23,Footnotes!B:C,2,FALSE)</f>
        <v>This is the distinct count of applicants / students to avoid double-counting where they have more than one product type. This is different from the sum of the rows above. For the amount awarded / paid, the total is the sum of the rows above.</v>
      </c>
      <c r="D23" s="1028"/>
      <c r="E23" s="1028"/>
      <c r="F23" s="1028"/>
      <c r="G23" s="1028"/>
      <c r="H23" s="1028"/>
      <c r="I23" s="1028"/>
      <c r="J23" s="1028"/>
      <c r="K23" s="1028"/>
      <c r="L23" s="1028"/>
      <c r="M23" s="1028"/>
      <c r="N23" s="1028"/>
      <c r="O23" s="1028"/>
      <c r="P23" s="1028"/>
      <c r="Q23" s="1028"/>
      <c r="R23" s="1028"/>
      <c r="S23" s="1028"/>
      <c r="T23" s="1028"/>
      <c r="U23" s="1028"/>
      <c r="V23" s="1028"/>
    </row>
    <row r="24" spans="2:22" ht="16.5" customHeight="1" x14ac:dyDescent="0.35">
      <c r="B24" s="707" t="s">
        <v>238</v>
      </c>
      <c r="C24" s="1028" t="str">
        <f>VLOOKUP(B24,Footnotes!B:C,2,FALSE)</f>
        <v xml:space="preserve">Rounded numbers of less than 0.1 are classed as negligible which is signified with a dash "-". </v>
      </c>
      <c r="D24" s="1028"/>
      <c r="E24" s="1028"/>
      <c r="F24" s="1028"/>
      <c r="G24" s="1028"/>
      <c r="H24" s="1028"/>
      <c r="I24" s="1028"/>
      <c r="J24" s="1028"/>
      <c r="K24" s="1028"/>
      <c r="L24" s="1028"/>
      <c r="M24" s="1028"/>
      <c r="N24" s="1028"/>
      <c r="O24" s="1028"/>
      <c r="P24" s="1028"/>
      <c r="Q24" s="1028"/>
      <c r="R24" s="1028"/>
      <c r="S24" s="1028"/>
      <c r="T24" s="1028"/>
      <c r="U24" s="1028"/>
      <c r="V24" s="1028"/>
    </row>
  </sheetData>
  <mergeCells count="26">
    <mergeCell ref="B7:C9"/>
    <mergeCell ref="D7:D9"/>
    <mergeCell ref="E7:M7"/>
    <mergeCell ref="N7:V7"/>
    <mergeCell ref="C24:V24"/>
    <mergeCell ref="E8:E9"/>
    <mergeCell ref="F8:F9"/>
    <mergeCell ref="G8:G9"/>
    <mergeCell ref="H8:H9"/>
    <mergeCell ref="I8:I9"/>
    <mergeCell ref="U8:U9"/>
    <mergeCell ref="J8:J9"/>
    <mergeCell ref="N8:N9"/>
    <mergeCell ref="O8:O9"/>
    <mergeCell ref="P8:P9"/>
    <mergeCell ref="L8:L9"/>
    <mergeCell ref="B10:C16"/>
    <mergeCell ref="B18:D18"/>
    <mergeCell ref="B21:V21"/>
    <mergeCell ref="C22:V22"/>
    <mergeCell ref="C23:V23"/>
    <mergeCell ref="Q8:Q9"/>
    <mergeCell ref="R8:R9"/>
    <mergeCell ref="K8:K9"/>
    <mergeCell ref="T8:T9"/>
    <mergeCell ref="S8:S9"/>
  </mergeCells>
  <phoneticPr fontId="20" type="noConversion"/>
  <pageMargins left="0.7" right="0.7" top="0.75" bottom="0.75" header="0.3" footer="0.3"/>
  <pageSetup paperSize="9" scale="5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F7AF1-4462-4AEB-AF6B-3021EC471231}">
  <sheetPr>
    <tabColor rgb="FF3D6497"/>
    <pageSetUpPr fitToPage="1"/>
  </sheetPr>
  <dimension ref="B1:T30"/>
  <sheetViews>
    <sheetView showGridLines="0" zoomScale="85" zoomScaleNormal="85" workbookViewId="0"/>
  </sheetViews>
  <sheetFormatPr defaultColWidth="8.7265625" defaultRowHeight="14.5" x14ac:dyDescent="0.35"/>
  <cols>
    <col min="1" max="1" width="2.54296875" style="152" customWidth="1"/>
    <col min="2" max="2" width="4.54296875" style="152" customWidth="1"/>
    <col min="3" max="3" width="12.81640625" style="152" customWidth="1"/>
    <col min="4" max="4" width="20" style="152" customWidth="1"/>
    <col min="5" max="20" width="11.81640625" style="152" customWidth="1"/>
    <col min="21" max="21" width="2.1796875" style="152" customWidth="1"/>
    <col min="22" max="16384" width="8.7265625" style="152"/>
  </cols>
  <sheetData>
    <row r="1" spans="2:20" ht="18.5" x14ac:dyDescent="0.35">
      <c r="B1" s="456" t="s">
        <v>167</v>
      </c>
      <c r="C1" s="456"/>
    </row>
    <row r="2" spans="2:20" ht="8.5" customHeight="1" x14ac:dyDescent="0.35"/>
    <row r="3" spans="2:20" x14ac:dyDescent="0.35">
      <c r="B3" s="153" t="s">
        <v>203</v>
      </c>
      <c r="C3" s="153"/>
      <c r="P3" s="454"/>
    </row>
    <row r="4" spans="2:20" ht="15" customHeight="1" x14ac:dyDescent="0.35">
      <c r="B4" s="532" t="s">
        <v>0</v>
      </c>
      <c r="C4" s="155"/>
      <c r="D4" s="155"/>
      <c r="E4" s="155"/>
      <c r="F4" s="155"/>
      <c r="G4" s="155"/>
      <c r="H4" s="155"/>
    </row>
    <row r="5" spans="2:20" x14ac:dyDescent="0.35">
      <c r="B5" s="158" t="s">
        <v>23</v>
      </c>
      <c r="C5" s="158"/>
    </row>
    <row r="6" spans="2:20" ht="6.75" customHeight="1" thickBot="1" x14ac:dyDescent="0.4">
      <c r="B6" s="266"/>
    </row>
    <row r="7" spans="2:20" ht="36.75" customHeight="1" x14ac:dyDescent="0.35">
      <c r="B7" s="1048" t="s">
        <v>169</v>
      </c>
      <c r="C7" s="1049"/>
      <c r="D7" s="1052" t="s">
        <v>168</v>
      </c>
      <c r="E7" s="844" t="s">
        <v>64</v>
      </c>
      <c r="F7" s="845"/>
      <c r="G7" s="845"/>
      <c r="H7" s="846"/>
      <c r="I7" s="844" t="s">
        <v>65</v>
      </c>
      <c r="J7" s="845"/>
      <c r="K7" s="845"/>
      <c r="L7" s="846"/>
      <c r="M7" s="844" t="s">
        <v>289</v>
      </c>
      <c r="N7" s="845"/>
      <c r="O7" s="845"/>
      <c r="P7" s="846"/>
      <c r="Q7" s="844" t="s">
        <v>290</v>
      </c>
      <c r="R7" s="845"/>
      <c r="S7" s="845"/>
      <c r="T7" s="847"/>
    </row>
    <row r="8" spans="2:20" ht="21" customHeight="1" x14ac:dyDescent="0.35">
      <c r="B8" s="1050"/>
      <c r="C8" s="1051"/>
      <c r="D8" s="1053"/>
      <c r="E8" s="222" t="s">
        <v>9</v>
      </c>
      <c r="F8" s="222" t="s">
        <v>5</v>
      </c>
      <c r="G8" s="222" t="s">
        <v>76</v>
      </c>
      <c r="H8" s="223" t="s">
        <v>147</v>
      </c>
      <c r="I8" s="222" t="s">
        <v>9</v>
      </c>
      <c r="J8" s="222" t="s">
        <v>5</v>
      </c>
      <c r="K8" s="222" t="s">
        <v>76</v>
      </c>
      <c r="L8" s="223" t="s">
        <v>147</v>
      </c>
      <c r="M8" s="222" t="s">
        <v>9</v>
      </c>
      <c r="N8" s="222" t="s">
        <v>5</v>
      </c>
      <c r="O8" s="222" t="s">
        <v>76</v>
      </c>
      <c r="P8" s="223" t="s">
        <v>147</v>
      </c>
      <c r="Q8" s="222" t="s">
        <v>9</v>
      </c>
      <c r="R8" s="222" t="s">
        <v>5</v>
      </c>
      <c r="S8" s="222" t="s">
        <v>76</v>
      </c>
      <c r="T8" s="224" t="s">
        <v>147</v>
      </c>
    </row>
    <row r="9" spans="2:20" x14ac:dyDescent="0.35">
      <c r="B9" s="1054" t="s">
        <v>66</v>
      </c>
      <c r="C9" s="1055"/>
      <c r="D9" s="225" t="s">
        <v>51</v>
      </c>
      <c r="E9" s="226">
        <v>0.107</v>
      </c>
      <c r="F9" s="232">
        <v>0.16300000000000001</v>
      </c>
      <c r="G9" s="232">
        <v>0.18099999999999999</v>
      </c>
      <c r="H9" s="227">
        <v>0.23499999999999999</v>
      </c>
      <c r="I9" s="228">
        <v>37.282229965156795</v>
      </c>
      <c r="J9" s="233">
        <v>39.756097560975604</v>
      </c>
      <c r="K9" s="233">
        <v>28.548895899053626</v>
      </c>
      <c r="L9" s="229">
        <v>30.718954248366014</v>
      </c>
      <c r="M9" s="226">
        <v>0.1605</v>
      </c>
      <c r="N9" s="232">
        <v>0.2445</v>
      </c>
      <c r="O9" s="232">
        <v>0.27150000000000002</v>
      </c>
      <c r="P9" s="227">
        <v>0.35249999999999998</v>
      </c>
      <c r="Q9" s="228">
        <v>1500</v>
      </c>
      <c r="R9" s="233">
        <v>1500</v>
      </c>
      <c r="S9" s="233">
        <v>1500</v>
      </c>
      <c r="T9" s="230">
        <v>1500</v>
      </c>
    </row>
    <row r="10" spans="2:20" x14ac:dyDescent="0.35">
      <c r="B10" s="1054"/>
      <c r="C10" s="1055"/>
      <c r="D10" s="231" t="s">
        <v>52</v>
      </c>
      <c r="E10" s="226">
        <v>9.6000000000000002E-2</v>
      </c>
      <c r="F10" s="232">
        <v>0.127</v>
      </c>
      <c r="G10" s="232">
        <v>0.32100000000000001</v>
      </c>
      <c r="H10" s="232">
        <v>0.39900000000000002</v>
      </c>
      <c r="I10" s="228">
        <v>33.449477351916379</v>
      </c>
      <c r="J10" s="233">
        <v>30.975609756097562</v>
      </c>
      <c r="K10" s="233">
        <v>50.630914826498419</v>
      </c>
      <c r="L10" s="233">
        <v>52.156862745098046</v>
      </c>
      <c r="M10" s="226" t="s">
        <v>215</v>
      </c>
      <c r="N10" s="232">
        <v>6.3341110000000006E-2</v>
      </c>
      <c r="O10" s="232">
        <v>0.13745965000000002</v>
      </c>
      <c r="P10" s="232">
        <v>0.16394972999999996</v>
      </c>
      <c r="Q10" s="228" t="s">
        <v>216</v>
      </c>
      <c r="R10" s="233">
        <v>500</v>
      </c>
      <c r="S10" s="233">
        <v>430</v>
      </c>
      <c r="T10" s="234">
        <v>410</v>
      </c>
    </row>
    <row r="11" spans="2:20" ht="15" thickBot="1" x14ac:dyDescent="0.4">
      <c r="B11" s="1056"/>
      <c r="C11" s="1057"/>
      <c r="D11" s="235" t="s">
        <v>55</v>
      </c>
      <c r="E11" s="236">
        <v>8.4000000000000005E-2</v>
      </c>
      <c r="F11" s="237">
        <v>0.12</v>
      </c>
      <c r="G11" s="237">
        <v>0.13200000000000001</v>
      </c>
      <c r="H11" s="237">
        <v>0.13100000000000001</v>
      </c>
      <c r="I11" s="238">
        <v>29.268292682926827</v>
      </c>
      <c r="J11" s="239">
        <v>29.268292682926827</v>
      </c>
      <c r="K11" s="239">
        <v>20.820189274447952</v>
      </c>
      <c r="L11" s="239">
        <v>17.124183006535947</v>
      </c>
      <c r="M11" s="236" t="s">
        <v>215</v>
      </c>
      <c r="N11" s="237" t="s">
        <v>215</v>
      </c>
      <c r="O11" s="237" t="s">
        <v>215</v>
      </c>
      <c r="P11" s="237" t="s">
        <v>215</v>
      </c>
      <c r="Q11" s="238" t="s">
        <v>216</v>
      </c>
      <c r="R11" s="239" t="s">
        <v>216</v>
      </c>
      <c r="S11" s="239" t="s">
        <v>216</v>
      </c>
      <c r="T11" s="240" t="s">
        <v>216</v>
      </c>
    </row>
    <row r="12" spans="2:20" ht="15" thickBot="1" x14ac:dyDescent="0.4">
      <c r="B12" s="1045" t="s">
        <v>67</v>
      </c>
      <c r="C12" s="1046"/>
      <c r="D12" s="1047"/>
      <c r="E12" s="241">
        <v>0.28699999999999998</v>
      </c>
      <c r="F12" s="242">
        <v>0.41000000000000003</v>
      </c>
      <c r="G12" s="242">
        <v>0.63400000000000001</v>
      </c>
      <c r="H12" s="242">
        <v>0.76500000000000001</v>
      </c>
      <c r="I12" s="243">
        <v>100</v>
      </c>
      <c r="J12" s="244">
        <v>99.999999999999986</v>
      </c>
      <c r="K12" s="244">
        <v>100</v>
      </c>
      <c r="L12" s="244">
        <v>100</v>
      </c>
      <c r="M12" s="241">
        <v>0.22421898999999998</v>
      </c>
      <c r="N12" s="242">
        <v>0.33784111000000006</v>
      </c>
      <c r="O12" s="242">
        <v>0.44195965000000004</v>
      </c>
      <c r="P12" s="242">
        <v>0.54919973</v>
      </c>
      <c r="Q12" s="243">
        <v>780</v>
      </c>
      <c r="R12" s="244">
        <v>820</v>
      </c>
      <c r="S12" s="244">
        <v>700</v>
      </c>
      <c r="T12" s="245">
        <v>720</v>
      </c>
    </row>
    <row r="13" spans="2:20" x14ac:dyDescent="0.35">
      <c r="B13" s="1058" t="s">
        <v>68</v>
      </c>
      <c r="C13" s="1059"/>
      <c r="D13" s="246" t="s">
        <v>51</v>
      </c>
      <c r="E13" s="247">
        <v>1.4350000000000001</v>
      </c>
      <c r="F13" s="248">
        <v>2.7629999999999999</v>
      </c>
      <c r="G13" s="248">
        <v>3.7040000000000002</v>
      </c>
      <c r="H13" s="248">
        <v>3.9870000000000001</v>
      </c>
      <c r="I13" s="408">
        <v>51.415263346470795</v>
      </c>
      <c r="J13" s="409">
        <v>54.464813719692486</v>
      </c>
      <c r="K13" s="409">
        <v>55.176523164010128</v>
      </c>
      <c r="L13" s="409">
        <v>54.940057875155027</v>
      </c>
      <c r="M13" s="247">
        <v>4.3049999999999997</v>
      </c>
      <c r="N13" s="248">
        <v>8.2889999999999997</v>
      </c>
      <c r="O13" s="248">
        <v>11.112</v>
      </c>
      <c r="P13" s="248">
        <v>11.961</v>
      </c>
      <c r="Q13" s="249">
        <v>3000</v>
      </c>
      <c r="R13" s="229">
        <v>3000</v>
      </c>
      <c r="S13" s="229">
        <v>3000</v>
      </c>
      <c r="T13" s="230">
        <v>3000</v>
      </c>
    </row>
    <row r="14" spans="2:20" x14ac:dyDescent="0.35">
      <c r="B14" s="1054"/>
      <c r="C14" s="1055"/>
      <c r="D14" s="231" t="s">
        <v>52</v>
      </c>
      <c r="E14" s="226">
        <v>0.42299999999999999</v>
      </c>
      <c r="F14" s="232">
        <v>0.76400000000000001</v>
      </c>
      <c r="G14" s="232">
        <v>1.4339999999999999</v>
      </c>
      <c r="H14" s="232">
        <v>1.63</v>
      </c>
      <c r="I14" s="228">
        <v>15.155858115370835</v>
      </c>
      <c r="J14" s="233">
        <v>15.060122215651486</v>
      </c>
      <c r="K14" s="233">
        <v>21.361537315656186</v>
      </c>
      <c r="L14" s="233">
        <v>22.4610720683478</v>
      </c>
      <c r="M14" s="226">
        <v>0.59506142999999989</v>
      </c>
      <c r="N14" s="232">
        <v>1.1774852699999996</v>
      </c>
      <c r="O14" s="232">
        <v>2.2137821000000009</v>
      </c>
      <c r="P14" s="232">
        <v>2.5014570000000003</v>
      </c>
      <c r="Q14" s="228">
        <v>1410</v>
      </c>
      <c r="R14" s="233">
        <v>1540</v>
      </c>
      <c r="S14" s="233">
        <v>1540</v>
      </c>
      <c r="T14" s="234">
        <v>1530</v>
      </c>
    </row>
    <row r="15" spans="2:20" ht="15" thickBot="1" x14ac:dyDescent="0.4">
      <c r="B15" s="1056"/>
      <c r="C15" s="1057"/>
      <c r="D15" s="235" t="s">
        <v>55</v>
      </c>
      <c r="E15" s="236">
        <v>0.93300000000000005</v>
      </c>
      <c r="F15" s="237">
        <v>1.546</v>
      </c>
      <c r="G15" s="237">
        <v>1.575</v>
      </c>
      <c r="H15" s="237">
        <v>1.64</v>
      </c>
      <c r="I15" s="238">
        <v>33.428878538158372</v>
      </c>
      <c r="J15" s="239">
        <v>30.475064064656021</v>
      </c>
      <c r="K15" s="239">
        <v>23.461939520333679</v>
      </c>
      <c r="L15" s="239">
        <v>22.598870056497177</v>
      </c>
      <c r="M15" s="236">
        <v>0.46650000000000003</v>
      </c>
      <c r="N15" s="237">
        <v>0.77300000000000002</v>
      </c>
      <c r="O15" s="237">
        <v>0.78749999999999998</v>
      </c>
      <c r="P15" s="237">
        <v>0.82</v>
      </c>
      <c r="Q15" s="238">
        <v>500</v>
      </c>
      <c r="R15" s="239">
        <v>500</v>
      </c>
      <c r="S15" s="239">
        <v>500</v>
      </c>
      <c r="T15" s="240">
        <v>500</v>
      </c>
    </row>
    <row r="16" spans="2:20" ht="15" thickBot="1" x14ac:dyDescent="0.4">
      <c r="B16" s="1045" t="s">
        <v>69</v>
      </c>
      <c r="C16" s="1046"/>
      <c r="D16" s="1047"/>
      <c r="E16" s="241">
        <v>2.7909999999999999</v>
      </c>
      <c r="F16" s="242">
        <v>5.0730000000000004</v>
      </c>
      <c r="G16" s="242">
        <v>6.7130000000000001</v>
      </c>
      <c r="H16" s="242">
        <v>7.2569999999999997</v>
      </c>
      <c r="I16" s="243">
        <v>100</v>
      </c>
      <c r="J16" s="244">
        <v>100</v>
      </c>
      <c r="K16" s="244">
        <v>100</v>
      </c>
      <c r="L16" s="244">
        <v>100</v>
      </c>
      <c r="M16" s="241">
        <v>5.36656143</v>
      </c>
      <c r="N16" s="242">
        <v>10.239485269999999</v>
      </c>
      <c r="O16" s="242">
        <v>14.113282100000001</v>
      </c>
      <c r="P16" s="242">
        <v>15.282457000000001</v>
      </c>
      <c r="Q16" s="243">
        <v>1920</v>
      </c>
      <c r="R16" s="244">
        <v>2020</v>
      </c>
      <c r="S16" s="244">
        <v>2100</v>
      </c>
      <c r="T16" s="245">
        <v>2110</v>
      </c>
    </row>
    <row r="17" spans="2:20" x14ac:dyDescent="0.35">
      <c r="B17" s="1058" t="s">
        <v>70</v>
      </c>
      <c r="C17" s="1059"/>
      <c r="D17" s="246" t="s">
        <v>51</v>
      </c>
      <c r="E17" s="247">
        <v>0.70699999999999996</v>
      </c>
      <c r="F17" s="248">
        <v>1.3720000000000001</v>
      </c>
      <c r="G17" s="248">
        <v>2.2679999999999998</v>
      </c>
      <c r="H17" s="248">
        <v>2.2370000000000001</v>
      </c>
      <c r="I17" s="408">
        <v>50.427960057061341</v>
      </c>
      <c r="J17" s="409">
        <v>51.540195341848239</v>
      </c>
      <c r="K17" s="409">
        <v>55.31707317073171</v>
      </c>
      <c r="L17" s="409">
        <v>53.072360616844605</v>
      </c>
      <c r="M17" s="247">
        <v>3.1815000000000002</v>
      </c>
      <c r="N17" s="248">
        <v>6.1740000000000004</v>
      </c>
      <c r="O17" s="248">
        <v>10.206</v>
      </c>
      <c r="P17" s="248">
        <v>10.0665</v>
      </c>
      <c r="Q17" s="249">
        <v>4500</v>
      </c>
      <c r="R17" s="229">
        <v>4500</v>
      </c>
      <c r="S17" s="229">
        <v>4500</v>
      </c>
      <c r="T17" s="230">
        <v>4500</v>
      </c>
    </row>
    <row r="18" spans="2:20" x14ac:dyDescent="0.35">
      <c r="B18" s="1054"/>
      <c r="C18" s="1055"/>
      <c r="D18" s="231" t="s">
        <v>52</v>
      </c>
      <c r="E18" s="226">
        <v>0.25800000000000001</v>
      </c>
      <c r="F18" s="232">
        <v>0.52700000000000002</v>
      </c>
      <c r="G18" s="232">
        <v>0.879</v>
      </c>
      <c r="H18" s="232">
        <v>1.008</v>
      </c>
      <c r="I18" s="228">
        <v>18.40228245363766</v>
      </c>
      <c r="J18" s="233">
        <v>19.797145003756576</v>
      </c>
      <c r="K18" s="233">
        <v>21.439024390243905</v>
      </c>
      <c r="L18" s="233">
        <v>23.914590747330962</v>
      </c>
      <c r="M18" s="226">
        <v>0.92896091000000003</v>
      </c>
      <c r="N18" s="232">
        <v>1.8945711199999999</v>
      </c>
      <c r="O18" s="232">
        <v>2.8143845600000006</v>
      </c>
      <c r="P18" s="232">
        <v>3.10186641</v>
      </c>
      <c r="Q18" s="228">
        <v>3600</v>
      </c>
      <c r="R18" s="233">
        <v>3600</v>
      </c>
      <c r="S18" s="233">
        <v>3200</v>
      </c>
      <c r="T18" s="234">
        <v>3080</v>
      </c>
    </row>
    <row r="19" spans="2:20" ht="15" thickBot="1" x14ac:dyDescent="0.4">
      <c r="B19" s="1056"/>
      <c r="C19" s="1057"/>
      <c r="D19" s="235" t="s">
        <v>55</v>
      </c>
      <c r="E19" s="236">
        <v>0.437</v>
      </c>
      <c r="F19" s="237">
        <v>0.76300000000000001</v>
      </c>
      <c r="G19" s="237">
        <v>0.95299999999999996</v>
      </c>
      <c r="H19" s="237">
        <v>0.97</v>
      </c>
      <c r="I19" s="238">
        <v>31.169757489300999</v>
      </c>
      <c r="J19" s="239">
        <v>28.662659654395195</v>
      </c>
      <c r="K19" s="239">
        <v>23.243902439024392</v>
      </c>
      <c r="L19" s="239">
        <v>23.013048635824436</v>
      </c>
      <c r="M19" s="236">
        <v>0.32774999999999999</v>
      </c>
      <c r="N19" s="237">
        <v>0.57225000000000004</v>
      </c>
      <c r="O19" s="237">
        <v>0.71475</v>
      </c>
      <c r="P19" s="237">
        <v>0.72750000000000004</v>
      </c>
      <c r="Q19" s="238">
        <v>750</v>
      </c>
      <c r="R19" s="239">
        <v>750</v>
      </c>
      <c r="S19" s="239">
        <v>750</v>
      </c>
      <c r="T19" s="240">
        <v>750</v>
      </c>
    </row>
    <row r="20" spans="2:20" ht="15.75" customHeight="1" thickBot="1" x14ac:dyDescent="0.4">
      <c r="B20" s="1045" t="s">
        <v>71</v>
      </c>
      <c r="C20" s="1046"/>
      <c r="D20" s="1047"/>
      <c r="E20" s="241">
        <v>1.4019999999999999</v>
      </c>
      <c r="F20" s="242">
        <v>2.6619999999999999</v>
      </c>
      <c r="G20" s="242">
        <v>4.0999999999999996</v>
      </c>
      <c r="H20" s="242">
        <v>4.2149999999999999</v>
      </c>
      <c r="I20" s="243">
        <v>100</v>
      </c>
      <c r="J20" s="244">
        <v>100.00000000000001</v>
      </c>
      <c r="K20" s="244">
        <v>100.00000000000001</v>
      </c>
      <c r="L20" s="244">
        <v>100</v>
      </c>
      <c r="M20" s="241">
        <v>4.4382109100000005</v>
      </c>
      <c r="N20" s="242">
        <v>8.64082112</v>
      </c>
      <c r="O20" s="242">
        <v>13.735134560000001</v>
      </c>
      <c r="P20" s="242">
        <v>13.89586641</v>
      </c>
      <c r="Q20" s="243">
        <v>3170</v>
      </c>
      <c r="R20" s="244">
        <v>3250</v>
      </c>
      <c r="S20" s="244">
        <v>3350.0328195121956</v>
      </c>
      <c r="T20" s="245">
        <v>3300</v>
      </c>
    </row>
    <row r="21" spans="2:20" x14ac:dyDescent="0.35">
      <c r="B21" s="1063" t="s">
        <v>72</v>
      </c>
      <c r="C21" s="1064"/>
      <c r="D21" s="1065"/>
      <c r="E21" s="247">
        <v>2.2490000000000001</v>
      </c>
      <c r="F21" s="248">
        <v>4.298</v>
      </c>
      <c r="G21" s="248">
        <v>6.1530000000000005</v>
      </c>
      <c r="H21" s="248">
        <v>6.4589999999999996</v>
      </c>
      <c r="I21" s="408">
        <v>50.200892857142854</v>
      </c>
      <c r="J21" s="409">
        <v>52.768569674647026</v>
      </c>
      <c r="K21" s="409">
        <v>53.752074779418194</v>
      </c>
      <c r="L21" s="409">
        <v>52.782544741358173</v>
      </c>
      <c r="M21" s="247" t="s">
        <v>215</v>
      </c>
      <c r="N21" s="248" t="s">
        <v>215</v>
      </c>
      <c r="O21" s="248">
        <v>21.589500000000001</v>
      </c>
      <c r="P21" s="248">
        <v>22.38</v>
      </c>
      <c r="Q21" s="250"/>
      <c r="R21" s="375"/>
      <c r="S21" s="375"/>
      <c r="T21" s="251"/>
    </row>
    <row r="22" spans="2:20" x14ac:dyDescent="0.35">
      <c r="B22" s="1066" t="s">
        <v>73</v>
      </c>
      <c r="C22" s="1067"/>
      <c r="D22" s="1068"/>
      <c r="E22" s="226">
        <v>0.77700000000000002</v>
      </c>
      <c r="F22" s="232">
        <v>1.4180000000000001</v>
      </c>
      <c r="G22" s="232">
        <v>2.6339999999999999</v>
      </c>
      <c r="H22" s="232">
        <v>3.0369999999999999</v>
      </c>
      <c r="I22" s="228">
        <v>17.34375</v>
      </c>
      <c r="J22" s="233">
        <v>17.409453652547576</v>
      </c>
      <c r="K22" s="233">
        <v>23.010395736874287</v>
      </c>
      <c r="L22" s="233">
        <v>24.818174389147668</v>
      </c>
      <c r="M22" s="226" t="s">
        <v>215</v>
      </c>
      <c r="N22" s="232" t="s">
        <v>215</v>
      </c>
      <c r="O22" s="232">
        <v>5.1656263100000013</v>
      </c>
      <c r="P22" s="232">
        <v>5.7672731400000004</v>
      </c>
      <c r="Q22" s="252"/>
      <c r="R22" s="376"/>
      <c r="S22" s="376"/>
      <c r="T22" s="253"/>
    </row>
    <row r="23" spans="2:20" ht="15" thickBot="1" x14ac:dyDescent="0.4">
      <c r="B23" s="1069" t="s">
        <v>74</v>
      </c>
      <c r="C23" s="1070"/>
      <c r="D23" s="1071"/>
      <c r="E23" s="236">
        <v>1.454</v>
      </c>
      <c r="F23" s="237">
        <v>2.4289999999999998</v>
      </c>
      <c r="G23" s="237">
        <v>2.6599999999999997</v>
      </c>
      <c r="H23" s="237">
        <v>2.7410000000000001</v>
      </c>
      <c r="I23" s="238">
        <v>32.455357142857146</v>
      </c>
      <c r="J23" s="239">
        <v>29.821976672805402</v>
      </c>
      <c r="K23" s="239">
        <v>23.237529483707515</v>
      </c>
      <c r="L23" s="239">
        <v>22.399280869494156</v>
      </c>
      <c r="M23" s="236" t="s">
        <v>215</v>
      </c>
      <c r="N23" s="237" t="s">
        <v>215</v>
      </c>
      <c r="O23" s="237">
        <v>1.53525</v>
      </c>
      <c r="P23" s="237">
        <v>1.5802499999999999</v>
      </c>
      <c r="Q23" s="254"/>
      <c r="R23" s="377"/>
      <c r="S23" s="377"/>
      <c r="T23" s="255"/>
    </row>
    <row r="24" spans="2:20" ht="15" thickBot="1" x14ac:dyDescent="0.4">
      <c r="B24" s="1072" t="s">
        <v>75</v>
      </c>
      <c r="C24" s="1073"/>
      <c r="D24" s="1073"/>
      <c r="E24" s="241">
        <v>4.4800000000000004</v>
      </c>
      <c r="F24" s="242">
        <v>8.1449999999999996</v>
      </c>
      <c r="G24" s="242">
        <v>11.447000000000001</v>
      </c>
      <c r="H24" s="242">
        <v>12.237</v>
      </c>
      <c r="I24" s="243">
        <v>100</v>
      </c>
      <c r="J24" s="244">
        <v>100.00000000000001</v>
      </c>
      <c r="K24" s="244">
        <v>100</v>
      </c>
      <c r="L24" s="244">
        <v>100</v>
      </c>
      <c r="M24" s="241">
        <v>10.02899133</v>
      </c>
      <c r="N24" s="242">
        <v>19.218147500000001</v>
      </c>
      <c r="O24" s="242">
        <v>28.290376310000003</v>
      </c>
      <c r="P24" s="242">
        <v>29.727523139999999</v>
      </c>
      <c r="Q24" s="243">
        <v>2240</v>
      </c>
      <c r="R24" s="244">
        <v>2359.5024554941688</v>
      </c>
      <c r="S24" s="244">
        <v>2470</v>
      </c>
      <c r="T24" s="245">
        <v>2430</v>
      </c>
    </row>
    <row r="25" spans="2:20" x14ac:dyDescent="0.35">
      <c r="B25" s="216" t="s">
        <v>28</v>
      </c>
      <c r="C25" s="216"/>
      <c r="D25" s="216"/>
      <c r="E25" s="569"/>
      <c r="F25" s="569"/>
      <c r="G25" s="569"/>
      <c r="H25" s="569"/>
      <c r="I25" s="569"/>
      <c r="J25" s="569"/>
      <c r="K25" s="569"/>
      <c r="L25" s="569"/>
      <c r="M25" s="569"/>
      <c r="N25" s="569"/>
      <c r="O25" s="569"/>
      <c r="P25" s="569"/>
      <c r="Q25" s="81"/>
      <c r="R25" s="81"/>
      <c r="S25" s="81"/>
      <c r="T25" s="71" t="s">
        <v>29</v>
      </c>
    </row>
    <row r="27" spans="2:20" ht="15" customHeight="1" x14ac:dyDescent="0.35">
      <c r="B27" s="1074" t="s">
        <v>14</v>
      </c>
      <c r="C27" s="1074"/>
      <c r="D27" s="1074"/>
      <c r="E27" s="1074"/>
      <c r="F27" s="1074"/>
      <c r="G27" s="1074"/>
      <c r="H27" s="1074"/>
      <c r="I27" s="1074"/>
      <c r="J27" s="1074"/>
      <c r="K27" s="1074"/>
      <c r="L27" s="1074"/>
      <c r="M27" s="1074"/>
      <c r="N27" s="1074"/>
      <c r="O27" s="1074"/>
      <c r="P27" s="1074"/>
      <c r="Q27" s="1074"/>
      <c r="R27" s="1074"/>
      <c r="S27" s="1074"/>
      <c r="T27" s="1074"/>
    </row>
    <row r="28" spans="2:20" ht="15" customHeight="1" x14ac:dyDescent="0.35">
      <c r="B28" s="708" t="s">
        <v>227</v>
      </c>
      <c r="C28" s="1060" t="str">
        <f>VLOOKUP(B28,Footnotes!B:C,2,FALSE)</f>
        <v xml:space="preserve">Award refers to amount that a student has requested / applied for in line with their eligibility.  The payment itself is conditional on a student confirming attendance. Where actual payment data is not available, award data is used. </v>
      </c>
      <c r="D28" s="1061"/>
      <c r="E28" s="1061"/>
      <c r="F28" s="1061"/>
      <c r="G28" s="1061"/>
      <c r="H28" s="1061"/>
      <c r="I28" s="1061"/>
      <c r="J28" s="1061"/>
      <c r="K28" s="1061"/>
      <c r="L28" s="1061"/>
      <c r="M28" s="1061"/>
      <c r="N28" s="1061"/>
      <c r="O28" s="1061"/>
      <c r="P28" s="1061"/>
      <c r="Q28" s="1061"/>
      <c r="R28" s="1061"/>
      <c r="S28" s="1061"/>
      <c r="T28" s="1062"/>
    </row>
    <row r="29" spans="2:20" ht="15" customHeight="1" x14ac:dyDescent="0.35">
      <c r="B29" s="707" t="s">
        <v>229</v>
      </c>
      <c r="C29" s="1060" t="str">
        <f>VLOOKUP(B29,Footnotes!B:C,2,FALSE)</f>
        <v xml:space="preserve">Averages are rounded to the nearest £10. Average amounts will be suppressed (signified as ".") if either the total amount or the number of students are negligible. </v>
      </c>
      <c r="D29" s="1061"/>
      <c r="E29" s="1061"/>
      <c r="F29" s="1061"/>
      <c r="G29" s="1061"/>
      <c r="H29" s="1061"/>
      <c r="I29" s="1061"/>
      <c r="J29" s="1061"/>
      <c r="K29" s="1061"/>
      <c r="L29" s="1061"/>
      <c r="M29" s="1061"/>
      <c r="N29" s="1061"/>
      <c r="O29" s="1061"/>
      <c r="P29" s="1061"/>
      <c r="Q29" s="1061"/>
      <c r="R29" s="1061"/>
      <c r="S29" s="1061"/>
      <c r="T29" s="1062"/>
    </row>
    <row r="30" spans="2:20" ht="15" customHeight="1" x14ac:dyDescent="0.35">
      <c r="B30" s="707" t="s">
        <v>238</v>
      </c>
      <c r="C30" s="1060" t="str">
        <f>VLOOKUP(B30,Footnotes!B:C,2,FALSE)</f>
        <v xml:space="preserve">Rounded numbers of less than 0.1 are classed as negligible which is signified with a dash "-". </v>
      </c>
      <c r="D30" s="1061"/>
      <c r="E30" s="1061"/>
      <c r="F30" s="1061"/>
      <c r="G30" s="1061"/>
      <c r="H30" s="1061"/>
      <c r="I30" s="1061"/>
      <c r="J30" s="1061"/>
      <c r="K30" s="1061"/>
      <c r="L30" s="1061"/>
      <c r="M30" s="1061"/>
      <c r="N30" s="1061"/>
      <c r="O30" s="1061"/>
      <c r="P30" s="1061"/>
      <c r="Q30" s="1061"/>
      <c r="R30" s="1061"/>
      <c r="S30" s="1061"/>
      <c r="T30" s="1062"/>
    </row>
  </sheetData>
  <mergeCells count="20">
    <mergeCell ref="C29:T29"/>
    <mergeCell ref="C30:T30"/>
    <mergeCell ref="B21:D21"/>
    <mergeCell ref="B22:D22"/>
    <mergeCell ref="B23:D23"/>
    <mergeCell ref="B24:D24"/>
    <mergeCell ref="B27:T27"/>
    <mergeCell ref="C28:T28"/>
    <mergeCell ref="M7:P7"/>
    <mergeCell ref="Q7:T7"/>
    <mergeCell ref="B20:D20"/>
    <mergeCell ref="B7:C8"/>
    <mergeCell ref="D7:D8"/>
    <mergeCell ref="E7:H7"/>
    <mergeCell ref="I7:L7"/>
    <mergeCell ref="B9:C11"/>
    <mergeCell ref="B12:D12"/>
    <mergeCell ref="B13:C15"/>
    <mergeCell ref="B16:D16"/>
    <mergeCell ref="B17:C19"/>
  </mergeCells>
  <phoneticPr fontId="20" type="noConversion"/>
  <pageMargins left="0.7" right="0.7" top="0.75" bottom="0.75" header="0.3" footer="0.3"/>
  <pageSetup paperSize="9" scale="56"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79674-05F8-40DA-B794-887362E4502C}">
  <sheetPr>
    <tabColor rgb="FF3D6497"/>
    <pageSetUpPr fitToPage="1"/>
  </sheetPr>
  <dimension ref="B1:T43"/>
  <sheetViews>
    <sheetView showGridLines="0" zoomScale="85" zoomScaleNormal="85" zoomScaleSheetLayoutView="85" workbookViewId="0"/>
  </sheetViews>
  <sheetFormatPr defaultColWidth="8.7265625" defaultRowHeight="14.5" x14ac:dyDescent="0.35"/>
  <cols>
    <col min="1" max="1" width="3" style="152" customWidth="1"/>
    <col min="2" max="2" width="6.54296875" style="152" customWidth="1"/>
    <col min="3" max="3" width="9.453125" style="152" customWidth="1"/>
    <col min="4" max="5" width="20.1796875" style="152" customWidth="1"/>
    <col min="6" max="7" width="2.54296875" style="152" customWidth="1"/>
    <col min="8" max="9" width="20.1796875" style="152" customWidth="1"/>
    <col min="10" max="10" width="1.81640625" style="152" customWidth="1"/>
    <col min="11" max="12" width="20.1796875" style="152" customWidth="1"/>
    <col min="13" max="13" width="1.81640625" style="152" customWidth="1"/>
    <col min="14" max="15" width="20.1796875" style="152" customWidth="1"/>
    <col min="16" max="16" width="1.81640625" style="152" customWidth="1"/>
    <col min="17" max="18" width="20.1796875" style="152" customWidth="1"/>
    <col min="19" max="20" width="2.54296875" style="152" customWidth="1"/>
    <col min="21" max="16384" width="8.7265625" style="152"/>
  </cols>
  <sheetData>
    <row r="1" spans="2:20" ht="18.5" x14ac:dyDescent="0.35">
      <c r="B1" s="456" t="s">
        <v>167</v>
      </c>
      <c r="C1" s="456"/>
    </row>
    <row r="2" spans="2:20" ht="8.5" customHeight="1" x14ac:dyDescent="0.35"/>
    <row r="3" spans="2:20" x14ac:dyDescent="0.35">
      <c r="B3" s="153" t="s">
        <v>204</v>
      </c>
      <c r="C3" s="153"/>
    </row>
    <row r="4" spans="2:20" ht="15" customHeight="1" x14ac:dyDescent="0.35">
      <c r="B4" s="532" t="s">
        <v>0</v>
      </c>
      <c r="C4" s="533"/>
      <c r="D4" s="533"/>
      <c r="E4" s="533"/>
      <c r="F4" s="533"/>
      <c r="O4" s="454"/>
      <c r="Q4" s="268"/>
    </row>
    <row r="5" spans="2:20" x14ac:dyDescent="0.35">
      <c r="B5" s="158" t="s">
        <v>154</v>
      </c>
      <c r="C5" s="158"/>
    </row>
    <row r="6" spans="2:20" ht="15" thickBot="1" x14ac:dyDescent="0.4"/>
    <row r="7" spans="2:20" x14ac:dyDescent="0.35">
      <c r="B7" s="92" t="s">
        <v>78</v>
      </c>
      <c r="C7" s="92"/>
      <c r="G7" s="976" t="s">
        <v>79</v>
      </c>
      <c r="H7" s="977"/>
      <c r="I7" s="977"/>
      <c r="J7" s="977"/>
      <c r="K7" s="977"/>
      <c r="L7" s="977"/>
      <c r="M7" s="977"/>
      <c r="N7" s="977"/>
      <c r="O7" s="977"/>
      <c r="P7" s="977"/>
      <c r="Q7" s="977"/>
      <c r="R7" s="977"/>
      <c r="S7" s="978"/>
    </row>
    <row r="8" spans="2:20" ht="6.75" customHeight="1" thickBot="1" x14ac:dyDescent="0.4">
      <c r="G8" s="537"/>
      <c r="S8" s="538"/>
    </row>
    <row r="9" spans="2:20" ht="32.25" customHeight="1" x14ac:dyDescent="0.35">
      <c r="B9" s="979" t="s">
        <v>80</v>
      </c>
      <c r="C9" s="980"/>
      <c r="D9" s="983" t="s">
        <v>291</v>
      </c>
      <c r="E9" s="984"/>
      <c r="G9" s="537"/>
      <c r="H9" s="979" t="s">
        <v>142</v>
      </c>
      <c r="I9" s="984"/>
      <c r="K9" s="979" t="s">
        <v>143</v>
      </c>
      <c r="L9" s="984"/>
      <c r="N9" s="979" t="s">
        <v>144</v>
      </c>
      <c r="O9" s="984"/>
      <c r="Q9" s="979" t="s">
        <v>145</v>
      </c>
      <c r="R9" s="984"/>
      <c r="S9" s="538"/>
    </row>
    <row r="10" spans="2:20" ht="15" customHeight="1" x14ac:dyDescent="0.35">
      <c r="B10" s="981"/>
      <c r="C10" s="852"/>
      <c r="D10" s="985" t="s">
        <v>81</v>
      </c>
      <c r="E10" s="987" t="s">
        <v>272</v>
      </c>
      <c r="F10" s="539"/>
      <c r="G10" s="540"/>
      <c r="H10" s="989" t="s">
        <v>81</v>
      </c>
      <c r="I10" s="987" t="s">
        <v>272</v>
      </c>
      <c r="J10" s="539"/>
      <c r="K10" s="989" t="s">
        <v>81</v>
      </c>
      <c r="L10" s="987" t="s">
        <v>272</v>
      </c>
      <c r="M10" s="539"/>
      <c r="N10" s="989" t="s">
        <v>81</v>
      </c>
      <c r="O10" s="987" t="s">
        <v>272</v>
      </c>
      <c r="P10" s="539"/>
      <c r="Q10" s="989" t="s">
        <v>81</v>
      </c>
      <c r="R10" s="987" t="s">
        <v>272</v>
      </c>
      <c r="S10" s="541"/>
      <c r="T10" s="539"/>
    </row>
    <row r="11" spans="2:20" x14ac:dyDescent="0.35">
      <c r="B11" s="982"/>
      <c r="C11" s="853"/>
      <c r="D11" s="986"/>
      <c r="E11" s="988"/>
      <c r="F11" s="539"/>
      <c r="G11" s="540"/>
      <c r="H11" s="990"/>
      <c r="I11" s="988"/>
      <c r="J11" s="539"/>
      <c r="K11" s="990"/>
      <c r="L11" s="988"/>
      <c r="M11" s="539"/>
      <c r="N11" s="990"/>
      <c r="O11" s="988"/>
      <c r="P11" s="539"/>
      <c r="Q11" s="990"/>
      <c r="R11" s="988"/>
      <c r="S11" s="541"/>
      <c r="T11" s="539"/>
    </row>
    <row r="12" spans="2:20" ht="15" customHeight="1" x14ac:dyDescent="0.35">
      <c r="B12" s="991" t="s">
        <v>25</v>
      </c>
      <c r="C12" s="992"/>
      <c r="D12" s="542">
        <v>247</v>
      </c>
      <c r="E12" s="543">
        <v>254</v>
      </c>
      <c r="F12" s="544"/>
      <c r="G12" s="545"/>
      <c r="H12" s="546">
        <v>212</v>
      </c>
      <c r="I12" s="543">
        <v>223</v>
      </c>
      <c r="J12" s="544"/>
      <c r="K12" s="546">
        <v>134</v>
      </c>
      <c r="L12" s="543">
        <v>138</v>
      </c>
      <c r="M12" s="544"/>
      <c r="N12" s="546">
        <v>127</v>
      </c>
      <c r="O12" s="543">
        <v>140</v>
      </c>
      <c r="P12" s="544"/>
      <c r="Q12" s="546">
        <v>19</v>
      </c>
      <c r="R12" s="543">
        <v>19</v>
      </c>
      <c r="S12" s="547"/>
      <c r="T12" s="544"/>
    </row>
    <row r="13" spans="2:20" ht="15" customHeight="1" x14ac:dyDescent="0.35">
      <c r="B13" s="993" t="s">
        <v>26</v>
      </c>
      <c r="C13" s="994"/>
      <c r="D13" s="542">
        <v>250</v>
      </c>
      <c r="E13" s="543">
        <v>272</v>
      </c>
      <c r="F13" s="544"/>
      <c r="G13" s="545"/>
      <c r="H13" s="546">
        <v>156</v>
      </c>
      <c r="I13" s="543">
        <v>187</v>
      </c>
      <c r="J13" s="544"/>
      <c r="K13" s="546">
        <v>127</v>
      </c>
      <c r="L13" s="543">
        <v>143</v>
      </c>
      <c r="M13" s="544"/>
      <c r="N13" s="546">
        <v>177</v>
      </c>
      <c r="O13" s="543">
        <v>196</v>
      </c>
      <c r="P13" s="544"/>
      <c r="Q13" s="546">
        <v>18</v>
      </c>
      <c r="R13" s="543">
        <v>18</v>
      </c>
      <c r="S13" s="547"/>
      <c r="T13" s="544"/>
    </row>
    <row r="14" spans="2:20" ht="15" customHeight="1" x14ac:dyDescent="0.35">
      <c r="B14" s="993" t="s">
        <v>12</v>
      </c>
      <c r="C14" s="994"/>
      <c r="D14" s="542">
        <v>253</v>
      </c>
      <c r="E14" s="543">
        <v>278</v>
      </c>
      <c r="F14" s="544"/>
      <c r="G14" s="545"/>
      <c r="H14" s="546">
        <v>160</v>
      </c>
      <c r="I14" s="543">
        <v>192</v>
      </c>
      <c r="J14" s="544"/>
      <c r="K14" s="546">
        <v>135</v>
      </c>
      <c r="L14" s="543">
        <v>158</v>
      </c>
      <c r="M14" s="544"/>
      <c r="N14" s="546">
        <v>182</v>
      </c>
      <c r="O14" s="543">
        <v>197</v>
      </c>
      <c r="P14" s="544"/>
      <c r="Q14" s="546">
        <v>14</v>
      </c>
      <c r="R14" s="543">
        <v>15</v>
      </c>
      <c r="S14" s="547"/>
      <c r="T14" s="544"/>
    </row>
    <row r="15" spans="2:20" ht="15" customHeight="1" x14ac:dyDescent="0.35">
      <c r="B15" s="993" t="s">
        <v>11</v>
      </c>
      <c r="C15" s="994"/>
      <c r="D15" s="542">
        <v>294</v>
      </c>
      <c r="E15" s="543">
        <v>304</v>
      </c>
      <c r="F15" s="544"/>
      <c r="G15" s="545"/>
      <c r="H15" s="546">
        <v>182</v>
      </c>
      <c r="I15" s="543">
        <v>204</v>
      </c>
      <c r="J15" s="544"/>
      <c r="K15" s="546">
        <v>155</v>
      </c>
      <c r="L15" s="543">
        <v>168</v>
      </c>
      <c r="M15" s="544"/>
      <c r="N15" s="546">
        <v>208</v>
      </c>
      <c r="O15" s="543">
        <v>216</v>
      </c>
      <c r="P15" s="544"/>
      <c r="Q15" s="546">
        <v>17</v>
      </c>
      <c r="R15" s="543">
        <v>17</v>
      </c>
      <c r="S15" s="547"/>
      <c r="T15" s="544"/>
    </row>
    <row r="16" spans="2:20" ht="15" customHeight="1" x14ac:dyDescent="0.35">
      <c r="B16" s="993" t="s">
        <v>10</v>
      </c>
      <c r="C16" s="994"/>
      <c r="D16" s="542">
        <v>281</v>
      </c>
      <c r="E16" s="543">
        <v>291</v>
      </c>
      <c r="F16" s="544"/>
      <c r="G16" s="545"/>
      <c r="H16" s="546">
        <v>179</v>
      </c>
      <c r="I16" s="543">
        <v>189</v>
      </c>
      <c r="J16" s="544"/>
      <c r="K16" s="546">
        <v>154</v>
      </c>
      <c r="L16" s="543">
        <v>167</v>
      </c>
      <c r="M16" s="544"/>
      <c r="N16" s="546">
        <v>189</v>
      </c>
      <c r="O16" s="543">
        <v>196</v>
      </c>
      <c r="P16" s="544"/>
      <c r="Q16" s="546">
        <v>15</v>
      </c>
      <c r="R16" s="543">
        <v>17</v>
      </c>
      <c r="S16" s="547"/>
      <c r="T16" s="544"/>
    </row>
    <row r="17" spans="2:20" ht="15.75" customHeight="1" x14ac:dyDescent="0.35">
      <c r="B17" s="1075" t="s">
        <v>9</v>
      </c>
      <c r="C17" s="1076"/>
      <c r="D17" s="548">
        <v>358</v>
      </c>
      <c r="E17" s="549">
        <v>368</v>
      </c>
      <c r="F17" s="544"/>
      <c r="G17" s="545"/>
      <c r="H17" s="550">
        <v>200</v>
      </c>
      <c r="I17" s="549">
        <v>209</v>
      </c>
      <c r="J17" s="544"/>
      <c r="K17" s="550">
        <v>233</v>
      </c>
      <c r="L17" s="549">
        <v>245</v>
      </c>
      <c r="M17" s="544"/>
      <c r="N17" s="550">
        <v>272</v>
      </c>
      <c r="O17" s="549">
        <v>284</v>
      </c>
      <c r="P17" s="544"/>
      <c r="Q17" s="550">
        <v>7</v>
      </c>
      <c r="R17" s="549">
        <v>8</v>
      </c>
      <c r="S17" s="547"/>
      <c r="T17" s="544"/>
    </row>
    <row r="18" spans="2:20" ht="15.75" customHeight="1" x14ac:dyDescent="0.35">
      <c r="B18" s="1075" t="s">
        <v>5</v>
      </c>
      <c r="C18" s="1076"/>
      <c r="D18" s="548">
        <v>410</v>
      </c>
      <c r="E18" s="549">
        <v>426</v>
      </c>
      <c r="F18" s="544"/>
      <c r="G18" s="545"/>
      <c r="H18" s="550">
        <v>267</v>
      </c>
      <c r="I18" s="549">
        <v>281</v>
      </c>
      <c r="J18" s="544"/>
      <c r="K18" s="550">
        <v>276</v>
      </c>
      <c r="L18" s="549">
        <v>296</v>
      </c>
      <c r="M18" s="544"/>
      <c r="N18" s="550">
        <v>307</v>
      </c>
      <c r="O18" s="549">
        <v>322</v>
      </c>
      <c r="P18" s="544"/>
      <c r="Q18" s="550">
        <v>7</v>
      </c>
      <c r="R18" s="549">
        <v>8</v>
      </c>
      <c r="S18" s="547"/>
      <c r="T18" s="544"/>
    </row>
    <row r="19" spans="2:20" ht="15.75" customHeight="1" x14ac:dyDescent="0.35">
      <c r="B19" s="1075" t="s">
        <v>76</v>
      </c>
      <c r="C19" s="1076"/>
      <c r="D19" s="548">
        <v>541</v>
      </c>
      <c r="E19" s="549">
        <v>565</v>
      </c>
      <c r="F19" s="544"/>
      <c r="G19" s="545"/>
      <c r="H19" s="550">
        <v>333</v>
      </c>
      <c r="I19" s="549">
        <v>378</v>
      </c>
      <c r="J19" s="544"/>
      <c r="K19" s="550">
        <v>366</v>
      </c>
      <c r="L19" s="549">
        <v>393</v>
      </c>
      <c r="M19" s="544"/>
      <c r="N19" s="550">
        <v>423</v>
      </c>
      <c r="O19" s="549">
        <v>435</v>
      </c>
      <c r="P19" s="544"/>
      <c r="Q19" s="550">
        <v>5</v>
      </c>
      <c r="R19" s="549">
        <v>6</v>
      </c>
      <c r="S19" s="547"/>
      <c r="T19" s="544"/>
    </row>
    <row r="20" spans="2:20" ht="15.75" customHeight="1" thickBot="1" x14ac:dyDescent="0.4">
      <c r="B20" s="1077" t="s">
        <v>147</v>
      </c>
      <c r="C20" s="1078"/>
      <c r="D20" s="551">
        <v>537</v>
      </c>
      <c r="E20" s="552"/>
      <c r="F20" s="544"/>
      <c r="G20" s="545"/>
      <c r="H20" s="553">
        <v>310</v>
      </c>
      <c r="I20" s="552"/>
      <c r="J20" s="544"/>
      <c r="K20" s="553">
        <v>319</v>
      </c>
      <c r="L20" s="552"/>
      <c r="M20" s="544"/>
      <c r="N20" s="553">
        <v>374</v>
      </c>
      <c r="O20" s="552"/>
      <c r="P20" s="544"/>
      <c r="Q20" s="553">
        <v>8</v>
      </c>
      <c r="R20" s="552"/>
      <c r="S20" s="547"/>
      <c r="T20" s="544"/>
    </row>
    <row r="21" spans="2:20" ht="15" thickBot="1" x14ac:dyDescent="0.4">
      <c r="B21" s="216" t="s">
        <v>28</v>
      </c>
      <c r="C21" s="216"/>
      <c r="G21" s="554"/>
      <c r="H21" s="555"/>
      <c r="I21" s="555"/>
      <c r="J21" s="555"/>
      <c r="K21" s="555"/>
      <c r="L21" s="555"/>
      <c r="M21" s="555"/>
      <c r="N21" s="555"/>
      <c r="O21" s="555"/>
      <c r="P21" s="555"/>
      <c r="Q21" s="555"/>
      <c r="R21" s="260" t="s">
        <v>29</v>
      </c>
      <c r="S21" s="556"/>
    </row>
    <row r="22" spans="2:20" x14ac:dyDescent="0.35">
      <c r="B22" s="455"/>
      <c r="C22" s="455"/>
    </row>
    <row r="23" spans="2:20" ht="15" thickBot="1" x14ac:dyDescent="0.4"/>
    <row r="24" spans="2:20" x14ac:dyDescent="0.35">
      <c r="B24" s="92" t="s">
        <v>82</v>
      </c>
      <c r="C24" s="92"/>
      <c r="G24" s="976" t="s">
        <v>83</v>
      </c>
      <c r="H24" s="977"/>
      <c r="I24" s="977"/>
      <c r="J24" s="977"/>
      <c r="K24" s="977"/>
      <c r="L24" s="977"/>
      <c r="M24" s="977"/>
      <c r="N24" s="977"/>
      <c r="O24" s="977"/>
      <c r="P24" s="977"/>
      <c r="Q24" s="977"/>
      <c r="R24" s="977"/>
      <c r="S24" s="978"/>
    </row>
    <row r="25" spans="2:20" ht="6.75" customHeight="1" thickBot="1" x14ac:dyDescent="0.4">
      <c r="G25" s="537"/>
      <c r="S25" s="538"/>
    </row>
    <row r="26" spans="2:20" ht="35.25" customHeight="1" x14ac:dyDescent="0.35">
      <c r="B26" s="979" t="s">
        <v>80</v>
      </c>
      <c r="C26" s="980"/>
      <c r="D26" s="1079" t="s">
        <v>292</v>
      </c>
      <c r="E26" s="984"/>
      <c r="G26" s="537"/>
      <c r="H26" s="979" t="s">
        <v>293</v>
      </c>
      <c r="I26" s="984"/>
      <c r="K26" s="979" t="s">
        <v>294</v>
      </c>
      <c r="L26" s="984"/>
      <c r="N26" s="979" t="s">
        <v>295</v>
      </c>
      <c r="O26" s="984"/>
      <c r="Q26" s="979" t="s">
        <v>296</v>
      </c>
      <c r="R26" s="984"/>
      <c r="S26" s="538"/>
    </row>
    <row r="27" spans="2:20" ht="23.25" customHeight="1" x14ac:dyDescent="0.35">
      <c r="B27" s="981"/>
      <c r="C27" s="852"/>
      <c r="D27" s="985" t="s">
        <v>81</v>
      </c>
      <c r="E27" s="987" t="s">
        <v>272</v>
      </c>
      <c r="F27" s="539"/>
      <c r="G27" s="540"/>
      <c r="H27" s="989" t="s">
        <v>81</v>
      </c>
      <c r="I27" s="987" t="s">
        <v>272</v>
      </c>
      <c r="J27" s="539"/>
      <c r="K27" s="989" t="s">
        <v>81</v>
      </c>
      <c r="L27" s="987" t="s">
        <v>272</v>
      </c>
      <c r="M27" s="539"/>
      <c r="N27" s="989" t="s">
        <v>81</v>
      </c>
      <c r="O27" s="987" t="s">
        <v>272</v>
      </c>
      <c r="P27" s="539"/>
      <c r="Q27" s="989" t="s">
        <v>81</v>
      </c>
      <c r="R27" s="987" t="s">
        <v>272</v>
      </c>
      <c r="S27" s="541"/>
      <c r="T27" s="539"/>
    </row>
    <row r="28" spans="2:20" x14ac:dyDescent="0.35">
      <c r="B28" s="982"/>
      <c r="C28" s="853"/>
      <c r="D28" s="986"/>
      <c r="E28" s="988"/>
      <c r="F28" s="539"/>
      <c r="G28" s="540"/>
      <c r="H28" s="990"/>
      <c r="I28" s="988"/>
      <c r="J28" s="539"/>
      <c r="K28" s="990"/>
      <c r="L28" s="988"/>
      <c r="M28" s="539"/>
      <c r="N28" s="990"/>
      <c r="O28" s="988"/>
      <c r="P28" s="539"/>
      <c r="Q28" s="990"/>
      <c r="R28" s="988"/>
      <c r="S28" s="541"/>
      <c r="T28" s="539"/>
    </row>
    <row r="29" spans="2:20" ht="15" customHeight="1" x14ac:dyDescent="0.35">
      <c r="B29" s="991" t="s">
        <v>25</v>
      </c>
      <c r="C29" s="992"/>
      <c r="D29" s="557">
        <v>735.18263999999999</v>
      </c>
      <c r="E29" s="558">
        <v>808.4688000000001</v>
      </c>
      <c r="F29" s="559"/>
      <c r="G29" s="560"/>
      <c r="H29" s="561">
        <v>471.72681</v>
      </c>
      <c r="I29" s="558">
        <v>531.25457999999992</v>
      </c>
      <c r="J29" s="559"/>
      <c r="K29" s="561">
        <v>207.12171000000001</v>
      </c>
      <c r="L29" s="558">
        <v>215.76939999999999</v>
      </c>
      <c r="M29" s="559"/>
      <c r="N29" s="561">
        <v>28.221659999999996</v>
      </c>
      <c r="O29" s="558">
        <v>31.361559999999997</v>
      </c>
      <c r="P29" s="559"/>
      <c r="Q29" s="561">
        <v>28.112460000000002</v>
      </c>
      <c r="R29" s="558">
        <v>30.083260000000003</v>
      </c>
      <c r="S29" s="562"/>
      <c r="T29" s="559"/>
    </row>
    <row r="30" spans="2:20" ht="15" customHeight="1" x14ac:dyDescent="0.35">
      <c r="B30" s="993" t="s">
        <v>26</v>
      </c>
      <c r="C30" s="994"/>
      <c r="D30" s="557">
        <v>573.59248000000002</v>
      </c>
      <c r="E30" s="558">
        <v>708.95207999999991</v>
      </c>
      <c r="F30" s="559"/>
      <c r="G30" s="560"/>
      <c r="H30" s="561">
        <v>303.22338999999999</v>
      </c>
      <c r="I30" s="558">
        <v>405.98174</v>
      </c>
      <c r="J30" s="559"/>
      <c r="K30" s="561">
        <v>161.89090000000002</v>
      </c>
      <c r="L30" s="558">
        <v>181.39914000000002</v>
      </c>
      <c r="M30" s="559"/>
      <c r="N30" s="561">
        <v>89.050560000000004</v>
      </c>
      <c r="O30" s="558">
        <v>99.43977000000001</v>
      </c>
      <c r="P30" s="559"/>
      <c r="Q30" s="561">
        <v>19.427629999999997</v>
      </c>
      <c r="R30" s="558">
        <v>22.131430000000005</v>
      </c>
      <c r="S30" s="562"/>
      <c r="T30" s="559"/>
    </row>
    <row r="31" spans="2:20" ht="15" customHeight="1" x14ac:dyDescent="0.35">
      <c r="B31" s="993" t="s">
        <v>12</v>
      </c>
      <c r="C31" s="994"/>
      <c r="D31" s="557">
        <v>585.06912999999997</v>
      </c>
      <c r="E31" s="558">
        <v>727.12556000000006</v>
      </c>
      <c r="F31" s="559"/>
      <c r="G31" s="560"/>
      <c r="H31" s="561">
        <v>317.97606999999999</v>
      </c>
      <c r="I31" s="558">
        <v>419.81587000000002</v>
      </c>
      <c r="J31" s="559"/>
      <c r="K31" s="561">
        <v>164.67169000000001</v>
      </c>
      <c r="L31" s="558">
        <v>195.61732999999998</v>
      </c>
      <c r="M31" s="559"/>
      <c r="N31" s="561">
        <v>94.878150000000005</v>
      </c>
      <c r="O31" s="558">
        <v>103.78844000000001</v>
      </c>
      <c r="P31" s="559"/>
      <c r="Q31" s="561">
        <v>7.5432199999999989</v>
      </c>
      <c r="R31" s="558">
        <v>7.9039200000000003</v>
      </c>
      <c r="S31" s="562"/>
      <c r="T31" s="559"/>
    </row>
    <row r="32" spans="2:20" ht="15" customHeight="1" x14ac:dyDescent="0.35">
      <c r="B32" s="993" t="s">
        <v>11</v>
      </c>
      <c r="C32" s="994"/>
      <c r="D32" s="557">
        <v>631.17624000000001</v>
      </c>
      <c r="E32" s="558">
        <v>735.22828000000004</v>
      </c>
      <c r="F32" s="559"/>
      <c r="G32" s="560"/>
      <c r="H32" s="561">
        <v>317.71138999999999</v>
      </c>
      <c r="I32" s="558">
        <v>396.58332999999993</v>
      </c>
      <c r="J32" s="559"/>
      <c r="K32" s="561">
        <v>192.864</v>
      </c>
      <c r="L32" s="558">
        <v>214.62046000000001</v>
      </c>
      <c r="M32" s="559"/>
      <c r="N32" s="561">
        <v>114.10361999999999</v>
      </c>
      <c r="O32" s="558">
        <v>117.43084</v>
      </c>
      <c r="P32" s="559"/>
      <c r="Q32" s="561">
        <v>6.4972299999999992</v>
      </c>
      <c r="R32" s="558">
        <v>6.5936499999999993</v>
      </c>
      <c r="S32" s="562"/>
      <c r="T32" s="559"/>
    </row>
    <row r="33" spans="2:20" ht="15" customHeight="1" x14ac:dyDescent="0.35">
      <c r="B33" s="993" t="s">
        <v>10</v>
      </c>
      <c r="C33" s="994"/>
      <c r="D33" s="557">
        <v>662.73229000000003</v>
      </c>
      <c r="E33" s="558">
        <v>708.51390000000004</v>
      </c>
      <c r="F33" s="559"/>
      <c r="G33" s="560"/>
      <c r="H33" s="561">
        <v>316.66208999999998</v>
      </c>
      <c r="I33" s="558">
        <v>341.66740000000004</v>
      </c>
      <c r="J33" s="559"/>
      <c r="K33" s="561">
        <v>230.06898999999999</v>
      </c>
      <c r="L33" s="558">
        <v>246.98791999999997</v>
      </c>
      <c r="M33" s="559"/>
      <c r="N33" s="561">
        <v>105.01667</v>
      </c>
      <c r="O33" s="558">
        <v>108.4302</v>
      </c>
      <c r="P33" s="559"/>
      <c r="Q33" s="561">
        <v>10.984539999999999</v>
      </c>
      <c r="R33" s="558">
        <v>11.428380000000001</v>
      </c>
      <c r="S33" s="562"/>
      <c r="T33" s="559"/>
    </row>
    <row r="34" spans="2:20" ht="15.75" customHeight="1" x14ac:dyDescent="0.35">
      <c r="B34" s="1075" t="s">
        <v>9</v>
      </c>
      <c r="C34" s="1076"/>
      <c r="D34" s="563">
        <v>846.96710999999993</v>
      </c>
      <c r="E34" s="564">
        <v>921.77286000000004</v>
      </c>
      <c r="F34" s="559"/>
      <c r="G34" s="560"/>
      <c r="H34" s="565">
        <v>290.97635000000002</v>
      </c>
      <c r="I34" s="564">
        <v>322.76205000000004</v>
      </c>
      <c r="J34" s="559"/>
      <c r="K34" s="565">
        <v>383.25791000000004</v>
      </c>
      <c r="L34" s="564">
        <v>417.59255999999999</v>
      </c>
      <c r="M34" s="559"/>
      <c r="N34" s="565">
        <v>171.42890000000003</v>
      </c>
      <c r="O34" s="564">
        <v>179.74995000000001</v>
      </c>
      <c r="P34" s="559"/>
      <c r="Q34" s="565">
        <v>1.3039499999999999</v>
      </c>
      <c r="R34" s="564">
        <v>1.6682999999999999</v>
      </c>
      <c r="S34" s="562"/>
      <c r="T34" s="559"/>
    </row>
    <row r="35" spans="2:20" ht="15.75" customHeight="1" x14ac:dyDescent="0.35">
      <c r="B35" s="1075" t="s">
        <v>5</v>
      </c>
      <c r="C35" s="1076"/>
      <c r="D35" s="563">
        <v>989.19002</v>
      </c>
      <c r="E35" s="564">
        <v>1097.9182900000001</v>
      </c>
      <c r="F35" s="559"/>
      <c r="G35" s="560"/>
      <c r="H35" s="565">
        <v>322.16213000000005</v>
      </c>
      <c r="I35" s="564">
        <v>386.92290000000003</v>
      </c>
      <c r="J35" s="559"/>
      <c r="K35" s="565">
        <v>467.95268999999996</v>
      </c>
      <c r="L35" s="564">
        <v>502.88772999999998</v>
      </c>
      <c r="M35" s="559"/>
      <c r="N35" s="565">
        <v>193.87344000000002</v>
      </c>
      <c r="O35" s="564">
        <v>202.66322</v>
      </c>
      <c r="P35" s="559"/>
      <c r="Q35" s="565">
        <v>5.2017600000000002</v>
      </c>
      <c r="R35" s="564">
        <v>5.4444400000000002</v>
      </c>
      <c r="S35" s="562"/>
      <c r="T35" s="559"/>
    </row>
    <row r="36" spans="2:20" ht="15.75" customHeight="1" x14ac:dyDescent="0.35">
      <c r="B36" s="1075" t="s">
        <v>76</v>
      </c>
      <c r="C36" s="1076"/>
      <c r="D36" s="563">
        <v>1372.31665</v>
      </c>
      <c r="E36" s="564">
        <v>1528.1123400000001</v>
      </c>
      <c r="F36" s="559"/>
      <c r="G36" s="560"/>
      <c r="H36" s="565">
        <v>413.56090999999998</v>
      </c>
      <c r="I36" s="564">
        <v>501.33283</v>
      </c>
      <c r="J36" s="559"/>
      <c r="K36" s="565">
        <v>681.16194999999993</v>
      </c>
      <c r="L36" s="564">
        <v>740.98056999999994</v>
      </c>
      <c r="M36" s="559"/>
      <c r="N36" s="565">
        <v>272.34914000000003</v>
      </c>
      <c r="O36" s="564">
        <v>280.49009000000001</v>
      </c>
      <c r="P36" s="559"/>
      <c r="Q36" s="565">
        <v>5.24465</v>
      </c>
      <c r="R36" s="564">
        <v>5.3088499999999996</v>
      </c>
      <c r="S36" s="562"/>
      <c r="T36" s="559"/>
    </row>
    <row r="37" spans="2:20" ht="15.75" customHeight="1" thickBot="1" x14ac:dyDescent="0.4">
      <c r="B37" s="1077" t="s">
        <v>147</v>
      </c>
      <c r="C37" s="1078"/>
      <c r="D37" s="566">
        <v>1240.6923300000001</v>
      </c>
      <c r="E37" s="567"/>
      <c r="F37" s="559"/>
      <c r="G37" s="560"/>
      <c r="H37" s="568">
        <v>426.28196000000003</v>
      </c>
      <c r="I37" s="567"/>
      <c r="J37" s="559"/>
      <c r="K37" s="568">
        <v>557.42167000000006</v>
      </c>
      <c r="L37" s="567"/>
      <c r="M37" s="559"/>
      <c r="N37" s="568">
        <v>242.07046999999997</v>
      </c>
      <c r="O37" s="567"/>
      <c r="P37" s="559"/>
      <c r="Q37" s="568">
        <v>14.918229999999999</v>
      </c>
      <c r="R37" s="567"/>
      <c r="S37" s="562"/>
      <c r="T37" s="559"/>
    </row>
    <row r="38" spans="2:20" ht="15" thickBot="1" x14ac:dyDescent="0.4">
      <c r="B38" s="216" t="s">
        <v>28</v>
      </c>
      <c r="C38" s="216"/>
      <c r="G38" s="554"/>
      <c r="H38" s="555"/>
      <c r="I38" s="555"/>
      <c r="J38" s="555"/>
      <c r="K38" s="555"/>
      <c r="L38" s="555"/>
      <c r="M38" s="555"/>
      <c r="N38" s="555"/>
      <c r="O38" s="555"/>
      <c r="P38" s="555"/>
      <c r="Q38" s="555"/>
      <c r="R38" s="260" t="s">
        <v>29</v>
      </c>
      <c r="S38" s="556"/>
    </row>
    <row r="39" spans="2:20" x14ac:dyDescent="0.35">
      <c r="B39" s="455"/>
      <c r="C39" s="455"/>
    </row>
    <row r="40" spans="2:20" x14ac:dyDescent="0.35">
      <c r="B40" s="833" t="s">
        <v>14</v>
      </c>
      <c r="C40" s="833"/>
      <c r="D40" s="833"/>
      <c r="E40" s="833"/>
      <c r="F40" s="833"/>
      <c r="G40" s="833"/>
      <c r="H40" s="833"/>
      <c r="I40" s="833"/>
      <c r="J40" s="833"/>
      <c r="K40" s="833"/>
      <c r="L40" s="833"/>
      <c r="M40" s="833"/>
      <c r="N40" s="833"/>
      <c r="O40" s="833"/>
      <c r="P40" s="833"/>
      <c r="Q40" s="833"/>
      <c r="R40" s="833"/>
      <c r="S40" s="833"/>
    </row>
    <row r="41" spans="2:20" ht="35.15" customHeight="1" x14ac:dyDescent="0.35">
      <c r="B41" s="713" t="s">
        <v>233</v>
      </c>
      <c r="C41" s="1080" t="str">
        <f>VLOOKUP(B41,Footnotes!B:C,2,FALSE)</f>
        <v>Generally DSAs are paid direct to the providers of equipment and services covered by the allowance although students may receive some funding paid directly to them, depending  on their circumstances. The vast majority is paid to suppliers once SLC receives the invoices for equipment or services.  Invoices continue to be received well after the end of the academic year which is why we capture two data points.</v>
      </c>
      <c r="D41" s="1080"/>
      <c r="E41" s="1080"/>
      <c r="F41" s="1080"/>
      <c r="G41" s="1080"/>
      <c r="H41" s="1080"/>
      <c r="I41" s="1080"/>
      <c r="J41" s="1080"/>
      <c r="K41" s="1080"/>
      <c r="L41" s="1080"/>
      <c r="M41" s="1080"/>
      <c r="N41" s="1080"/>
      <c r="O41" s="1080"/>
      <c r="P41" s="1080"/>
      <c r="Q41" s="1080"/>
      <c r="R41" s="1080"/>
      <c r="S41" s="1080"/>
    </row>
    <row r="42" spans="2:20" ht="16" customHeight="1" x14ac:dyDescent="0.35">
      <c r="B42" s="713" t="s">
        <v>234</v>
      </c>
      <c r="C42" s="1080" t="str">
        <f>VLOOKUP(B42,Footnotes!B:C,2,FALSE)</f>
        <v>Includes the cost of need assessing of the applicants.</v>
      </c>
      <c r="D42" s="1080"/>
      <c r="E42" s="1080"/>
      <c r="F42" s="1080"/>
      <c r="G42" s="1080"/>
      <c r="H42" s="1080"/>
      <c r="I42" s="1080"/>
      <c r="J42" s="1080"/>
      <c r="K42" s="1080"/>
      <c r="L42" s="1080"/>
      <c r="M42" s="1080"/>
      <c r="N42" s="1080"/>
      <c r="O42" s="1080"/>
      <c r="P42" s="1080"/>
      <c r="Q42" s="1080"/>
      <c r="R42" s="1080"/>
      <c r="S42" s="1080"/>
    </row>
    <row r="43" spans="2:20" ht="16" customHeight="1" x14ac:dyDescent="0.35">
      <c r="B43" s="713" t="s">
        <v>235</v>
      </c>
      <c r="C43" s="1080" t="str">
        <f>VLOOKUP(B43,Footnotes!B:C,2,FALSE)</f>
        <v>Students are entitled to apply / claim more than one category of Disabled Students Allowance. Therefore the total represents the unique count of individuals claiming any category and will differ from the total of all categories.</v>
      </c>
      <c r="D43" s="1080"/>
      <c r="E43" s="1080"/>
      <c r="F43" s="1080"/>
      <c r="G43" s="1080"/>
      <c r="H43" s="1080"/>
      <c r="I43" s="1080"/>
      <c r="J43" s="1080"/>
      <c r="K43" s="1080"/>
      <c r="L43" s="1080"/>
      <c r="M43" s="1080"/>
      <c r="N43" s="1080"/>
      <c r="O43" s="1080"/>
      <c r="P43" s="1080"/>
      <c r="Q43" s="1080"/>
      <c r="R43" s="1080"/>
      <c r="S43" s="1080"/>
    </row>
  </sheetData>
  <mergeCells count="56">
    <mergeCell ref="C42:S42"/>
    <mergeCell ref="C43:S43"/>
    <mergeCell ref="B32:C32"/>
    <mergeCell ref="B33:C33"/>
    <mergeCell ref="B34:C34"/>
    <mergeCell ref="B37:C37"/>
    <mergeCell ref="B40:S40"/>
    <mergeCell ref="C41:S41"/>
    <mergeCell ref="B35:C35"/>
    <mergeCell ref="B36:C36"/>
    <mergeCell ref="B31:C31"/>
    <mergeCell ref="E27:E28"/>
    <mergeCell ref="H27:H28"/>
    <mergeCell ref="I27:I28"/>
    <mergeCell ref="K27:K28"/>
    <mergeCell ref="B29:C29"/>
    <mergeCell ref="B30:C30"/>
    <mergeCell ref="G24:S24"/>
    <mergeCell ref="B26:C28"/>
    <mergeCell ref="D26:E26"/>
    <mergeCell ref="H26:I26"/>
    <mergeCell ref="K26:L26"/>
    <mergeCell ref="N26:O26"/>
    <mergeCell ref="Q26:R26"/>
    <mergeCell ref="D27:D28"/>
    <mergeCell ref="O27:O28"/>
    <mergeCell ref="Q27:Q28"/>
    <mergeCell ref="R27:R28"/>
    <mergeCell ref="L27:L28"/>
    <mergeCell ref="N27:N28"/>
    <mergeCell ref="B17:C17"/>
    <mergeCell ref="B20:C20"/>
    <mergeCell ref="B18:C18"/>
    <mergeCell ref="B19:C19"/>
    <mergeCell ref="B16:C16"/>
    <mergeCell ref="N10:N11"/>
    <mergeCell ref="B12:C12"/>
    <mergeCell ref="B13:C13"/>
    <mergeCell ref="B14:C14"/>
    <mergeCell ref="B15:C15"/>
    <mergeCell ref="G7:S7"/>
    <mergeCell ref="B9:C11"/>
    <mergeCell ref="D9:E9"/>
    <mergeCell ref="H9:I9"/>
    <mergeCell ref="K9:L9"/>
    <mergeCell ref="N9:O9"/>
    <mergeCell ref="Q9:R9"/>
    <mergeCell ref="D10:D11"/>
    <mergeCell ref="E10:E11"/>
    <mergeCell ref="H10:H11"/>
    <mergeCell ref="R10:R11"/>
    <mergeCell ref="O10:O11"/>
    <mergeCell ref="Q10:Q11"/>
    <mergeCell ref="I10:I11"/>
    <mergeCell ref="K10:K11"/>
    <mergeCell ref="L10:L11"/>
  </mergeCells>
  <phoneticPr fontId="20" type="noConversion"/>
  <pageMargins left="0.7" right="0.7" top="0.75" bottom="0.75" header="0.3" footer="0.3"/>
  <pageSetup paperSize="9"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B3749-C5C1-4E4C-A1C4-CC7176261A77}">
  <sheetPr>
    <tabColor rgb="FF3D6497"/>
    <pageSetUpPr fitToPage="1"/>
  </sheetPr>
  <dimension ref="B2:D43"/>
  <sheetViews>
    <sheetView showGridLines="0" zoomScale="85" zoomScaleNormal="85" zoomScaleSheetLayoutView="70" workbookViewId="0"/>
  </sheetViews>
  <sheetFormatPr defaultColWidth="8.7265625" defaultRowHeight="14.5" x14ac:dyDescent="0.35"/>
  <cols>
    <col min="1" max="1" width="2.54296875" style="152" customWidth="1"/>
    <col min="2" max="2" width="6.453125" style="683" customWidth="1"/>
    <col min="3" max="3" width="6.54296875" style="682" customWidth="1"/>
    <col min="4" max="4" width="217" style="152" customWidth="1"/>
    <col min="5" max="5" width="2.453125" style="152" customWidth="1"/>
    <col min="6" max="16384" width="8.7265625" style="152"/>
  </cols>
  <sheetData>
    <row r="2" spans="2:4" ht="15.5" x14ac:dyDescent="0.35">
      <c r="B2" s="730" t="s">
        <v>134</v>
      </c>
      <c r="C2" s="730"/>
      <c r="D2" s="730"/>
    </row>
    <row r="3" spans="2:4" s="23" customFormat="1" x14ac:dyDescent="0.35">
      <c r="B3" s="731" t="s">
        <v>160</v>
      </c>
      <c r="C3" s="727"/>
      <c r="D3" s="728"/>
    </row>
    <row r="4" spans="2:4" s="23" customFormat="1" x14ac:dyDescent="0.35">
      <c r="B4" s="442"/>
      <c r="C4" s="729" t="s">
        <v>179</v>
      </c>
      <c r="D4" s="725"/>
    </row>
    <row r="5" spans="2:4" s="23" customFormat="1" x14ac:dyDescent="0.35">
      <c r="B5" s="442"/>
      <c r="C5" s="724" t="s">
        <v>180</v>
      </c>
      <c r="D5" s="725"/>
    </row>
    <row r="6" spans="2:4" s="23" customFormat="1" x14ac:dyDescent="0.35">
      <c r="B6" s="726" t="s">
        <v>135</v>
      </c>
      <c r="C6" s="727"/>
      <c r="D6" s="728"/>
    </row>
    <row r="7" spans="2:4" s="23" customFormat="1" x14ac:dyDescent="0.35">
      <c r="B7" s="442"/>
      <c r="C7" s="724" t="s">
        <v>181</v>
      </c>
      <c r="D7" s="725"/>
    </row>
    <row r="8" spans="2:4" s="678" customFormat="1" x14ac:dyDescent="0.35">
      <c r="B8" s="726" t="s">
        <v>161</v>
      </c>
      <c r="C8" s="727"/>
      <c r="D8" s="728"/>
    </row>
    <row r="9" spans="2:4" s="23" customFormat="1" x14ac:dyDescent="0.35">
      <c r="B9" s="441"/>
      <c r="C9" s="729" t="s">
        <v>182</v>
      </c>
      <c r="D9" s="725"/>
    </row>
    <row r="10" spans="2:4" s="23" customFormat="1" x14ac:dyDescent="0.35">
      <c r="B10" s="441"/>
      <c r="C10" s="724" t="s">
        <v>183</v>
      </c>
      <c r="D10" s="725"/>
    </row>
    <row r="11" spans="2:4" s="23" customFormat="1" x14ac:dyDescent="0.35">
      <c r="B11" s="442"/>
      <c r="C11" s="729" t="s">
        <v>184</v>
      </c>
      <c r="D11" s="725"/>
    </row>
    <row r="12" spans="2:4" s="23" customFormat="1" x14ac:dyDescent="0.35">
      <c r="B12" s="442"/>
      <c r="C12" s="724" t="s">
        <v>185</v>
      </c>
      <c r="D12" s="725"/>
    </row>
    <row r="13" spans="2:4" s="23" customFormat="1" x14ac:dyDescent="0.35">
      <c r="B13" s="442"/>
      <c r="C13" s="729" t="s">
        <v>186</v>
      </c>
      <c r="D13" s="725"/>
    </row>
    <row r="14" spans="2:4" s="23" customFormat="1" x14ac:dyDescent="0.35">
      <c r="B14" s="442"/>
      <c r="C14" s="729" t="s">
        <v>187</v>
      </c>
      <c r="D14" s="725"/>
    </row>
    <row r="15" spans="2:4" s="23" customFormat="1" x14ac:dyDescent="0.35">
      <c r="B15" s="442"/>
      <c r="C15" s="724" t="s">
        <v>188</v>
      </c>
      <c r="D15" s="725"/>
    </row>
    <row r="16" spans="2:4" s="678" customFormat="1" x14ac:dyDescent="0.35">
      <c r="B16" s="726" t="s">
        <v>165</v>
      </c>
      <c r="C16" s="727"/>
      <c r="D16" s="728"/>
    </row>
    <row r="17" spans="2:4" s="23" customFormat="1" x14ac:dyDescent="0.35">
      <c r="B17" s="442"/>
      <c r="C17" s="724" t="s">
        <v>189</v>
      </c>
      <c r="D17" s="725"/>
    </row>
    <row r="18" spans="2:4" s="23" customFormat="1" x14ac:dyDescent="0.35">
      <c r="B18" s="443"/>
      <c r="C18" s="724" t="s">
        <v>190</v>
      </c>
      <c r="D18" s="725"/>
    </row>
    <row r="19" spans="2:4" s="23" customFormat="1" x14ac:dyDescent="0.35">
      <c r="B19" s="442"/>
      <c r="C19" s="300"/>
      <c r="D19" s="679" t="s">
        <v>139</v>
      </c>
    </row>
    <row r="20" spans="2:4" s="23" customFormat="1" x14ac:dyDescent="0.35">
      <c r="B20" s="442"/>
      <c r="C20" s="300"/>
      <c r="D20" s="679" t="s">
        <v>140</v>
      </c>
    </row>
    <row r="21" spans="2:4" s="23" customFormat="1" x14ac:dyDescent="0.35">
      <c r="B21" s="443"/>
      <c r="C21" s="724" t="s">
        <v>191</v>
      </c>
      <c r="D21" s="725"/>
    </row>
    <row r="22" spans="2:4" s="23" customFormat="1" x14ac:dyDescent="0.35">
      <c r="B22" s="444"/>
      <c r="C22" s="724" t="s">
        <v>192</v>
      </c>
      <c r="D22" s="725"/>
    </row>
    <row r="23" spans="2:4" s="678" customFormat="1" x14ac:dyDescent="0.35">
      <c r="B23" s="726" t="s">
        <v>167</v>
      </c>
      <c r="C23" s="727"/>
      <c r="D23" s="728"/>
    </row>
    <row r="24" spans="2:4" s="23" customFormat="1" x14ac:dyDescent="0.35">
      <c r="B24" s="443"/>
      <c r="C24" s="724" t="s">
        <v>202</v>
      </c>
      <c r="D24" s="725"/>
    </row>
    <row r="25" spans="2:4" s="23" customFormat="1" x14ac:dyDescent="0.35">
      <c r="B25" s="443"/>
      <c r="C25" s="724" t="s">
        <v>203</v>
      </c>
      <c r="D25" s="725"/>
    </row>
    <row r="26" spans="2:4" s="23" customFormat="1" x14ac:dyDescent="0.35">
      <c r="B26" s="442"/>
      <c r="C26" s="724" t="s">
        <v>204</v>
      </c>
      <c r="D26" s="725"/>
    </row>
    <row r="27" spans="2:4" s="23" customFormat="1" x14ac:dyDescent="0.35">
      <c r="B27" s="442"/>
      <c r="C27" s="300"/>
      <c r="D27" s="679" t="s">
        <v>78</v>
      </c>
    </row>
    <row r="28" spans="2:4" s="23" customFormat="1" x14ac:dyDescent="0.35">
      <c r="B28" s="442"/>
      <c r="C28" s="300"/>
      <c r="D28" s="679" t="s">
        <v>82</v>
      </c>
    </row>
    <row r="29" spans="2:4" s="678" customFormat="1" x14ac:dyDescent="0.35">
      <c r="B29" s="726" t="s">
        <v>141</v>
      </c>
      <c r="C29" s="727"/>
      <c r="D29" s="728"/>
    </row>
    <row r="30" spans="2:4" s="23" customFormat="1" x14ac:dyDescent="0.35">
      <c r="B30" s="442"/>
      <c r="C30" s="729" t="s">
        <v>205</v>
      </c>
      <c r="D30" s="725"/>
    </row>
    <row r="31" spans="2:4" s="23" customFormat="1" x14ac:dyDescent="0.35">
      <c r="B31" s="442"/>
      <c r="C31" s="729" t="s">
        <v>206</v>
      </c>
      <c r="D31" s="725"/>
    </row>
    <row r="32" spans="2:4" s="23" customFormat="1" x14ac:dyDescent="0.35">
      <c r="B32" s="442"/>
      <c r="C32" s="724" t="s">
        <v>207</v>
      </c>
      <c r="D32" s="725"/>
    </row>
    <row r="33" spans="2:4" s="23" customFormat="1" x14ac:dyDescent="0.35">
      <c r="B33" s="442"/>
      <c r="C33" s="724" t="s">
        <v>208</v>
      </c>
      <c r="D33" s="725"/>
    </row>
    <row r="34" spans="2:4" s="678" customFormat="1" x14ac:dyDescent="0.35">
      <c r="B34" s="726" t="s">
        <v>172</v>
      </c>
      <c r="C34" s="727"/>
      <c r="D34" s="728"/>
    </row>
    <row r="35" spans="2:4" s="23" customFormat="1" x14ac:dyDescent="0.35">
      <c r="B35" s="680"/>
      <c r="C35" s="729" t="s">
        <v>210</v>
      </c>
      <c r="D35" s="725"/>
    </row>
    <row r="36" spans="2:4" s="23" customFormat="1" x14ac:dyDescent="0.35">
      <c r="B36" s="443"/>
      <c r="C36" s="724" t="s">
        <v>211</v>
      </c>
      <c r="D36" s="725"/>
    </row>
    <row r="37" spans="2:4" s="23" customFormat="1" x14ac:dyDescent="0.35">
      <c r="B37" s="445"/>
      <c r="C37" s="724" t="s">
        <v>212</v>
      </c>
      <c r="D37" s="725"/>
    </row>
    <row r="38" spans="2:4" s="23" customFormat="1" x14ac:dyDescent="0.35">
      <c r="B38" s="445"/>
      <c r="C38" s="724" t="s">
        <v>213</v>
      </c>
      <c r="D38" s="725"/>
    </row>
    <row r="39" spans="2:4" s="678" customFormat="1" x14ac:dyDescent="0.35">
      <c r="B39" s="726" t="s">
        <v>14</v>
      </c>
      <c r="C39" s="727"/>
      <c r="D39" s="728"/>
    </row>
    <row r="41" spans="2:4" x14ac:dyDescent="0.35">
      <c r="B41" s="681"/>
    </row>
    <row r="42" spans="2:4" x14ac:dyDescent="0.35">
      <c r="B42" s="681"/>
    </row>
    <row r="43" spans="2:4" x14ac:dyDescent="0.35">
      <c r="B43" s="681"/>
    </row>
  </sheetData>
  <mergeCells count="34">
    <mergeCell ref="C12:D12"/>
    <mergeCell ref="B2:D2"/>
    <mergeCell ref="B3:D3"/>
    <mergeCell ref="C4:D4"/>
    <mergeCell ref="C5:D5"/>
    <mergeCell ref="B6:D6"/>
    <mergeCell ref="C7:D7"/>
    <mergeCell ref="B8:D8"/>
    <mergeCell ref="C9:D9"/>
    <mergeCell ref="C10:D10"/>
    <mergeCell ref="C11:D11"/>
    <mergeCell ref="C26:D26"/>
    <mergeCell ref="C13:D13"/>
    <mergeCell ref="C14:D14"/>
    <mergeCell ref="C15:D15"/>
    <mergeCell ref="B16:D16"/>
    <mergeCell ref="C17:D17"/>
    <mergeCell ref="C18:D18"/>
    <mergeCell ref="C21:D21"/>
    <mergeCell ref="C22:D22"/>
    <mergeCell ref="B23:D23"/>
    <mergeCell ref="C24:D24"/>
    <mergeCell ref="C25:D25"/>
    <mergeCell ref="C36:D36"/>
    <mergeCell ref="C37:D37"/>
    <mergeCell ref="B39:D39"/>
    <mergeCell ref="B29:D29"/>
    <mergeCell ref="C30:D30"/>
    <mergeCell ref="C31:D31"/>
    <mergeCell ref="C32:D32"/>
    <mergeCell ref="B34:D34"/>
    <mergeCell ref="C35:D35"/>
    <mergeCell ref="C33:D33"/>
    <mergeCell ref="C38:D38"/>
  </mergeCells>
  <hyperlinks>
    <hyperlink ref="B3:D3" location="'Table 1A'!A1" display="'Table 1A'!A1" xr:uid="{1EAF4FEB-3AD5-4005-B8DB-EDAAF4858E87}"/>
    <hyperlink ref="C4:D4" location="'Table 1A'!A1" display="'Table 1A'!A1" xr:uid="{8CC33B28-E7AA-4A77-B4B8-3363453EABCE}"/>
    <hyperlink ref="C5:D5" location="'Table 1B '!A1" display="'Table 1B '!A1" xr:uid="{E3C2CA9A-2443-4747-A796-9668D96B3D60}"/>
    <hyperlink ref="B6:D6" location="'Table 2'!A1" display="'Table 2'!A1" xr:uid="{2C1838D6-A5CC-49C6-9995-DC6CBC42E538}"/>
    <hyperlink ref="C7:D7" location="'Table 2'!A1" display="'Table 2'!A1" xr:uid="{2DA09E17-4A68-4897-96E4-EA134C655101}"/>
    <hyperlink ref="B8:D8" location="'Table 3A (i)'!A1" display="'Table 3A (i)'!A1" xr:uid="{05100995-FAD9-4118-8E67-BD543EEE3805}"/>
    <hyperlink ref="C9:D9" location="'Table 3A (i)'!A1" display="'Table 3A (i)'!A1" xr:uid="{C41347C1-51DD-46D9-BA10-A51DC55FBC2B}"/>
    <hyperlink ref="C10:D10" location="'Table 3A (ii)'!A1" display="'Table 3A (ii)'!A1" xr:uid="{38CCF329-101B-4203-AD2F-6D16899C96C8}"/>
    <hyperlink ref="C11:D11" location="'Table 3B (i)'!A1" display="'Table 3B (i)'!A1" xr:uid="{4CB96D8D-9F1F-4FC1-83B7-A1701AD6472D}"/>
    <hyperlink ref="C12:D12" location="'Table 3B (ii)'!A1" display="'Table 3B (ii)'!A1" xr:uid="{10E97942-97C2-4E8C-BD42-0CA7EBBBEEC8}"/>
    <hyperlink ref="C13:D13" location="'Table 3C (i)'!Print_Area" display="'Table 3C (i)'!Print_Area" xr:uid="{68952DE5-0C7C-4D8B-95BF-5B3221326FF7}"/>
    <hyperlink ref="C14:D14" location="'Table 3C (ii)'!A1" display="'Table 3C (ii)'!A1" xr:uid="{066FE9B7-98C0-4E14-8893-46252D799168}"/>
    <hyperlink ref="C15:D15" location="'Table 3D'!A1" display="'Table 3D'!A1" xr:uid="{05C7BB09-396D-4F3E-970A-CAEAE3BC23CD}"/>
    <hyperlink ref="B16:D16" location="'Table 4A'!A1" display="'Table 4A'!A1" xr:uid="{5ED2640D-2D1E-44EC-98EA-BDD153367B28}"/>
    <hyperlink ref="C17:D17" location="'Table 4A'!A1" display="'Table 4A'!A1" xr:uid="{06DEC56F-A011-43AF-AD5A-89A7F10EDC3D}"/>
    <hyperlink ref="C18:D18" location="'Table 4B'!A1" display="'Table 4B'!A1" xr:uid="{3B1EDA9E-D211-4D25-A8D6-D3084BE8ACE7}"/>
    <hyperlink ref="D19" location="'Table 4B'!A1" display="'Table 4B'!A1" xr:uid="{4FDBA472-C892-491C-9013-B782F137F853}"/>
    <hyperlink ref="D20" location="'Table 4B'!A1" display="'Table 4B'!A1" xr:uid="{4BFF2747-253A-476F-BB2F-6011732D4B90}"/>
    <hyperlink ref="C21:D21" location="'Table 4C'!A1" display="'Table 4C'!A1" xr:uid="{D625E25A-88A6-4711-9E55-499C632879BB}"/>
    <hyperlink ref="C22:D22" location="'Table 4D'!A1" display="'Table 4D'!A1" xr:uid="{8DE9D7F8-0B1C-4C7A-A305-5C73E8A20078}"/>
    <hyperlink ref="B23:D23" location="'Table 5A'!A1" display="'Table 5A'!A1" xr:uid="{18F9E2FE-A7AD-4AA7-A880-264BAAA6BE42}"/>
    <hyperlink ref="C24:D24" location="'Table 5A'!A1" display="'Table 5A'!A1" xr:uid="{C5616CC9-7C60-4E75-961B-9D9304048536}"/>
    <hyperlink ref="C25:D25" location="'Table 5B'!A1" display="'Table 5B'!A1" xr:uid="{E5670F17-313C-47D9-993E-FE7A66A59792}"/>
    <hyperlink ref="C26:D26" location="'Table 5C'!A1" display="'Table 5C'!A1" xr:uid="{B47F5F14-E1AF-45DF-AA29-323B440114DF}"/>
    <hyperlink ref="D27" location="'Table 5C'!A1" display="'Table 5C'!A1" xr:uid="{51F2467B-5071-44B7-8C1F-C9521722DDDC}"/>
    <hyperlink ref="D28" location="'Table 5C'!A1" display="'Table 5C'!A1" xr:uid="{E1B2E0CB-9C34-4390-AC6B-D07F9A34FC35}"/>
    <hyperlink ref="B29:D29" location="'Table 6A'!A1" display="'Table 6A'!A1" xr:uid="{6A59333F-2B74-4C41-8269-53EB26124F4C}"/>
    <hyperlink ref="C30:D30" location="'Table 6A'!A1" display="'Table 6A'!A1" xr:uid="{C42E42D5-563F-4E50-B8BE-35E72DC23B16}"/>
    <hyperlink ref="C31:D31" location="'Table 6B'!A1" display="'Table 6B'!A1" xr:uid="{C402AFA4-1D3E-4D6B-8FA5-439422CE45FE}"/>
    <hyperlink ref="C32:D32" location="'Table 6C'!A1" display="'Table 6C'!A1" xr:uid="{DDA3E923-FA18-4CB6-AD5F-8313A3BCD224}"/>
    <hyperlink ref="C33:D33" location="'Table 6D'!A1" display="'Table 6D'!A1" xr:uid="{E0010C28-3FDC-4E9A-979C-08339B5A0C34}"/>
    <hyperlink ref="B34:D34" location="'Table 7A'!A1" display="'Table 7A'!A1" xr:uid="{BE65DFD9-12BA-40C0-A44F-5A1691586CE8}"/>
    <hyperlink ref="C35:D35" location="'Table 7A'!A1" display="'Table 7A'!A1" xr:uid="{B6CC19B1-2B99-43FA-9EC0-2BDA03DA2094}"/>
    <hyperlink ref="C36:D36" location="'Table 7B'!A1" display="'Table 7B'!A1" xr:uid="{A5AA9E6E-24A2-402A-A4AC-268A3A515514}"/>
    <hyperlink ref="C37:D37" location="'Table 7C(i)'!A1" display="'Table 7C(i)'!A1" xr:uid="{DC54CB45-B63B-4F87-9E0C-87E8474CA265}"/>
    <hyperlink ref="C38:D38" location="'Table 7C(ii)'!A1" display="'Table 7C(ii)'!A1" xr:uid="{73E24A98-FE57-4A1F-A5EA-4CE0D3FD324D}"/>
    <hyperlink ref="B39:D39" location="Footnotes!A1" display="Footnotes" xr:uid="{66837D29-5AFD-4B86-91D0-84FA0B6CCF87}"/>
  </hyperlinks>
  <pageMargins left="0.7" right="0.7" top="0.75" bottom="0.75" header="0.3" footer="0.3"/>
  <pageSetup paperSize="9" scale="5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9214C-FD49-4682-9A0C-4DCAF19AEE13}">
  <sheetPr>
    <tabColor rgb="FF3D6497"/>
    <pageSetUpPr fitToPage="1"/>
  </sheetPr>
  <dimension ref="B1:O35"/>
  <sheetViews>
    <sheetView showGridLines="0" zoomScale="85" zoomScaleNormal="85" zoomScaleSheetLayoutView="85" workbookViewId="0"/>
  </sheetViews>
  <sheetFormatPr defaultColWidth="9.1796875" defaultRowHeight="13" x14ac:dyDescent="0.35"/>
  <cols>
    <col min="1" max="1" width="2.54296875" style="259" customWidth="1"/>
    <col min="2" max="2" width="5.54296875" style="259" customWidth="1"/>
    <col min="3" max="3" width="9.54296875" style="259" customWidth="1"/>
    <col min="4" max="4" width="21.54296875" style="259" customWidth="1"/>
    <col min="5" max="14" width="15" style="259" customWidth="1"/>
    <col min="15" max="15" width="3.1796875" style="259" customWidth="1"/>
    <col min="16" max="16384" width="9.1796875" style="259"/>
  </cols>
  <sheetData>
    <row r="1" spans="2:15" s="456" customFormat="1" ht="18.5" x14ac:dyDescent="0.35">
      <c r="B1" s="456" t="s">
        <v>141</v>
      </c>
    </row>
    <row r="2" spans="2:15" s="81" customFormat="1" ht="8.5" customHeight="1" x14ac:dyDescent="0.35"/>
    <row r="3" spans="2:15" s="266" customFormat="1" ht="14.5" x14ac:dyDescent="0.35">
      <c r="B3" s="29" t="s">
        <v>205</v>
      </c>
      <c r="C3" s="29"/>
      <c r="D3" s="29"/>
      <c r="J3" s="29"/>
      <c r="K3" s="29"/>
      <c r="L3" s="29"/>
      <c r="M3" s="29"/>
      <c r="N3" s="29"/>
    </row>
    <row r="4" spans="2:15" s="266" customFormat="1" ht="14.5" x14ac:dyDescent="0.35">
      <c r="B4" s="28" t="s">
        <v>323</v>
      </c>
      <c r="C4" s="29"/>
      <c r="D4" s="29"/>
      <c r="J4" s="267"/>
      <c r="K4" s="454"/>
      <c r="L4" s="454"/>
      <c r="M4" s="454"/>
      <c r="N4" s="267"/>
    </row>
    <row r="5" spans="2:15" ht="14.5" x14ac:dyDescent="0.35">
      <c r="B5" s="158" t="s">
        <v>152</v>
      </c>
      <c r="C5" s="158"/>
      <c r="J5" s="80"/>
      <c r="K5" s="268"/>
      <c r="L5" s="268"/>
      <c r="M5" s="268"/>
      <c r="N5" s="268"/>
      <c r="O5" s="269"/>
    </row>
    <row r="6" spans="2:15" ht="6.75" customHeight="1" thickBot="1" x14ac:dyDescent="0.4">
      <c r="B6" s="158"/>
      <c r="C6" s="158"/>
      <c r="J6" s="80"/>
      <c r="K6" s="80"/>
      <c r="L6" s="80"/>
      <c r="M6" s="80"/>
      <c r="N6" s="80"/>
      <c r="O6" s="269"/>
    </row>
    <row r="7" spans="2:15" ht="16.5" customHeight="1" x14ac:dyDescent="0.35">
      <c r="B7" s="818" t="s">
        <v>36</v>
      </c>
      <c r="C7" s="1088"/>
      <c r="D7" s="819" t="s">
        <v>24</v>
      </c>
      <c r="E7" s="1079" t="s">
        <v>300</v>
      </c>
      <c r="F7" s="1084"/>
      <c r="G7" s="1084"/>
      <c r="H7" s="1084"/>
      <c r="I7" s="1084"/>
      <c r="J7" s="1079" t="s">
        <v>257</v>
      </c>
      <c r="K7" s="1084"/>
      <c r="L7" s="1084"/>
      <c r="M7" s="1084"/>
      <c r="N7" s="984"/>
      <c r="O7" s="269"/>
    </row>
    <row r="8" spans="2:15" s="270" customFormat="1" x14ac:dyDescent="0.35">
      <c r="B8" s="820"/>
      <c r="C8" s="1089"/>
      <c r="D8" s="821"/>
      <c r="E8" s="480" t="s">
        <v>10</v>
      </c>
      <c r="F8" s="481" t="s">
        <v>9</v>
      </c>
      <c r="G8" s="481" t="s">
        <v>5</v>
      </c>
      <c r="H8" s="481" t="s">
        <v>76</v>
      </c>
      <c r="I8" s="491" t="s">
        <v>147</v>
      </c>
      <c r="J8" s="365" t="s">
        <v>10</v>
      </c>
      <c r="K8" s="491" t="s">
        <v>9</v>
      </c>
      <c r="L8" s="491" t="s">
        <v>5</v>
      </c>
      <c r="M8" s="491" t="s">
        <v>76</v>
      </c>
      <c r="N8" s="482" t="s">
        <v>147</v>
      </c>
      <c r="O8" s="269"/>
    </row>
    <row r="9" spans="2:15" s="270" customFormat="1" x14ac:dyDescent="0.35">
      <c r="B9" s="1090" t="s">
        <v>37</v>
      </c>
      <c r="C9" s="1091"/>
      <c r="D9" s="271" t="s">
        <v>297</v>
      </c>
      <c r="E9" s="265">
        <v>3.2719999999999998</v>
      </c>
      <c r="F9" s="272">
        <v>0.71099999999999997</v>
      </c>
      <c r="G9" s="272">
        <v>0.158</v>
      </c>
      <c r="H9" s="272" t="s">
        <v>215</v>
      </c>
      <c r="I9" s="276" t="s">
        <v>215</v>
      </c>
      <c r="J9" s="357">
        <v>26.862394419999998</v>
      </c>
      <c r="K9" s="276">
        <v>3.0829323799999999</v>
      </c>
      <c r="L9" s="276">
        <v>0.49616179999999999</v>
      </c>
      <c r="M9" s="276" t="s">
        <v>215</v>
      </c>
      <c r="N9" s="378" t="s">
        <v>215</v>
      </c>
      <c r="O9" s="269"/>
    </row>
    <row r="10" spans="2:15" s="270" customFormat="1" ht="13.5" thickBot="1" x14ac:dyDescent="0.4">
      <c r="B10" s="1092"/>
      <c r="C10" s="1093"/>
      <c r="D10" s="271" t="s">
        <v>298</v>
      </c>
      <c r="E10" s="273" t="s">
        <v>215</v>
      </c>
      <c r="F10" s="274">
        <v>4.3090000000000002</v>
      </c>
      <c r="G10" s="274">
        <v>5.7830000000000004</v>
      </c>
      <c r="H10" s="274">
        <v>7.6280000000000001</v>
      </c>
      <c r="I10" s="274">
        <v>6.694</v>
      </c>
      <c r="J10" s="358" t="s">
        <v>215</v>
      </c>
      <c r="K10" s="274">
        <v>44.161623939999998</v>
      </c>
      <c r="L10" s="274">
        <v>51.392008310000001</v>
      </c>
      <c r="M10" s="274">
        <v>70.854937950000007</v>
      </c>
      <c r="N10" s="379">
        <v>63.156071049999994</v>
      </c>
      <c r="O10" s="269"/>
    </row>
    <row r="11" spans="2:15" s="270" customFormat="1" ht="13.5" thickBot="1" x14ac:dyDescent="0.4">
      <c r="B11" s="1094"/>
      <c r="C11" s="1095"/>
      <c r="D11" s="493" t="s">
        <v>299</v>
      </c>
      <c r="E11" s="241">
        <v>3.2719999999999998</v>
      </c>
      <c r="F11" s="275">
        <v>5.0200000000000005</v>
      </c>
      <c r="G11" s="275">
        <v>5.9410000000000007</v>
      </c>
      <c r="H11" s="275">
        <v>7.6310000000000002</v>
      </c>
      <c r="I11" s="275">
        <v>6.694</v>
      </c>
      <c r="J11" s="359">
        <v>26.862394419999998</v>
      </c>
      <c r="K11" s="275">
        <v>47.244556320000001</v>
      </c>
      <c r="L11" s="275">
        <v>51.888170110000004</v>
      </c>
      <c r="M11" s="275">
        <v>70.86264795000001</v>
      </c>
      <c r="N11" s="380">
        <v>63.156071049999994</v>
      </c>
      <c r="O11" s="269"/>
    </row>
    <row r="12" spans="2:15" s="270" customFormat="1" x14ac:dyDescent="0.35">
      <c r="B12" s="1092" t="s">
        <v>177</v>
      </c>
      <c r="C12" s="1093"/>
      <c r="D12" s="271" t="s">
        <v>297</v>
      </c>
      <c r="E12" s="236">
        <v>0.158</v>
      </c>
      <c r="F12" s="518" t="s">
        <v>215</v>
      </c>
      <c r="G12" s="276" t="s">
        <v>215</v>
      </c>
      <c r="H12" s="276" t="s">
        <v>215</v>
      </c>
      <c r="I12" s="276" t="s">
        <v>215</v>
      </c>
      <c r="J12" s="357">
        <v>1.3989653999999998</v>
      </c>
      <c r="K12" s="276">
        <v>7.2302199999999997E-2</v>
      </c>
      <c r="L12" s="276" t="s">
        <v>215</v>
      </c>
      <c r="M12" s="276" t="s">
        <v>215</v>
      </c>
      <c r="N12" s="378" t="s">
        <v>215</v>
      </c>
      <c r="O12" s="269"/>
    </row>
    <row r="13" spans="2:15" s="270" customFormat="1" ht="13.5" thickBot="1" x14ac:dyDescent="0.4">
      <c r="B13" s="1092"/>
      <c r="C13" s="1093"/>
      <c r="D13" s="271" t="s">
        <v>298</v>
      </c>
      <c r="E13" s="273" t="s">
        <v>215</v>
      </c>
      <c r="F13" s="274">
        <v>0.19600000000000001</v>
      </c>
      <c r="G13" s="274">
        <v>0.252</v>
      </c>
      <c r="H13" s="274">
        <v>0.32500000000000001</v>
      </c>
      <c r="I13" s="274">
        <v>0.14399999999999999</v>
      </c>
      <c r="J13" s="358" t="s">
        <v>215</v>
      </c>
      <c r="K13" s="274">
        <v>2.22483085</v>
      </c>
      <c r="L13" s="274">
        <v>2.7665845099999999</v>
      </c>
      <c r="M13" s="274">
        <v>3.6693899999999999</v>
      </c>
      <c r="N13" s="379">
        <v>1.53990443</v>
      </c>
      <c r="O13" s="269"/>
    </row>
    <row r="14" spans="2:15" s="270" customFormat="1" ht="13.5" thickBot="1" x14ac:dyDescent="0.4">
      <c r="B14" s="1094"/>
      <c r="C14" s="1095"/>
      <c r="D14" s="277" t="s">
        <v>335</v>
      </c>
      <c r="E14" s="241">
        <v>0.158</v>
      </c>
      <c r="F14" s="275">
        <v>0.21200000000000002</v>
      </c>
      <c r="G14" s="275">
        <v>0.253</v>
      </c>
      <c r="H14" s="275">
        <v>0.32500000000000001</v>
      </c>
      <c r="I14" s="275">
        <v>0.14399999999999999</v>
      </c>
      <c r="J14" s="359">
        <v>1.3989653999999998</v>
      </c>
      <c r="K14" s="275">
        <v>2.2971330500000002</v>
      </c>
      <c r="L14" s="275">
        <v>2.7700125099999999</v>
      </c>
      <c r="M14" s="275">
        <v>3.6693899999999999</v>
      </c>
      <c r="N14" s="380">
        <v>1.53990443</v>
      </c>
      <c r="O14" s="269"/>
    </row>
    <row r="15" spans="2:15" s="270" customFormat="1" ht="13.5" thickBot="1" x14ac:dyDescent="0.4">
      <c r="B15" s="1096" t="s">
        <v>285</v>
      </c>
      <c r="C15" s="1097"/>
      <c r="D15" s="1098"/>
      <c r="E15" s="241">
        <v>3.4299999999999997</v>
      </c>
      <c r="F15" s="275">
        <v>5.2320000000000002</v>
      </c>
      <c r="G15" s="275">
        <v>6.1940000000000008</v>
      </c>
      <c r="H15" s="275">
        <v>7.9560000000000004</v>
      </c>
      <c r="I15" s="275">
        <v>6.8380000000000001</v>
      </c>
      <c r="J15" s="359">
        <v>28.261359819999996</v>
      </c>
      <c r="K15" s="275">
        <v>49.54168937</v>
      </c>
      <c r="L15" s="275">
        <v>54.658182620000005</v>
      </c>
      <c r="M15" s="275">
        <v>74.532037950000017</v>
      </c>
      <c r="N15" s="380">
        <v>64.695975480000001</v>
      </c>
      <c r="O15" s="269"/>
    </row>
    <row r="16" spans="2:15" s="270" customFormat="1" x14ac:dyDescent="0.35">
      <c r="B16" s="216" t="s">
        <v>28</v>
      </c>
      <c r="C16" s="216"/>
      <c r="D16" s="278"/>
      <c r="E16" s="279"/>
      <c r="F16" s="279"/>
      <c r="G16" s="279"/>
      <c r="H16" s="279"/>
      <c r="I16" s="279"/>
      <c r="J16" s="279"/>
      <c r="K16" s="71"/>
      <c r="L16" s="71"/>
      <c r="M16" s="71"/>
      <c r="N16" s="71" t="s">
        <v>29</v>
      </c>
      <c r="O16" s="269"/>
    </row>
    <row r="17" spans="2:15" s="270" customFormat="1" x14ac:dyDescent="0.35">
      <c r="B17" s="216"/>
      <c r="C17" s="216"/>
      <c r="D17" s="278"/>
      <c r="E17" s="279"/>
      <c r="F17" s="279"/>
      <c r="G17" s="279"/>
      <c r="H17" s="279"/>
      <c r="I17" s="279"/>
      <c r="J17" s="279"/>
      <c r="K17" s="71"/>
      <c r="L17" s="71"/>
      <c r="M17" s="71"/>
      <c r="N17" s="71"/>
      <c r="O17" s="269"/>
    </row>
    <row r="18" spans="2:15" x14ac:dyDescent="0.35">
      <c r="O18" s="269"/>
    </row>
    <row r="19" spans="2:15" s="413" customFormat="1" ht="14.5" x14ac:dyDescent="0.35">
      <c r="B19" s="1085" t="s">
        <v>14</v>
      </c>
      <c r="C19" s="1086"/>
      <c r="D19" s="1086"/>
      <c r="E19" s="1086"/>
      <c r="F19" s="1086"/>
      <c r="G19" s="1086"/>
      <c r="H19" s="1086"/>
      <c r="I19" s="1086"/>
      <c r="J19" s="1086"/>
      <c r="K19" s="1086"/>
      <c r="L19" s="1086"/>
      <c r="M19" s="1086"/>
      <c r="N19" s="1087"/>
      <c r="O19" s="412"/>
    </row>
    <row r="20" spans="2:15" s="413" customFormat="1" ht="15" customHeight="1" x14ac:dyDescent="0.35">
      <c r="B20" s="720" t="s">
        <v>46</v>
      </c>
      <c r="C20" s="1081" t="str">
        <f>VLOOKUP(B20,Footnotes!B:C,2,FALSE)</f>
        <v>Students who entered higher education prior to academic year 2012/13.</v>
      </c>
      <c r="D20" s="1082"/>
      <c r="E20" s="1082"/>
      <c r="F20" s="1082"/>
      <c r="G20" s="1082"/>
      <c r="H20" s="1082"/>
      <c r="I20" s="1082"/>
      <c r="J20" s="1082"/>
      <c r="K20" s="1082"/>
      <c r="L20" s="1082"/>
      <c r="M20" s="1082"/>
      <c r="N20" s="1083"/>
      <c r="O20" s="412"/>
    </row>
    <row r="21" spans="2:15" s="413" customFormat="1" ht="15" customHeight="1" x14ac:dyDescent="0.35">
      <c r="B21" s="713" t="s">
        <v>230</v>
      </c>
      <c r="C21" s="1081" t="str">
        <f>VLOOKUP(B21,Footnotes!B:C,2,FALSE)</f>
        <v>Students who entered higher education from academic year 2012/13 to 2017/18.</v>
      </c>
      <c r="D21" s="1082"/>
      <c r="E21" s="1082"/>
      <c r="F21" s="1082"/>
      <c r="G21" s="1082"/>
      <c r="H21" s="1082"/>
      <c r="I21" s="1082"/>
      <c r="J21" s="1082"/>
      <c r="K21" s="1082"/>
      <c r="L21" s="1082"/>
      <c r="M21" s="1082"/>
      <c r="N21" s="1083"/>
      <c r="O21" s="412"/>
    </row>
    <row r="22" spans="2:15" s="413" customFormat="1" ht="15" customHeight="1" x14ac:dyDescent="0.35">
      <c r="B22" s="713" t="s">
        <v>231</v>
      </c>
      <c r="C22" s="1081" t="str">
        <f>VLOOKUP(B22,Footnotes!B:C,2,FALSE)</f>
        <v>Students who entered higher education from academic year 2018/19.</v>
      </c>
      <c r="D22" s="1082"/>
      <c r="E22" s="1082"/>
      <c r="F22" s="1082"/>
      <c r="G22" s="1082"/>
      <c r="H22" s="1082"/>
      <c r="I22" s="1082"/>
      <c r="J22" s="1082"/>
      <c r="K22" s="1082"/>
      <c r="L22" s="1082"/>
      <c r="M22" s="1082"/>
      <c r="N22" s="1083"/>
      <c r="O22" s="412"/>
    </row>
    <row r="23" spans="2:15" s="413" customFormat="1" ht="15" customHeight="1" x14ac:dyDescent="0.35">
      <c r="B23" s="713" t="s">
        <v>232</v>
      </c>
      <c r="C23" s="1081" t="str">
        <f>VLOOKUP(B23,Footnotes!B:C,2,FALSE)</f>
        <v>Constituent parts may not add to totals due to rounding.</v>
      </c>
      <c r="D23" s="1082"/>
      <c r="E23" s="1082"/>
      <c r="F23" s="1082"/>
      <c r="G23" s="1082"/>
      <c r="H23" s="1082"/>
      <c r="I23" s="1082"/>
      <c r="J23" s="1082"/>
      <c r="K23" s="1082"/>
      <c r="L23" s="1082"/>
      <c r="M23" s="1082"/>
      <c r="N23" s="1083"/>
      <c r="O23" s="412"/>
    </row>
    <row r="24" spans="2:15" s="413" customFormat="1" ht="15" customHeight="1" x14ac:dyDescent="0.35">
      <c r="B24" s="713" t="s">
        <v>238</v>
      </c>
      <c r="C24" s="1081" t="str">
        <f>VLOOKUP(B24,Footnotes!B:C,2,FALSE)</f>
        <v xml:space="preserve">Rounded numbers of less than 0.1 are classed as negligible which is signified with a dash "-". </v>
      </c>
      <c r="D24" s="1082"/>
      <c r="E24" s="1082"/>
      <c r="F24" s="1082"/>
      <c r="G24" s="1082"/>
      <c r="H24" s="1082"/>
      <c r="I24" s="1082"/>
      <c r="J24" s="1082"/>
      <c r="K24" s="1082"/>
      <c r="L24" s="1082"/>
      <c r="M24" s="1082"/>
      <c r="N24" s="1083"/>
      <c r="O24" s="412"/>
    </row>
    <row r="25" spans="2:15" s="413" customFormat="1" ht="12" x14ac:dyDescent="0.35">
      <c r="B25" s="719"/>
      <c r="O25" s="412"/>
    </row>
    <row r="26" spans="2:15" s="413" customFormat="1" ht="12" x14ac:dyDescent="0.35">
      <c r="O26" s="412"/>
    </row>
    <row r="27" spans="2:15" x14ac:dyDescent="0.35">
      <c r="O27" s="269"/>
    </row>
    <row r="28" spans="2:15" x14ac:dyDescent="0.35">
      <c r="O28" s="269"/>
    </row>
    <row r="29" spans="2:15" x14ac:dyDescent="0.35">
      <c r="O29" s="269"/>
    </row>
    <row r="30" spans="2:15" x14ac:dyDescent="0.35">
      <c r="O30" s="269"/>
    </row>
    <row r="31" spans="2:15" x14ac:dyDescent="0.35">
      <c r="O31" s="269"/>
    </row>
    <row r="32" spans="2:15" x14ac:dyDescent="0.35">
      <c r="O32" s="269"/>
    </row>
    <row r="33" spans="15:15" x14ac:dyDescent="0.35">
      <c r="O33" s="269"/>
    </row>
    <row r="34" spans="15:15" x14ac:dyDescent="0.35">
      <c r="O34" s="269"/>
    </row>
    <row r="35" spans="15:15" x14ac:dyDescent="0.35">
      <c r="O35" s="269"/>
    </row>
  </sheetData>
  <mergeCells count="13">
    <mergeCell ref="C24:N24"/>
    <mergeCell ref="C23:N23"/>
    <mergeCell ref="C22:N22"/>
    <mergeCell ref="C21:N21"/>
    <mergeCell ref="J7:N7"/>
    <mergeCell ref="B19:N19"/>
    <mergeCell ref="C20:N20"/>
    <mergeCell ref="E7:I7"/>
    <mergeCell ref="B7:C8"/>
    <mergeCell ref="D7:D8"/>
    <mergeCell ref="B9:C11"/>
    <mergeCell ref="B12:C14"/>
    <mergeCell ref="B15:D15"/>
  </mergeCells>
  <phoneticPr fontId="20" type="noConversion"/>
  <pageMargins left="0.7" right="0.7" top="0.75" bottom="0.75" header="0.3" footer="0.3"/>
  <pageSetup paperSize="9" scale="68"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CC218-777B-4CE9-8F9C-94948345528B}">
  <sheetPr>
    <tabColor rgb="FF3D6497"/>
    <pageSetUpPr fitToPage="1"/>
  </sheetPr>
  <dimension ref="B1:AC19"/>
  <sheetViews>
    <sheetView showGridLines="0" zoomScale="85" zoomScaleNormal="85" zoomScaleSheetLayoutView="85" workbookViewId="0"/>
  </sheetViews>
  <sheetFormatPr defaultColWidth="9.1796875" defaultRowHeight="13" x14ac:dyDescent="0.35"/>
  <cols>
    <col min="1" max="1" width="2.54296875" style="259" customWidth="1"/>
    <col min="2" max="2" width="6.453125" style="259" customWidth="1"/>
    <col min="3" max="3" width="16.453125" style="259" customWidth="1"/>
    <col min="4" max="11" width="18" style="259" customWidth="1"/>
    <col min="12" max="12" width="5.453125" style="259" customWidth="1"/>
    <col min="13" max="13" width="15" style="259" customWidth="1"/>
    <col min="14" max="14" width="30.453125" style="259" customWidth="1"/>
    <col min="15" max="16" width="10" style="259" bestFit="1" customWidth="1"/>
    <col min="17" max="16384" width="9.1796875" style="259"/>
  </cols>
  <sheetData>
    <row r="1" spans="2:29" s="456" customFormat="1" ht="18.5" x14ac:dyDescent="0.35">
      <c r="B1" s="456" t="s">
        <v>141</v>
      </c>
      <c r="O1" s="261"/>
      <c r="P1" s="261"/>
      <c r="Q1" s="261"/>
      <c r="R1" s="261"/>
      <c r="S1" s="261"/>
    </row>
    <row r="2" spans="2:29" s="81" customFormat="1" ht="8.5" customHeight="1" x14ac:dyDescent="0.35">
      <c r="N2" s="78"/>
      <c r="O2" s="262"/>
      <c r="P2" s="262"/>
      <c r="Q2" s="262"/>
      <c r="R2" s="262"/>
      <c r="S2" s="262"/>
    </row>
    <row r="3" spans="2:29" s="266" customFormat="1" ht="14.5" x14ac:dyDescent="0.35">
      <c r="B3" s="29" t="s">
        <v>206</v>
      </c>
      <c r="C3" s="29"/>
      <c r="H3" s="29"/>
      <c r="I3" s="29"/>
      <c r="J3" s="29"/>
      <c r="K3" s="454"/>
      <c r="M3" s="29"/>
      <c r="N3" s="78"/>
    </row>
    <row r="4" spans="2:29" s="266" customFormat="1" ht="14.5" x14ac:dyDescent="0.35">
      <c r="B4" s="28" t="s">
        <v>321</v>
      </c>
      <c r="C4" s="29"/>
      <c r="H4" s="267"/>
      <c r="I4" s="267"/>
      <c r="J4" s="267"/>
      <c r="K4" s="267"/>
      <c r="M4" s="267"/>
    </row>
    <row r="5" spans="2:29" ht="14.5" x14ac:dyDescent="0.35">
      <c r="B5" s="158" t="s">
        <v>152</v>
      </c>
      <c r="C5" s="158"/>
      <c r="H5" s="80"/>
      <c r="I5" s="80"/>
      <c r="J5" s="80"/>
      <c r="K5" s="80"/>
      <c r="L5" s="269"/>
      <c r="M5" s="534"/>
    </row>
    <row r="6" spans="2:29" ht="7.5" customHeight="1" thickBot="1" x14ac:dyDescent="0.4">
      <c r="B6" s="263"/>
      <c r="C6" s="263"/>
      <c r="D6" s="263"/>
      <c r="E6" s="263"/>
      <c r="F6" s="263"/>
      <c r="G6" s="263"/>
      <c r="H6" s="263"/>
      <c r="I6" s="263"/>
      <c r="J6" s="263"/>
      <c r="K6" s="263"/>
      <c r="L6" s="269"/>
      <c r="M6" s="269"/>
    </row>
    <row r="7" spans="2:29" ht="16.5" customHeight="1" x14ac:dyDescent="0.35">
      <c r="B7" s="818" t="s">
        <v>36</v>
      </c>
      <c r="C7" s="819"/>
      <c r="D7" s="1079" t="s">
        <v>146</v>
      </c>
      <c r="E7" s="1084"/>
      <c r="F7" s="1084"/>
      <c r="G7" s="1084"/>
      <c r="H7" s="1079" t="s">
        <v>178</v>
      </c>
      <c r="I7" s="1084"/>
      <c r="J7" s="1084"/>
      <c r="K7" s="984"/>
      <c r="L7" s="269"/>
      <c r="M7" s="269"/>
    </row>
    <row r="8" spans="2:29" s="270" customFormat="1" ht="15.75" customHeight="1" x14ac:dyDescent="0.35">
      <c r="B8" s="820"/>
      <c r="C8" s="821"/>
      <c r="D8" s="480" t="s">
        <v>9</v>
      </c>
      <c r="E8" s="492" t="s">
        <v>5</v>
      </c>
      <c r="F8" s="492" t="s">
        <v>76</v>
      </c>
      <c r="G8" s="491" t="s">
        <v>147</v>
      </c>
      <c r="H8" s="480" t="s">
        <v>9</v>
      </c>
      <c r="I8" s="492" t="s">
        <v>5</v>
      </c>
      <c r="J8" s="492" t="s">
        <v>76</v>
      </c>
      <c r="K8" s="490" t="s">
        <v>147</v>
      </c>
      <c r="L8" s="269"/>
      <c r="M8" s="269"/>
      <c r="N8" s="259"/>
    </row>
    <row r="9" spans="2:29" s="270" customFormat="1" x14ac:dyDescent="0.35">
      <c r="B9" s="1101" t="s">
        <v>37</v>
      </c>
      <c r="C9" s="1102"/>
      <c r="D9" s="228">
        <v>134</v>
      </c>
      <c r="E9" s="233">
        <v>306</v>
      </c>
      <c r="F9" s="233">
        <v>505</v>
      </c>
      <c r="G9" s="354">
        <v>607</v>
      </c>
      <c r="H9" s="226">
        <v>777.09980000000007</v>
      </c>
      <c r="I9" s="232">
        <v>1903.1983700000001</v>
      </c>
      <c r="J9" s="232">
        <v>3037.8744099999999</v>
      </c>
      <c r="K9" s="381">
        <v>3654.91678</v>
      </c>
      <c r="L9" s="535"/>
      <c r="M9" s="535"/>
      <c r="N9" s="535"/>
      <c r="O9" s="536"/>
      <c r="P9" s="536"/>
    </row>
    <row r="10" spans="2:29" s="270" customFormat="1" ht="15.75" customHeight="1" thickBot="1" x14ac:dyDescent="0.4">
      <c r="B10" s="1103" t="s">
        <v>177</v>
      </c>
      <c r="C10" s="1104"/>
      <c r="D10" s="264">
        <v>3</v>
      </c>
      <c r="E10" s="384">
        <v>4</v>
      </c>
      <c r="F10" s="384">
        <v>15</v>
      </c>
      <c r="G10" s="355">
        <v>16</v>
      </c>
      <c r="H10" s="265">
        <v>20.08278</v>
      </c>
      <c r="I10" s="385">
        <v>23.296340000000001</v>
      </c>
      <c r="J10" s="385">
        <v>95.627949999999998</v>
      </c>
      <c r="K10" s="382">
        <v>100.53676</v>
      </c>
      <c r="L10" s="535"/>
      <c r="M10" s="535"/>
      <c r="N10" s="535"/>
      <c r="O10" s="536"/>
      <c r="P10" s="536"/>
    </row>
    <row r="11" spans="2:29" s="270" customFormat="1" ht="13.5" thickBot="1" x14ac:dyDescent="0.4">
      <c r="B11" s="1099" t="s">
        <v>75</v>
      </c>
      <c r="C11" s="1100"/>
      <c r="D11" s="243">
        <v>137</v>
      </c>
      <c r="E11" s="244">
        <v>310</v>
      </c>
      <c r="F11" s="244">
        <v>520</v>
      </c>
      <c r="G11" s="356">
        <v>623</v>
      </c>
      <c r="H11" s="241">
        <v>797.18258000000003</v>
      </c>
      <c r="I11" s="242">
        <v>1926.4947100000002</v>
      </c>
      <c r="J11" s="242">
        <v>3133.5023600000004</v>
      </c>
      <c r="K11" s="383">
        <v>3755.4535399999995</v>
      </c>
      <c r="L11" s="535"/>
      <c r="M11" s="535"/>
    </row>
    <row r="12" spans="2:29" x14ac:dyDescent="0.35">
      <c r="B12" s="216" t="s">
        <v>28</v>
      </c>
      <c r="C12" s="216"/>
      <c r="H12" s="71"/>
      <c r="I12" s="71"/>
      <c r="J12" s="71"/>
      <c r="K12" s="71" t="s">
        <v>29</v>
      </c>
      <c r="L12" s="269"/>
      <c r="M12" s="269"/>
      <c r="N12" s="269"/>
      <c r="O12" s="269"/>
      <c r="P12" s="269"/>
      <c r="Q12" s="269"/>
      <c r="R12" s="269"/>
      <c r="S12" s="269"/>
      <c r="T12" s="269"/>
      <c r="U12" s="269"/>
      <c r="V12" s="269"/>
      <c r="W12" s="269"/>
      <c r="X12" s="269"/>
      <c r="Y12" s="269"/>
      <c r="Z12" s="269"/>
      <c r="AA12" s="269"/>
      <c r="AB12" s="269"/>
      <c r="AC12" s="269"/>
    </row>
    <row r="13" spans="2:29" x14ac:dyDescent="0.35">
      <c r="L13" s="269"/>
      <c r="M13" s="269"/>
      <c r="N13" s="269"/>
      <c r="O13" s="269"/>
      <c r="P13" s="269"/>
      <c r="Q13" s="269"/>
      <c r="R13" s="269"/>
      <c r="S13" s="269"/>
      <c r="T13" s="269"/>
      <c r="U13" s="269"/>
      <c r="V13" s="269"/>
      <c r="W13" s="269"/>
      <c r="X13" s="269"/>
      <c r="Y13" s="269"/>
      <c r="Z13" s="269"/>
      <c r="AA13" s="269"/>
      <c r="AB13" s="269"/>
      <c r="AC13" s="269"/>
    </row>
    <row r="14" spans="2:29" x14ac:dyDescent="0.35">
      <c r="L14" s="269"/>
    </row>
    <row r="15" spans="2:29" x14ac:dyDescent="0.35">
      <c r="L15" s="269"/>
    </row>
    <row r="16" spans="2:29" x14ac:dyDescent="0.35">
      <c r="L16" s="269"/>
    </row>
    <row r="17" spans="12:12" x14ac:dyDescent="0.35">
      <c r="L17" s="269"/>
    </row>
    <row r="18" spans="12:12" x14ac:dyDescent="0.35">
      <c r="L18" s="269"/>
    </row>
    <row r="19" spans="12:12" x14ac:dyDescent="0.35">
      <c r="L19" s="269"/>
    </row>
  </sheetData>
  <mergeCells count="6">
    <mergeCell ref="H7:K7"/>
    <mergeCell ref="B11:C11"/>
    <mergeCell ref="B7:C8"/>
    <mergeCell ref="B9:C9"/>
    <mergeCell ref="B10:C10"/>
    <mergeCell ref="D7:G7"/>
  </mergeCells>
  <phoneticPr fontId="20" type="noConversion"/>
  <pageMargins left="0.7" right="0.7" top="0.75" bottom="0.75" header="0.3" footer="0.3"/>
  <pageSetup paperSize="9" scale="74"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4E1A5-77CD-428E-8A2A-66C2E0161163}">
  <sheetPr>
    <tabColor rgb="FF3D6497"/>
    <pageSetUpPr fitToPage="1"/>
  </sheetPr>
  <dimension ref="B1:Q42"/>
  <sheetViews>
    <sheetView showGridLines="0" zoomScale="85" zoomScaleNormal="85" zoomScaleSheetLayoutView="70" workbookViewId="0"/>
  </sheetViews>
  <sheetFormatPr defaultColWidth="9.1796875" defaultRowHeight="12.75" customHeight="1" x14ac:dyDescent="0.35"/>
  <cols>
    <col min="1" max="1" width="3" style="455" customWidth="1"/>
    <col min="2" max="2" width="6.54296875" style="455" customWidth="1"/>
    <col min="3" max="3" width="9.453125" style="455" customWidth="1"/>
    <col min="4" max="5" width="41.90625" style="455" customWidth="1"/>
    <col min="6" max="6" width="2.54296875" style="455" customWidth="1"/>
    <col min="7" max="9" width="20.1796875" style="455" customWidth="1"/>
    <col min="10" max="10" width="8.54296875" style="455" customWidth="1"/>
    <col min="11" max="12" width="20.1796875" style="455" customWidth="1"/>
    <col min="13" max="13" width="1.81640625" style="455" customWidth="1"/>
    <col min="14" max="15" width="20.1796875" style="455" customWidth="1"/>
    <col min="16" max="17" width="2.54296875" style="455" customWidth="1"/>
    <col min="18" max="16384" width="9.1796875" style="455"/>
  </cols>
  <sheetData>
    <row r="1" spans="2:17" s="457" customFormat="1" ht="18.5" x14ac:dyDescent="0.35">
      <c r="B1" s="456" t="s">
        <v>141</v>
      </c>
      <c r="C1" s="456"/>
      <c r="D1" s="152"/>
      <c r="E1" s="152"/>
      <c r="F1" s="152"/>
      <c r="G1" s="152"/>
      <c r="H1" s="152"/>
      <c r="I1" s="152"/>
      <c r="J1" s="152"/>
      <c r="K1" s="152"/>
      <c r="L1" s="152"/>
      <c r="M1" s="152"/>
      <c r="N1" s="152"/>
      <c r="O1" s="152"/>
      <c r="P1" s="152"/>
      <c r="Q1" s="152"/>
    </row>
    <row r="2" spans="2:17" s="458" customFormat="1" ht="8.5" customHeight="1" x14ac:dyDescent="0.35">
      <c r="B2" s="152"/>
      <c r="C2" s="152"/>
      <c r="D2" s="152"/>
      <c r="E2" s="152"/>
      <c r="F2" s="152"/>
      <c r="G2" s="152"/>
      <c r="H2" s="152"/>
      <c r="I2" s="152"/>
      <c r="J2" s="152"/>
      <c r="K2" s="152"/>
      <c r="L2" s="152"/>
      <c r="M2" s="152"/>
      <c r="N2" s="152"/>
      <c r="O2" s="152"/>
      <c r="P2" s="152"/>
      <c r="Q2" s="152"/>
    </row>
    <row r="3" spans="2:17" s="459" customFormat="1" ht="14.5" x14ac:dyDescent="0.35">
      <c r="B3" s="460" t="s">
        <v>207</v>
      </c>
      <c r="C3" s="153"/>
      <c r="D3" s="152"/>
      <c r="E3" s="152"/>
      <c r="F3" s="152"/>
      <c r="G3" s="152"/>
      <c r="H3" s="152"/>
      <c r="I3" s="152"/>
      <c r="J3" s="152"/>
      <c r="K3" s="152"/>
      <c r="L3" s="152"/>
      <c r="M3" s="152"/>
      <c r="N3" s="152"/>
      <c r="O3" s="152"/>
      <c r="P3" s="152"/>
      <c r="Q3" s="152"/>
    </row>
    <row r="4" spans="2:17" s="459" customFormat="1" ht="15" customHeight="1" x14ac:dyDescent="0.35">
      <c r="B4" s="532" t="s">
        <v>0</v>
      </c>
      <c r="C4" s="533"/>
      <c r="D4" s="533"/>
      <c r="E4" s="533"/>
      <c r="F4" s="533"/>
      <c r="G4" s="152"/>
      <c r="H4" s="152"/>
      <c r="I4" s="152"/>
      <c r="J4" s="152"/>
      <c r="K4" s="152"/>
      <c r="L4" s="454"/>
      <c r="M4" s="152"/>
      <c r="N4" s="268"/>
      <c r="O4" s="152"/>
      <c r="P4" s="152"/>
      <c r="Q4" s="152"/>
    </row>
    <row r="5" spans="2:17" ht="14.5" x14ac:dyDescent="0.35">
      <c r="B5" s="321" t="s">
        <v>217</v>
      </c>
      <c r="C5" s="158"/>
      <c r="D5" s="152"/>
      <c r="E5" s="152"/>
      <c r="F5" s="152"/>
      <c r="G5" s="152"/>
      <c r="H5" s="152"/>
      <c r="I5" s="152"/>
      <c r="J5" s="152"/>
      <c r="K5" s="152"/>
      <c r="L5" s="152"/>
      <c r="M5" s="152"/>
      <c r="N5" s="152"/>
      <c r="O5" s="152"/>
      <c r="P5" s="152"/>
      <c r="Q5" s="152"/>
    </row>
    <row r="6" spans="2:17" ht="6.75" customHeight="1" x14ac:dyDescent="0.35">
      <c r="B6" s="152"/>
      <c r="C6" s="152"/>
      <c r="D6" s="152"/>
      <c r="E6" s="152"/>
      <c r="F6" s="152"/>
      <c r="G6" s="152"/>
      <c r="H6" s="152"/>
      <c r="I6" s="152"/>
      <c r="J6" s="152"/>
      <c r="K6" s="152"/>
      <c r="L6" s="152"/>
      <c r="M6" s="152"/>
      <c r="N6" s="152"/>
      <c r="O6" s="152"/>
      <c r="P6" s="152"/>
      <c r="Q6" s="152"/>
    </row>
    <row r="7" spans="2:17" ht="12.75" customHeight="1" x14ac:dyDescent="0.35">
      <c r="B7" s="92" t="s">
        <v>218</v>
      </c>
    </row>
    <row r="8" spans="2:17" ht="5.5" customHeight="1" thickBot="1" x14ac:dyDescent="0.4"/>
    <row r="9" spans="2:17" ht="15.5" customHeight="1" x14ac:dyDescent="0.35">
      <c r="B9" s="979" t="s">
        <v>219</v>
      </c>
      <c r="C9" s="1113"/>
      <c r="D9" s="1084" t="s">
        <v>302</v>
      </c>
      <c r="E9" s="984"/>
    </row>
    <row r="10" spans="2:17" ht="15.5" customHeight="1" x14ac:dyDescent="0.35">
      <c r="B10" s="981"/>
      <c r="C10" s="1041"/>
      <c r="D10" s="985" t="s">
        <v>81</v>
      </c>
      <c r="E10" s="987" t="s">
        <v>301</v>
      </c>
    </row>
    <row r="11" spans="2:17" ht="15.5" customHeight="1" x14ac:dyDescent="0.35">
      <c r="B11" s="982"/>
      <c r="C11" s="1042"/>
      <c r="D11" s="986"/>
      <c r="E11" s="988"/>
    </row>
    <row r="12" spans="2:17" ht="15.5" customHeight="1" x14ac:dyDescent="0.35">
      <c r="B12" s="993" t="s">
        <v>25</v>
      </c>
      <c r="C12" s="1111"/>
      <c r="D12" s="461">
        <v>0.32400000000000001</v>
      </c>
      <c r="E12" s="462">
        <v>0.33600000000000002</v>
      </c>
    </row>
    <row r="13" spans="2:17" ht="15.5" customHeight="1" x14ac:dyDescent="0.35">
      <c r="B13" s="993" t="s">
        <v>26</v>
      </c>
      <c r="C13" s="1111"/>
      <c r="D13" s="461">
        <v>0.22700000000000001</v>
      </c>
      <c r="E13" s="462">
        <v>0.26200000000000001</v>
      </c>
    </row>
    <row r="14" spans="2:17" ht="15.5" customHeight="1" x14ac:dyDescent="0.35">
      <c r="B14" s="993" t="s">
        <v>12</v>
      </c>
      <c r="C14" s="1111"/>
      <c r="D14" s="461">
        <v>0.255</v>
      </c>
      <c r="E14" s="462">
        <v>0.27100000000000002</v>
      </c>
    </row>
    <row r="15" spans="2:17" ht="15.5" customHeight="1" x14ac:dyDescent="0.35">
      <c r="B15" s="993" t="s">
        <v>11</v>
      </c>
      <c r="C15" s="1111"/>
      <c r="D15" s="461">
        <v>0.24299999999999999</v>
      </c>
      <c r="E15" s="462">
        <v>0.25800000000000001</v>
      </c>
    </row>
    <row r="16" spans="2:17" ht="15.5" customHeight="1" x14ac:dyDescent="0.35">
      <c r="B16" s="993" t="s">
        <v>10</v>
      </c>
      <c r="C16" s="1111"/>
      <c r="D16" s="461">
        <v>0.35499999999999998</v>
      </c>
      <c r="E16" s="462">
        <v>0.373</v>
      </c>
    </row>
    <row r="17" spans="2:5" ht="15.5" customHeight="1" x14ac:dyDescent="0.35">
      <c r="B17" s="993" t="s">
        <v>9</v>
      </c>
      <c r="C17" s="1111"/>
      <c r="D17" s="461">
        <v>0.46400000000000002</v>
      </c>
      <c r="E17" s="462">
        <v>0.49099999999999999</v>
      </c>
    </row>
    <row r="18" spans="2:5" ht="15.5" customHeight="1" x14ac:dyDescent="0.35">
      <c r="B18" s="993" t="s">
        <v>5</v>
      </c>
      <c r="C18" s="1111"/>
      <c r="D18" s="461">
        <v>0.49199999999999999</v>
      </c>
      <c r="E18" s="462">
        <v>0.52700000000000002</v>
      </c>
    </row>
    <row r="19" spans="2:5" ht="15.5" customHeight="1" x14ac:dyDescent="0.35">
      <c r="B19" s="993" t="s">
        <v>76</v>
      </c>
      <c r="C19" s="1111"/>
      <c r="D19" s="461">
        <v>0.59499999999999997</v>
      </c>
      <c r="E19" s="462">
        <v>0.624</v>
      </c>
    </row>
    <row r="20" spans="2:5" ht="15.5" customHeight="1" thickBot="1" x14ac:dyDescent="0.4">
      <c r="B20" s="995" t="s">
        <v>147</v>
      </c>
      <c r="C20" s="1112"/>
      <c r="D20" s="463">
        <v>0.56599999999999995</v>
      </c>
      <c r="E20" s="464"/>
    </row>
    <row r="21" spans="2:5" ht="12.75" customHeight="1" x14ac:dyDescent="0.35">
      <c r="B21" s="216" t="s">
        <v>28</v>
      </c>
      <c r="C21" s="465"/>
      <c r="D21" s="466"/>
      <c r="E21" s="71" t="s">
        <v>29</v>
      </c>
    </row>
    <row r="23" spans="2:5" ht="12.75" customHeight="1" x14ac:dyDescent="0.35">
      <c r="B23" s="92" t="s">
        <v>220</v>
      </c>
    </row>
    <row r="24" spans="2:5" ht="5.5" customHeight="1" thickBot="1" x14ac:dyDescent="0.4"/>
    <row r="25" spans="2:5" ht="15.5" customHeight="1" x14ac:dyDescent="0.35">
      <c r="B25" s="979" t="s">
        <v>219</v>
      </c>
      <c r="C25" s="1113"/>
      <c r="D25" s="983" t="s">
        <v>273</v>
      </c>
      <c r="E25" s="984"/>
    </row>
    <row r="26" spans="2:5" ht="15.5" customHeight="1" x14ac:dyDescent="0.35">
      <c r="B26" s="981"/>
      <c r="C26" s="1041"/>
      <c r="D26" s="985" t="s">
        <v>81</v>
      </c>
      <c r="E26" s="987" t="s">
        <v>301</v>
      </c>
    </row>
    <row r="27" spans="2:5" ht="15.5" customHeight="1" x14ac:dyDescent="0.35">
      <c r="B27" s="982"/>
      <c r="C27" s="1042"/>
      <c r="D27" s="986"/>
      <c r="E27" s="988"/>
    </row>
    <row r="28" spans="2:5" ht="15.5" customHeight="1" x14ac:dyDescent="0.35">
      <c r="B28" s="993" t="s">
        <v>25</v>
      </c>
      <c r="C28" s="1111"/>
      <c r="D28" s="467">
        <v>0.70895754</v>
      </c>
      <c r="E28" s="462">
        <v>0.75496806999999999</v>
      </c>
    </row>
    <row r="29" spans="2:5" ht="15.5" customHeight="1" x14ac:dyDescent="0.35">
      <c r="B29" s="993" t="s">
        <v>26</v>
      </c>
      <c r="C29" s="1111"/>
      <c r="D29" s="467">
        <v>0.48294884000000005</v>
      </c>
      <c r="E29" s="462">
        <v>0.56555067000000003</v>
      </c>
    </row>
    <row r="30" spans="2:5" ht="15.5" customHeight="1" x14ac:dyDescent="0.35">
      <c r="B30" s="993" t="s">
        <v>12</v>
      </c>
      <c r="C30" s="1111"/>
      <c r="D30" s="467">
        <v>0.49936232000000003</v>
      </c>
      <c r="E30" s="462">
        <v>0.55329070999999996</v>
      </c>
    </row>
    <row r="31" spans="2:5" ht="15.5" customHeight="1" x14ac:dyDescent="0.35">
      <c r="B31" s="993" t="s">
        <v>11</v>
      </c>
      <c r="C31" s="1111"/>
      <c r="D31" s="467">
        <v>0.37125889000000001</v>
      </c>
      <c r="E31" s="462">
        <v>0.45204750999999999</v>
      </c>
    </row>
    <row r="32" spans="2:5" ht="15.5" customHeight="1" x14ac:dyDescent="0.35">
      <c r="B32" s="993" t="s">
        <v>10</v>
      </c>
      <c r="C32" s="1111"/>
      <c r="D32" s="467">
        <v>0.7059764300000001</v>
      </c>
      <c r="E32" s="462">
        <v>0.80594697999999998</v>
      </c>
    </row>
    <row r="33" spans="2:10" ht="15.5" customHeight="1" x14ac:dyDescent="0.35">
      <c r="B33" s="993" t="s">
        <v>9</v>
      </c>
      <c r="C33" s="1111"/>
      <c r="D33" s="467">
        <v>0.90956431000000004</v>
      </c>
      <c r="E33" s="462">
        <v>1.0634272499999999</v>
      </c>
    </row>
    <row r="34" spans="2:10" ht="15.5" customHeight="1" x14ac:dyDescent="0.35">
      <c r="B34" s="993" t="s">
        <v>5</v>
      </c>
      <c r="C34" s="1111"/>
      <c r="D34" s="467">
        <v>0.97806806999999996</v>
      </c>
      <c r="E34" s="462">
        <v>1.2378411899999999</v>
      </c>
    </row>
    <row r="35" spans="2:10" ht="15.5" customHeight="1" x14ac:dyDescent="0.35">
      <c r="B35" s="993" t="s">
        <v>76</v>
      </c>
      <c r="C35" s="1111"/>
      <c r="D35" s="467">
        <v>1.28054165</v>
      </c>
      <c r="E35" s="462">
        <v>1.5233008899999998</v>
      </c>
    </row>
    <row r="36" spans="2:10" ht="15.5" customHeight="1" thickBot="1" x14ac:dyDescent="0.4">
      <c r="B36" s="995" t="s">
        <v>147</v>
      </c>
      <c r="C36" s="1112"/>
      <c r="D36" s="463">
        <v>1.15298295</v>
      </c>
      <c r="E36" s="464"/>
    </row>
    <row r="37" spans="2:10" ht="12.75" customHeight="1" x14ac:dyDescent="0.35">
      <c r="B37" s="216" t="s">
        <v>28</v>
      </c>
      <c r="E37" s="71" t="s">
        <v>29</v>
      </c>
    </row>
    <row r="39" spans="2:10" ht="12.75" customHeight="1" x14ac:dyDescent="0.35">
      <c r="B39" s="1105" t="s">
        <v>14</v>
      </c>
      <c r="C39" s="1106"/>
      <c r="D39" s="1106"/>
      <c r="E39" s="1106"/>
      <c r="F39" s="1106"/>
      <c r="G39" s="1106"/>
      <c r="H39" s="1106"/>
      <c r="I39" s="1106"/>
      <c r="J39" s="1107"/>
    </row>
    <row r="40" spans="2:10" ht="41.15" customHeight="1" x14ac:dyDescent="0.35">
      <c r="B40" s="721" t="s">
        <v>233</v>
      </c>
      <c r="C40" s="1108" t="str">
        <f>VLOOKUP(B40,Footnotes!B:C,2,FALSE)</f>
        <v>Generally DSAs are paid direct to the providers of equipment and services covered by the allowance although students may receive some funding paid directly to them, depending  on their circumstances. The vast majority is paid to suppliers once SLC receives the invoices for equipment or services.  Invoices continue to be received well after the end of the academic year which is why we capture two data points.</v>
      </c>
      <c r="D40" s="1109"/>
      <c r="E40" s="1109"/>
      <c r="F40" s="1109"/>
      <c r="G40" s="1109"/>
      <c r="H40" s="1109"/>
      <c r="I40" s="1109"/>
      <c r="J40" s="1110"/>
    </row>
    <row r="41" spans="2:10" ht="18" customHeight="1" x14ac:dyDescent="0.35">
      <c r="B41" s="722" t="s">
        <v>234</v>
      </c>
      <c r="C41" s="1108" t="str">
        <f>VLOOKUP(B41,Footnotes!B:C,2,FALSE)</f>
        <v>Includes the cost of need assessing of the applicants.</v>
      </c>
      <c r="D41" s="1109"/>
      <c r="E41" s="1109"/>
      <c r="F41" s="1109"/>
      <c r="G41" s="1109"/>
      <c r="H41" s="1109"/>
      <c r="I41" s="1109"/>
      <c r="J41" s="1110"/>
    </row>
    <row r="42" spans="2:10" ht="29.15" customHeight="1" x14ac:dyDescent="0.35">
      <c r="B42" s="722" t="s">
        <v>235</v>
      </c>
      <c r="C42" s="1108" t="str">
        <f>VLOOKUP(B42,Footnotes!B:C,2,FALSE)</f>
        <v>Students are entitled to apply / claim more than one category of Disabled Students Allowance. Therefore the total represents the unique count of individuals claiming any category and will differ from the total of all categories.</v>
      </c>
      <c r="D42" s="1109"/>
      <c r="E42" s="1109"/>
      <c r="F42" s="1109"/>
      <c r="G42" s="1109"/>
      <c r="H42" s="1109"/>
      <c r="I42" s="1109"/>
      <c r="J42" s="1110"/>
    </row>
  </sheetData>
  <mergeCells count="30">
    <mergeCell ref="B28:C28"/>
    <mergeCell ref="B35:C35"/>
    <mergeCell ref="B36:C36"/>
    <mergeCell ref="B29:C29"/>
    <mergeCell ref="B30:C30"/>
    <mergeCell ref="B31:C31"/>
    <mergeCell ref="B32:C32"/>
    <mergeCell ref="B33:C33"/>
    <mergeCell ref="B34:C34"/>
    <mergeCell ref="B17:C17"/>
    <mergeCell ref="B18:C18"/>
    <mergeCell ref="D25:E25"/>
    <mergeCell ref="D26:D27"/>
    <mergeCell ref="E26:E27"/>
    <mergeCell ref="B39:J39"/>
    <mergeCell ref="C40:J40"/>
    <mergeCell ref="C41:J41"/>
    <mergeCell ref="C42:J42"/>
    <mergeCell ref="D9:E9"/>
    <mergeCell ref="D10:D11"/>
    <mergeCell ref="E10:E11"/>
    <mergeCell ref="B12:C12"/>
    <mergeCell ref="B19:C19"/>
    <mergeCell ref="B20:C20"/>
    <mergeCell ref="B25:C27"/>
    <mergeCell ref="B13:C13"/>
    <mergeCell ref="B9:C11"/>
    <mergeCell ref="B14:C14"/>
    <mergeCell ref="B15:C15"/>
    <mergeCell ref="B16:C16"/>
  </mergeCells>
  <phoneticPr fontId="20" type="noConversion"/>
  <pageMargins left="0.7" right="0.7" top="0.75" bottom="0.75" header="0.3" footer="0.3"/>
  <pageSetup paperSize="9" scale="67"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1F1F5-05E4-40BC-A516-FF1DED3931D6}">
  <sheetPr>
    <tabColor rgb="FF3D6497"/>
    <pageSetUpPr fitToPage="1"/>
  </sheetPr>
  <dimension ref="B1:I24"/>
  <sheetViews>
    <sheetView showGridLines="0" zoomScale="85" zoomScaleNormal="85" workbookViewId="0"/>
  </sheetViews>
  <sheetFormatPr defaultColWidth="9.1796875" defaultRowHeight="12.75" customHeight="1" x14ac:dyDescent="0.35"/>
  <cols>
    <col min="1" max="1" width="2.54296875" style="8" customWidth="1"/>
    <col min="2" max="2" width="4.1796875" style="8" customWidth="1"/>
    <col min="3" max="3" width="24.453125" style="8" customWidth="1"/>
    <col min="4" max="8" width="22" style="8" customWidth="1"/>
    <col min="9" max="9" width="22" style="161" customWidth="1"/>
    <col min="10" max="10" width="3.1796875" style="8" customWidth="1"/>
    <col min="11" max="16384" width="9.1796875" style="8"/>
  </cols>
  <sheetData>
    <row r="1" spans="2:9" s="72" customFormat="1" ht="18.5" x14ac:dyDescent="0.35">
      <c r="B1" s="456" t="s">
        <v>141</v>
      </c>
      <c r="C1" s="60"/>
      <c r="D1" s="152"/>
      <c r="E1" s="152"/>
      <c r="F1" s="152"/>
    </row>
    <row r="2" spans="2:9" s="455" customFormat="1" ht="8.5" customHeight="1" x14ac:dyDescent="0.35">
      <c r="D2" s="152"/>
      <c r="E2" s="152"/>
      <c r="F2" s="152"/>
    </row>
    <row r="3" spans="2:9" s="11" customFormat="1" ht="14.5" x14ac:dyDescent="0.35">
      <c r="B3" s="153" t="s">
        <v>208</v>
      </c>
      <c r="C3" s="154"/>
      <c r="D3" s="152"/>
      <c r="E3" s="152"/>
      <c r="F3" s="152"/>
      <c r="I3" s="156"/>
    </row>
    <row r="4" spans="2:9" s="11" customFormat="1" ht="14.5" x14ac:dyDescent="0.35">
      <c r="B4" s="28" t="s">
        <v>321</v>
      </c>
      <c r="C4" s="157"/>
      <c r="D4" s="152"/>
      <c r="E4" s="152"/>
      <c r="F4" s="152"/>
      <c r="I4" s="156"/>
    </row>
    <row r="5" spans="2:9" ht="14.5" x14ac:dyDescent="0.35">
      <c r="B5" s="530" t="s">
        <v>152</v>
      </c>
      <c r="C5" s="159"/>
      <c r="D5" s="160"/>
      <c r="E5" s="160"/>
      <c r="F5" s="160"/>
    </row>
    <row r="6" spans="2:9" s="40" customFormat="1" ht="7.5" customHeight="1" thickBot="1" x14ac:dyDescent="0.4">
      <c r="B6" s="938"/>
      <c r="C6" s="938"/>
      <c r="D6" s="938"/>
      <c r="E6" s="938"/>
      <c r="F6" s="938"/>
      <c r="G6" s="938"/>
      <c r="H6" s="938"/>
      <c r="I6" s="938"/>
    </row>
    <row r="7" spans="2:9" ht="27.75" customHeight="1" x14ac:dyDescent="0.35">
      <c r="B7" s="471" t="s">
        <v>36</v>
      </c>
      <c r="C7" s="472"/>
      <c r="D7" s="1079" t="s">
        <v>170</v>
      </c>
      <c r="E7" s="1084"/>
      <c r="F7" s="1115"/>
      <c r="G7" s="1079" t="s">
        <v>171</v>
      </c>
      <c r="H7" s="1084"/>
      <c r="I7" s="1116"/>
    </row>
    <row r="8" spans="2:9" ht="18" customHeight="1" x14ac:dyDescent="0.35">
      <c r="B8" s="473"/>
      <c r="C8" s="474"/>
      <c r="D8" s="365" t="s">
        <v>5</v>
      </c>
      <c r="E8" s="481" t="s">
        <v>76</v>
      </c>
      <c r="F8" s="492" t="s">
        <v>147</v>
      </c>
      <c r="G8" s="480" t="s">
        <v>5</v>
      </c>
      <c r="H8" s="481" t="s">
        <v>76</v>
      </c>
      <c r="I8" s="483" t="s">
        <v>147</v>
      </c>
    </row>
    <row r="9" spans="2:9" ht="16.5" customHeight="1" x14ac:dyDescent="0.35">
      <c r="B9" s="1101" t="s">
        <v>37</v>
      </c>
      <c r="C9" s="1102"/>
      <c r="D9" s="450">
        <v>5.08</v>
      </c>
      <c r="E9" s="63">
        <v>7.8440000000000003</v>
      </c>
      <c r="F9" s="386">
        <v>7.1210000000000004</v>
      </c>
      <c r="G9" s="450">
        <v>17.975917600000002</v>
      </c>
      <c r="H9" s="63">
        <v>25.5503778</v>
      </c>
      <c r="I9" s="64">
        <v>21.553227039999999</v>
      </c>
    </row>
    <row r="10" spans="2:9" ht="16.5" customHeight="1" thickBot="1" x14ac:dyDescent="0.4">
      <c r="B10" s="1103" t="s">
        <v>177</v>
      </c>
      <c r="C10" s="1104"/>
      <c r="D10" s="451">
        <v>0.25600000000000001</v>
      </c>
      <c r="E10" s="453">
        <v>0.33</v>
      </c>
      <c r="F10" s="387">
        <v>0.122</v>
      </c>
      <c r="G10" s="451">
        <v>0.80854550999999997</v>
      </c>
      <c r="H10" s="453">
        <v>1.1480138799999999</v>
      </c>
      <c r="I10" s="389">
        <v>0.40106271999999998</v>
      </c>
    </row>
    <row r="11" spans="2:9" ht="16.5" customHeight="1" thickBot="1" x14ac:dyDescent="0.4">
      <c r="B11" s="1099" t="s">
        <v>285</v>
      </c>
      <c r="C11" s="1100"/>
      <c r="D11" s="452">
        <v>5.3360000000000003</v>
      </c>
      <c r="E11" s="69">
        <v>8.1739999999999995</v>
      </c>
      <c r="F11" s="388">
        <v>7.2430000000000003</v>
      </c>
      <c r="G11" s="452">
        <v>18.784463110000001</v>
      </c>
      <c r="H11" s="69">
        <v>26.69839168</v>
      </c>
      <c r="I11" s="70">
        <v>21.954289759999998</v>
      </c>
    </row>
    <row r="12" spans="2:9" ht="12.75" customHeight="1" x14ac:dyDescent="0.35">
      <c r="B12" s="216" t="s">
        <v>28</v>
      </c>
      <c r="C12" s="216"/>
      <c r="D12" s="44"/>
      <c r="E12" s="44"/>
      <c r="F12" s="44"/>
      <c r="G12" s="71"/>
      <c r="H12" s="71"/>
      <c r="I12" s="71" t="s">
        <v>29</v>
      </c>
    </row>
    <row r="13" spans="2:9" ht="12.75" customHeight="1" x14ac:dyDescent="0.35">
      <c r="B13" s="455"/>
      <c r="C13" s="455"/>
    </row>
    <row r="14" spans="2:9" ht="12.75" customHeight="1" x14ac:dyDescent="0.35">
      <c r="B14" s="925" t="s">
        <v>14</v>
      </c>
      <c r="C14" s="926"/>
      <c r="D14" s="926"/>
      <c r="E14" s="926"/>
      <c r="F14" s="926"/>
      <c r="G14" s="926"/>
      <c r="H14" s="926"/>
      <c r="I14" s="927"/>
    </row>
    <row r="15" spans="2:9" ht="27.75" customHeight="1" x14ac:dyDescent="0.35">
      <c r="B15" s="708" t="s">
        <v>227</v>
      </c>
      <c r="C15" s="916" t="str">
        <f>VLOOKUP(B15,Footnotes!B:C,2,FALSE)</f>
        <v xml:space="preserve">Award refers to amount that a student has requested / applied for in line with their eligibility.  The payment itself is conditional on a student confirming attendance. Where actual payment data is not available, award data is used. </v>
      </c>
      <c r="D15" s="916"/>
      <c r="E15" s="916"/>
      <c r="F15" s="916"/>
      <c r="G15" s="916"/>
      <c r="H15" s="916"/>
      <c r="I15" s="916"/>
    </row>
    <row r="16" spans="2:9" ht="15.65" customHeight="1" x14ac:dyDescent="0.35">
      <c r="B16" s="708" t="s">
        <v>232</v>
      </c>
      <c r="C16" s="916" t="str">
        <f>VLOOKUP(B16,Footnotes!B:C,2,FALSE)</f>
        <v>Constituent parts may not add to totals due to rounding.</v>
      </c>
      <c r="D16" s="916"/>
      <c r="E16" s="916"/>
      <c r="F16" s="916"/>
      <c r="G16" s="916"/>
      <c r="H16" s="916"/>
      <c r="I16" s="916"/>
    </row>
    <row r="17" spans="2:9" ht="12.75" customHeight="1" x14ac:dyDescent="0.35">
      <c r="B17" s="531"/>
    </row>
    <row r="18" spans="2:9" ht="12.75" customHeight="1" x14ac:dyDescent="0.35">
      <c r="D18" s="1114"/>
      <c r="E18" s="1114"/>
      <c r="F18" s="1114"/>
      <c r="G18" s="1114"/>
      <c r="H18" s="1114"/>
      <c r="I18" s="1114"/>
    </row>
    <row r="19" spans="2:9" ht="12.75" customHeight="1" x14ac:dyDescent="0.35">
      <c r="I19" s="8"/>
    </row>
    <row r="20" spans="2:9" ht="12.75" customHeight="1" x14ac:dyDescent="0.35">
      <c r="I20" s="8"/>
    </row>
    <row r="21" spans="2:9" ht="12.75" customHeight="1" x14ac:dyDescent="0.35">
      <c r="I21" s="8"/>
    </row>
    <row r="22" spans="2:9" ht="12.75" customHeight="1" x14ac:dyDescent="0.35">
      <c r="I22" s="8"/>
    </row>
    <row r="23" spans="2:9" ht="12.75" customHeight="1" x14ac:dyDescent="0.35">
      <c r="I23" s="8"/>
    </row>
    <row r="24" spans="2:9" ht="12.75" customHeight="1" x14ac:dyDescent="0.35">
      <c r="I24" s="8"/>
    </row>
  </sheetData>
  <mergeCells count="10">
    <mergeCell ref="D18:I18"/>
    <mergeCell ref="B6:I6"/>
    <mergeCell ref="B9:C9"/>
    <mergeCell ref="B10:C10"/>
    <mergeCell ref="B11:C11"/>
    <mergeCell ref="B14:I14"/>
    <mergeCell ref="C16:I16"/>
    <mergeCell ref="D7:F7"/>
    <mergeCell ref="G7:I7"/>
    <mergeCell ref="C15:I15"/>
  </mergeCells>
  <phoneticPr fontId="20" type="noConversion"/>
  <pageMargins left="0.75" right="0.75" top="1" bottom="1" header="0.5" footer="0.5"/>
  <pageSetup paperSize="9" scale="78"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80169-006E-46A7-B2D8-47F593A1BF19}">
  <sheetPr>
    <tabColor rgb="FF3D6497"/>
    <pageSetUpPr fitToPage="1"/>
  </sheetPr>
  <dimension ref="B1:K80"/>
  <sheetViews>
    <sheetView showGridLines="0" zoomScale="85" zoomScaleNormal="85" zoomScaleSheetLayoutView="70" workbookViewId="0"/>
  </sheetViews>
  <sheetFormatPr defaultColWidth="9.1796875" defaultRowHeight="12.75" customHeight="1" x14ac:dyDescent="0.35"/>
  <cols>
    <col min="1" max="1" width="2.54296875" style="8" customWidth="1"/>
    <col min="2" max="2" width="5.81640625" style="8" customWidth="1"/>
    <col min="3" max="3" width="26.54296875" style="8" customWidth="1"/>
    <col min="4" max="8" width="20.453125" style="8" customWidth="1"/>
    <col min="9" max="9" width="2.81640625" style="8" customWidth="1"/>
    <col min="10" max="10" width="26.54296875" style="8" customWidth="1"/>
    <col min="11" max="11" width="20.453125" style="8" customWidth="1"/>
    <col min="12" max="12" width="1.81640625" style="8" customWidth="1"/>
    <col min="13" max="16384" width="9.1796875" style="8"/>
  </cols>
  <sheetData>
    <row r="1" spans="2:11" s="5" customFormat="1" ht="18.5" x14ac:dyDescent="0.35">
      <c r="B1" s="60" t="s">
        <v>172</v>
      </c>
      <c r="C1" s="523"/>
    </row>
    <row r="2" spans="2:11" s="152" customFormat="1" ht="8.5" customHeight="1" x14ac:dyDescent="0.35"/>
    <row r="3" spans="2:11" s="11" customFormat="1" ht="14.5" x14ac:dyDescent="0.35">
      <c r="B3" s="280" t="s">
        <v>210</v>
      </c>
      <c r="C3" s="524"/>
      <c r="J3" s="454"/>
    </row>
    <row r="4" spans="2:11" s="11" customFormat="1" ht="14.5" x14ac:dyDescent="0.35">
      <c r="B4" s="12" t="s">
        <v>0</v>
      </c>
      <c r="C4" s="9"/>
      <c r="D4" s="10"/>
      <c r="E4" s="10"/>
      <c r="F4" s="10"/>
      <c r="G4" s="10"/>
      <c r="H4" s="10"/>
    </row>
    <row r="5" spans="2:11" ht="6.75" customHeight="1" x14ac:dyDescent="0.35">
      <c r="B5" s="525"/>
      <c r="C5" s="525"/>
      <c r="I5" s="526"/>
    </row>
    <row r="6" spans="2:11" ht="66" customHeight="1" x14ac:dyDescent="0.35">
      <c r="B6" s="740" t="s">
        <v>1</v>
      </c>
      <c r="C6" s="741"/>
      <c r="D6" s="14" t="s">
        <v>2</v>
      </c>
      <c r="E6" s="15" t="s">
        <v>173</v>
      </c>
      <c r="F6" s="16" t="s">
        <v>174</v>
      </c>
      <c r="G6" s="16" t="s">
        <v>244</v>
      </c>
      <c r="H6" s="17" t="s">
        <v>3</v>
      </c>
      <c r="I6" s="526"/>
      <c r="J6" s="18" t="s">
        <v>304</v>
      </c>
      <c r="K6" s="19" t="s">
        <v>303</v>
      </c>
    </row>
    <row r="7" spans="2:11" ht="14.5" x14ac:dyDescent="0.35">
      <c r="B7" s="257"/>
      <c r="C7" s="257"/>
      <c r="D7" s="257"/>
      <c r="E7" s="257"/>
      <c r="F7" s="257"/>
      <c r="G7" s="257"/>
      <c r="H7" s="257"/>
      <c r="I7" s="526"/>
      <c r="J7" s="526"/>
      <c r="K7" s="526"/>
    </row>
    <row r="8" spans="2:11" ht="14.5" x14ac:dyDescent="0.35">
      <c r="B8" s="256" t="s">
        <v>209</v>
      </c>
      <c r="C8" s="256"/>
      <c r="D8" s="257" t="s">
        <v>6</v>
      </c>
      <c r="E8" s="526">
        <v>8100</v>
      </c>
      <c r="F8" s="526">
        <v>9710</v>
      </c>
      <c r="G8" s="526">
        <v>10710</v>
      </c>
      <c r="H8" s="526">
        <v>9250</v>
      </c>
      <c r="I8" s="526"/>
      <c r="J8" s="526">
        <v>10710</v>
      </c>
      <c r="K8" s="526">
        <v>9250</v>
      </c>
    </row>
    <row r="9" spans="2:11" ht="14.5" x14ac:dyDescent="0.35">
      <c r="B9" s="736" t="s">
        <v>241</v>
      </c>
      <c r="C9" s="736"/>
      <c r="D9" s="257" t="s">
        <v>7</v>
      </c>
      <c r="E9" s="526">
        <v>10124</v>
      </c>
      <c r="F9" s="526">
        <v>12375</v>
      </c>
      <c r="G9" s="526">
        <v>13375</v>
      </c>
      <c r="H9" s="526">
        <v>9250</v>
      </c>
      <c r="I9" s="526"/>
      <c r="J9" s="526">
        <v>13375</v>
      </c>
      <c r="K9" s="526">
        <v>9250</v>
      </c>
    </row>
    <row r="10" spans="2:11" ht="14.5" x14ac:dyDescent="0.35">
      <c r="B10" s="735"/>
      <c r="C10" s="735"/>
      <c r="D10" s="257" t="s">
        <v>8</v>
      </c>
      <c r="E10" s="526">
        <v>6885</v>
      </c>
      <c r="F10" s="526">
        <v>8095</v>
      </c>
      <c r="G10" s="526">
        <v>9095</v>
      </c>
      <c r="H10" s="526">
        <v>9250</v>
      </c>
      <c r="I10" s="526"/>
      <c r="J10" s="526">
        <v>9095</v>
      </c>
      <c r="K10" s="526">
        <v>9250</v>
      </c>
    </row>
    <row r="11" spans="2:11" ht="14.5" x14ac:dyDescent="0.35">
      <c r="B11" s="736"/>
      <c r="C11" s="736"/>
      <c r="D11" s="257"/>
      <c r="E11" s="527"/>
      <c r="F11" s="527"/>
      <c r="G11" s="527"/>
      <c r="H11" s="527"/>
      <c r="I11" s="526"/>
      <c r="J11" s="526"/>
      <c r="K11" s="526"/>
    </row>
    <row r="12" spans="2:11" ht="14.5" x14ac:dyDescent="0.35">
      <c r="B12" s="735"/>
      <c r="C12" s="735"/>
      <c r="D12" s="257" t="s">
        <v>6</v>
      </c>
      <c r="E12" s="526">
        <v>5161</v>
      </c>
      <c r="F12" s="526">
        <v>7961</v>
      </c>
      <c r="G12" s="526">
        <v>10542</v>
      </c>
      <c r="H12" s="526">
        <v>4955</v>
      </c>
      <c r="I12" s="526"/>
      <c r="J12" s="526">
        <v>10542</v>
      </c>
      <c r="K12" s="526">
        <v>4955</v>
      </c>
    </row>
    <row r="13" spans="2:11" ht="14.5" x14ac:dyDescent="0.35">
      <c r="B13" s="736" t="s">
        <v>242</v>
      </c>
      <c r="C13" s="736"/>
      <c r="D13" s="257" t="s">
        <v>7</v>
      </c>
      <c r="E13" s="526">
        <v>5161</v>
      </c>
      <c r="F13" s="526">
        <v>11152</v>
      </c>
      <c r="G13" s="526">
        <v>13733</v>
      </c>
      <c r="H13" s="526">
        <v>4955</v>
      </c>
      <c r="I13" s="526"/>
      <c r="J13" s="526">
        <v>13733</v>
      </c>
      <c r="K13" s="526">
        <v>4955</v>
      </c>
    </row>
    <row r="14" spans="2:11" ht="14.5" x14ac:dyDescent="0.35">
      <c r="B14" s="256"/>
      <c r="C14" s="256"/>
      <c r="D14" s="257" t="s">
        <v>8</v>
      </c>
      <c r="E14" s="526">
        <v>5161</v>
      </c>
      <c r="F14" s="526">
        <v>6163</v>
      </c>
      <c r="G14" s="526">
        <v>8744</v>
      </c>
      <c r="H14" s="526">
        <v>4955</v>
      </c>
      <c r="I14" s="526"/>
      <c r="J14" s="526">
        <v>8744</v>
      </c>
      <c r="K14" s="526">
        <v>4955</v>
      </c>
    </row>
    <row r="15" spans="2:11" ht="14.5" x14ac:dyDescent="0.35">
      <c r="B15" s="528"/>
      <c r="C15" s="528"/>
      <c r="D15" s="528"/>
      <c r="E15" s="529"/>
      <c r="F15" s="529"/>
      <c r="G15" s="529"/>
      <c r="H15" s="529"/>
      <c r="I15" s="526"/>
      <c r="J15" s="529"/>
      <c r="K15" s="529"/>
    </row>
    <row r="16" spans="2:11" ht="14.5" x14ac:dyDescent="0.35">
      <c r="B16" s="257"/>
      <c r="C16" s="257"/>
      <c r="D16" s="257"/>
      <c r="E16" s="257"/>
      <c r="F16" s="257"/>
      <c r="G16" s="257"/>
      <c r="H16" s="257"/>
      <c r="I16" s="526"/>
      <c r="J16" s="526"/>
      <c r="K16" s="526"/>
    </row>
    <row r="17" spans="2:11" ht="14.5" x14ac:dyDescent="0.35">
      <c r="B17" s="256" t="s">
        <v>147</v>
      </c>
      <c r="C17" s="256"/>
      <c r="D17" s="257" t="s">
        <v>6</v>
      </c>
      <c r="E17" s="526">
        <v>8100</v>
      </c>
      <c r="F17" s="526">
        <v>9350</v>
      </c>
      <c r="G17" s="526">
        <v>10350</v>
      </c>
      <c r="H17" s="526">
        <v>9250</v>
      </c>
      <c r="I17" s="526"/>
      <c r="J17" s="526">
        <v>11637.911025145069</v>
      </c>
      <c r="K17" s="526">
        <v>10401.031592520954</v>
      </c>
    </row>
    <row r="18" spans="2:11" ht="14.5" x14ac:dyDescent="0.35">
      <c r="B18" s="736" t="s">
        <v>241</v>
      </c>
      <c r="C18" s="736"/>
      <c r="D18" s="257" t="s">
        <v>7</v>
      </c>
      <c r="E18" s="526">
        <v>10124</v>
      </c>
      <c r="F18" s="526">
        <v>11930</v>
      </c>
      <c r="G18" s="526">
        <v>12930</v>
      </c>
      <c r="H18" s="526">
        <v>9250</v>
      </c>
      <c r="I18" s="526"/>
      <c r="J18" s="526">
        <v>14538.955512572535</v>
      </c>
      <c r="K18" s="526">
        <v>10401.031592520954</v>
      </c>
    </row>
    <row r="19" spans="2:11" ht="14.5" x14ac:dyDescent="0.35">
      <c r="B19" s="735"/>
      <c r="C19" s="735"/>
      <c r="D19" s="257" t="s">
        <v>8</v>
      </c>
      <c r="E19" s="526">
        <v>6885</v>
      </c>
      <c r="F19" s="526">
        <v>7790</v>
      </c>
      <c r="G19" s="526">
        <v>8790</v>
      </c>
      <c r="H19" s="526">
        <v>9250</v>
      </c>
      <c r="I19" s="526"/>
      <c r="J19" s="526">
        <v>9883.7911025145077</v>
      </c>
      <c r="K19" s="526">
        <v>10401.031592520954</v>
      </c>
    </row>
    <row r="20" spans="2:11" ht="14.5" x14ac:dyDescent="0.35">
      <c r="B20" s="736"/>
      <c r="C20" s="736"/>
      <c r="D20" s="257"/>
      <c r="E20" s="527"/>
      <c r="F20" s="527"/>
      <c r="G20" s="527"/>
      <c r="H20" s="527"/>
      <c r="I20" s="526"/>
      <c r="J20" s="526"/>
      <c r="K20" s="526"/>
    </row>
    <row r="21" spans="2:11" ht="14.5" x14ac:dyDescent="0.35">
      <c r="B21" s="735"/>
      <c r="C21" s="735"/>
      <c r="D21" s="257" t="s">
        <v>6</v>
      </c>
      <c r="E21" s="526">
        <v>5161</v>
      </c>
      <c r="F21" s="526">
        <v>7786</v>
      </c>
      <c r="G21" s="526">
        <v>10367</v>
      </c>
      <c r="H21" s="526">
        <v>4855</v>
      </c>
      <c r="I21" s="526"/>
      <c r="J21" s="526">
        <v>11657.026434558351</v>
      </c>
      <c r="K21" s="526">
        <v>5459.1360412637014</v>
      </c>
    </row>
    <row r="22" spans="2:11" ht="14.5" x14ac:dyDescent="0.35">
      <c r="B22" s="736" t="s">
        <v>242</v>
      </c>
      <c r="C22" s="736"/>
      <c r="D22" s="257" t="s">
        <v>7</v>
      </c>
      <c r="E22" s="526">
        <v>5161</v>
      </c>
      <c r="F22" s="526">
        <v>10907</v>
      </c>
      <c r="G22" s="526">
        <v>13488</v>
      </c>
      <c r="H22" s="526">
        <v>4855</v>
      </c>
      <c r="I22" s="526"/>
      <c r="J22" s="526">
        <v>15166.390715667312</v>
      </c>
      <c r="K22" s="526">
        <v>5459.1360412637014</v>
      </c>
    </row>
    <row r="23" spans="2:11" ht="14.5" x14ac:dyDescent="0.35">
      <c r="B23" s="256"/>
      <c r="C23" s="256"/>
      <c r="D23" s="257" t="s">
        <v>8</v>
      </c>
      <c r="E23" s="526">
        <v>5161</v>
      </c>
      <c r="F23" s="526">
        <v>6027</v>
      </c>
      <c r="G23" s="526">
        <v>8608</v>
      </c>
      <c r="H23" s="526">
        <v>4855</v>
      </c>
      <c r="I23" s="526"/>
      <c r="J23" s="526">
        <v>9679.1437782076082</v>
      </c>
      <c r="K23" s="526">
        <v>5459.1360412637014</v>
      </c>
    </row>
    <row r="24" spans="2:11" ht="14.5" x14ac:dyDescent="0.35">
      <c r="B24" s="528"/>
      <c r="C24" s="528"/>
      <c r="D24" s="528"/>
      <c r="E24" s="529"/>
      <c r="F24" s="529"/>
      <c r="G24" s="529"/>
      <c r="H24" s="529"/>
      <c r="I24" s="526"/>
      <c r="J24" s="529"/>
      <c r="K24" s="529"/>
    </row>
    <row r="25" spans="2:11" ht="14.5" x14ac:dyDescent="0.35">
      <c r="B25" s="257"/>
      <c r="C25" s="257"/>
      <c r="D25" s="257"/>
      <c r="E25" s="257"/>
      <c r="F25" s="257"/>
      <c r="G25" s="257"/>
      <c r="H25" s="257"/>
      <c r="I25" s="526"/>
      <c r="J25" s="526"/>
      <c r="K25" s="526"/>
    </row>
    <row r="26" spans="2:11" ht="14.5" x14ac:dyDescent="0.35">
      <c r="B26" s="256" t="s">
        <v>76</v>
      </c>
      <c r="C26" s="256"/>
      <c r="D26" s="257" t="s">
        <v>6</v>
      </c>
      <c r="E26" s="526">
        <v>8100</v>
      </c>
      <c r="F26" s="526">
        <v>8810</v>
      </c>
      <c r="G26" s="526">
        <v>9810</v>
      </c>
      <c r="H26" s="526">
        <v>9250</v>
      </c>
      <c r="I26" s="526"/>
      <c r="J26" s="526">
        <v>11579.451776649747</v>
      </c>
      <c r="K26" s="526">
        <v>10918.44331641286</v>
      </c>
    </row>
    <row r="27" spans="2:11" ht="14.5" x14ac:dyDescent="0.35">
      <c r="B27" s="736" t="s">
        <v>241</v>
      </c>
      <c r="C27" s="736"/>
      <c r="D27" s="257" t="s">
        <v>7</v>
      </c>
      <c r="E27" s="526">
        <v>10124</v>
      </c>
      <c r="F27" s="526">
        <v>11260</v>
      </c>
      <c r="G27" s="526">
        <v>12260</v>
      </c>
      <c r="H27" s="526">
        <v>9250</v>
      </c>
      <c r="I27" s="526"/>
      <c r="J27" s="526">
        <v>14471.363790186124</v>
      </c>
      <c r="K27" s="526">
        <v>10918.44331641286</v>
      </c>
    </row>
    <row r="28" spans="2:11" ht="14.5" x14ac:dyDescent="0.35">
      <c r="B28" s="735"/>
      <c r="C28" s="735"/>
      <c r="D28" s="257" t="s">
        <v>8</v>
      </c>
      <c r="E28" s="526">
        <v>6885</v>
      </c>
      <c r="F28" s="526">
        <v>7335</v>
      </c>
      <c r="G28" s="526">
        <v>8335</v>
      </c>
      <c r="H28" s="526">
        <v>9250</v>
      </c>
      <c r="I28" s="526"/>
      <c r="J28" s="526">
        <v>9838.4027072758036</v>
      </c>
      <c r="K28" s="526">
        <v>10918.44331641286</v>
      </c>
    </row>
    <row r="29" spans="2:11" ht="14.5" x14ac:dyDescent="0.35">
      <c r="B29" s="736"/>
      <c r="C29" s="736"/>
      <c r="D29" s="257"/>
      <c r="E29" s="527"/>
      <c r="F29" s="527"/>
      <c r="G29" s="527"/>
      <c r="H29" s="527"/>
      <c r="I29" s="526"/>
      <c r="J29" s="526"/>
      <c r="K29" s="526"/>
    </row>
    <row r="30" spans="2:11" ht="14.5" x14ac:dyDescent="0.35">
      <c r="B30" s="735"/>
      <c r="C30" s="735"/>
      <c r="D30" s="257" t="s">
        <v>6</v>
      </c>
      <c r="E30" s="526">
        <v>5161</v>
      </c>
      <c r="F30" s="526">
        <v>7555</v>
      </c>
      <c r="G30" s="526">
        <v>10136</v>
      </c>
      <c r="H30" s="526">
        <v>4720</v>
      </c>
      <c r="I30" s="526"/>
      <c r="J30" s="526">
        <v>11964.253130287649</v>
      </c>
      <c r="K30" s="526">
        <v>5571.3570219966159</v>
      </c>
    </row>
    <row r="31" spans="2:11" ht="14.5" x14ac:dyDescent="0.35">
      <c r="B31" s="736" t="s">
        <v>242</v>
      </c>
      <c r="C31" s="736"/>
      <c r="D31" s="257" t="s">
        <v>7</v>
      </c>
      <c r="E31" s="526">
        <v>5161</v>
      </c>
      <c r="F31" s="526">
        <v>10584</v>
      </c>
      <c r="G31" s="526">
        <v>13165</v>
      </c>
      <c r="H31" s="526">
        <v>4720</v>
      </c>
      <c r="I31" s="526"/>
      <c r="J31" s="526">
        <v>15539.600676818951</v>
      </c>
      <c r="K31" s="526">
        <v>5571.3570219966159</v>
      </c>
    </row>
    <row r="32" spans="2:11" ht="14.5" x14ac:dyDescent="0.35">
      <c r="B32" s="256"/>
      <c r="C32" s="256"/>
      <c r="D32" s="257" t="s">
        <v>8</v>
      </c>
      <c r="E32" s="526">
        <v>5161</v>
      </c>
      <c r="F32" s="526">
        <v>5848</v>
      </c>
      <c r="G32" s="526">
        <v>8429</v>
      </c>
      <c r="H32" s="526">
        <v>4720</v>
      </c>
      <c r="I32" s="526"/>
      <c r="J32" s="526">
        <v>9949.3576988155673</v>
      </c>
      <c r="K32" s="526">
        <v>5571.3570219966159</v>
      </c>
    </row>
    <row r="33" spans="2:11" ht="14.5" x14ac:dyDescent="0.35">
      <c r="B33" s="528"/>
      <c r="C33" s="528"/>
      <c r="D33" s="528"/>
      <c r="E33" s="529"/>
      <c r="F33" s="529"/>
      <c r="G33" s="529"/>
      <c r="H33" s="529"/>
      <c r="I33" s="526"/>
      <c r="J33" s="529"/>
      <c r="K33" s="529"/>
    </row>
    <row r="34" spans="2:11" ht="14.5" x14ac:dyDescent="0.35">
      <c r="B34" s="257"/>
      <c r="C34" s="257"/>
      <c r="D34" s="257"/>
      <c r="E34" s="257"/>
      <c r="F34" s="257"/>
      <c r="G34" s="257"/>
      <c r="H34" s="257"/>
      <c r="I34" s="526"/>
      <c r="J34" s="526"/>
      <c r="K34" s="526"/>
    </row>
    <row r="35" spans="2:11" ht="14.5" x14ac:dyDescent="0.35">
      <c r="B35" s="256" t="s">
        <v>5</v>
      </c>
      <c r="C35" s="256"/>
      <c r="D35" s="257" t="s">
        <v>6</v>
      </c>
      <c r="E35" s="526">
        <v>8100</v>
      </c>
      <c r="F35" s="526">
        <v>8225</v>
      </c>
      <c r="G35" s="526">
        <v>9225</v>
      </c>
      <c r="H35" s="526">
        <v>9250</v>
      </c>
      <c r="I35" s="526"/>
      <c r="J35" s="526">
        <v>11038.35334476844</v>
      </c>
      <c r="K35" s="526">
        <v>11068.267581475129</v>
      </c>
    </row>
    <row r="36" spans="2:11" ht="14.5" x14ac:dyDescent="0.35">
      <c r="B36" s="736" t="s">
        <v>241</v>
      </c>
      <c r="C36" s="736"/>
      <c r="D36" s="257" t="s">
        <v>7</v>
      </c>
      <c r="E36" s="526">
        <v>10124</v>
      </c>
      <c r="F36" s="526">
        <v>10530</v>
      </c>
      <c r="G36" s="526">
        <v>11530</v>
      </c>
      <c r="H36" s="526">
        <v>9250</v>
      </c>
      <c r="I36" s="526"/>
      <c r="J36" s="526">
        <v>13796.445969125214</v>
      </c>
      <c r="K36" s="526">
        <v>11068.267581475129</v>
      </c>
    </row>
    <row r="37" spans="2:11" ht="14.5" x14ac:dyDescent="0.35">
      <c r="B37" s="735"/>
      <c r="C37" s="735"/>
      <c r="D37" s="257" t="s">
        <v>8</v>
      </c>
      <c r="E37" s="526">
        <v>6885</v>
      </c>
      <c r="F37" s="526">
        <v>6840</v>
      </c>
      <c r="G37" s="526">
        <v>7840</v>
      </c>
      <c r="H37" s="526">
        <v>9250</v>
      </c>
      <c r="I37" s="526"/>
      <c r="J37" s="526">
        <v>9381.1046312178387</v>
      </c>
      <c r="K37" s="526">
        <v>11068.267581475129</v>
      </c>
    </row>
    <row r="38" spans="2:11" ht="14.5" x14ac:dyDescent="0.35">
      <c r="B38" s="736"/>
      <c r="C38" s="736"/>
      <c r="D38" s="257"/>
      <c r="E38" s="527"/>
      <c r="F38" s="527"/>
      <c r="G38" s="527"/>
      <c r="H38" s="527"/>
      <c r="I38" s="526"/>
      <c r="J38" s="526"/>
      <c r="K38" s="526"/>
    </row>
    <row r="39" spans="2:11" ht="14.5" x14ac:dyDescent="0.35">
      <c r="B39" s="735"/>
      <c r="C39" s="735"/>
      <c r="D39" s="257" t="s">
        <v>6</v>
      </c>
      <c r="E39" s="526">
        <v>5161</v>
      </c>
      <c r="F39" s="526">
        <v>7344</v>
      </c>
      <c r="G39" s="526">
        <v>9925</v>
      </c>
      <c r="H39" s="526">
        <v>4585</v>
      </c>
      <c r="I39" s="526"/>
      <c r="J39" s="526">
        <v>11875.951972555747</v>
      </c>
      <c r="K39" s="526">
        <v>5486.2710120068614</v>
      </c>
    </row>
    <row r="40" spans="2:11" ht="14.5" x14ac:dyDescent="0.35">
      <c r="B40" s="736" t="s">
        <v>242</v>
      </c>
      <c r="C40" s="736"/>
      <c r="D40" s="257" t="s">
        <v>7</v>
      </c>
      <c r="E40" s="526">
        <v>5161</v>
      </c>
      <c r="F40" s="526">
        <v>10228</v>
      </c>
      <c r="G40" s="526">
        <v>12869</v>
      </c>
      <c r="H40" s="526">
        <v>4585</v>
      </c>
      <c r="I40" s="526"/>
      <c r="J40" s="526">
        <v>15398.652487135507</v>
      </c>
      <c r="K40" s="526">
        <v>5486.2710120068614</v>
      </c>
    </row>
    <row r="41" spans="2:11" ht="14.5" x14ac:dyDescent="0.35">
      <c r="B41" s="256"/>
      <c r="C41" s="256"/>
      <c r="D41" s="257" t="s">
        <v>8</v>
      </c>
      <c r="E41" s="526">
        <v>5161</v>
      </c>
      <c r="F41" s="526">
        <v>5684</v>
      </c>
      <c r="G41" s="526">
        <v>8265</v>
      </c>
      <c r="H41" s="526">
        <v>4585</v>
      </c>
      <c r="I41" s="526"/>
      <c r="J41" s="526">
        <v>9889.6466552315615</v>
      </c>
      <c r="K41" s="526">
        <v>5486.2710120068614</v>
      </c>
    </row>
    <row r="42" spans="2:11" ht="14.5" x14ac:dyDescent="0.35">
      <c r="B42" s="528"/>
      <c r="C42" s="528"/>
      <c r="D42" s="528"/>
      <c r="E42" s="529"/>
      <c r="F42" s="529"/>
      <c r="G42" s="529"/>
      <c r="H42" s="529"/>
      <c r="I42" s="526"/>
      <c r="J42" s="529"/>
      <c r="K42" s="529"/>
    </row>
    <row r="43" spans="2:11" ht="14.5" x14ac:dyDescent="0.35">
      <c r="B43" s="257"/>
      <c r="C43" s="257"/>
      <c r="D43" s="257"/>
      <c r="E43" s="257"/>
      <c r="F43" s="257"/>
      <c r="G43" s="257"/>
      <c r="H43" s="257"/>
      <c r="I43" s="526"/>
      <c r="J43" s="526"/>
      <c r="K43" s="526"/>
    </row>
    <row r="44" spans="2:11" ht="14.5" x14ac:dyDescent="0.35">
      <c r="B44" s="256" t="s">
        <v>9</v>
      </c>
      <c r="C44" s="256"/>
      <c r="D44" s="257" t="s">
        <v>6</v>
      </c>
      <c r="E44" s="526">
        <v>8100</v>
      </c>
      <c r="F44" s="526">
        <v>8000</v>
      </c>
      <c r="G44" s="526">
        <v>9000</v>
      </c>
      <c r="H44" s="526">
        <v>9250</v>
      </c>
      <c r="I44" s="526"/>
      <c r="J44" s="526">
        <v>11026.343519494205</v>
      </c>
      <c r="K44" s="526">
        <v>11332.630839480154</v>
      </c>
    </row>
    <row r="45" spans="2:11" ht="14.5" x14ac:dyDescent="0.35">
      <c r="B45" s="736" t="s">
        <v>241</v>
      </c>
      <c r="C45" s="736"/>
      <c r="D45" s="257" t="s">
        <v>7</v>
      </c>
      <c r="E45" s="526">
        <v>10124</v>
      </c>
      <c r="F45" s="526">
        <v>10250</v>
      </c>
      <c r="G45" s="526">
        <v>11250</v>
      </c>
      <c r="H45" s="526">
        <v>9250</v>
      </c>
      <c r="I45" s="526"/>
      <c r="J45" s="526">
        <v>13782.929399367758</v>
      </c>
      <c r="K45" s="526">
        <v>11332.630839480154</v>
      </c>
    </row>
    <row r="46" spans="2:11" ht="14.5" x14ac:dyDescent="0.35">
      <c r="B46" s="256"/>
      <c r="C46" s="256"/>
      <c r="D46" s="257" t="s">
        <v>8</v>
      </c>
      <c r="E46" s="526">
        <v>6885</v>
      </c>
      <c r="F46" s="526">
        <v>6650</v>
      </c>
      <c r="G46" s="526">
        <v>7650</v>
      </c>
      <c r="H46" s="526">
        <v>9250</v>
      </c>
      <c r="I46" s="526"/>
      <c r="J46" s="526">
        <v>9372.3919915700735</v>
      </c>
      <c r="K46" s="526">
        <v>11332.630839480154</v>
      </c>
    </row>
    <row r="47" spans="2:11" ht="14.5" x14ac:dyDescent="0.35">
      <c r="B47" s="257"/>
      <c r="C47" s="257"/>
      <c r="D47" s="257"/>
      <c r="E47" s="527"/>
      <c r="F47" s="527"/>
      <c r="G47" s="527"/>
      <c r="H47" s="527"/>
      <c r="I47" s="526"/>
      <c r="J47" s="526"/>
      <c r="K47" s="526"/>
    </row>
    <row r="48" spans="2:11" ht="14.5" x14ac:dyDescent="0.35">
      <c r="B48" s="256"/>
      <c r="C48" s="256"/>
      <c r="D48" s="257" t="s">
        <v>6</v>
      </c>
      <c r="E48" s="526">
        <v>5161</v>
      </c>
      <c r="F48" s="526">
        <v>7143</v>
      </c>
      <c r="G48" s="526">
        <v>9724</v>
      </c>
      <c r="H48" s="526">
        <v>4450</v>
      </c>
      <c r="I48" s="526"/>
      <c r="J48" s="526">
        <v>11913.351598173516</v>
      </c>
      <c r="K48" s="526">
        <v>5451.9142957499125</v>
      </c>
    </row>
    <row r="49" spans="2:11" ht="14.5" x14ac:dyDescent="0.35">
      <c r="B49" s="736" t="s">
        <v>242</v>
      </c>
      <c r="C49" s="736"/>
      <c r="D49" s="257" t="s">
        <v>7</v>
      </c>
      <c r="E49" s="526">
        <v>5161</v>
      </c>
      <c r="F49" s="526">
        <v>10007</v>
      </c>
      <c r="G49" s="526">
        <v>12588</v>
      </c>
      <c r="H49" s="526">
        <v>4450</v>
      </c>
      <c r="I49" s="526"/>
      <c r="J49" s="526">
        <v>15422.17913593256</v>
      </c>
      <c r="K49" s="526">
        <v>5451.9142957499125</v>
      </c>
    </row>
    <row r="50" spans="2:11" ht="14.5" x14ac:dyDescent="0.35">
      <c r="B50" s="256"/>
      <c r="C50" s="256"/>
      <c r="D50" s="257" t="s">
        <v>8</v>
      </c>
      <c r="E50" s="526">
        <v>5161</v>
      </c>
      <c r="F50" s="526">
        <v>5529</v>
      </c>
      <c r="G50" s="526">
        <v>8110</v>
      </c>
      <c r="H50" s="526">
        <v>4450</v>
      </c>
      <c r="I50" s="526"/>
      <c r="J50" s="526">
        <v>9935.9606603442226</v>
      </c>
      <c r="K50" s="526">
        <v>5451.9142957499125</v>
      </c>
    </row>
    <row r="51" spans="2:11" ht="14.5" x14ac:dyDescent="0.35">
      <c r="B51" s="528"/>
      <c r="C51" s="528"/>
      <c r="D51" s="528"/>
      <c r="E51" s="529"/>
      <c r="F51" s="529"/>
      <c r="G51" s="529"/>
      <c r="H51" s="529"/>
      <c r="I51" s="526"/>
      <c r="J51" s="529"/>
      <c r="K51" s="529"/>
    </row>
    <row r="52" spans="2:11" ht="14.5" x14ac:dyDescent="0.35">
      <c r="B52" s="257"/>
      <c r="C52" s="257"/>
      <c r="D52" s="257"/>
      <c r="E52" s="257"/>
      <c r="F52" s="257"/>
      <c r="G52" s="257"/>
      <c r="H52" s="257"/>
      <c r="I52" s="526"/>
      <c r="J52" s="526"/>
      <c r="K52" s="526"/>
    </row>
    <row r="53" spans="2:11" ht="14.5" x14ac:dyDescent="0.35">
      <c r="B53" s="256" t="s">
        <v>10</v>
      </c>
      <c r="C53" s="256"/>
      <c r="D53" s="257" t="s">
        <v>6</v>
      </c>
      <c r="E53" s="526">
        <v>5161</v>
      </c>
      <c r="F53" s="526">
        <v>6922</v>
      </c>
      <c r="G53" s="526">
        <v>9503</v>
      </c>
      <c r="H53" s="526">
        <v>4296</v>
      </c>
      <c r="I53" s="526"/>
      <c r="J53" s="526">
        <v>12022.656510700037</v>
      </c>
      <c r="K53" s="526">
        <v>5435.0554951033737</v>
      </c>
    </row>
    <row r="54" spans="2:11" ht="14.5" x14ac:dyDescent="0.35">
      <c r="B54" s="736" t="s">
        <v>242</v>
      </c>
      <c r="C54" s="736"/>
      <c r="D54" s="257" t="s">
        <v>7</v>
      </c>
      <c r="E54" s="526">
        <v>5161</v>
      </c>
      <c r="F54" s="526">
        <v>9697</v>
      </c>
      <c r="G54" s="526">
        <v>12278</v>
      </c>
      <c r="H54" s="526">
        <v>4296</v>
      </c>
      <c r="I54" s="526"/>
      <c r="J54" s="526">
        <v>15533.429089590136</v>
      </c>
      <c r="K54" s="526">
        <v>5435.0554951033737</v>
      </c>
    </row>
    <row r="55" spans="2:11" ht="14.5" x14ac:dyDescent="0.35">
      <c r="B55" s="256"/>
      <c r="C55" s="256"/>
      <c r="D55" s="257" t="s">
        <v>8</v>
      </c>
      <c r="E55" s="526">
        <v>5161</v>
      </c>
      <c r="F55" s="526">
        <v>5358</v>
      </c>
      <c r="G55" s="526">
        <v>7939</v>
      </c>
      <c r="H55" s="526">
        <v>4296</v>
      </c>
      <c r="I55" s="526"/>
      <c r="J55" s="526">
        <v>10043.97243380486</v>
      </c>
      <c r="K55" s="526">
        <v>5435.0554951033737</v>
      </c>
    </row>
    <row r="56" spans="2:11" ht="14.5" x14ac:dyDescent="0.35">
      <c r="B56" s="257"/>
      <c r="C56" s="257"/>
      <c r="D56" s="257"/>
      <c r="E56" s="527"/>
      <c r="F56" s="527"/>
      <c r="G56" s="527"/>
      <c r="H56" s="527"/>
      <c r="I56" s="526"/>
      <c r="J56" s="526"/>
      <c r="K56" s="526"/>
    </row>
    <row r="57" spans="2:11" ht="14.5" x14ac:dyDescent="0.35">
      <c r="B57" s="256"/>
      <c r="C57" s="256"/>
      <c r="D57" s="257" t="s">
        <v>6</v>
      </c>
      <c r="E57" s="526">
        <v>5780</v>
      </c>
      <c r="F57" s="526">
        <v>6922</v>
      </c>
      <c r="G57" s="526">
        <v>10014</v>
      </c>
      <c r="H57" s="526">
        <v>3465</v>
      </c>
      <c r="I57" s="526"/>
      <c r="J57" s="526">
        <v>12669.144722524483</v>
      </c>
      <c r="K57" s="526">
        <v>4383.7214363438525</v>
      </c>
    </row>
    <row r="58" spans="2:11" ht="14.5" x14ac:dyDescent="0.35">
      <c r="B58" s="736" t="s">
        <v>243</v>
      </c>
      <c r="C58" s="736"/>
      <c r="D58" s="257" t="s">
        <v>7</v>
      </c>
      <c r="E58" s="526">
        <v>5780</v>
      </c>
      <c r="F58" s="526">
        <v>9697</v>
      </c>
      <c r="G58" s="526">
        <v>12789</v>
      </c>
      <c r="H58" s="526">
        <v>3465</v>
      </c>
      <c r="I58" s="526"/>
      <c r="J58" s="526">
        <v>16179.917301414584</v>
      </c>
      <c r="K58" s="526">
        <v>4383.7214363438525</v>
      </c>
    </row>
    <row r="59" spans="2:11" ht="14.5" x14ac:dyDescent="0.35">
      <c r="B59" s="256"/>
      <c r="C59" s="256"/>
      <c r="D59" s="257" t="s">
        <v>8</v>
      </c>
      <c r="E59" s="526">
        <v>5780</v>
      </c>
      <c r="F59" s="526">
        <v>5358</v>
      </c>
      <c r="G59" s="526">
        <v>8450</v>
      </c>
      <c r="H59" s="526">
        <v>3465</v>
      </c>
      <c r="I59" s="526"/>
      <c r="J59" s="526">
        <v>10690.460645629308</v>
      </c>
      <c r="K59" s="526">
        <v>4383.7214363438525</v>
      </c>
    </row>
    <row r="60" spans="2:11" ht="14.5" x14ac:dyDescent="0.35">
      <c r="B60" s="528"/>
      <c r="C60" s="528"/>
      <c r="D60" s="528"/>
      <c r="E60" s="529"/>
      <c r="F60" s="529"/>
      <c r="G60" s="529"/>
      <c r="H60" s="529"/>
      <c r="I60" s="526"/>
      <c r="J60" s="529"/>
      <c r="K60" s="529"/>
    </row>
    <row r="61" spans="2:11" ht="14.5" x14ac:dyDescent="0.35">
      <c r="B61" s="257"/>
      <c r="C61" s="257"/>
      <c r="D61" s="257"/>
      <c r="E61" s="257"/>
      <c r="F61" s="257"/>
      <c r="G61" s="257"/>
      <c r="H61" s="257"/>
      <c r="I61" s="526"/>
      <c r="J61" s="526"/>
      <c r="K61" s="526"/>
    </row>
    <row r="62" spans="2:11" ht="14.5" x14ac:dyDescent="0.35">
      <c r="B62" s="256" t="s">
        <v>11</v>
      </c>
      <c r="C62" s="256"/>
      <c r="D62" s="257" t="s">
        <v>6</v>
      </c>
      <c r="E62" s="526">
        <v>5161</v>
      </c>
      <c r="F62" s="526">
        <v>6183</v>
      </c>
      <c r="G62" s="526">
        <v>8764</v>
      </c>
      <c r="H62" s="526">
        <v>3900</v>
      </c>
      <c r="I62" s="526"/>
      <c r="J62" s="526">
        <v>11539.762929407325</v>
      </c>
      <c r="K62" s="526">
        <v>5135.220838052096</v>
      </c>
    </row>
    <row r="63" spans="2:11" ht="14.5" x14ac:dyDescent="0.35">
      <c r="B63" s="736" t="s">
        <v>242</v>
      </c>
      <c r="C63" s="736"/>
      <c r="D63" s="257" t="s">
        <v>7</v>
      </c>
      <c r="E63" s="526">
        <v>5161</v>
      </c>
      <c r="F63" s="526">
        <v>8662</v>
      </c>
      <c r="G63" s="526">
        <v>11243</v>
      </c>
      <c r="H63" s="526">
        <v>3900</v>
      </c>
      <c r="I63" s="526"/>
      <c r="J63" s="526">
        <v>14803.919969799927</v>
      </c>
      <c r="K63" s="526">
        <v>5135.220838052096</v>
      </c>
    </row>
    <row r="64" spans="2:11" ht="14.5" x14ac:dyDescent="0.35">
      <c r="B64" s="256"/>
      <c r="C64" s="256"/>
      <c r="D64" s="257" t="s">
        <v>8</v>
      </c>
      <c r="E64" s="526">
        <v>5161</v>
      </c>
      <c r="F64" s="526">
        <v>4786</v>
      </c>
      <c r="G64" s="526">
        <v>7367</v>
      </c>
      <c r="H64" s="526">
        <v>3900</v>
      </c>
      <c r="I64" s="526"/>
      <c r="J64" s="526">
        <v>9700.3004907512277</v>
      </c>
      <c r="K64" s="526">
        <v>5135.220838052096</v>
      </c>
    </row>
    <row r="65" spans="2:11" ht="14.5" x14ac:dyDescent="0.35">
      <c r="B65" s="257"/>
      <c r="C65" s="257"/>
      <c r="D65" s="257"/>
      <c r="E65" s="527"/>
      <c r="F65" s="527"/>
      <c r="G65" s="527"/>
      <c r="H65" s="527"/>
      <c r="I65" s="526"/>
      <c r="J65" s="526"/>
      <c r="K65" s="526"/>
    </row>
    <row r="66" spans="2:11" ht="14.5" x14ac:dyDescent="0.35">
      <c r="B66" s="256"/>
      <c r="C66" s="256"/>
      <c r="D66" s="257" t="s">
        <v>6</v>
      </c>
      <c r="E66" s="526">
        <v>5780</v>
      </c>
      <c r="F66" s="526">
        <v>6183</v>
      </c>
      <c r="G66" s="526">
        <v>9275</v>
      </c>
      <c r="H66" s="526">
        <v>3465</v>
      </c>
      <c r="I66" s="526"/>
      <c r="J66" s="526">
        <v>12212.608531521329</v>
      </c>
      <c r="K66" s="526">
        <v>4562.4462061155164</v>
      </c>
    </row>
    <row r="67" spans="2:11" ht="14.5" x14ac:dyDescent="0.35">
      <c r="B67" s="736" t="s">
        <v>243</v>
      </c>
      <c r="C67" s="736"/>
      <c r="D67" s="257" t="s">
        <v>7</v>
      </c>
      <c r="E67" s="526">
        <v>5780</v>
      </c>
      <c r="F67" s="526">
        <v>8662</v>
      </c>
      <c r="G67" s="526">
        <v>11754</v>
      </c>
      <c r="H67" s="526">
        <v>3465</v>
      </c>
      <c r="I67" s="526"/>
      <c r="J67" s="526">
        <v>15476.765571913931</v>
      </c>
      <c r="K67" s="526">
        <v>4562.4462061155164</v>
      </c>
    </row>
    <row r="68" spans="2:11" ht="14.5" x14ac:dyDescent="0.35">
      <c r="B68" s="256"/>
      <c r="C68" s="256"/>
      <c r="D68" s="257" t="s">
        <v>8</v>
      </c>
      <c r="E68" s="526">
        <v>5780</v>
      </c>
      <c r="F68" s="526">
        <v>4786</v>
      </c>
      <c r="G68" s="526">
        <v>7878</v>
      </c>
      <c r="H68" s="526">
        <v>3465</v>
      </c>
      <c r="I68" s="526"/>
      <c r="J68" s="526">
        <v>10373.146092865234</v>
      </c>
      <c r="K68" s="526">
        <v>4562.4462061155164</v>
      </c>
    </row>
    <row r="69" spans="2:11" ht="14.5" x14ac:dyDescent="0.35">
      <c r="B69" s="528"/>
      <c r="C69" s="528"/>
      <c r="D69" s="528"/>
      <c r="E69" s="529"/>
      <c r="F69" s="529"/>
      <c r="G69" s="529"/>
      <c r="H69" s="529"/>
      <c r="I69" s="526"/>
      <c r="J69" s="529"/>
      <c r="K69" s="529"/>
    </row>
    <row r="70" spans="2:11" ht="12.75" customHeight="1" x14ac:dyDescent="0.35">
      <c r="K70" s="258" t="s">
        <v>13</v>
      </c>
    </row>
    <row r="72" spans="2:11" ht="12.75" customHeight="1" x14ac:dyDescent="0.35">
      <c r="B72" s="833" t="s">
        <v>14</v>
      </c>
      <c r="C72" s="833"/>
      <c r="D72" s="833"/>
      <c r="E72" s="833"/>
      <c r="F72" s="833"/>
      <c r="G72" s="833"/>
      <c r="H72" s="833"/>
      <c r="I72" s="833"/>
      <c r="J72" s="833"/>
      <c r="K72" s="833"/>
    </row>
    <row r="73" spans="2:11" ht="16.5" customHeight="1" x14ac:dyDescent="0.35">
      <c r="B73" s="1192" t="s">
        <v>222</v>
      </c>
      <c r="C73" s="1080" t="str">
        <f>VLOOKUP(B73,Footnotes!B:C,2,FALSE)</f>
        <v>The rate of Welsh Government Learning Grant and Loan is applicable to students normally domiciled in Wales. Extra help is also available for students in certain circumstances.</v>
      </c>
      <c r="D73" s="1080"/>
      <c r="E73" s="1080"/>
      <c r="F73" s="1080"/>
      <c r="G73" s="1080"/>
      <c r="H73" s="1080"/>
      <c r="I73" s="1080"/>
      <c r="J73" s="1080"/>
      <c r="K73" s="1080"/>
    </row>
    <row r="74" spans="2:11" ht="36.75" customHeight="1" x14ac:dyDescent="0.35">
      <c r="B74" s="1192" t="s">
        <v>223</v>
      </c>
      <c r="C74" s="1080" t="str">
        <f>VLOOKUP(B74,Footnotes!B:C,2,FALSE)</f>
        <v>For academic year 2021/22, for income between £18,370 and £59,200, the WGLG is reduced by £1 for every complete £6.937 for students living at home, by £4.475 for students studying in London, and by £5.750 for students studying elsewhere. A student whose income is £59,200 will be eligible for the minimum grant of £1,000.</v>
      </c>
      <c r="D74" s="1080"/>
      <c r="E74" s="1080"/>
      <c r="F74" s="1080"/>
      <c r="G74" s="1080"/>
      <c r="H74" s="1080"/>
      <c r="I74" s="1080"/>
      <c r="J74" s="1080"/>
      <c r="K74" s="1080"/>
    </row>
    <row r="75" spans="2:11" ht="32.25" customHeight="1" x14ac:dyDescent="0.35">
      <c r="B75" s="1192" t="s">
        <v>224</v>
      </c>
      <c r="C75" s="1080" t="str">
        <f>VLOOKUP(B75,Footnotes!B:C,2,FALSE)</f>
        <v>The amount of Tuition Fee Loan is equivalent to the maximum fee which higher education Institutions can charge. Since academic year 2019/20 this is £9,000 in Wales and £9,250 for the rest of UK.</v>
      </c>
      <c r="D75" s="1080"/>
      <c r="E75" s="1080"/>
      <c r="F75" s="1080"/>
      <c r="G75" s="1080"/>
      <c r="H75" s="1080"/>
      <c r="I75" s="1080"/>
      <c r="J75" s="1080"/>
      <c r="K75" s="1080"/>
    </row>
    <row r="76" spans="2:11" ht="16.5" customHeight="1" x14ac:dyDescent="0.35">
      <c r="B76" s="1192" t="s">
        <v>226</v>
      </c>
      <c r="C76" s="1080" t="str">
        <f>VLOOKUP(B76,Footnotes!B:C,2,FALSE)</f>
        <v>Based on the ‘Elsewhere’ rate of loan.</v>
      </c>
      <c r="D76" s="1080"/>
      <c r="E76" s="1080"/>
      <c r="F76" s="1080"/>
      <c r="G76" s="1080"/>
      <c r="H76" s="1080"/>
      <c r="I76" s="1080"/>
      <c r="J76" s="1080"/>
      <c r="K76" s="1080"/>
    </row>
    <row r="77" spans="2:11" ht="16.5" customHeight="1" x14ac:dyDescent="0.35">
      <c r="B77" s="1192" t="s">
        <v>46</v>
      </c>
      <c r="C77" s="1080" t="str">
        <f>VLOOKUP(B77,Footnotes!B:C,2,FALSE)</f>
        <v>Students who entered higher education prior to academic year 2012/13.</v>
      </c>
      <c r="D77" s="1080"/>
      <c r="E77" s="1080"/>
      <c r="F77" s="1080"/>
      <c r="G77" s="1080"/>
      <c r="H77" s="1080"/>
      <c r="I77" s="1080"/>
      <c r="J77" s="1080"/>
      <c r="K77" s="1080"/>
    </row>
    <row r="78" spans="2:11" ht="16.5" customHeight="1" x14ac:dyDescent="0.35">
      <c r="B78" s="1192" t="s">
        <v>230</v>
      </c>
      <c r="C78" s="1080" t="str">
        <f>VLOOKUP(B78,Footnotes!B:C,2,FALSE)</f>
        <v>Students who entered higher education from academic year 2012/13 to 2017/18.</v>
      </c>
      <c r="D78" s="1080"/>
      <c r="E78" s="1080"/>
      <c r="F78" s="1080"/>
      <c r="G78" s="1080"/>
      <c r="H78" s="1080"/>
      <c r="I78" s="1080"/>
      <c r="J78" s="1080"/>
      <c r="K78" s="1080"/>
    </row>
    <row r="79" spans="2:11" ht="16.5" customHeight="1" x14ac:dyDescent="0.35">
      <c r="B79" s="1192" t="s">
        <v>231</v>
      </c>
      <c r="C79" s="1080" t="str">
        <f>VLOOKUP(B79,Footnotes!B:C,2,FALSE)</f>
        <v>Students who entered higher education from academic year 2018/19.</v>
      </c>
      <c r="D79" s="1080"/>
      <c r="E79" s="1080"/>
      <c r="F79" s="1080"/>
      <c r="G79" s="1080"/>
      <c r="H79" s="1080"/>
      <c r="I79" s="1080"/>
      <c r="J79" s="1080"/>
      <c r="K79" s="1080"/>
    </row>
    <row r="80" spans="2:11" ht="19" customHeight="1" x14ac:dyDescent="0.35">
      <c r="B80" s="1192" t="s">
        <v>237</v>
      </c>
      <c r="C80" s="1080" t="str">
        <f>VLOOKUP(B80,Footnotes!B:C,2,FALSE)</f>
        <v>The 'constant price' figures are calculated using academic year 2022/23 prices based on the September 2022 RPI (using RPIX), excluding mortgage interest payments</v>
      </c>
      <c r="D80" s="1080"/>
      <c r="E80" s="1080"/>
      <c r="F80" s="1080"/>
      <c r="G80" s="1080"/>
      <c r="H80" s="1080"/>
      <c r="I80" s="1080"/>
      <c r="J80" s="1080"/>
      <c r="K80" s="1080"/>
    </row>
  </sheetData>
  <mergeCells count="36">
    <mergeCell ref="C78:K78"/>
    <mergeCell ref="C79:K79"/>
    <mergeCell ref="C80:K80"/>
    <mergeCell ref="C74:K74"/>
    <mergeCell ref="C76:K76"/>
    <mergeCell ref="B54:C54"/>
    <mergeCell ref="B58:C58"/>
    <mergeCell ref="B63:C63"/>
    <mergeCell ref="B67:C67"/>
    <mergeCell ref="C77:K77"/>
    <mergeCell ref="C73:K73"/>
    <mergeCell ref="C75:K75"/>
    <mergeCell ref="B72:K72"/>
    <mergeCell ref="B38:C38"/>
    <mergeCell ref="B39:C39"/>
    <mergeCell ref="B40:C40"/>
    <mergeCell ref="B45:C45"/>
    <mergeCell ref="B49:C49"/>
    <mergeCell ref="B6:C6"/>
    <mergeCell ref="B27:C27"/>
    <mergeCell ref="B28:C28"/>
    <mergeCell ref="B29:C29"/>
    <mergeCell ref="B30:C30"/>
    <mergeCell ref="B18:C18"/>
    <mergeCell ref="B19:C19"/>
    <mergeCell ref="B20:C20"/>
    <mergeCell ref="B21:C21"/>
    <mergeCell ref="B22:C22"/>
    <mergeCell ref="B36:C36"/>
    <mergeCell ref="B37:C37"/>
    <mergeCell ref="B9:C9"/>
    <mergeCell ref="B10:C10"/>
    <mergeCell ref="B11:C11"/>
    <mergeCell ref="B12:C12"/>
    <mergeCell ref="B13:C13"/>
    <mergeCell ref="B31:C31"/>
  </mergeCells>
  <pageMargins left="0.7" right="0.7" top="0.75" bottom="0.75" header="0.3" footer="0.3"/>
  <pageSetup paperSize="9" scale="38"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C29FE-BB2C-4DDA-8F70-0CFA01E766AC}">
  <sheetPr>
    <tabColor rgb="FF3D6497"/>
    <pageSetUpPr fitToPage="1"/>
  </sheetPr>
  <dimension ref="B1:N42"/>
  <sheetViews>
    <sheetView showGridLines="0" zoomScale="85" zoomScaleNormal="85" zoomScaleSheetLayoutView="70" workbookViewId="0"/>
  </sheetViews>
  <sheetFormatPr defaultColWidth="9.1796875" defaultRowHeight="12.75" customHeight="1" x14ac:dyDescent="0.35"/>
  <cols>
    <col min="1" max="1" width="2.54296875" style="8" customWidth="1"/>
    <col min="2" max="2" width="4.54296875" style="8" customWidth="1"/>
    <col min="3" max="3" width="18" style="8" customWidth="1"/>
    <col min="4" max="7" width="20.81640625" style="38" customWidth="1"/>
    <col min="8" max="8" width="6.1796875" style="38" customWidth="1"/>
    <col min="9" max="9" width="17.453125" style="38" customWidth="1"/>
    <col min="10" max="10" width="7.81640625" style="8" customWidth="1"/>
    <col min="11" max="11" width="29.453125" style="8" bestFit="1" customWidth="1"/>
    <col min="12" max="12" width="9.1796875" style="8"/>
    <col min="13" max="13" width="15.54296875" style="8" bestFit="1" customWidth="1"/>
    <col min="14" max="14" width="19.54296875" style="8" bestFit="1" customWidth="1"/>
    <col min="15" max="16384" width="9.1796875" style="8"/>
  </cols>
  <sheetData>
    <row r="1" spans="2:14" s="522" customFormat="1" ht="18.5" x14ac:dyDescent="0.35">
      <c r="B1" s="60" t="s">
        <v>172</v>
      </c>
      <c r="C1" s="60"/>
      <c r="D1" s="521"/>
      <c r="E1" s="521"/>
      <c r="F1" s="521"/>
      <c r="G1" s="521"/>
      <c r="H1" s="521"/>
      <c r="I1" s="521"/>
      <c r="J1" s="521"/>
      <c r="K1" s="521"/>
      <c r="L1" s="521"/>
      <c r="M1" s="521"/>
      <c r="N1" s="521"/>
    </row>
    <row r="2" spans="2:14" s="152" customFormat="1" ht="8.5" customHeight="1" x14ac:dyDescent="0.35">
      <c r="G2" s="454"/>
    </row>
    <row r="3" spans="2:14" s="11" customFormat="1" ht="14.5" x14ac:dyDescent="0.35">
      <c r="B3" s="26" t="s">
        <v>211</v>
      </c>
      <c r="C3" s="26"/>
      <c r="D3" s="27"/>
      <c r="E3" s="27"/>
      <c r="F3" s="27"/>
      <c r="G3" s="27"/>
      <c r="H3" s="27"/>
      <c r="I3" s="27"/>
    </row>
    <row r="4" spans="2:14" s="11" customFormat="1" ht="14.5" x14ac:dyDescent="0.35">
      <c r="B4" s="28" t="s">
        <v>0</v>
      </c>
      <c r="C4" s="29"/>
      <c r="D4" s="30"/>
      <c r="E4" s="30"/>
      <c r="F4" s="30"/>
      <c r="G4" s="30"/>
      <c r="H4" s="27"/>
      <c r="I4" s="27"/>
    </row>
    <row r="5" spans="2:14" s="11" customFormat="1" ht="7.5" customHeight="1" thickBot="1" x14ac:dyDescent="0.4">
      <c r="D5" s="30"/>
      <c r="E5" s="30"/>
      <c r="F5" s="30"/>
      <c r="G5" s="30"/>
      <c r="H5" s="27"/>
      <c r="I5" s="27"/>
    </row>
    <row r="6" spans="2:14" s="11" customFormat="1" ht="30" customHeight="1" x14ac:dyDescent="0.35">
      <c r="B6" s="909" t="s">
        <v>15</v>
      </c>
      <c r="C6" s="933"/>
      <c r="D6" s="752" t="s">
        <v>16</v>
      </c>
      <c r="E6" s="753"/>
      <c r="F6" s="754" t="s">
        <v>305</v>
      </c>
      <c r="G6" s="756" t="s">
        <v>18</v>
      </c>
      <c r="I6" s="454"/>
      <c r="J6" s="31"/>
    </row>
    <row r="7" spans="2:14" s="11" customFormat="1" ht="39" customHeight="1" x14ac:dyDescent="0.35">
      <c r="B7" s="934"/>
      <c r="C7" s="935"/>
      <c r="D7" s="32" t="s">
        <v>77</v>
      </c>
      <c r="E7" s="33" t="s">
        <v>20</v>
      </c>
      <c r="F7" s="755"/>
      <c r="G7" s="757"/>
    </row>
    <row r="8" spans="2:14" ht="16.5" customHeight="1" x14ac:dyDescent="0.35">
      <c r="B8" s="758">
        <v>18370</v>
      </c>
      <c r="C8" s="759"/>
      <c r="D8" s="34">
        <v>9000</v>
      </c>
      <c r="E8" s="35">
        <v>9250</v>
      </c>
      <c r="F8" s="35">
        <v>8100</v>
      </c>
      <c r="G8" s="39">
        <v>2610</v>
      </c>
      <c r="H8" s="8"/>
    </row>
    <row r="9" spans="2:14" ht="16.5" customHeight="1" x14ac:dyDescent="0.35">
      <c r="B9" s="746">
        <v>20000</v>
      </c>
      <c r="C9" s="747"/>
      <c r="D9" s="34">
        <v>9000</v>
      </c>
      <c r="E9" s="35">
        <v>9250</v>
      </c>
      <c r="F9" s="35">
        <v>7817</v>
      </c>
      <c r="G9" s="39">
        <v>2893</v>
      </c>
      <c r="H9" s="8"/>
    </row>
    <row r="10" spans="2:14" ht="16.5" customHeight="1" x14ac:dyDescent="0.35">
      <c r="B10" s="746">
        <v>25000</v>
      </c>
      <c r="C10" s="747"/>
      <c r="D10" s="34">
        <v>9000</v>
      </c>
      <c r="E10" s="35">
        <v>9250</v>
      </c>
      <c r="F10" s="35">
        <v>6947</v>
      </c>
      <c r="G10" s="39">
        <v>3763</v>
      </c>
      <c r="H10" s="8"/>
    </row>
    <row r="11" spans="2:14" ht="16.5" customHeight="1" x14ac:dyDescent="0.35">
      <c r="B11" s="746">
        <v>30000</v>
      </c>
      <c r="C11" s="747"/>
      <c r="D11" s="34">
        <v>9000</v>
      </c>
      <c r="E11" s="35">
        <v>9250</v>
      </c>
      <c r="F11" s="35">
        <v>6078</v>
      </c>
      <c r="G11" s="39">
        <v>4632</v>
      </c>
      <c r="H11" s="8"/>
      <c r="J11" s="40"/>
    </row>
    <row r="12" spans="2:14" ht="16.5" customHeight="1" x14ac:dyDescent="0.35">
      <c r="B12" s="746">
        <v>35000</v>
      </c>
      <c r="C12" s="747"/>
      <c r="D12" s="34">
        <v>9000</v>
      </c>
      <c r="E12" s="35">
        <v>9250</v>
      </c>
      <c r="F12" s="35">
        <v>5208</v>
      </c>
      <c r="G12" s="39">
        <v>5502</v>
      </c>
      <c r="H12" s="8"/>
      <c r="J12" s="40"/>
    </row>
    <row r="13" spans="2:14" ht="16.5" customHeight="1" x14ac:dyDescent="0.35">
      <c r="B13" s="746">
        <v>40000</v>
      </c>
      <c r="C13" s="747"/>
      <c r="D13" s="34">
        <v>9000</v>
      </c>
      <c r="E13" s="35">
        <v>9250</v>
      </c>
      <c r="F13" s="35">
        <v>4339</v>
      </c>
      <c r="G13" s="39">
        <v>6371</v>
      </c>
      <c r="H13" s="8"/>
      <c r="J13" s="40"/>
    </row>
    <row r="14" spans="2:14" ht="16.5" customHeight="1" x14ac:dyDescent="0.35">
      <c r="B14" s="746">
        <v>45000</v>
      </c>
      <c r="C14" s="747"/>
      <c r="D14" s="34">
        <v>9000</v>
      </c>
      <c r="E14" s="35">
        <v>9250</v>
      </c>
      <c r="F14" s="35">
        <v>3469</v>
      </c>
      <c r="G14" s="39">
        <v>7241</v>
      </c>
      <c r="H14" s="8"/>
      <c r="J14" s="40"/>
    </row>
    <row r="15" spans="2:14" ht="16.5" customHeight="1" x14ac:dyDescent="0.35">
      <c r="B15" s="746">
        <v>50000</v>
      </c>
      <c r="C15" s="747"/>
      <c r="D15" s="34">
        <v>9000</v>
      </c>
      <c r="E15" s="35">
        <v>9250</v>
      </c>
      <c r="F15" s="35">
        <v>2600</v>
      </c>
      <c r="G15" s="39">
        <v>8110</v>
      </c>
      <c r="H15" s="8"/>
      <c r="J15" s="40"/>
    </row>
    <row r="16" spans="2:14" ht="16.5" customHeight="1" x14ac:dyDescent="0.35">
      <c r="B16" s="746">
        <v>55000</v>
      </c>
      <c r="C16" s="747"/>
      <c r="D16" s="34">
        <v>9000</v>
      </c>
      <c r="E16" s="35">
        <v>9250</v>
      </c>
      <c r="F16" s="35">
        <v>1730</v>
      </c>
      <c r="G16" s="39">
        <v>8980</v>
      </c>
      <c r="H16" s="8"/>
      <c r="J16" s="40"/>
    </row>
    <row r="17" spans="2:9" ht="16.5" customHeight="1" thickBot="1" x14ac:dyDescent="0.4">
      <c r="B17" s="761" t="s">
        <v>21</v>
      </c>
      <c r="C17" s="762"/>
      <c r="D17" s="41">
        <v>9000</v>
      </c>
      <c r="E17" s="42">
        <v>9250</v>
      </c>
      <c r="F17" s="42">
        <v>1000</v>
      </c>
      <c r="G17" s="43">
        <v>9710</v>
      </c>
      <c r="H17" s="8"/>
    </row>
    <row r="18" spans="2:9" s="44" customFormat="1" ht="12.75" customHeight="1" x14ac:dyDescent="0.35">
      <c r="B18" s="45"/>
      <c r="C18" s="45"/>
      <c r="D18" s="46"/>
      <c r="E18" s="46"/>
      <c r="F18" s="46"/>
      <c r="G18" s="47" t="s">
        <v>22</v>
      </c>
      <c r="I18" s="38"/>
    </row>
    <row r="19" spans="2:9" s="11" customFormat="1" ht="12.75" customHeight="1" x14ac:dyDescent="0.35">
      <c r="D19" s="27"/>
      <c r="E19" s="27"/>
      <c r="F19" s="27"/>
      <c r="G19" s="27"/>
      <c r="H19" s="27"/>
      <c r="I19" s="38"/>
    </row>
    <row r="20" spans="2:9" ht="12.75" customHeight="1" x14ac:dyDescent="0.35">
      <c r="B20" s="1012" t="s">
        <v>14</v>
      </c>
      <c r="C20" s="1013"/>
      <c r="D20" s="1013"/>
      <c r="E20" s="1013"/>
      <c r="F20" s="1013"/>
      <c r="G20" s="1014"/>
    </row>
    <row r="21" spans="2:9" ht="29.25" customHeight="1" x14ac:dyDescent="0.35">
      <c r="B21" s="707" t="s">
        <v>224</v>
      </c>
      <c r="C21" s="928" t="str">
        <f>VLOOKUP(B21,Footnotes!B:C,2,FALSE)</f>
        <v>The amount of Tuition Fee Loan is equivalent to the maximum fee which higher education Institutions can charge. Since academic year 2019/20 this is £9,000 in Wales and £9,250 for the rest of UK.</v>
      </c>
      <c r="D21" s="929"/>
      <c r="E21" s="929"/>
      <c r="F21" s="929"/>
      <c r="G21" s="930"/>
      <c r="H21" s="55"/>
      <c r="I21" s="56"/>
    </row>
    <row r="22" spans="2:9" ht="16.5" customHeight="1" x14ac:dyDescent="0.35">
      <c r="B22" s="707" t="s">
        <v>226</v>
      </c>
      <c r="C22" s="928" t="str">
        <f>VLOOKUP(B22,Footnotes!B:C,2,FALSE)</f>
        <v>Based on the ‘Elsewhere’ rate of loan.</v>
      </c>
      <c r="D22" s="929"/>
      <c r="E22" s="929"/>
      <c r="F22" s="929"/>
      <c r="G22" s="930"/>
      <c r="H22" s="55"/>
      <c r="I22" s="56"/>
    </row>
    <row r="23" spans="2:9" ht="33" customHeight="1" x14ac:dyDescent="0.35">
      <c r="B23" s="707" t="s">
        <v>236</v>
      </c>
      <c r="C23" s="928" t="str">
        <f>VLOOKUP(B23,Footnotes!B:C,2,FALSE)</f>
        <v>For academic year 2022/23, for income between £18,370 and £59,200, the WGLG is reduced by £1 for every complete £6.937 for students living at home, by £4.475 for students studying in London, and by £5.750 for students studying elsewhere.</v>
      </c>
      <c r="D23" s="929"/>
      <c r="E23" s="929"/>
      <c r="F23" s="929"/>
      <c r="G23" s="930"/>
      <c r="H23" s="55"/>
      <c r="I23" s="56"/>
    </row>
    <row r="24" spans="2:9" ht="12.75" customHeight="1" x14ac:dyDescent="0.35">
      <c r="B24" s="57"/>
      <c r="C24" s="57"/>
      <c r="D24" s="53"/>
      <c r="E24" s="53"/>
      <c r="F24" s="53"/>
      <c r="G24" s="53"/>
      <c r="H24" s="58"/>
      <c r="I24" s="56"/>
    </row>
    <row r="25" spans="2:9" ht="12.75" customHeight="1" x14ac:dyDescent="0.35">
      <c r="B25" s="57"/>
      <c r="C25" s="57"/>
      <c r="D25" s="53"/>
      <c r="E25" s="53"/>
      <c r="F25" s="53"/>
      <c r="G25" s="53"/>
      <c r="H25" s="58"/>
      <c r="I25" s="56"/>
    </row>
    <row r="26" spans="2:9" ht="12.75" customHeight="1" x14ac:dyDescent="0.35">
      <c r="B26" s="59"/>
      <c r="C26" s="59"/>
      <c r="D26" s="53"/>
      <c r="E26" s="53"/>
      <c r="F26" s="53"/>
      <c r="G26" s="53"/>
    </row>
    <row r="36" spans="2:9" ht="12.75" customHeight="1" x14ac:dyDescent="0.35">
      <c r="H36" s="51"/>
      <c r="I36" s="51"/>
    </row>
    <row r="37" spans="2:9" ht="12.75" customHeight="1" x14ac:dyDescent="0.35">
      <c r="B37" s="52"/>
      <c r="C37" s="52"/>
      <c r="D37" s="51"/>
      <c r="E37" s="51"/>
      <c r="F37" s="51"/>
      <c r="G37" s="51"/>
      <c r="H37" s="55"/>
      <c r="I37" s="56"/>
    </row>
    <row r="38" spans="2:9" ht="12.75" customHeight="1" x14ac:dyDescent="0.35">
      <c r="B38" s="54"/>
      <c r="C38" s="54"/>
      <c r="D38" s="53"/>
      <c r="E38" s="53"/>
      <c r="F38" s="53"/>
      <c r="G38" s="53"/>
      <c r="H38" s="55"/>
      <c r="I38" s="56"/>
    </row>
    <row r="39" spans="2:9" ht="12.75" customHeight="1" x14ac:dyDescent="0.35">
      <c r="B39" s="57"/>
      <c r="C39" s="57"/>
      <c r="D39" s="53"/>
      <c r="E39" s="53"/>
      <c r="F39" s="53"/>
      <c r="G39" s="53"/>
      <c r="H39" s="55"/>
      <c r="I39" s="56"/>
    </row>
    <row r="40" spans="2:9" ht="12.75" customHeight="1" x14ac:dyDescent="0.35">
      <c r="B40" s="57"/>
      <c r="C40" s="57"/>
      <c r="D40" s="53"/>
      <c r="E40" s="53"/>
      <c r="F40" s="53"/>
      <c r="G40" s="53"/>
      <c r="H40" s="58"/>
      <c r="I40" s="56"/>
    </row>
    <row r="41" spans="2:9" ht="12.75" customHeight="1" x14ac:dyDescent="0.35">
      <c r="B41" s="57"/>
      <c r="C41" s="57"/>
      <c r="D41" s="53"/>
      <c r="E41" s="53"/>
      <c r="F41" s="53"/>
      <c r="G41" s="53"/>
      <c r="H41" s="58"/>
      <c r="I41" s="56"/>
    </row>
    <row r="42" spans="2:9" ht="12.75" customHeight="1" x14ac:dyDescent="0.35">
      <c r="B42" s="54"/>
      <c r="C42" s="54"/>
      <c r="D42" s="53"/>
      <c r="E42" s="53"/>
      <c r="F42" s="53"/>
      <c r="G42" s="53"/>
    </row>
  </sheetData>
  <mergeCells count="18">
    <mergeCell ref="C23:G23"/>
    <mergeCell ref="B10:C10"/>
    <mergeCell ref="B11:C11"/>
    <mergeCell ref="B12:C12"/>
    <mergeCell ref="B13:C13"/>
    <mergeCell ref="B14:C14"/>
    <mergeCell ref="B15:C15"/>
    <mergeCell ref="B16:C16"/>
    <mergeCell ref="B17:C17"/>
    <mergeCell ref="B20:G20"/>
    <mergeCell ref="C21:G21"/>
    <mergeCell ref="C22:G22"/>
    <mergeCell ref="B9:C9"/>
    <mergeCell ref="B6:C7"/>
    <mergeCell ref="D6:E6"/>
    <mergeCell ref="F6:F7"/>
    <mergeCell ref="G6:G7"/>
    <mergeCell ref="B8:C8"/>
  </mergeCells>
  <pageMargins left="0.7" right="0.7" top="0.75" bottom="0.75" header="0.3" footer="0.3"/>
  <pageSetup paperSize="9" scale="9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A1F29-DDAA-4AD4-81A4-91BA37DEA1E2}">
  <sheetPr>
    <tabColor rgb="FF3D6497"/>
    <pageSetUpPr fitToPage="1"/>
  </sheetPr>
  <dimension ref="A1:AI28"/>
  <sheetViews>
    <sheetView showGridLines="0" zoomScale="85" zoomScaleNormal="85" workbookViewId="0"/>
  </sheetViews>
  <sheetFormatPr defaultColWidth="8.54296875" defaultRowHeight="14.5" x14ac:dyDescent="0.35"/>
  <cols>
    <col min="1" max="1" width="2.54296875" style="152" customWidth="1"/>
    <col min="2" max="2" width="5.54296875" style="152" customWidth="1"/>
    <col min="3" max="3" width="9" style="152" customWidth="1"/>
    <col min="4" max="4" width="15.453125" style="152" customWidth="1"/>
    <col min="5" max="5" width="29.6328125" style="152" customWidth="1"/>
    <col min="6" max="35" width="9.453125" style="152" customWidth="1"/>
    <col min="36" max="36" width="3.453125" style="152" customWidth="1"/>
    <col min="37" max="16384" width="8.54296875" style="152"/>
  </cols>
  <sheetData>
    <row r="1" spans="1:35" ht="18.5" x14ac:dyDescent="0.35">
      <c r="A1" s="293"/>
      <c r="B1" s="60" t="s">
        <v>172</v>
      </c>
      <c r="C1" s="60"/>
    </row>
    <row r="2" spans="1:35" ht="8.5" customHeight="1" x14ac:dyDescent="0.35"/>
    <row r="3" spans="1:35" x14ac:dyDescent="0.35">
      <c r="B3" s="295" t="s">
        <v>212</v>
      </c>
      <c r="C3" s="295"/>
    </row>
    <row r="4" spans="1:35" x14ac:dyDescent="0.35">
      <c r="B4" s="28" t="s">
        <v>321</v>
      </c>
      <c r="C4" s="320"/>
    </row>
    <row r="5" spans="1:35" x14ac:dyDescent="0.35">
      <c r="B5" s="321" t="s">
        <v>157</v>
      </c>
      <c r="C5" s="158"/>
    </row>
    <row r="6" spans="1:35" ht="6.75" customHeight="1" thickBot="1" x14ac:dyDescent="0.4"/>
    <row r="7" spans="1:35" ht="22" customHeight="1" x14ac:dyDescent="0.35">
      <c r="B7" s="1144" t="s">
        <v>102</v>
      </c>
      <c r="C7" s="1145"/>
      <c r="D7" s="1150" t="s">
        <v>36</v>
      </c>
      <c r="E7" s="1153" t="s">
        <v>103</v>
      </c>
      <c r="F7" s="1156" t="s">
        <v>309</v>
      </c>
      <c r="G7" s="1157"/>
      <c r="H7" s="1157"/>
      <c r="I7" s="1157"/>
      <c r="J7" s="1157"/>
      <c r="K7" s="1157"/>
      <c r="L7" s="1157"/>
      <c r="M7" s="1157"/>
      <c r="N7" s="1157"/>
      <c r="O7" s="1157"/>
      <c r="P7" s="1156" t="s">
        <v>357</v>
      </c>
      <c r="Q7" s="1157"/>
      <c r="R7" s="1157"/>
      <c r="S7" s="1157"/>
      <c r="T7" s="1157"/>
      <c r="U7" s="1157"/>
      <c r="V7" s="1157"/>
      <c r="W7" s="1157"/>
      <c r="X7" s="1157"/>
      <c r="Y7" s="1157"/>
      <c r="Z7" s="1156" t="s">
        <v>310</v>
      </c>
      <c r="AA7" s="1157"/>
      <c r="AB7" s="1157"/>
      <c r="AC7" s="1157"/>
      <c r="AD7" s="1157"/>
      <c r="AE7" s="1157"/>
      <c r="AF7" s="1157"/>
      <c r="AG7" s="1157"/>
      <c r="AH7" s="1157"/>
      <c r="AI7" s="1158"/>
    </row>
    <row r="8" spans="1:35" ht="17.5" customHeight="1" x14ac:dyDescent="0.35">
      <c r="B8" s="1146"/>
      <c r="C8" s="1147"/>
      <c r="D8" s="1151"/>
      <c r="E8" s="1154"/>
      <c r="F8" s="1137" t="s">
        <v>25</v>
      </c>
      <c r="G8" s="1117" t="s">
        <v>26</v>
      </c>
      <c r="H8" s="1117" t="s">
        <v>12</v>
      </c>
      <c r="I8" s="1117" t="s">
        <v>11</v>
      </c>
      <c r="J8" s="1117" t="s">
        <v>10</v>
      </c>
      <c r="K8" s="1117" t="s">
        <v>9</v>
      </c>
      <c r="L8" s="1117" t="s">
        <v>5</v>
      </c>
      <c r="M8" s="1117" t="s">
        <v>76</v>
      </c>
      <c r="N8" s="1117" t="s">
        <v>147</v>
      </c>
      <c r="O8" s="1139" t="s">
        <v>209</v>
      </c>
      <c r="P8" s="1137" t="s">
        <v>25</v>
      </c>
      <c r="Q8" s="1117" t="s">
        <v>26</v>
      </c>
      <c r="R8" s="1117" t="s">
        <v>12</v>
      </c>
      <c r="S8" s="1117" t="s">
        <v>11</v>
      </c>
      <c r="T8" s="1117" t="s">
        <v>10</v>
      </c>
      <c r="U8" s="1117" t="s">
        <v>9</v>
      </c>
      <c r="V8" s="1117" t="s">
        <v>5</v>
      </c>
      <c r="W8" s="1117" t="s">
        <v>313</v>
      </c>
      <c r="X8" s="1117" t="s">
        <v>147</v>
      </c>
      <c r="Y8" s="1139" t="s">
        <v>209</v>
      </c>
      <c r="Z8" s="1137" t="s">
        <v>25</v>
      </c>
      <c r="AA8" s="1117" t="s">
        <v>26</v>
      </c>
      <c r="AB8" s="1117" t="s">
        <v>12</v>
      </c>
      <c r="AC8" s="1117" t="s">
        <v>11</v>
      </c>
      <c r="AD8" s="1117" t="s">
        <v>10</v>
      </c>
      <c r="AE8" s="1117" t="s">
        <v>9</v>
      </c>
      <c r="AF8" s="1117" t="s">
        <v>5</v>
      </c>
      <c r="AG8" s="1117" t="s">
        <v>313</v>
      </c>
      <c r="AH8" s="1117" t="s">
        <v>147</v>
      </c>
      <c r="AI8" s="1159" t="s">
        <v>209</v>
      </c>
    </row>
    <row r="9" spans="1:35" ht="16" customHeight="1" x14ac:dyDescent="0.35">
      <c r="B9" s="1148"/>
      <c r="C9" s="1149"/>
      <c r="D9" s="1152"/>
      <c r="E9" s="1155"/>
      <c r="F9" s="1138"/>
      <c r="G9" s="1118"/>
      <c r="H9" s="1118"/>
      <c r="I9" s="1118"/>
      <c r="J9" s="1118"/>
      <c r="K9" s="1118"/>
      <c r="L9" s="1118"/>
      <c r="M9" s="1118"/>
      <c r="N9" s="1118" t="s">
        <v>239</v>
      </c>
      <c r="O9" s="1140"/>
      <c r="P9" s="1138"/>
      <c r="Q9" s="1118"/>
      <c r="R9" s="1118"/>
      <c r="S9" s="1118"/>
      <c r="T9" s="1118"/>
      <c r="U9" s="1118"/>
      <c r="V9" s="1118"/>
      <c r="W9" s="1118"/>
      <c r="X9" s="1118" t="s">
        <v>239</v>
      </c>
      <c r="Y9" s="1140"/>
      <c r="Z9" s="1138"/>
      <c r="AA9" s="1118"/>
      <c r="AB9" s="1118"/>
      <c r="AC9" s="1118"/>
      <c r="AD9" s="1118"/>
      <c r="AE9" s="1118"/>
      <c r="AF9" s="1118"/>
      <c r="AG9" s="1118"/>
      <c r="AH9" s="1118" t="s">
        <v>239</v>
      </c>
      <c r="AI9" s="1160"/>
    </row>
    <row r="10" spans="1:35" x14ac:dyDescent="0.35">
      <c r="B10" s="1135" t="s">
        <v>105</v>
      </c>
      <c r="C10" s="1136"/>
      <c r="D10" s="1141" t="s">
        <v>37</v>
      </c>
      <c r="E10" s="322" t="s">
        <v>306</v>
      </c>
      <c r="F10" s="323">
        <v>51.975999999999999</v>
      </c>
      <c r="G10" s="323">
        <v>54.201999999999998</v>
      </c>
      <c r="H10" s="323">
        <v>55.713000000000001</v>
      </c>
      <c r="I10" s="323">
        <v>56.972999999999999</v>
      </c>
      <c r="J10" s="331">
        <v>57.061999999999998</v>
      </c>
      <c r="K10" s="331">
        <v>57.131</v>
      </c>
      <c r="L10" s="331">
        <v>57.228000000000002</v>
      </c>
      <c r="M10" s="331">
        <v>58.27</v>
      </c>
      <c r="N10" s="331">
        <v>57.609000000000002</v>
      </c>
      <c r="O10" s="390">
        <v>55.527999999999999</v>
      </c>
      <c r="P10" s="323">
        <v>140.14645603</v>
      </c>
      <c r="Q10" s="323">
        <v>193.16933581000001</v>
      </c>
      <c r="R10" s="323">
        <v>205.26719431000001</v>
      </c>
      <c r="S10" s="323">
        <v>222.68595561000001</v>
      </c>
      <c r="T10" s="331">
        <v>235.75494192000002</v>
      </c>
      <c r="U10" s="331">
        <v>247.94546903000003</v>
      </c>
      <c r="V10" s="331">
        <v>260.17647551000005</v>
      </c>
      <c r="W10" s="331">
        <v>383.14018192999993</v>
      </c>
      <c r="X10" s="331">
        <v>293.45079863000001</v>
      </c>
      <c r="Y10" s="390">
        <v>287.75228676999996</v>
      </c>
      <c r="Z10" s="414">
        <v>2700</v>
      </c>
      <c r="AA10" s="414">
        <v>3560</v>
      </c>
      <c r="AB10" s="414">
        <v>3680</v>
      </c>
      <c r="AC10" s="414">
        <v>3910</v>
      </c>
      <c r="AD10" s="415">
        <v>4130</v>
      </c>
      <c r="AE10" s="415">
        <v>4340</v>
      </c>
      <c r="AF10" s="415">
        <v>4550</v>
      </c>
      <c r="AG10" s="415">
        <v>6580</v>
      </c>
      <c r="AH10" s="415">
        <v>5090</v>
      </c>
      <c r="AI10" s="416">
        <v>5180</v>
      </c>
    </row>
    <row r="11" spans="1:35" ht="15" thickBot="1" x14ac:dyDescent="0.4">
      <c r="B11" s="1122"/>
      <c r="C11" s="1123"/>
      <c r="D11" s="1142"/>
      <c r="E11" s="324" t="s">
        <v>307</v>
      </c>
      <c r="F11" s="325">
        <v>3.4940000000000002</v>
      </c>
      <c r="G11" s="325">
        <v>3.5880000000000001</v>
      </c>
      <c r="H11" s="325">
        <v>2.9430000000000001</v>
      </c>
      <c r="I11" s="325">
        <v>3.0720000000000001</v>
      </c>
      <c r="J11" s="332">
        <v>2.5529999999999999</v>
      </c>
      <c r="K11" s="332">
        <v>3.8849999999999998</v>
      </c>
      <c r="L11" s="332">
        <v>5.84</v>
      </c>
      <c r="M11" s="332">
        <v>8.4649999999999999</v>
      </c>
      <c r="N11" s="332">
        <v>9.1080000000000005</v>
      </c>
      <c r="O11" s="391">
        <v>9.9429999999999996</v>
      </c>
      <c r="P11" s="325">
        <v>4.4598937999999997</v>
      </c>
      <c r="Q11" s="325">
        <v>5.6897687100000001</v>
      </c>
      <c r="R11" s="325">
        <v>3.94469095</v>
      </c>
      <c r="S11" s="325">
        <v>3.66158706</v>
      </c>
      <c r="T11" s="332">
        <v>3.1652836099999999</v>
      </c>
      <c r="U11" s="332">
        <v>4.2596939599999999</v>
      </c>
      <c r="V11" s="332">
        <v>7.4933906700000001</v>
      </c>
      <c r="W11" s="332">
        <v>13.9838486</v>
      </c>
      <c r="X11" s="332">
        <v>14.018621489999999</v>
      </c>
      <c r="Y11" s="391">
        <v>15.964593120000002</v>
      </c>
      <c r="Z11" s="417">
        <v>1280</v>
      </c>
      <c r="AA11" s="417">
        <v>1590</v>
      </c>
      <c r="AB11" s="417">
        <v>1340</v>
      </c>
      <c r="AC11" s="417">
        <v>1190</v>
      </c>
      <c r="AD11" s="418">
        <v>1240</v>
      </c>
      <c r="AE11" s="418">
        <v>1100</v>
      </c>
      <c r="AF11" s="418">
        <v>1280</v>
      </c>
      <c r="AG11" s="418">
        <v>1650</v>
      </c>
      <c r="AH11" s="418">
        <v>1540</v>
      </c>
      <c r="AI11" s="419">
        <v>1610</v>
      </c>
    </row>
    <row r="12" spans="1:35" ht="15" thickBot="1" x14ac:dyDescent="0.4">
      <c r="B12" s="1122"/>
      <c r="C12" s="1123"/>
      <c r="D12" s="1142"/>
      <c r="E12" s="519" t="s">
        <v>175</v>
      </c>
      <c r="F12" s="326">
        <v>55.47</v>
      </c>
      <c r="G12" s="326">
        <v>57.79</v>
      </c>
      <c r="H12" s="326">
        <v>58.655999999999999</v>
      </c>
      <c r="I12" s="326">
        <v>60.045000000000002</v>
      </c>
      <c r="J12" s="333">
        <v>59.614999999999995</v>
      </c>
      <c r="K12" s="333">
        <v>61.015999999999998</v>
      </c>
      <c r="L12" s="333">
        <v>63.067999999999998</v>
      </c>
      <c r="M12" s="333">
        <v>66.734999999999999</v>
      </c>
      <c r="N12" s="333">
        <v>66.716999999999999</v>
      </c>
      <c r="O12" s="392">
        <v>65.471000000000004</v>
      </c>
      <c r="P12" s="326">
        <v>144.60634983</v>
      </c>
      <c r="Q12" s="326">
        <v>198.85910452000002</v>
      </c>
      <c r="R12" s="326">
        <v>209.21188526</v>
      </c>
      <c r="S12" s="326">
        <v>226.34754267</v>
      </c>
      <c r="T12" s="333">
        <v>238.92022553000001</v>
      </c>
      <c r="U12" s="333">
        <v>252.20516299000002</v>
      </c>
      <c r="V12" s="333">
        <v>267.66986618000004</v>
      </c>
      <c r="W12" s="333">
        <v>397.12403052999991</v>
      </c>
      <c r="X12" s="333">
        <v>307.46942012</v>
      </c>
      <c r="Y12" s="392">
        <v>303.71687988999997</v>
      </c>
      <c r="Z12" s="420">
        <v>2610</v>
      </c>
      <c r="AA12" s="420">
        <v>3440</v>
      </c>
      <c r="AB12" s="420">
        <v>3570</v>
      </c>
      <c r="AC12" s="420">
        <v>3770</v>
      </c>
      <c r="AD12" s="421">
        <v>4010</v>
      </c>
      <c r="AE12" s="421">
        <v>4130</v>
      </c>
      <c r="AF12" s="421">
        <v>4240</v>
      </c>
      <c r="AG12" s="421">
        <v>5950</v>
      </c>
      <c r="AH12" s="421">
        <v>4610</v>
      </c>
      <c r="AI12" s="422">
        <v>4640</v>
      </c>
    </row>
    <row r="13" spans="1:35" x14ac:dyDescent="0.35">
      <c r="B13" s="1122"/>
      <c r="C13" s="1123"/>
      <c r="D13" s="1143" t="s">
        <v>177</v>
      </c>
      <c r="E13" s="327" t="s">
        <v>306</v>
      </c>
      <c r="F13" s="328">
        <v>0.999</v>
      </c>
      <c r="G13" s="328">
        <v>1.3620000000000001</v>
      </c>
      <c r="H13" s="328">
        <v>1.3220000000000001</v>
      </c>
      <c r="I13" s="328">
        <v>1.9279999999999999</v>
      </c>
      <c r="J13" s="334">
        <v>2.3780000000000001</v>
      </c>
      <c r="K13" s="334">
        <v>2.3519999999999999</v>
      </c>
      <c r="L13" s="334">
        <v>2.0470000000000002</v>
      </c>
      <c r="M13" s="334">
        <v>1.825</v>
      </c>
      <c r="N13" s="334">
        <v>1.25</v>
      </c>
      <c r="O13" s="393">
        <v>0.79800000000000004</v>
      </c>
      <c r="P13" s="328">
        <v>0.87201550000000005</v>
      </c>
      <c r="Q13" s="328">
        <v>2.9000414399999999</v>
      </c>
      <c r="R13" s="328">
        <v>3.0317292599999996</v>
      </c>
      <c r="S13" s="328">
        <v>4.545369</v>
      </c>
      <c r="T13" s="334">
        <v>5.5811302600000001</v>
      </c>
      <c r="U13" s="334">
        <v>5.3430047500000004</v>
      </c>
      <c r="V13" s="334">
        <v>4.5605287499999996</v>
      </c>
      <c r="W13" s="334">
        <v>7.9320437500000001</v>
      </c>
      <c r="X13" s="334">
        <v>2.7534112500000001</v>
      </c>
      <c r="Y13" s="393">
        <v>1.6916625000000001</v>
      </c>
      <c r="Z13" s="423">
        <v>870</v>
      </c>
      <c r="AA13" s="423">
        <v>2130</v>
      </c>
      <c r="AB13" s="423">
        <v>2290</v>
      </c>
      <c r="AC13" s="423">
        <v>2360</v>
      </c>
      <c r="AD13" s="424">
        <v>2350</v>
      </c>
      <c r="AE13" s="424">
        <v>2270</v>
      </c>
      <c r="AF13" s="424">
        <v>2230</v>
      </c>
      <c r="AG13" s="424">
        <v>4350</v>
      </c>
      <c r="AH13" s="424">
        <v>2200</v>
      </c>
      <c r="AI13" s="425">
        <v>2120</v>
      </c>
    </row>
    <row r="14" spans="1:35" ht="15" thickBot="1" x14ac:dyDescent="0.4">
      <c r="B14" s="1122"/>
      <c r="C14" s="1123"/>
      <c r="D14" s="1142"/>
      <c r="E14" s="324" t="s">
        <v>307</v>
      </c>
      <c r="F14" s="325" t="s">
        <v>216</v>
      </c>
      <c r="G14" s="325" t="s">
        <v>216</v>
      </c>
      <c r="H14" s="325" t="s">
        <v>216</v>
      </c>
      <c r="I14" s="325" t="s">
        <v>216</v>
      </c>
      <c r="J14" s="332" t="s">
        <v>216</v>
      </c>
      <c r="K14" s="332" t="s">
        <v>216</v>
      </c>
      <c r="L14" s="332" t="s">
        <v>215</v>
      </c>
      <c r="M14" s="332" t="s">
        <v>215</v>
      </c>
      <c r="N14" s="332" t="s">
        <v>215</v>
      </c>
      <c r="O14" s="391" t="s">
        <v>215</v>
      </c>
      <c r="P14" s="325" t="s">
        <v>216</v>
      </c>
      <c r="Q14" s="325" t="s">
        <v>216</v>
      </c>
      <c r="R14" s="325" t="s">
        <v>216</v>
      </c>
      <c r="S14" s="325" t="s">
        <v>216</v>
      </c>
      <c r="T14" s="332" t="s">
        <v>216</v>
      </c>
      <c r="U14" s="332" t="s">
        <v>216</v>
      </c>
      <c r="V14" s="332" t="s">
        <v>215</v>
      </c>
      <c r="W14" s="332" t="s">
        <v>215</v>
      </c>
      <c r="X14" s="332" t="s">
        <v>215</v>
      </c>
      <c r="Y14" s="391" t="s">
        <v>215</v>
      </c>
      <c r="Z14" s="417" t="s">
        <v>216</v>
      </c>
      <c r="AA14" s="417" t="s">
        <v>216</v>
      </c>
      <c r="AB14" s="417" t="s">
        <v>216</v>
      </c>
      <c r="AC14" s="417" t="s">
        <v>216</v>
      </c>
      <c r="AD14" s="418" t="s">
        <v>216</v>
      </c>
      <c r="AE14" s="418" t="s">
        <v>216</v>
      </c>
      <c r="AF14" s="418" t="s">
        <v>216</v>
      </c>
      <c r="AG14" s="418" t="s">
        <v>216</v>
      </c>
      <c r="AH14" s="418" t="s">
        <v>216</v>
      </c>
      <c r="AI14" s="419" t="s">
        <v>216</v>
      </c>
    </row>
    <row r="15" spans="1:35" ht="15" thickBot="1" x14ac:dyDescent="0.4">
      <c r="B15" s="1122"/>
      <c r="C15" s="1123"/>
      <c r="D15" s="1142"/>
      <c r="E15" s="520" t="s">
        <v>322</v>
      </c>
      <c r="F15" s="326">
        <v>0.999</v>
      </c>
      <c r="G15" s="326">
        <v>1.3620000000000001</v>
      </c>
      <c r="H15" s="326">
        <v>1.3220000000000001</v>
      </c>
      <c r="I15" s="326">
        <v>1.9279999999999999</v>
      </c>
      <c r="J15" s="333">
        <v>2.3780000000000001</v>
      </c>
      <c r="K15" s="333">
        <v>2.3519999999999999</v>
      </c>
      <c r="L15" s="333">
        <v>2.0470000000000002</v>
      </c>
      <c r="M15" s="333">
        <v>1.825</v>
      </c>
      <c r="N15" s="333">
        <v>1.25</v>
      </c>
      <c r="O15" s="392">
        <v>0.79800000000000004</v>
      </c>
      <c r="P15" s="326">
        <v>0.87201550000000005</v>
      </c>
      <c r="Q15" s="326">
        <v>2.9000414399999999</v>
      </c>
      <c r="R15" s="326">
        <v>3.0317292599999996</v>
      </c>
      <c r="S15" s="326">
        <v>4.545369</v>
      </c>
      <c r="T15" s="333">
        <v>5.5811302600000001</v>
      </c>
      <c r="U15" s="333">
        <v>5.3430047500000004</v>
      </c>
      <c r="V15" s="333">
        <v>4.5605287499999996</v>
      </c>
      <c r="W15" s="333">
        <v>7.9320437500000001</v>
      </c>
      <c r="X15" s="333">
        <v>2.7534112500000001</v>
      </c>
      <c r="Y15" s="392">
        <v>1.6916625000000001</v>
      </c>
      <c r="Z15" s="420">
        <v>870</v>
      </c>
      <c r="AA15" s="420">
        <v>2130</v>
      </c>
      <c r="AB15" s="420">
        <v>2290</v>
      </c>
      <c r="AC15" s="420">
        <v>2360</v>
      </c>
      <c r="AD15" s="421">
        <v>2350</v>
      </c>
      <c r="AE15" s="421">
        <v>2270</v>
      </c>
      <c r="AF15" s="421">
        <v>2230</v>
      </c>
      <c r="AG15" s="421">
        <v>4350</v>
      </c>
      <c r="AH15" s="421">
        <v>2200</v>
      </c>
      <c r="AI15" s="422">
        <v>2120</v>
      </c>
    </row>
    <row r="16" spans="1:35" ht="15" thickBot="1" x14ac:dyDescent="0.4">
      <c r="B16" s="1122"/>
      <c r="C16" s="1123"/>
      <c r="D16" s="1130" t="s">
        <v>176</v>
      </c>
      <c r="E16" s="1131"/>
      <c r="F16" s="329">
        <v>56.469000000000001</v>
      </c>
      <c r="G16" s="329">
        <v>59.152000000000001</v>
      </c>
      <c r="H16" s="329">
        <v>59.978000000000002</v>
      </c>
      <c r="I16" s="329">
        <v>61.972999999999999</v>
      </c>
      <c r="J16" s="335">
        <v>61.992999999999995</v>
      </c>
      <c r="K16" s="335">
        <v>63.367999999999995</v>
      </c>
      <c r="L16" s="335">
        <v>65.114999999999995</v>
      </c>
      <c r="M16" s="335">
        <v>68.56</v>
      </c>
      <c r="N16" s="335">
        <v>67.966999999999999</v>
      </c>
      <c r="O16" s="394">
        <v>66.269000000000005</v>
      </c>
      <c r="P16" s="329">
        <v>145.47836533</v>
      </c>
      <c r="Q16" s="329">
        <v>201.75914596000001</v>
      </c>
      <c r="R16" s="329">
        <v>212.24361451999999</v>
      </c>
      <c r="S16" s="329">
        <v>230.89291166999999</v>
      </c>
      <c r="T16" s="335">
        <v>244.50135579000002</v>
      </c>
      <c r="U16" s="335">
        <v>257.54816774</v>
      </c>
      <c r="V16" s="335">
        <v>272.23039493000005</v>
      </c>
      <c r="W16" s="335">
        <v>405.0560742799999</v>
      </c>
      <c r="X16" s="335">
        <v>310.22283136999999</v>
      </c>
      <c r="Y16" s="394">
        <v>305.40854238999998</v>
      </c>
      <c r="Z16" s="426">
        <v>2580</v>
      </c>
      <c r="AA16" s="426">
        <v>3410</v>
      </c>
      <c r="AB16" s="426">
        <v>3540</v>
      </c>
      <c r="AC16" s="426">
        <v>3730</v>
      </c>
      <c r="AD16" s="427">
        <v>3940</v>
      </c>
      <c r="AE16" s="427">
        <v>4060</v>
      </c>
      <c r="AF16" s="427">
        <v>4180</v>
      </c>
      <c r="AG16" s="427">
        <v>5910</v>
      </c>
      <c r="AH16" s="427">
        <v>4560</v>
      </c>
      <c r="AI16" s="428">
        <v>4610</v>
      </c>
    </row>
    <row r="17" spans="2:35" ht="15.75" customHeight="1" x14ac:dyDescent="0.35">
      <c r="B17" s="1120" t="s">
        <v>126</v>
      </c>
      <c r="C17" s="1121"/>
      <c r="D17" s="1126" t="s">
        <v>308</v>
      </c>
      <c r="E17" s="1127"/>
      <c r="F17" s="308" t="s">
        <v>216</v>
      </c>
      <c r="G17" s="308" t="s">
        <v>216</v>
      </c>
      <c r="H17" s="308" t="s">
        <v>216</v>
      </c>
      <c r="I17" s="308" t="s">
        <v>216</v>
      </c>
      <c r="J17" s="319">
        <v>2.8769999999999998</v>
      </c>
      <c r="K17" s="319">
        <v>4.5149999999999997</v>
      </c>
      <c r="L17" s="319">
        <v>5.4279999999999999</v>
      </c>
      <c r="M17" s="319">
        <v>6.5469999999999997</v>
      </c>
      <c r="N17" s="319">
        <v>6.4</v>
      </c>
      <c r="O17" s="395">
        <v>5.48</v>
      </c>
      <c r="P17" s="308" t="s">
        <v>216</v>
      </c>
      <c r="Q17" s="308" t="s">
        <v>216</v>
      </c>
      <c r="R17" s="308" t="s">
        <v>216</v>
      </c>
      <c r="S17" s="308" t="s">
        <v>216</v>
      </c>
      <c r="T17" s="319">
        <v>8.37597025</v>
      </c>
      <c r="U17" s="319">
        <v>15.022124029999999</v>
      </c>
      <c r="V17" s="319">
        <v>21.652546860000001</v>
      </c>
      <c r="W17" s="319">
        <v>27.610939569999999</v>
      </c>
      <c r="X17" s="319">
        <v>27.18400205</v>
      </c>
      <c r="Y17" s="395">
        <v>22.848862950000001</v>
      </c>
      <c r="Z17" s="429" t="s">
        <v>216</v>
      </c>
      <c r="AA17" s="429" t="s">
        <v>216</v>
      </c>
      <c r="AB17" s="429" t="s">
        <v>216</v>
      </c>
      <c r="AC17" s="429" t="s">
        <v>216</v>
      </c>
      <c r="AD17" s="430">
        <v>2910</v>
      </c>
      <c r="AE17" s="430">
        <v>3330</v>
      </c>
      <c r="AF17" s="430">
        <v>3990</v>
      </c>
      <c r="AG17" s="430">
        <v>4220</v>
      </c>
      <c r="AH17" s="430">
        <v>4250</v>
      </c>
      <c r="AI17" s="431">
        <v>4170</v>
      </c>
    </row>
    <row r="18" spans="2:35" ht="15" thickBot="1" x14ac:dyDescent="0.4">
      <c r="B18" s="1122"/>
      <c r="C18" s="1123"/>
      <c r="D18" s="1128" t="s">
        <v>312</v>
      </c>
      <c r="E18" s="1129"/>
      <c r="F18" s="350" t="s">
        <v>216</v>
      </c>
      <c r="G18" s="350" t="s">
        <v>216</v>
      </c>
      <c r="H18" s="350" t="s">
        <v>216</v>
      </c>
      <c r="I18" s="350" t="s">
        <v>216</v>
      </c>
      <c r="J18" s="351">
        <v>0.126</v>
      </c>
      <c r="K18" s="351">
        <v>0.16400000000000001</v>
      </c>
      <c r="L18" s="351">
        <v>0.193</v>
      </c>
      <c r="M18" s="351">
        <v>0.16200000000000001</v>
      </c>
      <c r="N18" s="351">
        <v>0.126</v>
      </c>
      <c r="O18" s="396">
        <v>8.5999999999999993E-2</v>
      </c>
      <c r="P18" s="350" t="s">
        <v>216</v>
      </c>
      <c r="Q18" s="350" t="s">
        <v>216</v>
      </c>
      <c r="R18" s="350" t="s">
        <v>216</v>
      </c>
      <c r="S18" s="350" t="s">
        <v>216</v>
      </c>
      <c r="T18" s="351">
        <v>0.38350620000000002</v>
      </c>
      <c r="U18" s="351">
        <v>0.5993889</v>
      </c>
      <c r="V18" s="351">
        <v>0.88286450999999999</v>
      </c>
      <c r="W18" s="351">
        <v>0.7480712100000001</v>
      </c>
      <c r="X18" s="351">
        <v>0.58897739999999987</v>
      </c>
      <c r="Y18" s="396">
        <v>0.41068199999999999</v>
      </c>
      <c r="Z18" s="432" t="s">
        <v>216</v>
      </c>
      <c r="AA18" s="432" t="s">
        <v>216</v>
      </c>
      <c r="AB18" s="432" t="s">
        <v>216</v>
      </c>
      <c r="AC18" s="432" t="s">
        <v>216</v>
      </c>
      <c r="AD18" s="433">
        <v>3040</v>
      </c>
      <c r="AE18" s="433">
        <v>3650</v>
      </c>
      <c r="AF18" s="433">
        <v>4570</v>
      </c>
      <c r="AG18" s="433">
        <v>4620</v>
      </c>
      <c r="AH18" s="433">
        <v>4670</v>
      </c>
      <c r="AI18" s="434">
        <v>4780</v>
      </c>
    </row>
    <row r="19" spans="2:35" ht="15" thickBot="1" x14ac:dyDescent="0.4">
      <c r="B19" s="1124"/>
      <c r="C19" s="1125"/>
      <c r="D19" s="1130" t="s">
        <v>133</v>
      </c>
      <c r="E19" s="1131"/>
      <c r="F19" s="352" t="s">
        <v>216</v>
      </c>
      <c r="G19" s="352" t="s">
        <v>216</v>
      </c>
      <c r="H19" s="352" t="s">
        <v>216</v>
      </c>
      <c r="I19" s="352" t="s">
        <v>216</v>
      </c>
      <c r="J19" s="353">
        <v>3.0029999999999997</v>
      </c>
      <c r="K19" s="353">
        <v>4.6789999999999994</v>
      </c>
      <c r="L19" s="353">
        <v>5.6209999999999996</v>
      </c>
      <c r="M19" s="353">
        <v>6.7089999999999996</v>
      </c>
      <c r="N19" s="353">
        <v>6.5260000000000007</v>
      </c>
      <c r="O19" s="397">
        <v>5.5659999999999998</v>
      </c>
      <c r="P19" s="352" t="s">
        <v>216</v>
      </c>
      <c r="Q19" s="352" t="s">
        <v>216</v>
      </c>
      <c r="R19" s="352" t="s">
        <v>216</v>
      </c>
      <c r="S19" s="352" t="s">
        <v>216</v>
      </c>
      <c r="T19" s="353">
        <v>8.7594764499999993</v>
      </c>
      <c r="U19" s="353">
        <v>15.621512929999998</v>
      </c>
      <c r="V19" s="353">
        <v>22.535411370000002</v>
      </c>
      <c r="W19" s="353">
        <v>28.359010779999998</v>
      </c>
      <c r="X19" s="353">
        <v>27.772979450000001</v>
      </c>
      <c r="Y19" s="397">
        <v>23.259544949999999</v>
      </c>
      <c r="Z19" s="435" t="s">
        <v>216</v>
      </c>
      <c r="AA19" s="435" t="s">
        <v>216</v>
      </c>
      <c r="AB19" s="435" t="s">
        <v>216</v>
      </c>
      <c r="AC19" s="435" t="s">
        <v>216</v>
      </c>
      <c r="AD19" s="436">
        <v>2920</v>
      </c>
      <c r="AE19" s="436">
        <v>3340</v>
      </c>
      <c r="AF19" s="436">
        <v>4010</v>
      </c>
      <c r="AG19" s="436">
        <v>4230</v>
      </c>
      <c r="AH19" s="436">
        <v>4260</v>
      </c>
      <c r="AI19" s="437">
        <v>4180</v>
      </c>
    </row>
    <row r="20" spans="2:35" ht="15" thickBot="1" x14ac:dyDescent="0.4">
      <c r="B20" s="1132" t="s">
        <v>311</v>
      </c>
      <c r="C20" s="1133"/>
      <c r="D20" s="1133"/>
      <c r="E20" s="1134"/>
      <c r="F20" s="310">
        <v>56.469000000000001</v>
      </c>
      <c r="G20" s="310">
        <v>59.152000000000001</v>
      </c>
      <c r="H20" s="310">
        <v>59.978000000000002</v>
      </c>
      <c r="I20" s="310">
        <v>61.972999999999999</v>
      </c>
      <c r="J20" s="311">
        <v>64.995999999999995</v>
      </c>
      <c r="K20" s="311">
        <v>68.046999999999997</v>
      </c>
      <c r="L20" s="311">
        <v>70.73599999999999</v>
      </c>
      <c r="M20" s="311">
        <v>75.269000000000005</v>
      </c>
      <c r="N20" s="311">
        <v>74.492999999999995</v>
      </c>
      <c r="O20" s="398">
        <v>71.834999999999994</v>
      </c>
      <c r="P20" s="310">
        <v>145.47836533</v>
      </c>
      <c r="Q20" s="310">
        <v>201.75914596000001</v>
      </c>
      <c r="R20" s="310">
        <v>212.24361451999999</v>
      </c>
      <c r="S20" s="310">
        <v>230.89291166999999</v>
      </c>
      <c r="T20" s="311">
        <v>253.26083224000001</v>
      </c>
      <c r="U20" s="311">
        <v>273.16968066999999</v>
      </c>
      <c r="V20" s="311">
        <v>294.79211754999994</v>
      </c>
      <c r="W20" s="311">
        <v>433.42301256000002</v>
      </c>
      <c r="X20" s="311">
        <v>337.99581081999997</v>
      </c>
      <c r="Y20" s="398">
        <v>328.66808734</v>
      </c>
      <c r="Z20" s="438">
        <v>2580</v>
      </c>
      <c r="AA20" s="438">
        <v>3410</v>
      </c>
      <c r="AB20" s="438">
        <v>3540</v>
      </c>
      <c r="AC20" s="438">
        <v>3730</v>
      </c>
      <c r="AD20" s="439">
        <v>3900</v>
      </c>
      <c r="AE20" s="439">
        <v>4010</v>
      </c>
      <c r="AF20" s="439">
        <v>4170</v>
      </c>
      <c r="AG20" s="439">
        <v>5760</v>
      </c>
      <c r="AH20" s="439">
        <v>4540</v>
      </c>
      <c r="AI20" s="440">
        <v>4580</v>
      </c>
    </row>
    <row r="21" spans="2:35" x14ac:dyDescent="0.35">
      <c r="B21" s="216" t="s">
        <v>28</v>
      </c>
      <c r="C21" s="216"/>
      <c r="AF21" s="330"/>
      <c r="AG21" s="330"/>
      <c r="AH21" s="330"/>
      <c r="AI21" s="71" t="s">
        <v>29</v>
      </c>
    </row>
    <row r="22" spans="2:35" x14ac:dyDescent="0.35">
      <c r="B22" s="216"/>
      <c r="C22" s="216"/>
      <c r="AF22" s="330"/>
      <c r="AG22" s="330"/>
      <c r="AH22" s="330"/>
      <c r="AI22" s="330"/>
    </row>
    <row r="23" spans="2:35" x14ac:dyDescent="0.35">
      <c r="B23" s="789" t="s">
        <v>14</v>
      </c>
      <c r="C23" s="789"/>
      <c r="D23" s="789"/>
      <c r="E23" s="789"/>
      <c r="F23" s="789"/>
      <c r="G23" s="789"/>
      <c r="H23" s="789"/>
      <c r="I23" s="789"/>
      <c r="J23" s="789"/>
      <c r="K23" s="789"/>
      <c r="L23" s="789"/>
      <c r="M23" s="789"/>
      <c r="N23" s="789"/>
      <c r="O23" s="789"/>
      <c r="P23" s="789"/>
      <c r="Q23" s="789"/>
      <c r="R23" s="789"/>
      <c r="S23" s="789"/>
      <c r="T23" s="789"/>
      <c r="U23" s="789"/>
      <c r="V23" s="789"/>
      <c r="W23" s="789"/>
      <c r="X23" s="789"/>
      <c r="Y23" s="789"/>
      <c r="Z23" s="789"/>
      <c r="AA23" s="789"/>
      <c r="AB23" s="789"/>
      <c r="AC23" s="789"/>
      <c r="AD23" s="789"/>
      <c r="AE23" s="789"/>
      <c r="AF23" s="789"/>
      <c r="AG23" s="789"/>
      <c r="AH23" s="789"/>
      <c r="AI23" s="789"/>
    </row>
    <row r="24" spans="2:35" x14ac:dyDescent="0.35">
      <c r="B24" s="713" t="s">
        <v>227</v>
      </c>
      <c r="C24" s="1119" t="str">
        <f>VLOOKUP(B24,Footnotes!B:C,2,FALSE)</f>
        <v xml:space="preserve">Award refers to amount that a student has requested / applied for in line with their eligibility.  The payment itself is conditional on a student confirming attendance. Where actual payment data is not available, award data is used. </v>
      </c>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row>
    <row r="25" spans="2:35" x14ac:dyDescent="0.35">
      <c r="B25" s="713" t="s">
        <v>228</v>
      </c>
      <c r="C25" s="1119" t="str">
        <f>VLOOKUP(B25,Footnotes!B:C,2,FALSE)</f>
        <v>This is the distinct count of applicants / students to avoid double-counting where they have more than one product type. This is different from the sum of the rows above. For the amount awarded / paid, the total is the sum of the rows above.</v>
      </c>
      <c r="D25" s="1119"/>
      <c r="E25" s="1119"/>
      <c r="F25" s="1119"/>
      <c r="G25" s="1119"/>
      <c r="H25" s="1119"/>
      <c r="I25" s="1119"/>
      <c r="J25" s="1119"/>
      <c r="K25" s="1119"/>
      <c r="L25" s="1119"/>
      <c r="M25" s="1119"/>
      <c r="N25" s="1119"/>
      <c r="O25" s="1119"/>
      <c r="P25" s="1119"/>
      <c r="Q25" s="1119"/>
      <c r="R25" s="1119"/>
      <c r="S25" s="1119"/>
      <c r="T25" s="1119"/>
      <c r="U25" s="1119"/>
      <c r="V25" s="1119"/>
      <c r="W25" s="1119"/>
      <c r="X25" s="1119"/>
      <c r="Y25" s="1119"/>
      <c r="Z25" s="1119"/>
      <c r="AA25" s="1119"/>
      <c r="AB25" s="1119"/>
      <c r="AC25" s="1119"/>
      <c r="AD25" s="1119"/>
      <c r="AE25" s="1119"/>
      <c r="AF25" s="1119"/>
      <c r="AG25" s="1119"/>
      <c r="AH25" s="1119"/>
      <c r="AI25" s="1119"/>
    </row>
    <row r="26" spans="2:35" x14ac:dyDescent="0.35">
      <c r="B26" s="713" t="s">
        <v>229</v>
      </c>
      <c r="C26" s="1119" t="str">
        <f>VLOOKUP(B26,Footnotes!B:C,2,FALSE)</f>
        <v xml:space="preserve">Averages are rounded to the nearest £10. Average amounts will be suppressed (signified as ".") if either the total amount or the number of students are negligible. </v>
      </c>
      <c r="D26" s="1119"/>
      <c r="E26" s="1119"/>
      <c r="F26" s="1119"/>
      <c r="G26" s="1119"/>
      <c r="H26" s="1119"/>
      <c r="I26" s="1119"/>
      <c r="J26" s="1119"/>
      <c r="K26" s="1119"/>
      <c r="L26" s="1119"/>
      <c r="M26" s="1119"/>
      <c r="N26" s="1119"/>
      <c r="O26" s="1119"/>
      <c r="P26" s="1119"/>
      <c r="Q26" s="1119"/>
      <c r="R26" s="1119"/>
      <c r="S26" s="1119"/>
      <c r="T26" s="1119"/>
      <c r="U26" s="1119"/>
      <c r="V26" s="1119"/>
      <c r="W26" s="1119"/>
      <c r="X26" s="1119"/>
      <c r="Y26" s="1119"/>
      <c r="Z26" s="1119"/>
      <c r="AA26" s="1119"/>
      <c r="AB26" s="1119"/>
      <c r="AC26" s="1119"/>
      <c r="AD26" s="1119"/>
      <c r="AE26" s="1119"/>
      <c r="AF26" s="1119"/>
      <c r="AG26" s="1119"/>
      <c r="AH26" s="1119"/>
      <c r="AI26" s="1119"/>
    </row>
    <row r="27" spans="2:35" x14ac:dyDescent="0.35">
      <c r="B27" s="713" t="s">
        <v>238</v>
      </c>
      <c r="C27" s="1119" t="str">
        <f>VLOOKUP(B27,Footnotes!B:C,2,FALSE)</f>
        <v xml:space="preserve">Rounded numbers of less than 0.1 are classed as negligible which is signified with a dash "-". </v>
      </c>
      <c r="D27" s="1119"/>
      <c r="E27" s="1119"/>
      <c r="F27" s="1119"/>
      <c r="G27" s="1119"/>
      <c r="H27" s="1119"/>
      <c r="I27" s="1119"/>
      <c r="J27" s="1119"/>
      <c r="K27" s="1119"/>
      <c r="L27" s="1119"/>
      <c r="M27" s="1119"/>
      <c r="N27" s="1119"/>
      <c r="O27" s="1119"/>
      <c r="P27" s="1119"/>
      <c r="Q27" s="1119"/>
      <c r="R27" s="1119"/>
      <c r="S27" s="1119"/>
      <c r="T27" s="1119"/>
      <c r="U27" s="1119"/>
      <c r="V27" s="1119"/>
      <c r="W27" s="1119"/>
      <c r="X27" s="1119"/>
      <c r="Y27" s="1119"/>
      <c r="Z27" s="1119"/>
      <c r="AA27" s="1119"/>
      <c r="AB27" s="1119"/>
      <c r="AC27" s="1119"/>
      <c r="AD27" s="1119"/>
      <c r="AE27" s="1119"/>
      <c r="AF27" s="1119"/>
      <c r="AG27" s="1119"/>
      <c r="AH27" s="1119"/>
      <c r="AI27" s="1119"/>
    </row>
    <row r="28" spans="2:35" x14ac:dyDescent="0.35">
      <c r="B28" s="713" t="s">
        <v>239</v>
      </c>
      <c r="C28" s="1119" t="str">
        <f>VLOOKUP(B28,Footnotes!B:C,2,FALSE)</f>
        <v>Tuition Fee payments in AY 2020/21 seem inflated in comparison to previous academic years. This is as a result of the 'Tuition Fee Reprofiling Project'. To help HEIs through the pandemic, SLC paid both the 1st and 2nd tuition fee liabilities in October 2020 (usually October and following February) to those HEIS who took up this offer. The normal schedule resumed in AY 2021/22.</v>
      </c>
      <c r="D28" s="1119"/>
      <c r="E28" s="1119"/>
      <c r="F28" s="1119"/>
      <c r="G28" s="1119"/>
      <c r="H28" s="1119"/>
      <c r="I28" s="1119"/>
      <c r="J28" s="1119"/>
      <c r="K28" s="1119"/>
      <c r="L28" s="1119"/>
      <c r="M28" s="1119"/>
      <c r="N28" s="1119"/>
      <c r="O28" s="1119"/>
      <c r="P28" s="1119"/>
      <c r="Q28" s="1119"/>
      <c r="R28" s="1119"/>
      <c r="S28" s="1119"/>
      <c r="T28" s="1119"/>
      <c r="U28" s="1119"/>
      <c r="V28" s="1119"/>
      <c r="W28" s="1119"/>
      <c r="X28" s="1119"/>
      <c r="Y28" s="1119"/>
      <c r="Z28" s="1119"/>
      <c r="AA28" s="1119"/>
      <c r="AB28" s="1119"/>
      <c r="AC28" s="1119"/>
      <c r="AD28" s="1119"/>
      <c r="AE28" s="1119"/>
      <c r="AF28" s="1119"/>
      <c r="AG28" s="1119"/>
      <c r="AH28" s="1119"/>
      <c r="AI28" s="1119"/>
    </row>
  </sheetData>
  <mergeCells count="51">
    <mergeCell ref="Z7:AI7"/>
    <mergeCell ref="P7:Y7"/>
    <mergeCell ref="T8:T9"/>
    <mergeCell ref="S8:S9"/>
    <mergeCell ref="R8:R9"/>
    <mergeCell ref="Q8:Q9"/>
    <mergeCell ref="Y8:Y9"/>
    <mergeCell ref="AE8:AE9"/>
    <mergeCell ref="P8:P9"/>
    <mergeCell ref="AF8:AF9"/>
    <mergeCell ref="AG8:AG9"/>
    <mergeCell ref="AI8:AI9"/>
    <mergeCell ref="X8:X9"/>
    <mergeCell ref="AH8:AH9"/>
    <mergeCell ref="Z8:Z9"/>
    <mergeCell ref="AA8:AA9"/>
    <mergeCell ref="B10:C16"/>
    <mergeCell ref="F8:F9"/>
    <mergeCell ref="G8:G9"/>
    <mergeCell ref="O8:O9"/>
    <mergeCell ref="J8:J9"/>
    <mergeCell ref="D10:D12"/>
    <mergeCell ref="D13:D15"/>
    <mergeCell ref="D16:E16"/>
    <mergeCell ref="B7:C9"/>
    <mergeCell ref="D7:D9"/>
    <mergeCell ref="E7:E9"/>
    <mergeCell ref="F7:O7"/>
    <mergeCell ref="N8:N9"/>
    <mergeCell ref="K8:K9"/>
    <mergeCell ref="L8:L9"/>
    <mergeCell ref="M8:M9"/>
    <mergeCell ref="B23:AI23"/>
    <mergeCell ref="B17:C19"/>
    <mergeCell ref="D17:E17"/>
    <mergeCell ref="D18:E18"/>
    <mergeCell ref="D19:E19"/>
    <mergeCell ref="B20:E20"/>
    <mergeCell ref="C28:AI28"/>
    <mergeCell ref="C27:AI27"/>
    <mergeCell ref="C26:AI26"/>
    <mergeCell ref="C25:AI25"/>
    <mergeCell ref="C24:AI24"/>
    <mergeCell ref="AD8:AD9"/>
    <mergeCell ref="W8:W9"/>
    <mergeCell ref="V8:V9"/>
    <mergeCell ref="H8:H9"/>
    <mergeCell ref="I8:I9"/>
    <mergeCell ref="U8:U9"/>
    <mergeCell ref="AB8:AB9"/>
    <mergeCell ref="AC8:AC9"/>
  </mergeCells>
  <phoneticPr fontId="20" type="noConversion"/>
  <pageMargins left="0.7" right="0.7" top="0.75" bottom="0.75" header="0.3" footer="0.3"/>
  <pageSetup paperSize="8" scale="55"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8DFC7-4FAD-415B-9D42-0C7DE8E3BFA9}">
  <sheetPr>
    <tabColor rgb="FF3D6497"/>
    <pageSetUpPr fitToPage="1"/>
  </sheetPr>
  <dimension ref="A1:R41"/>
  <sheetViews>
    <sheetView showGridLines="0" zoomScale="85" zoomScaleNormal="85" workbookViewId="0"/>
  </sheetViews>
  <sheetFormatPr defaultColWidth="8.54296875" defaultRowHeight="14.5" x14ac:dyDescent="0.35"/>
  <cols>
    <col min="1" max="1" width="2.54296875" style="152" customWidth="1"/>
    <col min="2" max="2" width="5.54296875" style="152" customWidth="1"/>
    <col min="3" max="3" width="14.81640625" style="152" customWidth="1"/>
    <col min="4" max="4" width="18.81640625" style="152" customWidth="1"/>
    <col min="5" max="5" width="15.453125" style="152" customWidth="1"/>
    <col min="6" max="6" width="35.7265625" style="152" customWidth="1"/>
    <col min="7" max="18" width="10.7265625" style="152" customWidth="1"/>
    <col min="19" max="19" width="2.81640625" style="152" customWidth="1"/>
    <col min="20" max="16384" width="8.54296875" style="152"/>
  </cols>
  <sheetData>
    <row r="1" spans="1:18" ht="18.5" x14ac:dyDescent="0.35">
      <c r="A1" s="293"/>
      <c r="B1" s="60" t="s">
        <v>172</v>
      </c>
      <c r="C1" s="60"/>
      <c r="D1" s="60"/>
    </row>
    <row r="2" spans="1:18" ht="8.5" customHeight="1" x14ac:dyDescent="0.35"/>
    <row r="3" spans="1:18" x14ac:dyDescent="0.35">
      <c r="B3" s="295" t="s">
        <v>213</v>
      </c>
      <c r="C3" s="295"/>
      <c r="D3" s="295"/>
    </row>
    <row r="4" spans="1:18" x14ac:dyDescent="0.35">
      <c r="B4" s="28" t="s">
        <v>321</v>
      </c>
      <c r="C4" s="320"/>
      <c r="D4" s="320"/>
    </row>
    <row r="5" spans="1:18" x14ac:dyDescent="0.35">
      <c r="B5" s="321" t="s">
        <v>157</v>
      </c>
      <c r="C5" s="158"/>
      <c r="D5" s="158"/>
    </row>
    <row r="6" spans="1:18" ht="6.75" customHeight="1" thickBot="1" x14ac:dyDescent="0.4"/>
    <row r="7" spans="1:18" ht="33" customHeight="1" x14ac:dyDescent="0.35">
      <c r="B7" s="1185" t="s">
        <v>214</v>
      </c>
      <c r="C7" s="1157"/>
      <c r="D7" s="1150" t="s">
        <v>102</v>
      </c>
      <c r="E7" s="1150" t="s">
        <v>36</v>
      </c>
      <c r="F7" s="1153" t="s">
        <v>103</v>
      </c>
      <c r="G7" s="802" t="s">
        <v>314</v>
      </c>
      <c r="H7" s="803"/>
      <c r="I7" s="803"/>
      <c r="J7" s="1181"/>
      <c r="K7" s="802" t="s">
        <v>318</v>
      </c>
      <c r="L7" s="803"/>
      <c r="M7" s="803"/>
      <c r="N7" s="1181"/>
      <c r="O7" s="1182" t="s">
        <v>317</v>
      </c>
      <c r="P7" s="1183"/>
      <c r="Q7" s="1183"/>
      <c r="R7" s="1184"/>
    </row>
    <row r="8" spans="1:18" ht="21" customHeight="1" x14ac:dyDescent="0.35">
      <c r="B8" s="1186"/>
      <c r="C8" s="1187"/>
      <c r="D8" s="1151"/>
      <c r="E8" s="1151"/>
      <c r="F8" s="1154"/>
      <c r="G8" s="1137" t="s">
        <v>5</v>
      </c>
      <c r="H8" s="1117" t="s">
        <v>76</v>
      </c>
      <c r="I8" s="1117" t="s">
        <v>147</v>
      </c>
      <c r="J8" s="1139" t="s">
        <v>209</v>
      </c>
      <c r="K8" s="1137" t="s">
        <v>5</v>
      </c>
      <c r="L8" s="447" t="s">
        <v>76</v>
      </c>
      <c r="M8" s="1117" t="s">
        <v>147</v>
      </c>
      <c r="N8" s="1139" t="s">
        <v>209</v>
      </c>
      <c r="O8" s="1137" t="s">
        <v>5</v>
      </c>
      <c r="P8" s="447" t="s">
        <v>76</v>
      </c>
      <c r="Q8" s="1117" t="s">
        <v>147</v>
      </c>
      <c r="R8" s="1159" t="s">
        <v>209</v>
      </c>
    </row>
    <row r="9" spans="1:18" ht="17.149999999999999" customHeight="1" x14ac:dyDescent="0.35">
      <c r="B9" s="1188"/>
      <c r="C9" s="1189"/>
      <c r="D9" s="1152"/>
      <c r="E9" s="1152"/>
      <c r="F9" s="1155"/>
      <c r="G9" s="1138"/>
      <c r="H9" s="1118"/>
      <c r="I9" s="1118"/>
      <c r="J9" s="1140"/>
      <c r="K9" s="1138"/>
      <c r="L9" s="446" t="s">
        <v>239</v>
      </c>
      <c r="M9" s="1118"/>
      <c r="N9" s="1140"/>
      <c r="O9" s="1138"/>
      <c r="P9" s="446" t="s">
        <v>239</v>
      </c>
      <c r="Q9" s="1118"/>
      <c r="R9" s="1160"/>
    </row>
    <row r="10" spans="1:18" x14ac:dyDescent="0.35">
      <c r="B10" s="1175" t="s">
        <v>149</v>
      </c>
      <c r="C10" s="1176"/>
      <c r="D10" s="1174" t="s">
        <v>105</v>
      </c>
      <c r="E10" s="1141" t="s">
        <v>37</v>
      </c>
      <c r="F10" s="322" t="s">
        <v>306</v>
      </c>
      <c r="G10" s="323">
        <v>19.158999999999999</v>
      </c>
      <c r="H10" s="323">
        <v>19.568999999999999</v>
      </c>
      <c r="I10" s="323">
        <v>19.484000000000002</v>
      </c>
      <c r="J10" s="390">
        <v>18.481999999999999</v>
      </c>
      <c r="K10" s="399">
        <v>92.771559760000002</v>
      </c>
      <c r="L10" s="323">
        <v>131.63273057000001</v>
      </c>
      <c r="M10" s="323">
        <v>101.02960168999999</v>
      </c>
      <c r="N10" s="390">
        <v>97.351841590000006</v>
      </c>
      <c r="O10" s="415">
        <v>4840</v>
      </c>
      <c r="P10" s="415">
        <v>6730</v>
      </c>
      <c r="Q10" s="415">
        <v>5190</v>
      </c>
      <c r="R10" s="416">
        <v>5270</v>
      </c>
    </row>
    <row r="11" spans="1:18" ht="15" thickBot="1" x14ac:dyDescent="0.4">
      <c r="B11" s="1175"/>
      <c r="C11" s="1176"/>
      <c r="D11" s="1171"/>
      <c r="E11" s="1142"/>
      <c r="F11" s="324" t="s">
        <v>307</v>
      </c>
      <c r="G11" s="325">
        <v>2.6949999999999998</v>
      </c>
      <c r="H11" s="325">
        <v>3.8969999999999998</v>
      </c>
      <c r="I11" s="325">
        <v>3.2970000000000002</v>
      </c>
      <c r="J11" s="391">
        <v>3.6970000000000001</v>
      </c>
      <c r="K11" s="400">
        <v>3.6504435600000003</v>
      </c>
      <c r="L11" s="325">
        <v>6.6437345199999998</v>
      </c>
      <c r="M11" s="325">
        <v>5.2684371399999996</v>
      </c>
      <c r="N11" s="391">
        <v>6.1189652800000003</v>
      </c>
      <c r="O11" s="418">
        <v>1350</v>
      </c>
      <c r="P11" s="418">
        <v>1700</v>
      </c>
      <c r="Q11" s="418">
        <v>1600</v>
      </c>
      <c r="R11" s="419">
        <v>1660</v>
      </c>
    </row>
    <row r="12" spans="1:18" ht="15" thickBot="1" x14ac:dyDescent="0.4">
      <c r="B12" s="1175"/>
      <c r="C12" s="1176"/>
      <c r="D12" s="1171"/>
      <c r="E12" s="1142"/>
      <c r="F12" s="519" t="s">
        <v>175</v>
      </c>
      <c r="G12" s="326">
        <v>21.853999999999999</v>
      </c>
      <c r="H12" s="326">
        <v>23.466000000000001</v>
      </c>
      <c r="I12" s="326">
        <v>22.780999999999999</v>
      </c>
      <c r="J12" s="392">
        <v>22.178999999999998</v>
      </c>
      <c r="K12" s="401">
        <v>96.422003320000002</v>
      </c>
      <c r="L12" s="326">
        <v>138.27646509000002</v>
      </c>
      <c r="M12" s="326">
        <v>106.29803883</v>
      </c>
      <c r="N12" s="392">
        <v>103.47080687</v>
      </c>
      <c r="O12" s="421">
        <v>4410</v>
      </c>
      <c r="P12" s="421">
        <v>5890</v>
      </c>
      <c r="Q12" s="421">
        <v>4670</v>
      </c>
      <c r="R12" s="422">
        <v>4670</v>
      </c>
    </row>
    <row r="13" spans="1:18" x14ac:dyDescent="0.35">
      <c r="B13" s="1175"/>
      <c r="C13" s="1176"/>
      <c r="D13" s="1171"/>
      <c r="E13" s="1143" t="s">
        <v>177</v>
      </c>
      <c r="F13" s="327" t="s">
        <v>306</v>
      </c>
      <c r="G13" s="328">
        <v>0.60099999999999998</v>
      </c>
      <c r="H13" s="328">
        <v>0.55200000000000005</v>
      </c>
      <c r="I13" s="328">
        <v>0.08</v>
      </c>
      <c r="J13" s="393">
        <v>8.5000000000000006E-2</v>
      </c>
      <c r="K13" s="402">
        <v>1.4232374999999999</v>
      </c>
      <c r="L13" s="328">
        <v>2.4845837500000001</v>
      </c>
      <c r="M13" s="328">
        <v>0.184395</v>
      </c>
      <c r="N13" s="393">
        <v>0.18945000000000001</v>
      </c>
      <c r="O13" s="424">
        <v>2370</v>
      </c>
      <c r="P13" s="424">
        <v>4500</v>
      </c>
      <c r="Q13" s="424">
        <v>2300</v>
      </c>
      <c r="R13" s="425">
        <v>2230</v>
      </c>
    </row>
    <row r="14" spans="1:18" ht="15" thickBot="1" x14ac:dyDescent="0.4">
      <c r="B14" s="1175"/>
      <c r="C14" s="1176"/>
      <c r="D14" s="1171"/>
      <c r="E14" s="1142"/>
      <c r="F14" s="324" t="s">
        <v>307</v>
      </c>
      <c r="G14" s="325" t="s">
        <v>216</v>
      </c>
      <c r="H14" s="325" t="s">
        <v>216</v>
      </c>
      <c r="I14" s="325" t="s">
        <v>216</v>
      </c>
      <c r="J14" s="705" t="s">
        <v>216</v>
      </c>
      <c r="K14" s="400" t="s">
        <v>216</v>
      </c>
      <c r="L14" s="325" t="s">
        <v>216</v>
      </c>
      <c r="M14" s="325" t="s">
        <v>216</v>
      </c>
      <c r="N14" s="391" t="s">
        <v>216</v>
      </c>
      <c r="O14" s="418" t="s">
        <v>216</v>
      </c>
      <c r="P14" s="418" t="s">
        <v>216</v>
      </c>
      <c r="Q14" s="418" t="s">
        <v>216</v>
      </c>
      <c r="R14" s="419" t="s">
        <v>216</v>
      </c>
    </row>
    <row r="15" spans="1:18" ht="15" thickBot="1" x14ac:dyDescent="0.4">
      <c r="B15" s="1175"/>
      <c r="C15" s="1176"/>
      <c r="D15" s="1171"/>
      <c r="E15" s="1142"/>
      <c r="F15" s="520" t="s">
        <v>322</v>
      </c>
      <c r="G15" s="326">
        <v>0.60099999999999998</v>
      </c>
      <c r="H15" s="326">
        <v>0.55200000000000005</v>
      </c>
      <c r="I15" s="326">
        <v>0.08</v>
      </c>
      <c r="J15" s="392">
        <v>8.5000000000000006E-2</v>
      </c>
      <c r="K15" s="401">
        <v>1.4232374999999999</v>
      </c>
      <c r="L15" s="326">
        <v>2.4845837500000001</v>
      </c>
      <c r="M15" s="326">
        <v>0.184395</v>
      </c>
      <c r="N15" s="392">
        <v>0.18945000000000001</v>
      </c>
      <c r="O15" s="421">
        <v>2370</v>
      </c>
      <c r="P15" s="421">
        <v>4500</v>
      </c>
      <c r="Q15" s="421">
        <v>2300</v>
      </c>
      <c r="R15" s="422">
        <v>2230</v>
      </c>
    </row>
    <row r="16" spans="1:18" ht="15" thickBot="1" x14ac:dyDescent="0.4">
      <c r="B16" s="1175"/>
      <c r="C16" s="1176"/>
      <c r="D16" s="1172"/>
      <c r="E16" s="1130" t="s">
        <v>176</v>
      </c>
      <c r="F16" s="1131"/>
      <c r="G16" s="329">
        <v>22.454999999999998</v>
      </c>
      <c r="H16" s="329">
        <v>24.018000000000001</v>
      </c>
      <c r="I16" s="329">
        <v>22.861000000000001</v>
      </c>
      <c r="J16" s="394">
        <v>22.263999999999999</v>
      </c>
      <c r="K16" s="403">
        <v>97.845240820000001</v>
      </c>
      <c r="L16" s="329">
        <v>140.76104884</v>
      </c>
      <c r="M16" s="329">
        <v>106.48243383000001</v>
      </c>
      <c r="N16" s="394">
        <v>103.66025687</v>
      </c>
      <c r="O16" s="427">
        <v>4360</v>
      </c>
      <c r="P16" s="427">
        <v>5860</v>
      </c>
      <c r="Q16" s="427">
        <v>4660</v>
      </c>
      <c r="R16" s="428">
        <v>4660</v>
      </c>
    </row>
    <row r="17" spans="2:18" ht="15.75" customHeight="1" x14ac:dyDescent="0.35">
      <c r="B17" s="1177"/>
      <c r="C17" s="1178"/>
      <c r="D17" s="1170" t="s">
        <v>319</v>
      </c>
      <c r="E17" s="1126" t="s">
        <v>308</v>
      </c>
      <c r="F17" s="1127"/>
      <c r="G17" s="308">
        <v>4.3600000000000003</v>
      </c>
      <c r="H17" s="308">
        <v>5.1150000000000002</v>
      </c>
      <c r="I17" s="308">
        <v>4.8010000000000002</v>
      </c>
      <c r="J17" s="395">
        <v>3.9220000000000002</v>
      </c>
      <c r="K17" s="404">
        <v>19.650058150000003</v>
      </c>
      <c r="L17" s="308">
        <v>24.383232059999997</v>
      </c>
      <c r="M17" s="308">
        <v>23.536116119999999</v>
      </c>
      <c r="N17" s="395">
        <v>19.319659399999999</v>
      </c>
      <c r="O17" s="430">
        <v>4510</v>
      </c>
      <c r="P17" s="430">
        <v>4770</v>
      </c>
      <c r="Q17" s="430">
        <v>4900</v>
      </c>
      <c r="R17" s="431">
        <v>4930</v>
      </c>
    </row>
    <row r="18" spans="2:18" ht="15" thickBot="1" x14ac:dyDescent="0.4">
      <c r="B18" s="1177"/>
      <c r="C18" s="1178"/>
      <c r="D18" s="1171"/>
      <c r="E18" s="1173" t="s">
        <v>312</v>
      </c>
      <c r="F18" s="1129"/>
      <c r="G18" s="350">
        <v>0.182</v>
      </c>
      <c r="H18" s="350">
        <v>0.14099999999999999</v>
      </c>
      <c r="I18" s="350">
        <v>0.10100000000000001</v>
      </c>
      <c r="J18" s="396">
        <v>7.2999999999999995E-2</v>
      </c>
      <c r="K18" s="405">
        <v>0.85878737999999999</v>
      </c>
      <c r="L18" s="350">
        <v>0.70156779000000002</v>
      </c>
      <c r="M18" s="350">
        <v>0.52308531000000003</v>
      </c>
      <c r="N18" s="396">
        <v>0.37814766</v>
      </c>
      <c r="O18" s="433">
        <v>4720</v>
      </c>
      <c r="P18" s="433">
        <v>4980</v>
      </c>
      <c r="Q18" s="433">
        <v>5180</v>
      </c>
      <c r="R18" s="434">
        <v>5180</v>
      </c>
    </row>
    <row r="19" spans="2:18" ht="15" thickBot="1" x14ac:dyDescent="0.4">
      <c r="B19" s="1179"/>
      <c r="C19" s="1180"/>
      <c r="D19" s="1172"/>
      <c r="E19" s="1130" t="s">
        <v>133</v>
      </c>
      <c r="F19" s="1131"/>
      <c r="G19" s="352">
        <v>4.5419999999999998</v>
      </c>
      <c r="H19" s="352">
        <v>5.2560000000000002</v>
      </c>
      <c r="I19" s="352">
        <v>4.9020000000000001</v>
      </c>
      <c r="J19" s="397">
        <v>3.9950000000000001</v>
      </c>
      <c r="K19" s="406">
        <v>20.508845530000002</v>
      </c>
      <c r="L19" s="352">
        <v>25.084799849999996</v>
      </c>
      <c r="M19" s="352">
        <v>24.059201429999995</v>
      </c>
      <c r="N19" s="397">
        <v>19.697807059999999</v>
      </c>
      <c r="O19" s="436">
        <v>4520</v>
      </c>
      <c r="P19" s="436">
        <v>4770</v>
      </c>
      <c r="Q19" s="436">
        <v>4910</v>
      </c>
      <c r="R19" s="437">
        <v>4930</v>
      </c>
    </row>
    <row r="20" spans="2:18" ht="15" thickBot="1" x14ac:dyDescent="0.4">
      <c r="B20" s="1124" t="s">
        <v>315</v>
      </c>
      <c r="C20" s="1125"/>
      <c r="D20" s="1133"/>
      <c r="E20" s="1133"/>
      <c r="F20" s="1134"/>
      <c r="G20" s="310">
        <v>26.997</v>
      </c>
      <c r="H20" s="310">
        <v>29.274000000000001</v>
      </c>
      <c r="I20" s="310">
        <v>27.763000000000002</v>
      </c>
      <c r="J20" s="398">
        <v>26.259</v>
      </c>
      <c r="K20" s="407">
        <v>118.35408635</v>
      </c>
      <c r="L20" s="310">
        <v>165.84584869</v>
      </c>
      <c r="M20" s="310">
        <v>130.54163525999999</v>
      </c>
      <c r="N20" s="398">
        <v>123.35806393</v>
      </c>
      <c r="O20" s="439">
        <v>4380</v>
      </c>
      <c r="P20" s="439">
        <v>5670</v>
      </c>
      <c r="Q20" s="439">
        <v>4700</v>
      </c>
      <c r="R20" s="440">
        <v>4700</v>
      </c>
    </row>
    <row r="21" spans="2:18" x14ac:dyDescent="0.35">
      <c r="B21" s="1175" t="s">
        <v>150</v>
      </c>
      <c r="C21" s="1176"/>
      <c r="D21" s="1174" t="s">
        <v>105</v>
      </c>
      <c r="E21" s="1141" t="s">
        <v>37</v>
      </c>
      <c r="F21" s="322" t="s">
        <v>306</v>
      </c>
      <c r="G21" s="323">
        <v>38.069000000000003</v>
      </c>
      <c r="H21" s="323">
        <v>38.701000000000001</v>
      </c>
      <c r="I21" s="323">
        <v>38.125</v>
      </c>
      <c r="J21" s="390">
        <v>37.045999999999999</v>
      </c>
      <c r="K21" s="399">
        <v>167.40491574999999</v>
      </c>
      <c r="L21" s="323">
        <v>251.50745136</v>
      </c>
      <c r="M21" s="323">
        <v>192.42119693999999</v>
      </c>
      <c r="N21" s="390">
        <v>190.40044518000002</v>
      </c>
      <c r="O21" s="415">
        <v>4400</v>
      </c>
      <c r="P21" s="415">
        <v>6500</v>
      </c>
      <c r="Q21" s="415">
        <v>5050</v>
      </c>
      <c r="R21" s="416">
        <v>5140</v>
      </c>
    </row>
    <row r="22" spans="2:18" ht="15" thickBot="1" x14ac:dyDescent="0.4">
      <c r="B22" s="1175"/>
      <c r="C22" s="1176"/>
      <c r="D22" s="1171"/>
      <c r="E22" s="1142"/>
      <c r="F22" s="324" t="s">
        <v>307</v>
      </c>
      <c r="G22" s="325">
        <v>3.145</v>
      </c>
      <c r="H22" s="325">
        <v>4.5679999999999996</v>
      </c>
      <c r="I22" s="325">
        <v>5.8109999999999999</v>
      </c>
      <c r="J22" s="391">
        <v>6.2460000000000004</v>
      </c>
      <c r="K22" s="400">
        <v>3.8429471099999999</v>
      </c>
      <c r="L22" s="325">
        <v>7.3401140800000002</v>
      </c>
      <c r="M22" s="325">
        <v>8.7501843499999996</v>
      </c>
      <c r="N22" s="391">
        <v>9.8456278400000006</v>
      </c>
      <c r="O22" s="418">
        <v>1220</v>
      </c>
      <c r="P22" s="418">
        <v>1610</v>
      </c>
      <c r="Q22" s="418">
        <v>1510</v>
      </c>
      <c r="R22" s="419">
        <v>1580</v>
      </c>
    </row>
    <row r="23" spans="2:18" ht="15" thickBot="1" x14ac:dyDescent="0.4">
      <c r="B23" s="1175"/>
      <c r="C23" s="1176"/>
      <c r="D23" s="1171"/>
      <c r="E23" s="1142"/>
      <c r="F23" s="519" t="s">
        <v>175</v>
      </c>
      <c r="G23" s="326">
        <v>41.213999999999999</v>
      </c>
      <c r="H23" s="326">
        <v>43.268999999999998</v>
      </c>
      <c r="I23" s="326">
        <v>43.936</v>
      </c>
      <c r="J23" s="392">
        <v>43.292000000000002</v>
      </c>
      <c r="K23" s="401">
        <v>171.24786286000003</v>
      </c>
      <c r="L23" s="326">
        <v>258.84756544000004</v>
      </c>
      <c r="M23" s="326">
        <v>201.17138129</v>
      </c>
      <c r="N23" s="392">
        <v>200.24607302000001</v>
      </c>
      <c r="O23" s="421">
        <v>4160</v>
      </c>
      <c r="P23" s="421">
        <v>5980</v>
      </c>
      <c r="Q23" s="421">
        <v>4580</v>
      </c>
      <c r="R23" s="422">
        <v>4630</v>
      </c>
    </row>
    <row r="24" spans="2:18" x14ac:dyDescent="0.35">
      <c r="B24" s="1175"/>
      <c r="C24" s="1176"/>
      <c r="D24" s="1171"/>
      <c r="E24" s="1143" t="s">
        <v>177</v>
      </c>
      <c r="F24" s="327" t="s">
        <v>306</v>
      </c>
      <c r="G24" s="328">
        <v>1.446</v>
      </c>
      <c r="H24" s="328">
        <v>1.2729999999999999</v>
      </c>
      <c r="I24" s="328">
        <v>1.17</v>
      </c>
      <c r="J24" s="393">
        <v>0.71299999999999997</v>
      </c>
      <c r="K24" s="402">
        <v>3.1372912500000001</v>
      </c>
      <c r="L24" s="328">
        <v>5.4474600000000004</v>
      </c>
      <c r="M24" s="328">
        <v>2.5690162499999998</v>
      </c>
      <c r="N24" s="393">
        <v>1.5022125</v>
      </c>
      <c r="O24" s="424">
        <v>2170</v>
      </c>
      <c r="P24" s="424">
        <v>4280</v>
      </c>
      <c r="Q24" s="424">
        <v>2200</v>
      </c>
      <c r="R24" s="425">
        <v>2110</v>
      </c>
    </row>
    <row r="25" spans="2:18" ht="15" thickBot="1" x14ac:dyDescent="0.4">
      <c r="B25" s="1175"/>
      <c r="C25" s="1176"/>
      <c r="D25" s="1171"/>
      <c r="E25" s="1142"/>
      <c r="F25" s="324" t="s">
        <v>307</v>
      </c>
      <c r="G25" s="325" t="s">
        <v>216</v>
      </c>
      <c r="H25" s="325" t="s">
        <v>216</v>
      </c>
      <c r="I25" s="325" t="s">
        <v>216</v>
      </c>
      <c r="J25" s="391" t="s">
        <v>216</v>
      </c>
      <c r="K25" s="400" t="s">
        <v>216</v>
      </c>
      <c r="L25" s="325" t="s">
        <v>216</v>
      </c>
      <c r="M25" s="325" t="s">
        <v>216</v>
      </c>
      <c r="N25" s="391" t="s">
        <v>216</v>
      </c>
      <c r="O25" s="418" t="s">
        <v>216</v>
      </c>
      <c r="P25" s="418" t="s">
        <v>216</v>
      </c>
      <c r="Q25" s="418" t="s">
        <v>216</v>
      </c>
      <c r="R25" s="419" t="s">
        <v>216</v>
      </c>
    </row>
    <row r="26" spans="2:18" ht="15" thickBot="1" x14ac:dyDescent="0.4">
      <c r="B26" s="1175"/>
      <c r="C26" s="1176"/>
      <c r="D26" s="1171"/>
      <c r="E26" s="1142"/>
      <c r="F26" s="520" t="s">
        <v>322</v>
      </c>
      <c r="G26" s="326">
        <v>1.446</v>
      </c>
      <c r="H26" s="326">
        <v>1.2729999999999999</v>
      </c>
      <c r="I26" s="326">
        <v>1.17</v>
      </c>
      <c r="J26" s="392">
        <v>0.71299999999999997</v>
      </c>
      <c r="K26" s="401">
        <v>3.1372912500000001</v>
      </c>
      <c r="L26" s="326">
        <v>5.4474600000000004</v>
      </c>
      <c r="M26" s="326">
        <v>2.5690162499999998</v>
      </c>
      <c r="N26" s="392">
        <v>1.5022125</v>
      </c>
      <c r="O26" s="421">
        <v>2170</v>
      </c>
      <c r="P26" s="421">
        <v>4280</v>
      </c>
      <c r="Q26" s="421">
        <v>2200</v>
      </c>
      <c r="R26" s="422">
        <v>2110</v>
      </c>
    </row>
    <row r="27" spans="2:18" ht="15" thickBot="1" x14ac:dyDescent="0.4">
      <c r="B27" s="1175"/>
      <c r="C27" s="1176"/>
      <c r="D27" s="1172"/>
      <c r="E27" s="1130" t="s">
        <v>176</v>
      </c>
      <c r="F27" s="1131"/>
      <c r="G27" s="329">
        <v>42.66</v>
      </c>
      <c r="H27" s="329">
        <v>44.542000000000002</v>
      </c>
      <c r="I27" s="329">
        <v>45.106000000000002</v>
      </c>
      <c r="J27" s="394">
        <v>44.005000000000003</v>
      </c>
      <c r="K27" s="403">
        <v>174.38515411</v>
      </c>
      <c r="L27" s="329">
        <v>264.29502544000002</v>
      </c>
      <c r="M27" s="329">
        <v>203.74039754</v>
      </c>
      <c r="N27" s="394">
        <v>201.74828552000002</v>
      </c>
      <c r="O27" s="427">
        <v>4090</v>
      </c>
      <c r="P27" s="427">
        <v>5930</v>
      </c>
      <c r="Q27" s="427">
        <v>4520</v>
      </c>
      <c r="R27" s="428">
        <v>4580</v>
      </c>
    </row>
    <row r="28" spans="2:18" x14ac:dyDescent="0.35">
      <c r="B28" s="1177"/>
      <c r="C28" s="1178"/>
      <c r="D28" s="1170" t="s">
        <v>319</v>
      </c>
      <c r="E28" s="1126" t="s">
        <v>308</v>
      </c>
      <c r="F28" s="1127"/>
      <c r="G28" s="308">
        <v>1.054</v>
      </c>
      <c r="H28" s="308">
        <v>1.4159999999999999</v>
      </c>
      <c r="I28" s="308">
        <v>1.583</v>
      </c>
      <c r="J28" s="395">
        <v>1.5389999999999999</v>
      </c>
      <c r="K28" s="404">
        <v>1.9321160500000001</v>
      </c>
      <c r="L28" s="308">
        <v>3.1591310700000004</v>
      </c>
      <c r="M28" s="308">
        <v>3.5863394999999998</v>
      </c>
      <c r="N28" s="395">
        <v>3.4812518300000006</v>
      </c>
      <c r="O28" s="430">
        <v>1830</v>
      </c>
      <c r="P28" s="430">
        <v>2230</v>
      </c>
      <c r="Q28" s="430">
        <v>2270</v>
      </c>
      <c r="R28" s="431">
        <v>2260</v>
      </c>
    </row>
    <row r="29" spans="2:18" ht="15" thickBot="1" x14ac:dyDescent="0.4">
      <c r="B29" s="1177"/>
      <c r="C29" s="1178"/>
      <c r="D29" s="1171"/>
      <c r="E29" s="1173" t="s">
        <v>312</v>
      </c>
      <c r="F29" s="1129"/>
      <c r="G29" s="350" t="s">
        <v>215</v>
      </c>
      <c r="H29" s="350" t="s">
        <v>215</v>
      </c>
      <c r="I29" s="350" t="s">
        <v>215</v>
      </c>
      <c r="J29" s="396" t="s">
        <v>215</v>
      </c>
      <c r="K29" s="405" t="s">
        <v>215</v>
      </c>
      <c r="L29" s="350" t="s">
        <v>215</v>
      </c>
      <c r="M29" s="350">
        <v>6.589209E-2</v>
      </c>
      <c r="N29" s="396" t="s">
        <v>215</v>
      </c>
      <c r="O29" s="433" t="s">
        <v>216</v>
      </c>
      <c r="P29" s="433" t="s">
        <v>216</v>
      </c>
      <c r="Q29" s="433" t="s">
        <v>216</v>
      </c>
      <c r="R29" s="434" t="s">
        <v>216</v>
      </c>
    </row>
    <row r="30" spans="2:18" ht="15" thickBot="1" x14ac:dyDescent="0.4">
      <c r="B30" s="1179"/>
      <c r="C30" s="1180"/>
      <c r="D30" s="1172"/>
      <c r="E30" s="1130" t="s">
        <v>133</v>
      </c>
      <c r="F30" s="1131"/>
      <c r="G30" s="352">
        <v>1.0649999999999999</v>
      </c>
      <c r="H30" s="352">
        <v>1.4370000000000001</v>
      </c>
      <c r="I30" s="352">
        <v>1.6080000000000001</v>
      </c>
      <c r="J30" s="397">
        <v>1.5509999999999999</v>
      </c>
      <c r="K30" s="406">
        <v>1.9561931799999999</v>
      </c>
      <c r="L30" s="352">
        <v>3.20563449</v>
      </c>
      <c r="M30" s="352">
        <v>3.65223159</v>
      </c>
      <c r="N30" s="397">
        <v>3.5130961700000003</v>
      </c>
      <c r="O30" s="436">
        <v>1840</v>
      </c>
      <c r="P30" s="436">
        <v>2230</v>
      </c>
      <c r="Q30" s="436">
        <v>2270</v>
      </c>
      <c r="R30" s="437">
        <v>2270</v>
      </c>
    </row>
    <row r="31" spans="2:18" ht="15" thickBot="1" x14ac:dyDescent="0.4">
      <c r="B31" s="1124" t="s">
        <v>320</v>
      </c>
      <c r="C31" s="1125"/>
      <c r="D31" s="1133"/>
      <c r="E31" s="1133"/>
      <c r="F31" s="1134"/>
      <c r="G31" s="310">
        <v>43.725000000000001</v>
      </c>
      <c r="H31" s="310">
        <v>45.978999999999999</v>
      </c>
      <c r="I31" s="310">
        <v>46.713999999999999</v>
      </c>
      <c r="J31" s="398">
        <v>45.555999999999997</v>
      </c>
      <c r="K31" s="407">
        <v>176.34134729000002</v>
      </c>
      <c r="L31" s="310">
        <v>267.50065993000004</v>
      </c>
      <c r="M31" s="310">
        <v>207.39262912999999</v>
      </c>
      <c r="N31" s="398">
        <v>205.26138169000001</v>
      </c>
      <c r="O31" s="439">
        <v>4030</v>
      </c>
      <c r="P31" s="439">
        <v>5820</v>
      </c>
      <c r="Q31" s="439">
        <v>4440</v>
      </c>
      <c r="R31" s="440">
        <v>4510</v>
      </c>
    </row>
    <row r="32" spans="2:18" ht="15" thickBot="1" x14ac:dyDescent="0.4">
      <c r="B32" s="1124" t="s">
        <v>316</v>
      </c>
      <c r="C32" s="1125"/>
      <c r="D32" s="1133"/>
      <c r="E32" s="1133"/>
      <c r="F32" s="1134"/>
      <c r="G32" s="310">
        <v>70.721999999999994</v>
      </c>
      <c r="H32" s="310">
        <v>75.253</v>
      </c>
      <c r="I32" s="310">
        <v>74.477000000000004</v>
      </c>
      <c r="J32" s="398">
        <v>71.814999999999998</v>
      </c>
      <c r="K32" s="407">
        <v>294.69543364000003</v>
      </c>
      <c r="L32" s="310">
        <v>433.34650862000001</v>
      </c>
      <c r="M32" s="310">
        <v>337.93426439000001</v>
      </c>
      <c r="N32" s="398">
        <v>328.61944562000002</v>
      </c>
      <c r="O32" s="439">
        <v>4170</v>
      </c>
      <c r="P32" s="439">
        <v>5760</v>
      </c>
      <c r="Q32" s="439">
        <v>4540</v>
      </c>
      <c r="R32" s="440">
        <v>4580</v>
      </c>
    </row>
    <row r="33" spans="2:18" x14ac:dyDescent="0.35">
      <c r="B33" s="216" t="s">
        <v>28</v>
      </c>
      <c r="C33" s="216"/>
      <c r="D33" s="216"/>
      <c r="R33" s="299" t="s">
        <v>148</v>
      </c>
    </row>
    <row r="35" spans="2:18" x14ac:dyDescent="0.35">
      <c r="B35" s="1167" t="s">
        <v>14</v>
      </c>
      <c r="C35" s="1168"/>
      <c r="D35" s="1168"/>
      <c r="E35" s="1168"/>
      <c r="F35" s="1168"/>
      <c r="G35" s="1168"/>
      <c r="H35" s="1168"/>
      <c r="I35" s="1168"/>
      <c r="J35" s="1168"/>
      <c r="K35" s="1168"/>
      <c r="L35" s="1168"/>
      <c r="M35" s="1168"/>
      <c r="N35" s="1168"/>
      <c r="O35" s="1168"/>
      <c r="P35" s="1168"/>
      <c r="Q35" s="1168"/>
      <c r="R35" s="1169"/>
    </row>
    <row r="36" spans="2:18" x14ac:dyDescent="0.35">
      <c r="B36" s="723" t="s">
        <v>227</v>
      </c>
      <c r="C36" s="1164" t="str">
        <f>VLOOKUP(B36,Footnotes!B:C,2,FALSE)</f>
        <v xml:space="preserve">Award refers to amount that a student has requested / applied for in line with their eligibility.  The payment itself is conditional on a student confirming attendance. Where actual payment data is not available, award data is used. </v>
      </c>
      <c r="D36" s="1165"/>
      <c r="E36" s="1165"/>
      <c r="F36" s="1165"/>
      <c r="G36" s="1165"/>
      <c r="H36" s="1165"/>
      <c r="I36" s="1165"/>
      <c r="J36" s="1165"/>
      <c r="K36" s="1165"/>
      <c r="L36" s="1165"/>
      <c r="M36" s="1165"/>
      <c r="N36" s="1165"/>
      <c r="O36" s="1165"/>
      <c r="P36" s="1165"/>
      <c r="Q36" s="1165"/>
      <c r="R36" s="1166"/>
    </row>
    <row r="37" spans="2:18" x14ac:dyDescent="0.35">
      <c r="B37" s="723" t="s">
        <v>228</v>
      </c>
      <c r="C37" s="1164" t="str">
        <f>VLOOKUP(B37,Footnotes!B:C,2,FALSE)</f>
        <v>This is the distinct count of applicants / students to avoid double-counting where they have more than one product type. This is different from the sum of the rows above. For the amount awarded / paid, the total is the sum of the rows above.</v>
      </c>
      <c r="D37" s="1165"/>
      <c r="E37" s="1165"/>
      <c r="F37" s="1165"/>
      <c r="G37" s="1165"/>
      <c r="H37" s="1165"/>
      <c r="I37" s="1165"/>
      <c r="J37" s="1165"/>
      <c r="K37" s="1165"/>
      <c r="L37" s="1165"/>
      <c r="M37" s="1165"/>
      <c r="N37" s="1165"/>
      <c r="O37" s="1165"/>
      <c r="P37" s="1165"/>
      <c r="Q37" s="1165"/>
      <c r="R37" s="1166"/>
    </row>
    <row r="38" spans="2:18" x14ac:dyDescent="0.35">
      <c r="B38" s="723" t="s">
        <v>229</v>
      </c>
      <c r="C38" s="1164" t="str">
        <f>VLOOKUP(B38,Footnotes!B:C,2,FALSE)</f>
        <v xml:space="preserve">Averages are rounded to the nearest £10. Average amounts will be suppressed (signified as ".") if either the total amount or the number of students are negligible. </v>
      </c>
      <c r="D38" s="1165"/>
      <c r="E38" s="1165"/>
      <c r="F38" s="1165"/>
      <c r="G38" s="1165"/>
      <c r="H38" s="1165"/>
      <c r="I38" s="1165"/>
      <c r="J38" s="1165"/>
      <c r="K38" s="1165"/>
      <c r="L38" s="1165"/>
      <c r="M38" s="1165"/>
      <c r="N38" s="1165"/>
      <c r="O38" s="1165"/>
      <c r="P38" s="1165"/>
      <c r="Q38" s="1165"/>
      <c r="R38" s="1166"/>
    </row>
    <row r="39" spans="2:18" x14ac:dyDescent="0.35">
      <c r="B39" s="723" t="s">
        <v>238</v>
      </c>
      <c r="C39" s="1164" t="str">
        <f>VLOOKUP(B39,Footnotes!B:C,2,FALSE)</f>
        <v xml:space="preserve">Rounded numbers of less than 0.1 are classed as negligible which is signified with a dash "-". </v>
      </c>
      <c r="D39" s="1165"/>
      <c r="E39" s="1165"/>
      <c r="F39" s="1165"/>
      <c r="G39" s="1165"/>
      <c r="H39" s="1165"/>
      <c r="I39" s="1165"/>
      <c r="J39" s="1165"/>
      <c r="K39" s="1165"/>
      <c r="L39" s="1165"/>
      <c r="M39" s="1165"/>
      <c r="N39" s="1165"/>
      <c r="O39" s="1165"/>
      <c r="P39" s="1165"/>
      <c r="Q39" s="1165"/>
      <c r="R39" s="1166"/>
    </row>
    <row r="40" spans="2:18" ht="40.5" customHeight="1" x14ac:dyDescent="0.35">
      <c r="B40" s="723" t="s">
        <v>239</v>
      </c>
      <c r="C40" s="1161" t="str">
        <f>VLOOKUP(B40,Footnotes!B:C,2,FALSE)</f>
        <v>Tuition Fee payments in AY 2020/21 seem inflated in comparison to previous academic years. This is as a result of the 'Tuition Fee Reprofiling Project'. To help HEIs through the pandemic, SLC paid both the 1st and 2nd tuition fee liabilities in October 2020 (usually October and following February) to those HEIS who took up this offer. The normal schedule resumed in AY 2021/22.</v>
      </c>
      <c r="D40" s="1162"/>
      <c r="E40" s="1162"/>
      <c r="F40" s="1162"/>
      <c r="G40" s="1162"/>
      <c r="H40" s="1162"/>
      <c r="I40" s="1162"/>
      <c r="J40" s="1162"/>
      <c r="K40" s="1162"/>
      <c r="L40" s="1162"/>
      <c r="M40" s="1162"/>
      <c r="N40" s="1162"/>
      <c r="O40" s="1162"/>
      <c r="P40" s="1162"/>
      <c r="Q40" s="1162"/>
      <c r="R40" s="1163"/>
    </row>
    <row r="41" spans="2:18" x14ac:dyDescent="0.35">
      <c r="B41" s="723" t="s">
        <v>30</v>
      </c>
      <c r="C41" s="1161" t="str">
        <f>VLOOKUP(B41,Footnotes!B:C,2,FALSE)</f>
        <v>Postgraduate DSA is not included in Table 7C (ii) due to an inability to differentiate between 'new' and 'returning' students in receipt of this product. Therefore totals may vary slightly to that of Table 7C (i)</v>
      </c>
      <c r="D41" s="1162"/>
      <c r="E41" s="1162"/>
      <c r="F41" s="1162"/>
      <c r="G41" s="1162"/>
      <c r="H41" s="1162"/>
      <c r="I41" s="1162"/>
      <c r="J41" s="1162"/>
      <c r="K41" s="1162"/>
      <c r="L41" s="1162"/>
      <c r="M41" s="1162"/>
      <c r="N41" s="1162"/>
      <c r="O41" s="1162"/>
      <c r="P41" s="1162"/>
      <c r="Q41" s="1162"/>
      <c r="R41" s="1163"/>
    </row>
  </sheetData>
  <mergeCells count="45">
    <mergeCell ref="G7:J7"/>
    <mergeCell ref="K7:N7"/>
    <mergeCell ref="O7:R7"/>
    <mergeCell ref="B7:C9"/>
    <mergeCell ref="E7:E9"/>
    <mergeCell ref="F7:F9"/>
    <mergeCell ref="D7:D9"/>
    <mergeCell ref="R8:R9"/>
    <mergeCell ref="Q8:Q9"/>
    <mergeCell ref="H8:H9"/>
    <mergeCell ref="G8:G9"/>
    <mergeCell ref="J8:J9"/>
    <mergeCell ref="I8:I9"/>
    <mergeCell ref="O8:O9"/>
    <mergeCell ref="N8:N9"/>
    <mergeCell ref="M8:M9"/>
    <mergeCell ref="B32:F32"/>
    <mergeCell ref="D21:D27"/>
    <mergeCell ref="B21:C30"/>
    <mergeCell ref="D10:D16"/>
    <mergeCell ref="E17:F17"/>
    <mergeCell ref="E18:F18"/>
    <mergeCell ref="E19:F19"/>
    <mergeCell ref="B20:F20"/>
    <mergeCell ref="D17:D19"/>
    <mergeCell ref="B10:C19"/>
    <mergeCell ref="E10:E12"/>
    <mergeCell ref="E13:E15"/>
    <mergeCell ref="E16:F16"/>
    <mergeCell ref="K8:K9"/>
    <mergeCell ref="C41:R41"/>
    <mergeCell ref="E21:E23"/>
    <mergeCell ref="C37:R37"/>
    <mergeCell ref="C39:R39"/>
    <mergeCell ref="C38:R38"/>
    <mergeCell ref="C40:R40"/>
    <mergeCell ref="E30:F30"/>
    <mergeCell ref="C36:R36"/>
    <mergeCell ref="B35:R35"/>
    <mergeCell ref="E24:E26"/>
    <mergeCell ref="E27:F27"/>
    <mergeCell ref="D28:D30"/>
    <mergeCell ref="E28:F28"/>
    <mergeCell ref="E29:F29"/>
    <mergeCell ref="B31:F31"/>
  </mergeCells>
  <phoneticPr fontId="20" type="noConversion"/>
  <pageMargins left="0.7" right="0.7" top="0.75" bottom="0.75" header="0.3" footer="0.3"/>
  <pageSetup paperSize="8" scale="86"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C8A43-519A-4498-A8E5-447866F00EE3}">
  <sheetPr>
    <tabColor rgb="FF3D6497"/>
    <pageSetUpPr fitToPage="1"/>
  </sheetPr>
  <dimension ref="A2:C22"/>
  <sheetViews>
    <sheetView showGridLines="0" zoomScale="85" zoomScaleNormal="85" workbookViewId="0"/>
  </sheetViews>
  <sheetFormatPr defaultColWidth="8.7265625" defaultRowHeight="14.5" x14ac:dyDescent="0.35"/>
  <cols>
    <col min="1" max="1" width="2.26953125" style="152" customWidth="1"/>
    <col min="2" max="2" width="8.7265625" style="152"/>
    <col min="3" max="3" width="155" style="152" customWidth="1"/>
    <col min="4" max="4" width="3.54296875" style="152" customWidth="1"/>
    <col min="5" max="16384" width="8.7265625" style="152"/>
  </cols>
  <sheetData>
    <row r="2" spans="1:3" ht="17.5" customHeight="1" x14ac:dyDescent="0.35">
      <c r="A2" s="304"/>
      <c r="B2" s="1190" t="s">
        <v>240</v>
      </c>
      <c r="C2" s="1191"/>
    </row>
    <row r="3" spans="1:3" x14ac:dyDescent="0.35">
      <c r="B3" s="494" t="s">
        <v>222</v>
      </c>
      <c r="C3" s="497" t="s">
        <v>336</v>
      </c>
    </row>
    <row r="4" spans="1:3" ht="29" x14ac:dyDescent="0.35">
      <c r="B4" s="495" t="s">
        <v>223</v>
      </c>
      <c r="C4" s="497" t="s">
        <v>337</v>
      </c>
    </row>
    <row r="5" spans="1:3" ht="29" x14ac:dyDescent="0.35">
      <c r="B5" s="495" t="s">
        <v>224</v>
      </c>
      <c r="C5" s="497" t="s">
        <v>338</v>
      </c>
    </row>
    <row r="6" spans="1:3" x14ac:dyDescent="0.35">
      <c r="B6" s="496" t="s">
        <v>225</v>
      </c>
      <c r="C6" s="497" t="s">
        <v>339</v>
      </c>
    </row>
    <row r="7" spans="1:3" x14ac:dyDescent="0.35">
      <c r="B7" s="495" t="s">
        <v>226</v>
      </c>
      <c r="C7" s="497" t="s">
        <v>340</v>
      </c>
    </row>
    <row r="8" spans="1:3" ht="29" x14ac:dyDescent="0.35">
      <c r="B8" s="496" t="s">
        <v>227</v>
      </c>
      <c r="C8" s="497" t="s">
        <v>341</v>
      </c>
    </row>
    <row r="9" spans="1:3" ht="29" x14ac:dyDescent="0.35">
      <c r="B9" s="495" t="s">
        <v>228</v>
      </c>
      <c r="C9" s="497" t="s">
        <v>342</v>
      </c>
    </row>
    <row r="10" spans="1:3" x14ac:dyDescent="0.35">
      <c r="B10" s="495" t="s">
        <v>229</v>
      </c>
      <c r="C10" s="497" t="s">
        <v>343</v>
      </c>
    </row>
    <row r="11" spans="1:3" x14ac:dyDescent="0.35">
      <c r="B11" s="495" t="s">
        <v>46</v>
      </c>
      <c r="C11" s="497" t="s">
        <v>344</v>
      </c>
    </row>
    <row r="12" spans="1:3" x14ac:dyDescent="0.35">
      <c r="B12" s="495" t="s">
        <v>230</v>
      </c>
      <c r="C12" s="497" t="s">
        <v>345</v>
      </c>
    </row>
    <row r="13" spans="1:3" x14ac:dyDescent="0.35">
      <c r="B13" s="495" t="s">
        <v>231</v>
      </c>
      <c r="C13" s="497" t="s">
        <v>346</v>
      </c>
    </row>
    <row r="14" spans="1:3" x14ac:dyDescent="0.35">
      <c r="B14" s="495" t="s">
        <v>232</v>
      </c>
      <c r="C14" s="497" t="s">
        <v>347</v>
      </c>
    </row>
    <row r="15" spans="1:3" ht="43.5" x14ac:dyDescent="0.35">
      <c r="B15" s="496" t="s">
        <v>233</v>
      </c>
      <c r="C15" s="497" t="s">
        <v>348</v>
      </c>
    </row>
    <row r="16" spans="1:3" x14ac:dyDescent="0.35">
      <c r="B16" s="495" t="s">
        <v>234</v>
      </c>
      <c r="C16" s="497" t="s">
        <v>349</v>
      </c>
    </row>
    <row r="17" spans="2:3" ht="29" x14ac:dyDescent="0.35">
      <c r="B17" s="495" t="s">
        <v>235</v>
      </c>
      <c r="C17" s="497" t="s">
        <v>350</v>
      </c>
    </row>
    <row r="18" spans="2:3" ht="29" x14ac:dyDescent="0.35">
      <c r="B18" s="495" t="s">
        <v>236</v>
      </c>
      <c r="C18" s="497" t="s">
        <v>351</v>
      </c>
    </row>
    <row r="19" spans="2:3" x14ac:dyDescent="0.35">
      <c r="B19" s="495" t="s">
        <v>237</v>
      </c>
      <c r="C19" s="497" t="s">
        <v>352</v>
      </c>
    </row>
    <row r="20" spans="2:3" x14ac:dyDescent="0.35">
      <c r="B20" s="495" t="s">
        <v>238</v>
      </c>
      <c r="C20" s="497" t="s">
        <v>353</v>
      </c>
    </row>
    <row r="21" spans="2:3" ht="43.5" x14ac:dyDescent="0.35">
      <c r="B21" s="495" t="s">
        <v>239</v>
      </c>
      <c r="C21" s="497" t="s">
        <v>354</v>
      </c>
    </row>
    <row r="22" spans="2:3" ht="29" x14ac:dyDescent="0.35">
      <c r="B22" s="496" t="s">
        <v>30</v>
      </c>
      <c r="C22" s="497" t="s">
        <v>355</v>
      </c>
    </row>
  </sheetData>
  <mergeCells count="1">
    <mergeCell ref="B2:C2"/>
  </mergeCells>
  <pageMargins left="0.7" right="0.7" top="0.75" bottom="0.75" header="0.3" footer="0.3"/>
  <pageSetup paperSize="9"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7C14A-3C75-438E-8710-11165DD4B023}">
  <sheetPr>
    <tabColor rgb="FF3D6497"/>
    <pageSetUpPr fitToPage="1"/>
  </sheetPr>
  <dimension ref="B1:K80"/>
  <sheetViews>
    <sheetView showGridLines="0" zoomScale="85" zoomScaleNormal="85" zoomScaleSheetLayoutView="70" workbookViewId="0"/>
  </sheetViews>
  <sheetFormatPr defaultColWidth="9.1796875" defaultRowHeight="13" x14ac:dyDescent="0.35"/>
  <cols>
    <col min="1" max="1" width="2.54296875" style="8" customWidth="1"/>
    <col min="2" max="2" width="6.453125" style="8" customWidth="1"/>
    <col min="3" max="3" width="26" style="8" customWidth="1"/>
    <col min="4" max="4" width="15.54296875" style="8" customWidth="1"/>
    <col min="5" max="8" width="25.54296875" style="8" customWidth="1"/>
    <col min="9" max="9" width="1.81640625" style="8" customWidth="1"/>
    <col min="10" max="11" width="25.54296875" style="8" customWidth="1"/>
    <col min="12" max="12" width="6.54296875" style="8" customWidth="1"/>
    <col min="13" max="13" width="13.453125" style="8" customWidth="1"/>
    <col min="14" max="16384" width="9.1796875" style="8"/>
  </cols>
  <sheetData>
    <row r="1" spans="2:11" s="5" customFormat="1" ht="18.5" x14ac:dyDescent="0.35">
      <c r="B1" s="3" t="s">
        <v>160</v>
      </c>
      <c r="C1" s="3"/>
      <c r="D1" s="4"/>
      <c r="E1" s="4"/>
      <c r="F1" s="4"/>
      <c r="G1" s="4"/>
      <c r="H1" s="4"/>
    </row>
    <row r="2" spans="2:11" ht="8.5" customHeight="1" x14ac:dyDescent="0.35">
      <c r="B2" s="6"/>
      <c r="C2" s="6"/>
      <c r="D2" s="7"/>
      <c r="E2" s="7"/>
      <c r="F2" s="7"/>
      <c r="G2" s="7"/>
      <c r="H2" s="7"/>
    </row>
    <row r="3" spans="2:11" s="11" customFormat="1" ht="14.5" x14ac:dyDescent="0.35">
      <c r="B3" s="9" t="s">
        <v>179</v>
      </c>
      <c r="C3" s="9"/>
      <c r="D3" s="10"/>
      <c r="E3" s="10"/>
      <c r="F3" s="10"/>
      <c r="G3" s="10"/>
      <c r="H3" s="10"/>
      <c r="K3" s="454"/>
    </row>
    <row r="4" spans="2:11" s="11" customFormat="1" ht="14.5" x14ac:dyDescent="0.35">
      <c r="B4" s="12" t="s">
        <v>0</v>
      </c>
      <c r="C4" s="9"/>
      <c r="D4" s="10"/>
      <c r="E4" s="10"/>
      <c r="F4" s="10"/>
      <c r="G4" s="10"/>
      <c r="H4" s="10"/>
    </row>
    <row r="5" spans="2:11" ht="6.75" customHeight="1" x14ac:dyDescent="0.35">
      <c r="B5" s="675"/>
      <c r="C5" s="675"/>
      <c r="D5" s="7"/>
      <c r="E5" s="7"/>
      <c r="F5" s="7"/>
      <c r="G5" s="7"/>
      <c r="H5" s="13"/>
    </row>
    <row r="6" spans="2:11" s="11" customFormat="1" ht="73.5" customHeight="1" x14ac:dyDescent="0.35">
      <c r="B6" s="740" t="s">
        <v>158</v>
      </c>
      <c r="C6" s="741"/>
      <c r="D6" s="14" t="s">
        <v>2</v>
      </c>
      <c r="E6" s="15" t="s">
        <v>173</v>
      </c>
      <c r="F6" s="16" t="s">
        <v>174</v>
      </c>
      <c r="G6" s="16" t="s">
        <v>244</v>
      </c>
      <c r="H6" s="17" t="s">
        <v>3</v>
      </c>
      <c r="I6" s="526"/>
      <c r="J6" s="18" t="s">
        <v>245</v>
      </c>
      <c r="K6" s="19" t="s">
        <v>4</v>
      </c>
    </row>
    <row r="7" spans="2:11" s="20" customFormat="1" ht="14.5" x14ac:dyDescent="0.35">
      <c r="B7" s="738"/>
      <c r="C7" s="738"/>
      <c r="D7" s="257"/>
      <c r="E7" s="257"/>
      <c r="F7" s="257"/>
      <c r="G7" s="257"/>
      <c r="H7" s="257"/>
      <c r="J7" s="526"/>
      <c r="K7" s="526"/>
    </row>
    <row r="8" spans="2:11" s="20" customFormat="1" ht="14.5" x14ac:dyDescent="0.35">
      <c r="B8" s="739" t="s">
        <v>147</v>
      </c>
      <c r="C8" s="739"/>
      <c r="D8" s="257" t="s">
        <v>6</v>
      </c>
      <c r="E8" s="526">
        <v>8100</v>
      </c>
      <c r="F8" s="526">
        <v>9350</v>
      </c>
      <c r="G8" s="24">
        <v>10350</v>
      </c>
      <c r="H8" s="526">
        <v>9250</v>
      </c>
      <c r="J8" s="526">
        <v>10350</v>
      </c>
      <c r="K8" s="526">
        <v>9250</v>
      </c>
    </row>
    <row r="9" spans="2:11" s="20" customFormat="1" ht="14.5" x14ac:dyDescent="0.35">
      <c r="B9" s="736" t="s">
        <v>241</v>
      </c>
      <c r="C9" s="736"/>
      <c r="D9" s="23" t="s">
        <v>7</v>
      </c>
      <c r="E9" s="526">
        <v>10124</v>
      </c>
      <c r="F9" s="526">
        <v>11930</v>
      </c>
      <c r="G9" s="24">
        <v>12930</v>
      </c>
      <c r="H9" s="526">
        <v>9250</v>
      </c>
      <c r="J9" s="526">
        <v>12930</v>
      </c>
      <c r="K9" s="526">
        <v>9250</v>
      </c>
    </row>
    <row r="10" spans="2:11" s="20" customFormat="1" ht="14.5" x14ac:dyDescent="0.35">
      <c r="B10" s="735"/>
      <c r="C10" s="735"/>
      <c r="D10" s="23" t="s">
        <v>8</v>
      </c>
      <c r="E10" s="526">
        <v>6885</v>
      </c>
      <c r="F10" s="526">
        <v>7790</v>
      </c>
      <c r="G10" s="24">
        <v>8790</v>
      </c>
      <c r="H10" s="526">
        <v>9250</v>
      </c>
      <c r="J10" s="526">
        <v>8790</v>
      </c>
      <c r="K10" s="526">
        <v>9250</v>
      </c>
    </row>
    <row r="11" spans="2:11" s="20" customFormat="1" ht="14.5" x14ac:dyDescent="0.35">
      <c r="B11" s="736"/>
      <c r="C11" s="736"/>
      <c r="D11" s="23"/>
      <c r="E11" s="676"/>
      <c r="F11" s="676"/>
      <c r="G11" s="676"/>
      <c r="H11" s="676"/>
      <c r="J11" s="24"/>
      <c r="K11" s="24"/>
    </row>
    <row r="12" spans="2:11" s="20" customFormat="1" ht="14.5" x14ac:dyDescent="0.35">
      <c r="B12" s="735"/>
      <c r="C12" s="735"/>
      <c r="D12" s="257" t="s">
        <v>6</v>
      </c>
      <c r="E12" s="526">
        <v>5161</v>
      </c>
      <c r="F12" s="526">
        <v>7786</v>
      </c>
      <c r="G12" s="24">
        <v>10367</v>
      </c>
      <c r="H12" s="526">
        <v>4855</v>
      </c>
      <c r="J12" s="526">
        <v>10367</v>
      </c>
      <c r="K12" s="526">
        <v>4855</v>
      </c>
    </row>
    <row r="13" spans="2:11" s="20" customFormat="1" ht="14.5" x14ac:dyDescent="0.35">
      <c r="B13" s="736" t="s">
        <v>242</v>
      </c>
      <c r="C13" s="736"/>
      <c r="D13" s="23" t="s">
        <v>7</v>
      </c>
      <c r="E13" s="526">
        <v>5161</v>
      </c>
      <c r="F13" s="526">
        <v>10907</v>
      </c>
      <c r="G13" s="24">
        <v>13488</v>
      </c>
      <c r="H13" s="526">
        <v>4855</v>
      </c>
      <c r="J13" s="526">
        <v>13488</v>
      </c>
      <c r="K13" s="526">
        <v>4855</v>
      </c>
    </row>
    <row r="14" spans="2:11" s="20" customFormat="1" ht="14.5" x14ac:dyDescent="0.35">
      <c r="B14" s="735"/>
      <c r="C14" s="735"/>
      <c r="D14" s="23" t="s">
        <v>8</v>
      </c>
      <c r="E14" s="526">
        <v>5161</v>
      </c>
      <c r="F14" s="526">
        <v>6027</v>
      </c>
      <c r="G14" s="24">
        <v>8608</v>
      </c>
      <c r="H14" s="526">
        <v>4855</v>
      </c>
      <c r="J14" s="526">
        <v>8608</v>
      </c>
      <c r="K14" s="526">
        <v>4855</v>
      </c>
    </row>
    <row r="15" spans="2:11" s="20" customFormat="1" ht="14.5" x14ac:dyDescent="0.35">
      <c r="B15" s="677"/>
      <c r="C15" s="677"/>
      <c r="D15" s="21"/>
      <c r="E15" s="22"/>
      <c r="F15" s="22"/>
      <c r="G15" s="22"/>
      <c r="H15" s="22"/>
      <c r="J15" s="22"/>
      <c r="K15" s="22"/>
    </row>
    <row r="16" spans="2:11" s="20" customFormat="1" ht="14.5" x14ac:dyDescent="0.35">
      <c r="B16" s="470"/>
      <c r="C16" s="470"/>
      <c r="D16" s="257"/>
      <c r="E16" s="257"/>
      <c r="F16" s="257"/>
      <c r="G16" s="257"/>
      <c r="H16" s="257"/>
      <c r="J16" s="526"/>
      <c r="K16" s="526"/>
    </row>
    <row r="17" spans="2:11" s="20" customFormat="1" ht="14.5" x14ac:dyDescent="0.35">
      <c r="B17" s="739" t="s">
        <v>76</v>
      </c>
      <c r="C17" s="739"/>
      <c r="D17" s="257" t="s">
        <v>6</v>
      </c>
      <c r="E17" s="526">
        <v>8100</v>
      </c>
      <c r="F17" s="526">
        <v>8810</v>
      </c>
      <c r="G17" s="24">
        <v>9810</v>
      </c>
      <c r="H17" s="526">
        <v>9250</v>
      </c>
      <c r="J17" s="526">
        <v>10298.010152284263</v>
      </c>
      <c r="K17" s="526">
        <v>9710.1522842639588</v>
      </c>
    </row>
    <row r="18" spans="2:11" s="20" customFormat="1" ht="14.5" x14ac:dyDescent="0.35">
      <c r="B18" s="736" t="s">
        <v>241</v>
      </c>
      <c r="C18" s="736"/>
      <c r="D18" s="23" t="s">
        <v>7</v>
      </c>
      <c r="E18" s="526">
        <v>10124</v>
      </c>
      <c r="F18" s="526">
        <v>11260</v>
      </c>
      <c r="G18" s="24">
        <v>12260</v>
      </c>
      <c r="H18" s="526">
        <v>9250</v>
      </c>
      <c r="J18" s="526">
        <v>12869.888324873094</v>
      </c>
      <c r="K18" s="526">
        <v>9710.1522842639588</v>
      </c>
    </row>
    <row r="19" spans="2:11" s="20" customFormat="1" ht="14.5" x14ac:dyDescent="0.35">
      <c r="B19" s="735"/>
      <c r="C19" s="735"/>
      <c r="D19" s="23" t="s">
        <v>8</v>
      </c>
      <c r="E19" s="526">
        <v>6885</v>
      </c>
      <c r="F19" s="526">
        <v>7335</v>
      </c>
      <c r="G19" s="24">
        <v>8335</v>
      </c>
      <c r="H19" s="526">
        <v>9250</v>
      </c>
      <c r="J19" s="526">
        <v>8749.6345177664971</v>
      </c>
      <c r="K19" s="526">
        <v>9710.1522842639588</v>
      </c>
    </row>
    <row r="20" spans="2:11" s="20" customFormat="1" ht="14.5" x14ac:dyDescent="0.35">
      <c r="B20" s="736"/>
      <c r="C20" s="736"/>
      <c r="D20" s="23"/>
      <c r="E20" s="676"/>
      <c r="F20" s="676"/>
      <c r="G20" s="676"/>
      <c r="H20" s="676"/>
      <c r="J20" s="24"/>
      <c r="K20" s="24"/>
    </row>
    <row r="21" spans="2:11" s="20" customFormat="1" ht="14.5" x14ac:dyDescent="0.35">
      <c r="B21" s="735"/>
      <c r="C21" s="735"/>
      <c r="D21" s="257" t="s">
        <v>6</v>
      </c>
      <c r="E21" s="526">
        <v>5161</v>
      </c>
      <c r="F21" s="526">
        <v>7555</v>
      </c>
      <c r="G21" s="24">
        <v>10136</v>
      </c>
      <c r="H21" s="526">
        <v>4720</v>
      </c>
      <c r="J21" s="526">
        <v>10640.227411167512</v>
      </c>
      <c r="K21" s="526">
        <v>4954.8020304568527</v>
      </c>
    </row>
    <row r="22" spans="2:11" s="20" customFormat="1" ht="14.5" x14ac:dyDescent="0.35">
      <c r="B22" s="736" t="s">
        <v>242</v>
      </c>
      <c r="C22" s="736"/>
      <c r="D22" s="23" t="s">
        <v>7</v>
      </c>
      <c r="E22" s="526">
        <v>5161</v>
      </c>
      <c r="F22" s="526">
        <v>10584</v>
      </c>
      <c r="G22" s="24">
        <v>13165</v>
      </c>
      <c r="H22" s="526">
        <v>4720</v>
      </c>
      <c r="J22" s="526">
        <v>13819.908629441623</v>
      </c>
      <c r="K22" s="526">
        <v>4954.8020304568527</v>
      </c>
    </row>
    <row r="23" spans="2:11" s="20" customFormat="1" ht="14.5" x14ac:dyDescent="0.35">
      <c r="B23" s="735"/>
      <c r="C23" s="735"/>
      <c r="D23" s="23" t="s">
        <v>8</v>
      </c>
      <c r="E23" s="526">
        <v>5161</v>
      </c>
      <c r="F23" s="526">
        <v>5848</v>
      </c>
      <c r="G23" s="24">
        <v>8429</v>
      </c>
      <c r="H23" s="526">
        <v>4720</v>
      </c>
      <c r="J23" s="526">
        <v>8848.3106598984778</v>
      </c>
      <c r="K23" s="526">
        <v>4954.8020304568527</v>
      </c>
    </row>
    <row r="24" spans="2:11" s="20" customFormat="1" ht="14.5" x14ac:dyDescent="0.35">
      <c r="B24" s="677"/>
      <c r="C24" s="677"/>
      <c r="D24" s="21"/>
      <c r="E24" s="22"/>
      <c r="F24" s="22"/>
      <c r="G24" s="22"/>
      <c r="H24" s="22"/>
      <c r="J24" s="22"/>
      <c r="K24" s="22"/>
    </row>
    <row r="25" spans="2:11" s="20" customFormat="1" ht="14.5" x14ac:dyDescent="0.35">
      <c r="B25" s="470"/>
      <c r="C25" s="470"/>
      <c r="D25" s="257"/>
      <c r="E25" s="257"/>
      <c r="F25" s="257"/>
      <c r="G25" s="257"/>
      <c r="H25" s="257"/>
      <c r="J25" s="526"/>
      <c r="K25" s="526"/>
    </row>
    <row r="26" spans="2:11" s="20" customFormat="1" ht="14.5" x14ac:dyDescent="0.35">
      <c r="B26" s="739" t="s">
        <v>5</v>
      </c>
      <c r="C26" s="739"/>
      <c r="D26" s="257" t="s">
        <v>6</v>
      </c>
      <c r="E26" s="526">
        <v>8100</v>
      </c>
      <c r="F26" s="526">
        <v>8225</v>
      </c>
      <c r="G26" s="24">
        <v>9225</v>
      </c>
      <c r="H26" s="526">
        <v>9250</v>
      </c>
      <c r="J26" s="526">
        <v>9816.7924528301883</v>
      </c>
      <c r="K26" s="526">
        <v>9843.3962264150941</v>
      </c>
    </row>
    <row r="27" spans="2:11" s="20" customFormat="1" ht="14.5" x14ac:dyDescent="0.35">
      <c r="B27" s="736" t="s">
        <v>241</v>
      </c>
      <c r="C27" s="736"/>
      <c r="D27" s="23" t="s">
        <v>7</v>
      </c>
      <c r="E27" s="526">
        <v>10124</v>
      </c>
      <c r="F27" s="526">
        <v>10530</v>
      </c>
      <c r="G27" s="24">
        <v>11530</v>
      </c>
      <c r="H27" s="526">
        <v>9250</v>
      </c>
      <c r="J27" s="526">
        <v>12269.660377358488</v>
      </c>
      <c r="K27" s="526">
        <v>9843.3962264150941</v>
      </c>
    </row>
    <row r="28" spans="2:11" s="20" customFormat="1" ht="14.5" x14ac:dyDescent="0.35">
      <c r="B28" s="735"/>
      <c r="C28" s="735"/>
      <c r="D28" s="23" t="s">
        <v>8</v>
      </c>
      <c r="E28" s="526">
        <v>6885</v>
      </c>
      <c r="F28" s="526">
        <v>6840</v>
      </c>
      <c r="G28" s="24">
        <v>7840</v>
      </c>
      <c r="H28" s="526">
        <v>9250</v>
      </c>
      <c r="J28" s="526">
        <v>8342.9433962264156</v>
      </c>
      <c r="K28" s="526">
        <v>9843.3962264150941</v>
      </c>
    </row>
    <row r="29" spans="2:11" s="20" customFormat="1" ht="14.5" x14ac:dyDescent="0.35">
      <c r="B29" s="736"/>
      <c r="C29" s="736"/>
      <c r="D29" s="23"/>
      <c r="E29" s="676"/>
      <c r="F29" s="676"/>
      <c r="G29" s="676"/>
      <c r="H29" s="676"/>
      <c r="J29" s="24"/>
      <c r="K29" s="24"/>
    </row>
    <row r="30" spans="2:11" s="20" customFormat="1" ht="14.5" x14ac:dyDescent="0.35">
      <c r="B30" s="735"/>
      <c r="C30" s="735"/>
      <c r="D30" s="257" t="s">
        <v>6</v>
      </c>
      <c r="E30" s="526">
        <v>5161</v>
      </c>
      <c r="F30" s="526">
        <v>7344</v>
      </c>
      <c r="G30" s="24">
        <v>9925</v>
      </c>
      <c r="H30" s="526">
        <v>4585</v>
      </c>
      <c r="J30" s="526">
        <v>10561.698113207547</v>
      </c>
      <c r="K30" s="526">
        <v>4879.132075471698</v>
      </c>
    </row>
    <row r="31" spans="2:11" s="20" customFormat="1" ht="14.5" x14ac:dyDescent="0.35">
      <c r="B31" s="736" t="s">
        <v>242</v>
      </c>
      <c r="C31" s="736"/>
      <c r="D31" s="23" t="s">
        <v>7</v>
      </c>
      <c r="E31" s="526">
        <v>5161</v>
      </c>
      <c r="F31" s="526">
        <v>10228</v>
      </c>
      <c r="G31" s="24">
        <v>12869</v>
      </c>
      <c r="H31" s="526">
        <v>4585</v>
      </c>
      <c r="J31" s="526">
        <v>13694.558490566038</v>
      </c>
      <c r="K31" s="526">
        <v>4879.132075471698</v>
      </c>
    </row>
    <row r="32" spans="2:11" s="20" customFormat="1" ht="14.5" x14ac:dyDescent="0.35">
      <c r="B32" s="735"/>
      <c r="C32" s="735"/>
      <c r="D32" s="23" t="s">
        <v>8</v>
      </c>
      <c r="E32" s="526">
        <v>5161</v>
      </c>
      <c r="F32" s="526">
        <v>5684</v>
      </c>
      <c r="G32" s="24">
        <v>8265</v>
      </c>
      <c r="H32" s="526">
        <v>4585</v>
      </c>
      <c r="J32" s="526">
        <v>8795.2075471698117</v>
      </c>
      <c r="K32" s="526">
        <v>4879.132075471698</v>
      </c>
    </row>
    <row r="33" spans="2:11" s="20" customFormat="1" ht="14.5" x14ac:dyDescent="0.35">
      <c r="B33" s="737"/>
      <c r="C33" s="737"/>
      <c r="D33" s="21"/>
      <c r="E33" s="22"/>
      <c r="F33" s="22"/>
      <c r="G33" s="22"/>
      <c r="H33" s="22"/>
      <c r="J33" s="22"/>
      <c r="K33" s="22"/>
    </row>
    <row r="34" spans="2:11" s="20" customFormat="1" ht="14.5" x14ac:dyDescent="0.35">
      <c r="B34" s="738"/>
      <c r="C34" s="738"/>
      <c r="D34" s="257"/>
      <c r="E34" s="257"/>
      <c r="F34" s="257"/>
      <c r="G34" s="257"/>
      <c r="H34" s="257"/>
      <c r="J34" s="526"/>
      <c r="K34" s="526"/>
    </row>
    <row r="35" spans="2:11" s="20" customFormat="1" ht="14.5" x14ac:dyDescent="0.35">
      <c r="B35" s="739" t="s">
        <v>9</v>
      </c>
      <c r="C35" s="739"/>
      <c r="D35" s="257" t="s">
        <v>6</v>
      </c>
      <c r="E35" s="526">
        <v>8100</v>
      </c>
      <c r="F35" s="526">
        <v>8000</v>
      </c>
      <c r="G35" s="24">
        <v>9000</v>
      </c>
      <c r="H35" s="526">
        <v>9250</v>
      </c>
      <c r="J35" s="526">
        <v>9806.1116965226556</v>
      </c>
      <c r="K35" s="526">
        <v>10078.503688092729</v>
      </c>
    </row>
    <row r="36" spans="2:11" s="20" customFormat="1" ht="14.5" x14ac:dyDescent="0.35">
      <c r="B36" s="736" t="s">
        <v>241</v>
      </c>
      <c r="C36" s="736"/>
      <c r="D36" s="23" t="s">
        <v>7</v>
      </c>
      <c r="E36" s="526">
        <v>10124</v>
      </c>
      <c r="F36" s="526">
        <v>10250</v>
      </c>
      <c r="G36" s="24">
        <v>11250</v>
      </c>
      <c r="H36" s="526">
        <v>9250</v>
      </c>
      <c r="J36" s="526">
        <v>12257.639620653321</v>
      </c>
      <c r="K36" s="526">
        <v>10078.503688092729</v>
      </c>
    </row>
    <row r="37" spans="2:11" s="20" customFormat="1" ht="14.5" x14ac:dyDescent="0.35">
      <c r="B37" s="735"/>
      <c r="C37" s="735"/>
      <c r="D37" s="23" t="s">
        <v>8</v>
      </c>
      <c r="E37" s="526">
        <v>6885</v>
      </c>
      <c r="F37" s="526">
        <v>6650</v>
      </c>
      <c r="G37" s="24">
        <v>7650</v>
      </c>
      <c r="H37" s="526">
        <v>9250</v>
      </c>
      <c r="J37" s="526">
        <v>8335.1949420442561</v>
      </c>
      <c r="K37" s="526">
        <v>10078.503688092729</v>
      </c>
    </row>
    <row r="38" spans="2:11" s="20" customFormat="1" ht="14.5" x14ac:dyDescent="0.35">
      <c r="B38" s="736"/>
      <c r="C38" s="736"/>
      <c r="D38" s="23"/>
      <c r="E38" s="676"/>
      <c r="F38" s="676"/>
      <c r="G38" s="676"/>
      <c r="H38" s="676"/>
      <c r="J38" s="24"/>
      <c r="K38" s="24"/>
    </row>
    <row r="39" spans="2:11" s="20" customFormat="1" ht="14.5" x14ac:dyDescent="0.35">
      <c r="B39" s="735"/>
      <c r="C39" s="735"/>
      <c r="D39" s="23" t="s">
        <v>6</v>
      </c>
      <c r="E39" s="526">
        <v>5161</v>
      </c>
      <c r="F39" s="526">
        <v>7143</v>
      </c>
      <c r="G39" s="24">
        <v>9724</v>
      </c>
      <c r="H39" s="526">
        <v>4450</v>
      </c>
      <c r="J39" s="526">
        <v>10594.95890410959</v>
      </c>
      <c r="K39" s="526">
        <v>4848.5774499473127</v>
      </c>
    </row>
    <row r="40" spans="2:11" s="20" customFormat="1" ht="14.5" x14ac:dyDescent="0.35">
      <c r="B40" s="736" t="s">
        <v>242</v>
      </c>
      <c r="C40" s="736"/>
      <c r="D40" s="23" t="s">
        <v>7</v>
      </c>
      <c r="E40" s="526">
        <v>5161</v>
      </c>
      <c r="F40" s="526">
        <v>10007</v>
      </c>
      <c r="G40" s="24">
        <v>12588</v>
      </c>
      <c r="H40" s="526">
        <v>4450</v>
      </c>
      <c r="J40" s="526">
        <v>13715.481559536353</v>
      </c>
      <c r="K40" s="526">
        <v>4848.5774499473127</v>
      </c>
    </row>
    <row r="41" spans="2:11" s="20" customFormat="1" ht="14.5" x14ac:dyDescent="0.35">
      <c r="B41" s="735"/>
      <c r="C41" s="735"/>
      <c r="D41" s="23" t="s">
        <v>8</v>
      </c>
      <c r="E41" s="526">
        <v>5161</v>
      </c>
      <c r="F41" s="526">
        <v>5529</v>
      </c>
      <c r="G41" s="24">
        <v>8110</v>
      </c>
      <c r="H41" s="526">
        <v>4450</v>
      </c>
      <c r="J41" s="526">
        <v>8836.3962065331925</v>
      </c>
      <c r="K41" s="526">
        <v>4848.5774499473127</v>
      </c>
    </row>
    <row r="42" spans="2:11" s="20" customFormat="1" ht="14.5" x14ac:dyDescent="0.35">
      <c r="B42" s="737"/>
      <c r="C42" s="737"/>
      <c r="D42" s="21"/>
      <c r="E42" s="22"/>
      <c r="F42" s="22"/>
      <c r="G42" s="22"/>
      <c r="H42" s="22"/>
      <c r="J42" s="22"/>
      <c r="K42" s="22"/>
    </row>
    <row r="43" spans="2:11" s="20" customFormat="1" ht="14.5" x14ac:dyDescent="0.35">
      <c r="B43" s="742"/>
      <c r="C43" s="742"/>
      <c r="D43" s="23"/>
      <c r="E43" s="23"/>
      <c r="F43" s="23"/>
      <c r="G43" s="23"/>
      <c r="H43" s="23"/>
      <c r="J43" s="24"/>
      <c r="K43" s="24"/>
    </row>
    <row r="44" spans="2:11" s="20" customFormat="1" ht="14.5" x14ac:dyDescent="0.35">
      <c r="B44" s="735" t="s">
        <v>10</v>
      </c>
      <c r="C44" s="735"/>
      <c r="D44" s="23" t="s">
        <v>6</v>
      </c>
      <c r="E44" s="526">
        <v>5161</v>
      </c>
      <c r="F44" s="526">
        <v>6922</v>
      </c>
      <c r="G44" s="24">
        <v>9503</v>
      </c>
      <c r="H44" s="526">
        <v>4296</v>
      </c>
      <c r="J44" s="526">
        <v>10692.1675734494</v>
      </c>
      <c r="K44" s="526">
        <v>4833.5843307943414</v>
      </c>
    </row>
    <row r="45" spans="2:11" s="20" customFormat="1" ht="14.5" x14ac:dyDescent="0.35">
      <c r="B45" s="736" t="s">
        <v>242</v>
      </c>
      <c r="C45" s="736"/>
      <c r="D45" s="23" t="s">
        <v>7</v>
      </c>
      <c r="E45" s="526">
        <v>5161</v>
      </c>
      <c r="F45" s="526">
        <v>9697</v>
      </c>
      <c r="G45" s="24">
        <v>12278</v>
      </c>
      <c r="H45" s="526">
        <v>4296</v>
      </c>
      <c r="J45" s="526">
        <v>13814.420021762786</v>
      </c>
      <c r="K45" s="526">
        <v>4833.5843307943414</v>
      </c>
    </row>
    <row r="46" spans="2:11" s="20" customFormat="1" ht="14.5" x14ac:dyDescent="0.35">
      <c r="B46" s="735"/>
      <c r="C46" s="735"/>
      <c r="D46" s="23" t="s">
        <v>8</v>
      </c>
      <c r="E46" s="526">
        <v>5161</v>
      </c>
      <c r="F46" s="526">
        <v>5358</v>
      </c>
      <c r="G46" s="24">
        <v>7939</v>
      </c>
      <c r="H46" s="526">
        <v>4296</v>
      </c>
      <c r="J46" s="526">
        <v>8932.454842219804</v>
      </c>
      <c r="K46" s="526">
        <v>4833.5843307943414</v>
      </c>
    </row>
    <row r="47" spans="2:11" s="20" customFormat="1" ht="14.5" x14ac:dyDescent="0.35">
      <c r="B47" s="736"/>
      <c r="C47" s="736"/>
      <c r="D47" s="23"/>
      <c r="E47" s="676"/>
      <c r="F47" s="676"/>
      <c r="G47" s="676"/>
      <c r="H47" s="676"/>
      <c r="J47" s="24"/>
      <c r="K47" s="24"/>
    </row>
    <row r="48" spans="2:11" s="20" customFormat="1" ht="14.5" x14ac:dyDescent="0.35">
      <c r="B48" s="735"/>
      <c r="C48" s="735"/>
      <c r="D48" s="23" t="s">
        <v>6</v>
      </c>
      <c r="E48" s="526">
        <v>5780</v>
      </c>
      <c r="F48" s="526">
        <v>6922</v>
      </c>
      <c r="G48" s="24">
        <v>10014</v>
      </c>
      <c r="H48" s="526">
        <v>3465</v>
      </c>
      <c r="J48" s="526">
        <v>11267.112078346028</v>
      </c>
      <c r="K48" s="526">
        <v>3898.5963003264419</v>
      </c>
    </row>
    <row r="49" spans="2:11" s="20" customFormat="1" ht="14.5" x14ac:dyDescent="0.35">
      <c r="B49" s="736" t="s">
        <v>243</v>
      </c>
      <c r="C49" s="736"/>
      <c r="D49" s="23" t="s">
        <v>7</v>
      </c>
      <c r="E49" s="526">
        <v>5780</v>
      </c>
      <c r="F49" s="526">
        <v>9697</v>
      </c>
      <c r="G49" s="24">
        <v>12789</v>
      </c>
      <c r="H49" s="526">
        <v>3465</v>
      </c>
      <c r="J49" s="526">
        <v>14389.364526659414</v>
      </c>
      <c r="K49" s="526">
        <v>3898.5963003264419</v>
      </c>
    </row>
    <row r="50" spans="2:11" s="20" customFormat="1" ht="14.5" x14ac:dyDescent="0.35">
      <c r="B50" s="735"/>
      <c r="C50" s="735"/>
      <c r="D50" s="23" t="s">
        <v>8</v>
      </c>
      <c r="E50" s="526">
        <v>5780</v>
      </c>
      <c r="F50" s="526">
        <v>5358</v>
      </c>
      <c r="G50" s="24">
        <v>8450</v>
      </c>
      <c r="H50" s="526">
        <v>3465</v>
      </c>
      <c r="J50" s="526">
        <v>9507.3993471164304</v>
      </c>
      <c r="K50" s="526">
        <v>3898.5963003264419</v>
      </c>
    </row>
    <row r="51" spans="2:11" s="20" customFormat="1" ht="14.5" x14ac:dyDescent="0.35">
      <c r="B51" s="737"/>
      <c r="C51" s="737"/>
      <c r="D51" s="21"/>
      <c r="E51" s="22"/>
      <c r="F51" s="22"/>
      <c r="G51" s="22"/>
      <c r="H51" s="22"/>
      <c r="J51" s="22"/>
      <c r="K51" s="22"/>
    </row>
    <row r="52" spans="2:11" s="20" customFormat="1" ht="14.5" x14ac:dyDescent="0.35">
      <c r="B52" s="742"/>
      <c r="C52" s="742"/>
      <c r="D52" s="23"/>
      <c r="E52" s="23"/>
      <c r="F52" s="23"/>
      <c r="G52" s="23"/>
      <c r="H52" s="23"/>
      <c r="J52" s="24"/>
      <c r="K52" s="24"/>
    </row>
    <row r="53" spans="2:11" s="20" customFormat="1" ht="14.5" x14ac:dyDescent="0.35">
      <c r="B53" s="735" t="s">
        <v>11</v>
      </c>
      <c r="C53" s="735"/>
      <c r="D53" s="23" t="s">
        <v>6</v>
      </c>
      <c r="E53" s="526">
        <v>5161</v>
      </c>
      <c r="F53" s="526">
        <v>6183</v>
      </c>
      <c r="G53" s="24">
        <v>8764</v>
      </c>
      <c r="H53" s="526">
        <v>3900</v>
      </c>
      <c r="J53" s="526">
        <v>10262.713476783692</v>
      </c>
      <c r="K53" s="526">
        <v>4566.9309173272932</v>
      </c>
    </row>
    <row r="54" spans="2:11" s="20" customFormat="1" ht="14.5" x14ac:dyDescent="0.35">
      <c r="B54" s="736" t="s">
        <v>242</v>
      </c>
      <c r="C54" s="736"/>
      <c r="D54" s="23" t="s">
        <v>7</v>
      </c>
      <c r="E54" s="526">
        <v>5161</v>
      </c>
      <c r="F54" s="526">
        <v>8662</v>
      </c>
      <c r="G54" s="24">
        <v>11243</v>
      </c>
      <c r="H54" s="526">
        <v>3900</v>
      </c>
      <c r="J54" s="526">
        <v>13165.642129105323</v>
      </c>
      <c r="K54" s="526">
        <v>4566.9309173272932</v>
      </c>
    </row>
    <row r="55" spans="2:11" s="20" customFormat="1" ht="14.5" x14ac:dyDescent="0.35">
      <c r="B55" s="735"/>
      <c r="C55" s="735"/>
      <c r="D55" s="23" t="s">
        <v>8</v>
      </c>
      <c r="E55" s="526">
        <v>5161</v>
      </c>
      <c r="F55" s="526">
        <v>4786</v>
      </c>
      <c r="G55" s="24">
        <v>7367</v>
      </c>
      <c r="H55" s="526">
        <v>3900</v>
      </c>
      <c r="J55" s="526">
        <v>8626.8154020385064</v>
      </c>
      <c r="K55" s="526">
        <v>4566.9309173272932</v>
      </c>
    </row>
    <row r="56" spans="2:11" s="20" customFormat="1" ht="14.5" x14ac:dyDescent="0.35">
      <c r="B56" s="736"/>
      <c r="C56" s="736"/>
      <c r="D56" s="23"/>
      <c r="E56" s="676"/>
      <c r="F56" s="676"/>
      <c r="G56" s="676"/>
      <c r="H56" s="24"/>
      <c r="J56" s="24"/>
      <c r="K56" s="24"/>
    </row>
    <row r="57" spans="2:11" s="20" customFormat="1" ht="14.5" x14ac:dyDescent="0.35">
      <c r="B57" s="735"/>
      <c r="C57" s="735"/>
      <c r="D57" s="23" t="s">
        <v>6</v>
      </c>
      <c r="E57" s="526">
        <v>5780</v>
      </c>
      <c r="F57" s="526">
        <v>6183</v>
      </c>
      <c r="G57" s="24">
        <v>9275</v>
      </c>
      <c r="H57" s="526">
        <v>3465</v>
      </c>
      <c r="J57" s="526">
        <v>10861.098527746321</v>
      </c>
      <c r="K57" s="526">
        <v>4057.5424688561725</v>
      </c>
    </row>
    <row r="58" spans="2:11" s="20" customFormat="1" ht="14.5" x14ac:dyDescent="0.35">
      <c r="B58" s="736" t="s">
        <v>243</v>
      </c>
      <c r="C58" s="736"/>
      <c r="D58" s="23" t="s">
        <v>7</v>
      </c>
      <c r="E58" s="526">
        <v>5780</v>
      </c>
      <c r="F58" s="526">
        <v>8662</v>
      </c>
      <c r="G58" s="24">
        <v>11754</v>
      </c>
      <c r="H58" s="526">
        <v>3465</v>
      </c>
      <c r="J58" s="526">
        <v>13764.027180067951</v>
      </c>
      <c r="K58" s="526">
        <v>4057.5424688561725</v>
      </c>
    </row>
    <row r="59" spans="2:11" s="20" customFormat="1" ht="14.5" x14ac:dyDescent="0.35">
      <c r="B59" s="735"/>
      <c r="C59" s="735"/>
      <c r="D59" s="23" t="s">
        <v>8</v>
      </c>
      <c r="E59" s="526">
        <v>5780</v>
      </c>
      <c r="F59" s="526">
        <v>4786</v>
      </c>
      <c r="G59" s="24">
        <v>7878</v>
      </c>
      <c r="H59" s="526">
        <v>3465</v>
      </c>
      <c r="J59" s="526">
        <v>9225.2004530011327</v>
      </c>
      <c r="K59" s="526">
        <v>4057.5424688561725</v>
      </c>
    </row>
    <row r="60" spans="2:11" s="20" customFormat="1" ht="14.5" x14ac:dyDescent="0.35">
      <c r="B60" s="737"/>
      <c r="C60" s="737"/>
      <c r="D60" s="21"/>
      <c r="E60" s="22"/>
      <c r="F60" s="22"/>
      <c r="G60" s="22"/>
      <c r="H60" s="22"/>
      <c r="J60" s="22"/>
      <c r="K60" s="22"/>
    </row>
    <row r="61" spans="2:11" ht="12.75" customHeight="1" x14ac:dyDescent="0.35">
      <c r="B61" s="742"/>
      <c r="C61" s="742"/>
      <c r="D61" s="23"/>
      <c r="E61" s="23"/>
      <c r="F61" s="23"/>
      <c r="G61" s="23"/>
      <c r="H61" s="23"/>
      <c r="I61" s="20"/>
      <c r="J61" s="24"/>
      <c r="K61" s="24"/>
    </row>
    <row r="62" spans="2:11" ht="14.5" x14ac:dyDescent="0.35">
      <c r="B62" s="735" t="s">
        <v>12</v>
      </c>
      <c r="C62" s="735"/>
      <c r="D62" s="23" t="s">
        <v>6</v>
      </c>
      <c r="E62" s="526">
        <v>5161</v>
      </c>
      <c r="F62" s="526">
        <v>5376</v>
      </c>
      <c r="G62" s="24">
        <v>7957</v>
      </c>
      <c r="H62" s="526">
        <v>3810</v>
      </c>
      <c r="I62" s="20"/>
      <c r="J62" s="526">
        <v>9518.9409949865021</v>
      </c>
      <c r="K62" s="526">
        <v>4557.8943308908592</v>
      </c>
    </row>
    <row r="63" spans="2:11" ht="14.5" x14ac:dyDescent="0.35">
      <c r="B63" s="736" t="s">
        <v>242</v>
      </c>
      <c r="C63" s="736"/>
      <c r="D63" s="23" t="s">
        <v>7</v>
      </c>
      <c r="E63" s="526">
        <v>5161</v>
      </c>
      <c r="F63" s="526">
        <v>7532</v>
      </c>
      <c r="G63" s="24">
        <v>10113</v>
      </c>
      <c r="H63" s="526">
        <v>3810</v>
      </c>
      <c r="I63" s="20"/>
      <c r="J63" s="526">
        <v>12098.158889317392</v>
      </c>
      <c r="K63" s="526">
        <v>4557.8943308908592</v>
      </c>
    </row>
    <row r="64" spans="2:11" ht="14.5" x14ac:dyDescent="0.35">
      <c r="B64" s="735"/>
      <c r="C64" s="735"/>
      <c r="D64" s="23" t="s">
        <v>8</v>
      </c>
      <c r="E64" s="526">
        <v>5161</v>
      </c>
      <c r="F64" s="526">
        <v>4162</v>
      </c>
      <c r="G64" s="24">
        <v>6743</v>
      </c>
      <c r="H64" s="526">
        <v>3810</v>
      </c>
      <c r="I64" s="20"/>
      <c r="J64" s="526">
        <v>8066.635557269572</v>
      </c>
      <c r="K64" s="526">
        <v>4557.8943308908592</v>
      </c>
    </row>
    <row r="65" spans="2:11" ht="14.5" x14ac:dyDescent="0.35">
      <c r="B65" s="736"/>
      <c r="C65" s="736"/>
      <c r="D65" s="23"/>
      <c r="E65" s="676"/>
      <c r="F65" s="676"/>
      <c r="G65" s="676"/>
      <c r="H65" s="24"/>
      <c r="I65" s="24"/>
      <c r="J65" s="24"/>
      <c r="K65" s="24"/>
    </row>
    <row r="66" spans="2:11" ht="14.5" x14ac:dyDescent="0.35">
      <c r="B66" s="735"/>
      <c r="C66" s="735"/>
      <c r="D66" s="23" t="s">
        <v>6</v>
      </c>
      <c r="E66" s="526">
        <v>5780</v>
      </c>
      <c r="F66" s="526">
        <v>5376</v>
      </c>
      <c r="G66" s="24">
        <v>8468</v>
      </c>
      <c r="H66" s="526">
        <v>3465</v>
      </c>
      <c r="I66" s="20"/>
      <c r="J66" s="526">
        <v>10130.249132279212</v>
      </c>
      <c r="K66" s="526">
        <v>4145.1716158889312</v>
      </c>
    </row>
    <row r="67" spans="2:11" ht="14.5" x14ac:dyDescent="0.35">
      <c r="B67" s="736" t="s">
        <v>243</v>
      </c>
      <c r="C67" s="736"/>
      <c r="D67" s="23" t="s">
        <v>7</v>
      </c>
      <c r="E67" s="526">
        <v>5780</v>
      </c>
      <c r="F67" s="526">
        <v>7532</v>
      </c>
      <c r="G67" s="24">
        <v>10624</v>
      </c>
      <c r="H67" s="526">
        <v>3465</v>
      </c>
      <c r="I67" s="20"/>
      <c r="J67" s="526">
        <v>12709.467026610104</v>
      </c>
      <c r="K67" s="526">
        <v>4145.1716158889312</v>
      </c>
    </row>
    <row r="68" spans="2:11" ht="14.5" x14ac:dyDescent="0.35">
      <c r="B68" s="735"/>
      <c r="C68" s="735"/>
      <c r="D68" s="23" t="s">
        <v>8</v>
      </c>
      <c r="E68" s="526">
        <v>5780</v>
      </c>
      <c r="F68" s="526">
        <v>4162</v>
      </c>
      <c r="G68" s="24">
        <v>7254</v>
      </c>
      <c r="H68" s="526">
        <v>3465</v>
      </c>
      <c r="I68" s="20"/>
      <c r="J68" s="526">
        <v>8677.943694562282</v>
      </c>
      <c r="K68" s="526">
        <v>4145.1716158889312</v>
      </c>
    </row>
    <row r="69" spans="2:11" ht="12.75" customHeight="1" x14ac:dyDescent="0.35">
      <c r="B69" s="737"/>
      <c r="C69" s="737"/>
      <c r="D69" s="21"/>
      <c r="E69" s="22"/>
      <c r="F69" s="22"/>
      <c r="G69" s="22"/>
      <c r="H69" s="22"/>
      <c r="I69" s="20"/>
      <c r="J69" s="22"/>
      <c r="K69" s="22"/>
    </row>
    <row r="70" spans="2:11" ht="17.25" customHeight="1" x14ac:dyDescent="0.35">
      <c r="K70" s="25" t="s">
        <v>13</v>
      </c>
    </row>
    <row r="71" spans="2:11" ht="12.75" customHeight="1" x14ac:dyDescent="0.35"/>
    <row r="72" spans="2:11" x14ac:dyDescent="0.35">
      <c r="B72" s="743" t="s">
        <v>14</v>
      </c>
      <c r="C72" s="744"/>
      <c r="D72" s="744"/>
      <c r="E72" s="744"/>
      <c r="F72" s="744"/>
      <c r="G72" s="744"/>
      <c r="H72" s="744"/>
      <c r="I72" s="744"/>
      <c r="J72" s="744"/>
      <c r="K72" s="745"/>
    </row>
    <row r="73" spans="2:11" ht="16" customHeight="1" x14ac:dyDescent="0.35">
      <c r="B73" s="713" t="s">
        <v>222</v>
      </c>
      <c r="C73" s="732" t="str">
        <f>VLOOKUP(B73,Footnotes!B:C,2,FALSE)</f>
        <v>The rate of Welsh Government Learning Grant and Loan is applicable to students normally domiciled in Wales. Extra help is also available for students in certain circumstances.</v>
      </c>
      <c r="D73" s="733"/>
      <c r="E73" s="733"/>
      <c r="F73" s="733"/>
      <c r="G73" s="733"/>
      <c r="H73" s="733"/>
      <c r="I73" s="733"/>
      <c r="J73" s="733"/>
      <c r="K73" s="734"/>
    </row>
    <row r="74" spans="2:11" ht="29.25" customHeight="1" x14ac:dyDescent="0.35">
      <c r="B74" s="713" t="s">
        <v>223</v>
      </c>
      <c r="C74" s="732" t="str">
        <f>VLOOKUP(B74,Footnotes!B:C,2,FALSE)</f>
        <v>For academic year 2021/22, for income between £18,370 and £59,200, the WGLG is reduced by £1 for every complete £6.937 for students living at home, by £4.475 for students studying in London, and by £5.750 for students studying elsewhere. A student whose income is £59,200 will be eligible for the minimum grant of £1,000.</v>
      </c>
      <c r="D74" s="733"/>
      <c r="E74" s="733"/>
      <c r="F74" s="733"/>
      <c r="G74" s="733"/>
      <c r="H74" s="733"/>
      <c r="I74" s="733"/>
      <c r="J74" s="733"/>
      <c r="K74" s="734"/>
    </row>
    <row r="75" spans="2:11" ht="16" customHeight="1" x14ac:dyDescent="0.35">
      <c r="B75" s="713" t="s">
        <v>224</v>
      </c>
      <c r="C75" s="732" t="str">
        <f>VLOOKUP(B75,Footnotes!B:C,2,FALSE)</f>
        <v>The amount of Tuition Fee Loan is equivalent to the maximum fee which higher education Institutions can charge. Since academic year 2019/20 this is £9,000 in Wales and £9,250 for the rest of UK.</v>
      </c>
      <c r="D75" s="733"/>
      <c r="E75" s="733"/>
      <c r="F75" s="733"/>
      <c r="G75" s="733"/>
      <c r="H75" s="733"/>
      <c r="I75" s="733"/>
      <c r="J75" s="733"/>
      <c r="K75" s="734"/>
    </row>
    <row r="76" spans="2:11" ht="16" customHeight="1" x14ac:dyDescent="0.35">
      <c r="B76" s="713" t="s">
        <v>225</v>
      </c>
      <c r="C76" s="732" t="str">
        <f>VLOOKUP(B76,Footnotes!B:C,2,FALSE)</f>
        <v>The 'constant price' figures are calculated using academic year 2021/22 prices based on the September 2021 RPI (using RPIX), excluding mortgage interest payments</v>
      </c>
      <c r="D76" s="733"/>
      <c r="E76" s="733"/>
      <c r="F76" s="733"/>
      <c r="G76" s="733"/>
      <c r="H76" s="733"/>
      <c r="I76" s="733"/>
      <c r="J76" s="733"/>
      <c r="K76" s="734"/>
    </row>
    <row r="77" spans="2:11" ht="16" customHeight="1" x14ac:dyDescent="0.35">
      <c r="B77" s="714" t="s">
        <v>226</v>
      </c>
      <c r="C77" s="732" t="str">
        <f>VLOOKUP(B77,Footnotes!B:C,2,FALSE)</f>
        <v>Based on the ‘Elsewhere’ rate of loan.</v>
      </c>
      <c r="D77" s="733"/>
      <c r="E77" s="733"/>
      <c r="F77" s="733"/>
      <c r="G77" s="733"/>
      <c r="H77" s="733"/>
      <c r="I77" s="733"/>
      <c r="J77" s="733"/>
      <c r="K77" s="734"/>
    </row>
    <row r="78" spans="2:11" ht="16" customHeight="1" x14ac:dyDescent="0.35">
      <c r="B78" s="714" t="s">
        <v>46</v>
      </c>
      <c r="C78" s="732" t="str">
        <f>VLOOKUP(B78,Footnotes!B:C,2,FALSE)</f>
        <v>Students who entered higher education prior to academic year 2012/13.</v>
      </c>
      <c r="D78" s="733"/>
      <c r="E78" s="733"/>
      <c r="F78" s="733"/>
      <c r="G78" s="733"/>
      <c r="H78" s="733"/>
      <c r="I78" s="733"/>
      <c r="J78" s="733"/>
      <c r="K78" s="734"/>
    </row>
    <row r="79" spans="2:11" ht="14.5" x14ac:dyDescent="0.35">
      <c r="B79" s="714" t="s">
        <v>230</v>
      </c>
      <c r="C79" s="732" t="str">
        <f>VLOOKUP(B79,Footnotes!B:C,2,FALSE)</f>
        <v>Students who entered higher education from academic year 2012/13 to 2017/18.</v>
      </c>
      <c r="D79" s="733"/>
      <c r="E79" s="733"/>
      <c r="F79" s="733"/>
      <c r="G79" s="733"/>
      <c r="H79" s="733"/>
      <c r="I79" s="733"/>
      <c r="J79" s="733"/>
      <c r="K79" s="734"/>
    </row>
    <row r="80" spans="2:11" ht="14.5" x14ac:dyDescent="0.35">
      <c r="B80" s="714" t="s">
        <v>231</v>
      </c>
      <c r="C80" s="732" t="str">
        <f>VLOOKUP(B80,Footnotes!B:C,2,FALSE)</f>
        <v>Students who entered higher education from academic year 2018/19.</v>
      </c>
      <c r="D80" s="733"/>
      <c r="E80" s="733"/>
      <c r="F80" s="733"/>
      <c r="G80" s="733"/>
      <c r="H80" s="733"/>
      <c r="I80" s="733"/>
      <c r="J80" s="733"/>
      <c r="K80" s="734"/>
    </row>
  </sheetData>
  <mergeCells count="69">
    <mergeCell ref="C78:K78"/>
    <mergeCell ref="C73:K73"/>
    <mergeCell ref="C74:K74"/>
    <mergeCell ref="C75:K75"/>
    <mergeCell ref="C76:K76"/>
    <mergeCell ref="C77:K77"/>
    <mergeCell ref="B66:C66"/>
    <mergeCell ref="B67:C67"/>
    <mergeCell ref="B68:C68"/>
    <mergeCell ref="B69:C69"/>
    <mergeCell ref="B72:K72"/>
    <mergeCell ref="B65:C65"/>
    <mergeCell ref="B54:C54"/>
    <mergeCell ref="B55:C55"/>
    <mergeCell ref="B56:C56"/>
    <mergeCell ref="B57:C57"/>
    <mergeCell ref="B58:C58"/>
    <mergeCell ref="B59:C59"/>
    <mergeCell ref="B60:C60"/>
    <mergeCell ref="B61:C61"/>
    <mergeCell ref="B62:C62"/>
    <mergeCell ref="B63:C63"/>
    <mergeCell ref="B64:C64"/>
    <mergeCell ref="B39:C39"/>
    <mergeCell ref="B40:C40"/>
    <mergeCell ref="B53:C53"/>
    <mergeCell ref="B42:C42"/>
    <mergeCell ref="B43:C43"/>
    <mergeCell ref="B44:C44"/>
    <mergeCell ref="B45:C45"/>
    <mergeCell ref="B46:C46"/>
    <mergeCell ref="B47:C47"/>
    <mergeCell ref="B48:C48"/>
    <mergeCell ref="B49:C49"/>
    <mergeCell ref="B50:C50"/>
    <mergeCell ref="B51:C51"/>
    <mergeCell ref="B52:C52"/>
    <mergeCell ref="B6:C6"/>
    <mergeCell ref="B7:C7"/>
    <mergeCell ref="B26:C26"/>
    <mergeCell ref="B27:C27"/>
    <mergeCell ref="B28:C28"/>
    <mergeCell ref="B17:C17"/>
    <mergeCell ref="B18:C18"/>
    <mergeCell ref="B19:C19"/>
    <mergeCell ref="B20:C20"/>
    <mergeCell ref="B21:C21"/>
    <mergeCell ref="B22:C22"/>
    <mergeCell ref="B23:C23"/>
    <mergeCell ref="B8:C8"/>
    <mergeCell ref="B9:C9"/>
    <mergeCell ref="B10:C10"/>
    <mergeCell ref="B11:C11"/>
    <mergeCell ref="C79:K79"/>
    <mergeCell ref="C80:K80"/>
    <mergeCell ref="B12:C12"/>
    <mergeCell ref="B13:C13"/>
    <mergeCell ref="B14:C14"/>
    <mergeCell ref="B29:C29"/>
    <mergeCell ref="B41:C41"/>
    <mergeCell ref="B30:C30"/>
    <mergeCell ref="B31:C31"/>
    <mergeCell ref="B32:C32"/>
    <mergeCell ref="B33:C33"/>
    <mergeCell ref="B34:C34"/>
    <mergeCell ref="B35:C35"/>
    <mergeCell ref="B36:C36"/>
    <mergeCell ref="B37:C37"/>
    <mergeCell ref="B38:C38"/>
  </mergeCells>
  <pageMargins left="0.7" right="0.7" top="0.75" bottom="0.75" header="0.3" footer="0.3"/>
  <pageSetup paperSize="9" scale="3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863EB-72B1-48F0-AA94-79913E4CF028}">
  <sheetPr>
    <tabColor rgb="FF3D6497"/>
    <pageSetUpPr fitToPage="1"/>
  </sheetPr>
  <dimension ref="B1:M48"/>
  <sheetViews>
    <sheetView showGridLines="0" zoomScale="85" zoomScaleNormal="85" zoomScaleSheetLayoutView="70" workbookViewId="0"/>
  </sheetViews>
  <sheetFormatPr defaultColWidth="9.1796875" defaultRowHeight="12.75" customHeight="1" x14ac:dyDescent="0.35"/>
  <cols>
    <col min="1" max="1" width="2.54296875" style="8" customWidth="1"/>
    <col min="2" max="2" width="5.453125" style="8" customWidth="1"/>
    <col min="3" max="3" width="20" style="8" customWidth="1"/>
    <col min="4" max="7" width="22" style="38" customWidth="1"/>
    <col min="8" max="8" width="7.81640625" style="8" customWidth="1"/>
    <col min="9" max="9" width="29.453125" style="8" bestFit="1" customWidth="1"/>
    <col min="10" max="10" width="9.1796875" style="8"/>
    <col min="11" max="11" width="15.54296875" style="8" bestFit="1" customWidth="1"/>
    <col min="12" max="12" width="19.54296875" style="8" bestFit="1" customWidth="1"/>
    <col min="13" max="16384" width="9.1796875" style="8"/>
  </cols>
  <sheetData>
    <row r="1" spans="2:12" s="522" customFormat="1" ht="18.5" x14ac:dyDescent="0.35">
      <c r="B1" s="3" t="s">
        <v>160</v>
      </c>
      <c r="C1" s="261"/>
      <c r="D1" s="521"/>
      <c r="E1" s="521"/>
      <c r="F1" s="521"/>
      <c r="G1" s="521"/>
      <c r="H1" s="521"/>
      <c r="I1" s="521"/>
      <c r="J1" s="521"/>
      <c r="K1" s="521"/>
      <c r="L1" s="521"/>
    </row>
    <row r="2" spans="2:12" s="522" customFormat="1" ht="8.5" customHeight="1" x14ac:dyDescent="0.35">
      <c r="B2" s="674"/>
      <c r="C2" s="674"/>
      <c r="D2" s="521"/>
      <c r="E2" s="521"/>
      <c r="F2" s="521"/>
      <c r="G2" s="521"/>
      <c r="H2" s="521"/>
      <c r="I2" s="521"/>
      <c r="J2" s="521"/>
      <c r="K2" s="521"/>
      <c r="L2" s="521"/>
    </row>
    <row r="3" spans="2:12" s="11" customFormat="1" ht="14.5" x14ac:dyDescent="0.35">
      <c r="B3" s="26" t="s">
        <v>180</v>
      </c>
      <c r="C3" s="26"/>
      <c r="D3" s="27"/>
      <c r="E3" s="27"/>
      <c r="F3" s="27"/>
      <c r="G3" s="27"/>
    </row>
    <row r="4" spans="2:12" s="11" customFormat="1" ht="14.5" x14ac:dyDescent="0.35">
      <c r="B4" s="28" t="s">
        <v>0</v>
      </c>
      <c r="C4" s="29"/>
      <c r="D4" s="30"/>
      <c r="E4" s="30"/>
      <c r="F4" s="27"/>
      <c r="G4" s="27"/>
    </row>
    <row r="5" spans="2:12" s="11" customFormat="1" ht="7.5" customHeight="1" thickBot="1" x14ac:dyDescent="0.4">
      <c r="D5" s="30"/>
      <c r="E5" s="30"/>
      <c r="F5" s="27"/>
      <c r="G5" s="27"/>
    </row>
    <row r="6" spans="2:12" s="11" customFormat="1" ht="33" customHeight="1" x14ac:dyDescent="0.35">
      <c r="B6" s="748" t="s">
        <v>159</v>
      </c>
      <c r="C6" s="749"/>
      <c r="D6" s="752" t="s">
        <v>16</v>
      </c>
      <c r="E6" s="753"/>
      <c r="F6" s="754" t="s">
        <v>17</v>
      </c>
      <c r="G6" s="756" t="s">
        <v>18</v>
      </c>
      <c r="I6" s="31"/>
    </row>
    <row r="7" spans="2:12" ht="31.5" customHeight="1" x14ac:dyDescent="0.35">
      <c r="B7" s="750"/>
      <c r="C7" s="751"/>
      <c r="D7" s="32" t="s">
        <v>19</v>
      </c>
      <c r="E7" s="33" t="s">
        <v>20</v>
      </c>
      <c r="F7" s="755"/>
      <c r="G7" s="757"/>
      <c r="I7" s="454"/>
    </row>
    <row r="8" spans="2:12" ht="16.5" customHeight="1" x14ac:dyDescent="0.35">
      <c r="B8" s="758">
        <v>18370</v>
      </c>
      <c r="C8" s="759"/>
      <c r="D8" s="34">
        <v>9000</v>
      </c>
      <c r="E8" s="35">
        <v>9250</v>
      </c>
      <c r="F8" s="36">
        <v>8100</v>
      </c>
      <c r="G8" s="37">
        <v>2250</v>
      </c>
      <c r="I8" s="38"/>
    </row>
    <row r="9" spans="2:12" ht="16.5" customHeight="1" x14ac:dyDescent="0.35">
      <c r="B9" s="746">
        <v>20000</v>
      </c>
      <c r="C9" s="747"/>
      <c r="D9" s="34">
        <v>9000</v>
      </c>
      <c r="E9" s="35">
        <v>9250</v>
      </c>
      <c r="F9" s="35">
        <v>7817.0000000003893</v>
      </c>
      <c r="G9" s="39">
        <v>2533.000000000352</v>
      </c>
      <c r="I9" s="38"/>
    </row>
    <row r="10" spans="2:12" ht="16.5" customHeight="1" x14ac:dyDescent="0.35">
      <c r="B10" s="746">
        <v>25000</v>
      </c>
      <c r="C10" s="747"/>
      <c r="D10" s="34">
        <v>9000</v>
      </c>
      <c r="E10" s="35">
        <v>9250</v>
      </c>
      <c r="F10" s="35">
        <v>6947.0000000004984</v>
      </c>
      <c r="G10" s="39">
        <v>3403.0000000002428</v>
      </c>
      <c r="I10" s="38"/>
      <c r="K10" s="40"/>
    </row>
    <row r="11" spans="2:12" ht="16.5" customHeight="1" x14ac:dyDescent="0.35">
      <c r="B11" s="746">
        <v>30000</v>
      </c>
      <c r="C11" s="747"/>
      <c r="D11" s="34">
        <v>9000</v>
      </c>
      <c r="E11" s="35">
        <v>9250</v>
      </c>
      <c r="F11" s="35">
        <v>6078.0000000026303</v>
      </c>
      <c r="G11" s="39">
        <v>4271.9999999999245</v>
      </c>
      <c r="I11" s="38"/>
      <c r="K11" s="40"/>
    </row>
    <row r="12" spans="2:12" ht="16.5" customHeight="1" x14ac:dyDescent="0.35">
      <c r="B12" s="746">
        <v>35000</v>
      </c>
      <c r="C12" s="747"/>
      <c r="D12" s="34">
        <v>9000</v>
      </c>
      <c r="E12" s="35">
        <v>9250</v>
      </c>
      <c r="F12" s="35">
        <v>5208.0000000027394</v>
      </c>
      <c r="G12" s="39">
        <v>5141.9999999998154</v>
      </c>
      <c r="I12" s="38"/>
      <c r="K12" s="40"/>
    </row>
    <row r="13" spans="2:12" ht="16.5" customHeight="1" x14ac:dyDescent="0.35">
      <c r="B13" s="746">
        <v>40000</v>
      </c>
      <c r="C13" s="747"/>
      <c r="D13" s="34">
        <v>9000</v>
      </c>
      <c r="E13" s="35">
        <v>9250</v>
      </c>
      <c r="F13" s="35">
        <v>4339.0000000048713</v>
      </c>
      <c r="G13" s="39">
        <v>6010.9999999976835</v>
      </c>
      <c r="I13" s="38"/>
      <c r="K13" s="40"/>
    </row>
    <row r="14" spans="2:12" ht="16.5" customHeight="1" x14ac:dyDescent="0.35">
      <c r="B14" s="746">
        <v>45000</v>
      </c>
      <c r="C14" s="747"/>
      <c r="D14" s="34">
        <v>9000</v>
      </c>
      <c r="E14" s="35">
        <v>9250</v>
      </c>
      <c r="F14" s="35">
        <v>3469.0000000049804</v>
      </c>
      <c r="G14" s="39">
        <v>6880.9999999975744</v>
      </c>
      <c r="I14" s="38"/>
      <c r="K14" s="40"/>
    </row>
    <row r="15" spans="2:12" ht="16.5" customHeight="1" x14ac:dyDescent="0.35">
      <c r="B15" s="746">
        <v>50000</v>
      </c>
      <c r="C15" s="747"/>
      <c r="D15" s="34">
        <v>9000</v>
      </c>
      <c r="E15" s="35">
        <v>9250</v>
      </c>
      <c r="F15" s="35">
        <v>2600.0000000048385</v>
      </c>
      <c r="G15" s="39">
        <v>7749.9999999954425</v>
      </c>
      <c r="I15" s="38"/>
      <c r="K15" s="40"/>
    </row>
    <row r="16" spans="2:12" ht="16.5" customHeight="1" x14ac:dyDescent="0.35">
      <c r="B16" s="746">
        <v>55000</v>
      </c>
      <c r="C16" s="747"/>
      <c r="D16" s="34">
        <v>9000</v>
      </c>
      <c r="E16" s="35">
        <v>9250</v>
      </c>
      <c r="F16" s="35">
        <v>1730.0000000049477</v>
      </c>
      <c r="G16" s="39">
        <v>8619.9999999975698</v>
      </c>
      <c r="I16" s="38"/>
      <c r="K16" s="40"/>
    </row>
    <row r="17" spans="2:13" s="44" customFormat="1" ht="17.25" customHeight="1" thickBot="1" x14ac:dyDescent="0.4">
      <c r="B17" s="761" t="s">
        <v>21</v>
      </c>
      <c r="C17" s="762"/>
      <c r="D17" s="41">
        <v>9000</v>
      </c>
      <c r="E17" s="42">
        <v>9250</v>
      </c>
      <c r="F17" s="42">
        <v>1000.0000000050659</v>
      </c>
      <c r="G17" s="43">
        <v>9349.9999999945867</v>
      </c>
    </row>
    <row r="18" spans="2:13" s="11" customFormat="1" ht="12.75" customHeight="1" x14ac:dyDescent="0.35">
      <c r="B18" s="45"/>
      <c r="C18" s="45"/>
      <c r="D18" s="27"/>
      <c r="E18" s="27"/>
      <c r="F18" s="46"/>
      <c r="G18" s="47" t="s">
        <v>22</v>
      </c>
    </row>
    <row r="19" spans="2:13" s="11" customFormat="1" ht="12.75" customHeight="1" x14ac:dyDescent="0.35">
      <c r="D19" s="27"/>
      <c r="E19" s="27"/>
      <c r="F19" s="27"/>
      <c r="G19" s="48"/>
    </row>
    <row r="20" spans="2:13" s="44" customFormat="1" ht="18.75" customHeight="1" x14ac:dyDescent="0.35">
      <c r="B20" s="763" t="s">
        <v>14</v>
      </c>
      <c r="C20" s="763"/>
      <c r="D20" s="763"/>
      <c r="E20" s="763"/>
      <c r="F20" s="763"/>
      <c r="G20" s="763"/>
      <c r="H20" s="763"/>
      <c r="I20" s="763"/>
      <c r="J20" s="49"/>
    </row>
    <row r="21" spans="2:13" s="44" customFormat="1" ht="38.15" customHeight="1" x14ac:dyDescent="0.35">
      <c r="B21" s="715" t="s">
        <v>223</v>
      </c>
      <c r="C21" s="760" t="str">
        <f>VLOOKUP(B21,Footnotes!B:C,2,FALSE)</f>
        <v>For academic year 2021/22, for income between £18,370 and £59,200, the WGLG is reduced by £1 for every complete £6.937 for students living at home, by £4.475 for students studying in London, and by £5.750 for students studying elsewhere. A student whose income is £59,200 will be eligible for the minimum grant of £1,000.</v>
      </c>
      <c r="D21" s="760"/>
      <c r="E21" s="760"/>
      <c r="F21" s="760"/>
      <c r="G21" s="760"/>
      <c r="H21" s="760"/>
      <c r="I21" s="760"/>
      <c r="J21" s="49"/>
    </row>
    <row r="22" spans="2:13" s="44" customFormat="1" ht="35.25" customHeight="1" x14ac:dyDescent="0.35">
      <c r="B22" s="715" t="s">
        <v>224</v>
      </c>
      <c r="C22" s="760" t="str">
        <f>VLOOKUP(B22,Footnotes!B:C,2,FALSE)</f>
        <v>The amount of Tuition Fee Loan is equivalent to the maximum fee which higher education Institutions can charge. Since academic year 2019/20 this is £9,000 in Wales and £9,250 for the rest of UK.</v>
      </c>
      <c r="D22" s="760"/>
      <c r="E22" s="760"/>
      <c r="F22" s="760"/>
      <c r="G22" s="760"/>
      <c r="H22" s="760"/>
      <c r="I22" s="760"/>
      <c r="J22" s="49"/>
    </row>
    <row r="23" spans="2:13" s="44" customFormat="1" ht="16.5" customHeight="1" x14ac:dyDescent="0.35">
      <c r="B23" s="715" t="s">
        <v>226</v>
      </c>
      <c r="C23" s="760" t="str">
        <f>VLOOKUP(B23,Footnotes!B:C,2,FALSE)</f>
        <v>Based on the ‘Elsewhere’ rate of loan.</v>
      </c>
      <c r="D23" s="760"/>
      <c r="E23" s="760"/>
      <c r="F23" s="760"/>
      <c r="G23" s="760"/>
      <c r="H23" s="760"/>
      <c r="I23" s="760"/>
    </row>
    <row r="24" spans="2:13" ht="12.75" customHeight="1" x14ac:dyDescent="0.35">
      <c r="B24" s="50"/>
      <c r="C24" s="50"/>
      <c r="D24" s="50"/>
      <c r="E24" s="50"/>
      <c r="F24" s="50"/>
      <c r="G24" s="46"/>
      <c r="I24" s="44"/>
      <c r="J24" s="44"/>
      <c r="K24" s="44"/>
      <c r="L24" s="44"/>
      <c r="M24" s="44"/>
    </row>
    <row r="26" spans="2:13" ht="12.75" customHeight="1" x14ac:dyDescent="0.35">
      <c r="D26" s="51"/>
      <c r="E26" s="51"/>
    </row>
    <row r="27" spans="2:13" ht="12.75" customHeight="1" x14ac:dyDescent="0.35">
      <c r="B27" s="52"/>
      <c r="C27" s="52"/>
      <c r="D27" s="53"/>
      <c r="E27" s="53"/>
      <c r="F27" s="51"/>
      <c r="G27" s="51"/>
    </row>
    <row r="28" spans="2:13" ht="12.75" customHeight="1" x14ac:dyDescent="0.35">
      <c r="B28" s="54"/>
      <c r="C28" s="54"/>
      <c r="D28" s="53"/>
      <c r="E28" s="53"/>
      <c r="F28" s="55"/>
      <c r="G28" s="56"/>
    </row>
    <row r="29" spans="2:13" ht="12.75" customHeight="1" x14ac:dyDescent="0.35">
      <c r="B29" s="57"/>
      <c r="C29" s="57"/>
      <c r="D29" s="53"/>
      <c r="E29" s="53"/>
      <c r="F29" s="55"/>
      <c r="G29" s="56"/>
    </row>
    <row r="30" spans="2:13" ht="12.75" customHeight="1" x14ac:dyDescent="0.35">
      <c r="B30" s="57"/>
      <c r="C30" s="57"/>
      <c r="D30" s="53"/>
      <c r="E30" s="53"/>
      <c r="F30" s="55"/>
      <c r="G30" s="56"/>
    </row>
    <row r="31" spans="2:13" ht="12.75" customHeight="1" x14ac:dyDescent="0.35">
      <c r="B31" s="57"/>
      <c r="C31" s="57"/>
      <c r="D31" s="53"/>
      <c r="E31" s="53"/>
      <c r="F31" s="58"/>
      <c r="G31" s="56"/>
    </row>
    <row r="32" spans="2:13" ht="12.75" customHeight="1" x14ac:dyDescent="0.35">
      <c r="B32" s="59"/>
      <c r="C32" s="59"/>
      <c r="F32" s="58"/>
      <c r="G32" s="56"/>
    </row>
    <row r="42" spans="2:7" ht="12.75" customHeight="1" x14ac:dyDescent="0.35">
      <c r="D42" s="51"/>
      <c r="E42" s="51"/>
    </row>
    <row r="43" spans="2:7" ht="12.75" customHeight="1" x14ac:dyDescent="0.35">
      <c r="B43" s="52"/>
      <c r="C43" s="52"/>
      <c r="D43" s="53"/>
      <c r="E43" s="53"/>
      <c r="F43" s="51"/>
      <c r="G43" s="51"/>
    </row>
    <row r="44" spans="2:7" ht="12.75" customHeight="1" x14ac:dyDescent="0.35">
      <c r="B44" s="54"/>
      <c r="C44" s="54"/>
      <c r="D44" s="53"/>
      <c r="E44" s="53"/>
      <c r="F44" s="55"/>
      <c r="G44" s="56"/>
    </row>
    <row r="45" spans="2:7" ht="12.75" customHeight="1" x14ac:dyDescent="0.35">
      <c r="B45" s="57"/>
      <c r="C45" s="57"/>
      <c r="D45" s="53"/>
      <c r="E45" s="53"/>
      <c r="F45" s="55"/>
      <c r="G45" s="56"/>
    </row>
    <row r="46" spans="2:7" ht="12.75" customHeight="1" x14ac:dyDescent="0.35">
      <c r="B46" s="57"/>
      <c r="C46" s="57"/>
      <c r="D46" s="53"/>
      <c r="E46" s="53"/>
      <c r="F46" s="55"/>
      <c r="G46" s="56"/>
    </row>
    <row r="47" spans="2:7" ht="12.75" customHeight="1" x14ac:dyDescent="0.35">
      <c r="B47" s="57"/>
      <c r="C47" s="57"/>
      <c r="D47" s="53"/>
      <c r="E47" s="53"/>
      <c r="F47" s="58"/>
      <c r="G47" s="56"/>
    </row>
    <row r="48" spans="2:7" ht="12.75" customHeight="1" x14ac:dyDescent="0.35">
      <c r="B48" s="54"/>
      <c r="C48" s="54"/>
      <c r="F48" s="58"/>
      <c r="G48" s="56"/>
    </row>
  </sheetData>
  <mergeCells count="18">
    <mergeCell ref="C23:I23"/>
    <mergeCell ref="B10:C10"/>
    <mergeCell ref="B11:C11"/>
    <mergeCell ref="B12:C12"/>
    <mergeCell ref="B13:C13"/>
    <mergeCell ref="B14:C14"/>
    <mergeCell ref="B15:C15"/>
    <mergeCell ref="B16:C16"/>
    <mergeCell ref="B17:C17"/>
    <mergeCell ref="B20:I20"/>
    <mergeCell ref="C21:I21"/>
    <mergeCell ref="C22:I22"/>
    <mergeCell ref="B9:C9"/>
    <mergeCell ref="B6:C7"/>
    <mergeCell ref="D6:E6"/>
    <mergeCell ref="F6:F7"/>
    <mergeCell ref="G6:G7"/>
    <mergeCell ref="B8:C8"/>
  </mergeCells>
  <pageMargins left="0.7" right="0.7" top="0.75" bottom="0.75" header="0.3" footer="0.3"/>
  <pageSetup paperSize="9" scale="8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9E419-D4DC-40B5-9F8E-6468760814BF}">
  <sheetPr>
    <tabColor rgb="FF3D6497"/>
    <pageSetUpPr fitToPage="1"/>
  </sheetPr>
  <dimension ref="A1:AL47"/>
  <sheetViews>
    <sheetView showGridLines="0" zoomScale="85" zoomScaleNormal="85" workbookViewId="0"/>
  </sheetViews>
  <sheetFormatPr defaultColWidth="8.54296875" defaultRowHeight="14.5" x14ac:dyDescent="0.35"/>
  <cols>
    <col min="1" max="1" width="2.54296875" style="152" customWidth="1"/>
    <col min="2" max="2" width="5.453125" style="152" customWidth="1"/>
    <col min="3" max="3" width="8.54296875" style="152" customWidth="1"/>
    <col min="4" max="4" width="14.54296875" style="152" customWidth="1"/>
    <col min="5" max="5" width="49.54296875" style="152" customWidth="1"/>
    <col min="6" max="6" width="8.453125" style="152" customWidth="1"/>
    <col min="7" max="19" width="9.81640625" style="152" customWidth="1"/>
    <col min="20" max="20" width="8.453125" style="152" customWidth="1"/>
    <col min="21" max="23" width="9.453125" style="152" customWidth="1"/>
    <col min="24" max="29" width="9.81640625" style="152" customWidth="1"/>
    <col min="30" max="32" width="9.1796875" style="152" customWidth="1"/>
    <col min="33" max="33" width="9.81640625" style="152" customWidth="1"/>
    <col min="34" max="34" width="2.453125" style="152" customWidth="1"/>
    <col min="35" max="16384" width="8.54296875" style="152"/>
  </cols>
  <sheetData>
    <row r="1" spans="1:38" ht="18.5" x14ac:dyDescent="0.35">
      <c r="A1" s="293"/>
      <c r="B1" s="294" t="s">
        <v>135</v>
      </c>
      <c r="C1" s="294"/>
    </row>
    <row r="2" spans="1:38" ht="8.5" customHeight="1" x14ac:dyDescent="0.35"/>
    <row r="3" spans="1:38" x14ac:dyDescent="0.35">
      <c r="B3" s="295" t="s">
        <v>181</v>
      </c>
      <c r="C3" s="295"/>
    </row>
    <row r="4" spans="1:38" x14ac:dyDescent="0.35">
      <c r="B4" s="61" t="s">
        <v>329</v>
      </c>
      <c r="C4" s="296"/>
    </row>
    <row r="5" spans="1:38" x14ac:dyDescent="0.35">
      <c r="B5" s="303" t="s">
        <v>151</v>
      </c>
      <c r="C5" s="158"/>
    </row>
    <row r="6" spans="1:38" ht="7.5" customHeight="1" thickBot="1" x14ac:dyDescent="0.4">
      <c r="B6" s="266"/>
    </row>
    <row r="7" spans="1:38" ht="15" customHeight="1" x14ac:dyDescent="0.35">
      <c r="B7" s="805" t="s">
        <v>102</v>
      </c>
      <c r="C7" s="806"/>
      <c r="D7" s="811" t="s">
        <v>36</v>
      </c>
      <c r="E7" s="811" t="s">
        <v>103</v>
      </c>
      <c r="F7" s="814" t="s">
        <v>104</v>
      </c>
      <c r="G7" s="802" t="s">
        <v>248</v>
      </c>
      <c r="H7" s="803"/>
      <c r="I7" s="803"/>
      <c r="J7" s="803"/>
      <c r="K7" s="803"/>
      <c r="L7" s="803"/>
      <c r="M7" s="803"/>
      <c r="N7" s="803"/>
      <c r="O7" s="803"/>
      <c r="P7" s="802" t="s">
        <v>247</v>
      </c>
      <c r="Q7" s="803"/>
      <c r="R7" s="803"/>
      <c r="S7" s="803"/>
      <c r="T7" s="803"/>
      <c r="U7" s="803"/>
      <c r="V7" s="803"/>
      <c r="W7" s="803"/>
      <c r="X7" s="803"/>
      <c r="Y7" s="802" t="s">
        <v>246</v>
      </c>
      <c r="Z7" s="803"/>
      <c r="AA7" s="803"/>
      <c r="AB7" s="803"/>
      <c r="AC7" s="803"/>
      <c r="AD7" s="803"/>
      <c r="AE7" s="803"/>
      <c r="AF7" s="803"/>
      <c r="AG7" s="804"/>
    </row>
    <row r="8" spans="1:38" ht="15" customHeight="1" x14ac:dyDescent="0.35">
      <c r="B8" s="807"/>
      <c r="C8" s="808"/>
      <c r="D8" s="812"/>
      <c r="E8" s="812"/>
      <c r="F8" s="815"/>
      <c r="G8" s="796" t="s">
        <v>25</v>
      </c>
      <c r="H8" s="790" t="s">
        <v>26</v>
      </c>
      <c r="I8" s="790" t="s">
        <v>12</v>
      </c>
      <c r="J8" s="790" t="s">
        <v>11</v>
      </c>
      <c r="K8" s="790" t="s">
        <v>10</v>
      </c>
      <c r="L8" s="764" t="s">
        <v>9</v>
      </c>
      <c r="M8" s="764" t="s">
        <v>5</v>
      </c>
      <c r="N8" s="764" t="s">
        <v>76</v>
      </c>
      <c r="O8" s="371" t="s">
        <v>147</v>
      </c>
      <c r="P8" s="792" t="s">
        <v>25</v>
      </c>
      <c r="Q8" s="790" t="s">
        <v>26</v>
      </c>
      <c r="R8" s="790" t="s">
        <v>12</v>
      </c>
      <c r="S8" s="790" t="s">
        <v>11</v>
      </c>
      <c r="T8" s="764" t="s">
        <v>10</v>
      </c>
      <c r="U8" s="764" t="s">
        <v>9</v>
      </c>
      <c r="V8" s="764" t="s">
        <v>5</v>
      </c>
      <c r="W8" s="764" t="s">
        <v>76</v>
      </c>
      <c r="X8" s="371" t="s">
        <v>147</v>
      </c>
      <c r="Y8" s="792" t="s">
        <v>25</v>
      </c>
      <c r="Z8" s="790" t="s">
        <v>26</v>
      </c>
      <c r="AA8" s="790" t="s">
        <v>12</v>
      </c>
      <c r="AB8" s="790" t="s">
        <v>11</v>
      </c>
      <c r="AC8" s="764" t="s">
        <v>10</v>
      </c>
      <c r="AD8" s="764" t="s">
        <v>9</v>
      </c>
      <c r="AE8" s="764" t="s">
        <v>5</v>
      </c>
      <c r="AF8" s="764" t="s">
        <v>76</v>
      </c>
      <c r="AG8" s="448" t="s">
        <v>147</v>
      </c>
    </row>
    <row r="9" spans="1:38" ht="23.15" customHeight="1" x14ac:dyDescent="0.35">
      <c r="B9" s="809"/>
      <c r="C9" s="810"/>
      <c r="D9" s="813"/>
      <c r="E9" s="813"/>
      <c r="F9" s="816"/>
      <c r="G9" s="797"/>
      <c r="H9" s="791"/>
      <c r="I9" s="791"/>
      <c r="J9" s="791"/>
      <c r="K9" s="791"/>
      <c r="L9" s="765"/>
      <c r="M9" s="765"/>
      <c r="N9" s="765"/>
      <c r="O9" s="372" t="s">
        <v>56</v>
      </c>
      <c r="P9" s="793"/>
      <c r="Q9" s="791"/>
      <c r="R9" s="791"/>
      <c r="S9" s="791"/>
      <c r="T9" s="765"/>
      <c r="U9" s="764"/>
      <c r="V9" s="765"/>
      <c r="W9" s="765"/>
      <c r="X9" s="372" t="s">
        <v>56</v>
      </c>
      <c r="Y9" s="793"/>
      <c r="Z9" s="791"/>
      <c r="AA9" s="791"/>
      <c r="AB9" s="791"/>
      <c r="AC9" s="765"/>
      <c r="AD9" s="764"/>
      <c r="AE9" s="765"/>
      <c r="AF9" s="765"/>
      <c r="AG9" s="449" t="s">
        <v>56</v>
      </c>
      <c r="AI9" s="301"/>
      <c r="AJ9" s="301"/>
      <c r="AK9" s="301"/>
      <c r="AL9" s="304"/>
    </row>
    <row r="10" spans="1:38" x14ac:dyDescent="0.35">
      <c r="B10" s="786" t="s">
        <v>105</v>
      </c>
      <c r="C10" s="787"/>
      <c r="D10" s="785" t="s">
        <v>37</v>
      </c>
      <c r="E10" s="336" t="s">
        <v>106</v>
      </c>
      <c r="F10" s="337" t="s">
        <v>107</v>
      </c>
      <c r="G10" s="318">
        <v>52.149000000000001</v>
      </c>
      <c r="H10" s="318">
        <v>54.576999999999998</v>
      </c>
      <c r="I10" s="318">
        <v>56.323999999999998</v>
      </c>
      <c r="J10" s="318">
        <v>57.399000000000001</v>
      </c>
      <c r="K10" s="318">
        <v>57.408999999999999</v>
      </c>
      <c r="L10" s="318">
        <v>57.082000000000008</v>
      </c>
      <c r="M10" s="318">
        <v>56.594999999999999</v>
      </c>
      <c r="N10" s="318">
        <v>57.377000000000002</v>
      </c>
      <c r="O10" s="366">
        <v>56.554000000000002</v>
      </c>
      <c r="P10" s="318">
        <v>172.83511006999984</v>
      </c>
      <c r="Q10" s="318">
        <v>183.59810831999999</v>
      </c>
      <c r="R10" s="318">
        <v>196.98040638000037</v>
      </c>
      <c r="S10" s="318">
        <v>238.63397125999953</v>
      </c>
      <c r="T10" s="318">
        <v>274.04246613000021</v>
      </c>
      <c r="U10" s="360">
        <v>262.88898755999998</v>
      </c>
      <c r="V10" s="318">
        <v>263.21605402999978</v>
      </c>
      <c r="W10" s="318">
        <v>293.41798626000048</v>
      </c>
      <c r="X10" s="366">
        <v>323.65499924</v>
      </c>
      <c r="Y10" s="685">
        <v>3310</v>
      </c>
      <c r="Z10" s="685">
        <v>3360</v>
      </c>
      <c r="AA10" s="685">
        <v>3500</v>
      </c>
      <c r="AB10" s="685">
        <v>4160</v>
      </c>
      <c r="AC10" s="685">
        <v>4770</v>
      </c>
      <c r="AD10" s="686">
        <v>4610</v>
      </c>
      <c r="AE10" s="685">
        <v>4650</v>
      </c>
      <c r="AF10" s="685">
        <v>5110</v>
      </c>
      <c r="AG10" s="687">
        <v>5720</v>
      </c>
      <c r="AI10" s="305"/>
      <c r="AJ10" s="305"/>
      <c r="AK10" s="305"/>
    </row>
    <row r="11" spans="1:38" x14ac:dyDescent="0.35">
      <c r="B11" s="771"/>
      <c r="C11" s="772"/>
      <c r="D11" s="776"/>
      <c r="E11" s="338" t="s">
        <v>108</v>
      </c>
      <c r="F11" s="339" t="s">
        <v>109</v>
      </c>
      <c r="G11" s="314">
        <v>49.021000000000001</v>
      </c>
      <c r="H11" s="314">
        <v>50.956999999999994</v>
      </c>
      <c r="I11" s="314">
        <v>52.643999999999998</v>
      </c>
      <c r="J11" s="314">
        <v>53.649000000000001</v>
      </c>
      <c r="K11" s="314">
        <v>53.927999999999997</v>
      </c>
      <c r="L11" s="314">
        <v>54.05</v>
      </c>
      <c r="M11" s="314">
        <v>54.089999999999996</v>
      </c>
      <c r="N11" s="314">
        <v>55.136000000000003</v>
      </c>
      <c r="O11" s="367">
        <v>53.906999999999996</v>
      </c>
      <c r="P11" s="314">
        <v>167.16637321000002</v>
      </c>
      <c r="Q11" s="314">
        <v>180.00298221</v>
      </c>
      <c r="R11" s="314">
        <v>192.63483105999998</v>
      </c>
      <c r="S11" s="314">
        <v>201.29700286000008</v>
      </c>
      <c r="T11" s="314">
        <v>211.33806565</v>
      </c>
      <c r="U11" s="361">
        <v>304.52019683999998</v>
      </c>
      <c r="V11" s="314">
        <v>378.51819153999998</v>
      </c>
      <c r="W11" s="314">
        <v>450.91644441000005</v>
      </c>
      <c r="X11" s="367">
        <v>451.57373884999998</v>
      </c>
      <c r="Y11" s="688">
        <v>3410</v>
      </c>
      <c r="Z11" s="688">
        <v>3530</v>
      </c>
      <c r="AA11" s="688">
        <v>3660</v>
      </c>
      <c r="AB11" s="688">
        <v>3750</v>
      </c>
      <c r="AC11" s="688">
        <v>3920</v>
      </c>
      <c r="AD11" s="689">
        <v>5630</v>
      </c>
      <c r="AE11" s="688">
        <v>7000</v>
      </c>
      <c r="AF11" s="688">
        <v>8180</v>
      </c>
      <c r="AG11" s="690">
        <v>8380</v>
      </c>
      <c r="AI11" s="305"/>
      <c r="AJ11" s="305"/>
      <c r="AK11" s="305"/>
    </row>
    <row r="12" spans="1:38" x14ac:dyDescent="0.35">
      <c r="B12" s="771"/>
      <c r="C12" s="772"/>
      <c r="D12" s="776"/>
      <c r="E12" s="336" t="s">
        <v>110</v>
      </c>
      <c r="F12" s="337" t="s">
        <v>111</v>
      </c>
      <c r="G12" s="315">
        <v>33.864000000000004</v>
      </c>
      <c r="H12" s="315">
        <v>34.31</v>
      </c>
      <c r="I12" s="315">
        <v>34.04</v>
      </c>
      <c r="J12" s="315">
        <v>33.949000000000005</v>
      </c>
      <c r="K12" s="315">
        <v>33.688000000000002</v>
      </c>
      <c r="L12" s="315">
        <v>40.820999999999998</v>
      </c>
      <c r="M12" s="315">
        <v>47.108999999999995</v>
      </c>
      <c r="N12" s="315">
        <v>54.892000000000003</v>
      </c>
      <c r="O12" s="368">
        <v>53.231000000000002</v>
      </c>
      <c r="P12" s="315">
        <v>132.521772</v>
      </c>
      <c r="Q12" s="315">
        <v>130.94178499999998</v>
      </c>
      <c r="R12" s="315">
        <v>129.01055200000002</v>
      </c>
      <c r="S12" s="315">
        <v>127.731663</v>
      </c>
      <c r="T12" s="315">
        <v>127.946642</v>
      </c>
      <c r="U12" s="362">
        <v>165.90854292000003</v>
      </c>
      <c r="V12" s="315">
        <v>195.31271336999998</v>
      </c>
      <c r="W12" s="315">
        <v>230.41337412999999</v>
      </c>
      <c r="X12" s="368">
        <v>217.11062759000001</v>
      </c>
      <c r="Y12" s="691">
        <v>3910</v>
      </c>
      <c r="Z12" s="691">
        <v>3820</v>
      </c>
      <c r="AA12" s="691">
        <v>3790</v>
      </c>
      <c r="AB12" s="691">
        <v>3760</v>
      </c>
      <c r="AC12" s="691">
        <v>3800</v>
      </c>
      <c r="AD12" s="692">
        <v>4060</v>
      </c>
      <c r="AE12" s="691">
        <v>4150</v>
      </c>
      <c r="AF12" s="691">
        <v>4200</v>
      </c>
      <c r="AG12" s="693">
        <v>4080</v>
      </c>
      <c r="AI12" s="305"/>
      <c r="AJ12" s="305"/>
      <c r="AK12" s="305"/>
    </row>
    <row r="13" spans="1:38" x14ac:dyDescent="0.35">
      <c r="B13" s="771"/>
      <c r="C13" s="772"/>
      <c r="D13" s="776"/>
      <c r="E13" s="340" t="s">
        <v>112</v>
      </c>
      <c r="F13" s="341" t="s">
        <v>113</v>
      </c>
      <c r="G13" s="315">
        <v>3.3570000000000002</v>
      </c>
      <c r="H13" s="315">
        <v>3.5790000000000002</v>
      </c>
      <c r="I13" s="315">
        <v>3.5630000000000002</v>
      </c>
      <c r="J13" s="315">
        <v>3.601</v>
      </c>
      <c r="K13" s="315">
        <v>3.3559999999999999</v>
      </c>
      <c r="L13" s="315">
        <v>3.5249999999999999</v>
      </c>
      <c r="M13" s="315">
        <v>3.58</v>
      </c>
      <c r="N13" s="315">
        <v>3.6659999999999999</v>
      </c>
      <c r="O13" s="368">
        <v>3.286</v>
      </c>
      <c r="P13" s="315">
        <v>8.3647112300000011</v>
      </c>
      <c r="Q13" s="315">
        <v>8.5488493699999992</v>
      </c>
      <c r="R13" s="315">
        <v>8.0747167300000005</v>
      </c>
      <c r="S13" s="315">
        <v>8.0206745300000009</v>
      </c>
      <c r="T13" s="315">
        <v>7.7369956599999998</v>
      </c>
      <c r="U13" s="362">
        <v>8.3715853799999991</v>
      </c>
      <c r="V13" s="315">
        <v>8.0171394199999995</v>
      </c>
      <c r="W13" s="315">
        <v>8.2531013699999995</v>
      </c>
      <c r="X13" s="368">
        <v>6.6005024400000005</v>
      </c>
      <c r="Y13" s="691">
        <v>2490</v>
      </c>
      <c r="Z13" s="691">
        <v>2390</v>
      </c>
      <c r="AA13" s="691">
        <v>2270</v>
      </c>
      <c r="AB13" s="691">
        <v>2230</v>
      </c>
      <c r="AC13" s="691">
        <v>2310</v>
      </c>
      <c r="AD13" s="692">
        <v>2370</v>
      </c>
      <c r="AE13" s="691">
        <v>2240</v>
      </c>
      <c r="AF13" s="691">
        <v>2250</v>
      </c>
      <c r="AG13" s="693">
        <v>2010</v>
      </c>
      <c r="AH13" s="307"/>
      <c r="AI13" s="305"/>
      <c r="AJ13" s="305"/>
      <c r="AK13" s="305"/>
    </row>
    <row r="14" spans="1:38" x14ac:dyDescent="0.35">
      <c r="B14" s="771"/>
      <c r="C14" s="772"/>
      <c r="D14" s="776"/>
      <c r="E14" s="340" t="s">
        <v>114</v>
      </c>
      <c r="F14" s="341" t="s">
        <v>115</v>
      </c>
      <c r="G14" s="315">
        <v>2.903</v>
      </c>
      <c r="H14" s="315">
        <v>2.988</v>
      </c>
      <c r="I14" s="315">
        <v>2.9590000000000001</v>
      </c>
      <c r="J14" s="315">
        <v>2.8959999999999999</v>
      </c>
      <c r="K14" s="315">
        <v>3.125</v>
      </c>
      <c r="L14" s="315">
        <v>3.3879999999999999</v>
      </c>
      <c r="M14" s="315">
        <v>3.6379999999999999</v>
      </c>
      <c r="N14" s="315">
        <v>3.657</v>
      </c>
      <c r="O14" s="368">
        <v>3.2669999999999999</v>
      </c>
      <c r="P14" s="315">
        <v>8.3577838799999995</v>
      </c>
      <c r="Q14" s="315">
        <v>8.7201518700000005</v>
      </c>
      <c r="R14" s="315">
        <v>8.0930309799999982</v>
      </c>
      <c r="S14" s="315">
        <v>7.7613578799999994</v>
      </c>
      <c r="T14" s="315">
        <v>8.3773743799999991</v>
      </c>
      <c r="U14" s="362">
        <v>9.4212712399999994</v>
      </c>
      <c r="V14" s="315">
        <v>10.342055159999999</v>
      </c>
      <c r="W14" s="315">
        <v>10.301613389999998</v>
      </c>
      <c r="X14" s="368">
        <v>10.360151019999998</v>
      </c>
      <c r="Y14" s="691">
        <v>2880</v>
      </c>
      <c r="Z14" s="691">
        <v>2920</v>
      </c>
      <c r="AA14" s="691">
        <v>2740</v>
      </c>
      <c r="AB14" s="691">
        <v>2680</v>
      </c>
      <c r="AC14" s="691">
        <v>2680</v>
      </c>
      <c r="AD14" s="692">
        <v>2780</v>
      </c>
      <c r="AE14" s="691">
        <v>2840</v>
      </c>
      <c r="AF14" s="691">
        <v>2820</v>
      </c>
      <c r="AG14" s="693">
        <v>3170</v>
      </c>
      <c r="AI14" s="305"/>
      <c r="AJ14" s="305"/>
      <c r="AK14" s="305"/>
    </row>
    <row r="15" spans="1:38" ht="15" thickBot="1" x14ac:dyDescent="0.4">
      <c r="B15" s="771"/>
      <c r="C15" s="772"/>
      <c r="D15" s="776"/>
      <c r="E15" s="340" t="s">
        <v>116</v>
      </c>
      <c r="F15" s="341" t="s">
        <v>117</v>
      </c>
      <c r="G15" s="315">
        <v>34.038000000000004</v>
      </c>
      <c r="H15" s="315">
        <v>48.064999999999998</v>
      </c>
      <c r="I15" s="315">
        <v>52.439</v>
      </c>
      <c r="J15" s="315">
        <v>55.926000000000002</v>
      </c>
      <c r="K15" s="315">
        <v>54.378999999999998</v>
      </c>
      <c r="L15" s="315">
        <v>35.058999999999997</v>
      </c>
      <c r="M15" s="315">
        <v>19.315000000000001</v>
      </c>
      <c r="N15" s="315">
        <v>5.5030000000000001</v>
      </c>
      <c r="O15" s="368">
        <v>0.89100000000000001</v>
      </c>
      <c r="P15" s="315">
        <v>153.40157657</v>
      </c>
      <c r="Q15" s="315">
        <v>217.95703650999999</v>
      </c>
      <c r="R15" s="315">
        <v>241.62831209000007</v>
      </c>
      <c r="S15" s="315">
        <v>251.49306292999998</v>
      </c>
      <c r="T15" s="315">
        <v>250.38660288999995</v>
      </c>
      <c r="U15" s="362">
        <v>156.29005415</v>
      </c>
      <c r="V15" s="315">
        <v>82.653702629999998</v>
      </c>
      <c r="W15" s="315">
        <v>23.470515289999998</v>
      </c>
      <c r="X15" s="368">
        <v>3.5875920899999998</v>
      </c>
      <c r="Y15" s="691">
        <v>4510</v>
      </c>
      <c r="Z15" s="691">
        <v>4530</v>
      </c>
      <c r="AA15" s="691">
        <v>4610</v>
      </c>
      <c r="AB15" s="691">
        <v>4500</v>
      </c>
      <c r="AC15" s="691">
        <v>4600</v>
      </c>
      <c r="AD15" s="692">
        <v>4460</v>
      </c>
      <c r="AE15" s="691">
        <v>4280</v>
      </c>
      <c r="AF15" s="691">
        <v>4270</v>
      </c>
      <c r="AG15" s="693">
        <v>4030</v>
      </c>
      <c r="AI15" s="305"/>
      <c r="AJ15" s="305"/>
      <c r="AK15" s="305"/>
    </row>
    <row r="16" spans="1:38" ht="15" thickBot="1" x14ac:dyDescent="0.4">
      <c r="B16" s="771"/>
      <c r="C16" s="772"/>
      <c r="D16" s="776"/>
      <c r="E16" s="798" t="s">
        <v>249</v>
      </c>
      <c r="F16" s="799"/>
      <c r="G16" s="317">
        <v>55.645000000000003</v>
      </c>
      <c r="H16" s="317">
        <v>58.128</v>
      </c>
      <c r="I16" s="317">
        <v>60.012999999999998</v>
      </c>
      <c r="J16" s="317">
        <v>60.972000000000001</v>
      </c>
      <c r="K16" s="317">
        <v>61.131999999999998</v>
      </c>
      <c r="L16" s="317">
        <v>60.94</v>
      </c>
      <c r="M16" s="317">
        <v>60.749000000000002</v>
      </c>
      <c r="N16" s="317">
        <v>61.88</v>
      </c>
      <c r="O16" s="369">
        <v>60.954999999999998</v>
      </c>
      <c r="P16" s="317">
        <v>642.64732695999987</v>
      </c>
      <c r="Q16" s="317">
        <v>729.76891327999988</v>
      </c>
      <c r="R16" s="317">
        <v>776.42184924000026</v>
      </c>
      <c r="S16" s="317">
        <v>834.93773245999955</v>
      </c>
      <c r="T16" s="317">
        <v>879.82814671000017</v>
      </c>
      <c r="U16" s="363">
        <v>907.40063809000003</v>
      </c>
      <c r="V16" s="317">
        <v>938.05985614999975</v>
      </c>
      <c r="W16" s="317">
        <v>1016.7730348500004</v>
      </c>
      <c r="X16" s="369">
        <v>1012.8876112300001</v>
      </c>
      <c r="Y16" s="694">
        <v>11550</v>
      </c>
      <c r="Z16" s="694">
        <v>12550</v>
      </c>
      <c r="AA16" s="694">
        <v>12940</v>
      </c>
      <c r="AB16" s="694">
        <v>13690</v>
      </c>
      <c r="AC16" s="694">
        <v>14390</v>
      </c>
      <c r="AD16" s="695">
        <v>14890</v>
      </c>
      <c r="AE16" s="694">
        <v>15440</v>
      </c>
      <c r="AF16" s="694">
        <v>16430</v>
      </c>
      <c r="AG16" s="696">
        <v>16620</v>
      </c>
      <c r="AI16" s="305"/>
      <c r="AJ16" s="305"/>
      <c r="AK16" s="305"/>
    </row>
    <row r="17" spans="2:37" x14ac:dyDescent="0.35">
      <c r="B17" s="771"/>
      <c r="C17" s="772"/>
      <c r="D17" s="776"/>
      <c r="E17" s="340" t="s">
        <v>118</v>
      </c>
      <c r="F17" s="342" t="s">
        <v>119</v>
      </c>
      <c r="G17" s="313" t="s">
        <v>215</v>
      </c>
      <c r="H17" s="313">
        <v>2.2120000000000002</v>
      </c>
      <c r="I17" s="313">
        <v>3.512</v>
      </c>
      <c r="J17" s="313">
        <v>4.4020000000000001</v>
      </c>
      <c r="K17" s="313">
        <v>4.72</v>
      </c>
      <c r="L17" s="313">
        <v>6.3419999999999996</v>
      </c>
      <c r="M17" s="313">
        <v>8.2189999999999994</v>
      </c>
      <c r="N17" s="313">
        <v>10.847</v>
      </c>
      <c r="O17" s="370">
        <v>11.201000000000001</v>
      </c>
      <c r="P17" s="313" t="s">
        <v>215</v>
      </c>
      <c r="Q17" s="313">
        <v>2.5658911800000004</v>
      </c>
      <c r="R17" s="313">
        <v>4.5488222399999998</v>
      </c>
      <c r="S17" s="313">
        <v>5.7555213000000007</v>
      </c>
      <c r="T17" s="313">
        <v>6.3348989600000003</v>
      </c>
      <c r="U17" s="364">
        <v>8.5694230099999995</v>
      </c>
      <c r="V17" s="313">
        <v>10.964670099999999</v>
      </c>
      <c r="W17" s="313">
        <v>13.390221270000003</v>
      </c>
      <c r="X17" s="370">
        <v>14.368176289999999</v>
      </c>
      <c r="Y17" s="697" t="s">
        <v>216</v>
      </c>
      <c r="Z17" s="697">
        <v>1160</v>
      </c>
      <c r="AA17" s="697">
        <v>1300</v>
      </c>
      <c r="AB17" s="697">
        <v>1310</v>
      </c>
      <c r="AC17" s="697">
        <v>1340</v>
      </c>
      <c r="AD17" s="698">
        <v>1350</v>
      </c>
      <c r="AE17" s="697">
        <v>1330</v>
      </c>
      <c r="AF17" s="697">
        <v>1230</v>
      </c>
      <c r="AG17" s="699">
        <v>1280</v>
      </c>
      <c r="AI17" s="305"/>
      <c r="AJ17" s="305"/>
      <c r="AK17" s="305"/>
    </row>
    <row r="18" spans="2:37" x14ac:dyDescent="0.35">
      <c r="B18" s="771"/>
      <c r="C18" s="772"/>
      <c r="D18" s="776"/>
      <c r="E18" s="343" t="s">
        <v>120</v>
      </c>
      <c r="F18" s="344" t="s">
        <v>119</v>
      </c>
      <c r="G18" s="314" t="s">
        <v>216</v>
      </c>
      <c r="H18" s="314" t="s">
        <v>216</v>
      </c>
      <c r="I18" s="314" t="s">
        <v>216</v>
      </c>
      <c r="J18" s="314" t="s">
        <v>216</v>
      </c>
      <c r="K18" s="314" t="s">
        <v>216</v>
      </c>
      <c r="L18" s="314">
        <v>3.0840000000000001</v>
      </c>
      <c r="M18" s="314">
        <v>5.7469999999999999</v>
      </c>
      <c r="N18" s="314">
        <v>8.5020000000000007</v>
      </c>
      <c r="O18" s="367">
        <v>9.2189999999999994</v>
      </c>
      <c r="P18" s="314" t="s">
        <v>216</v>
      </c>
      <c r="Q18" s="314" t="s">
        <v>216</v>
      </c>
      <c r="R18" s="314" t="s">
        <v>216</v>
      </c>
      <c r="S18" s="314" t="s">
        <v>216</v>
      </c>
      <c r="T18" s="314" t="s">
        <v>216</v>
      </c>
      <c r="U18" s="361">
        <v>4.4663922099999986</v>
      </c>
      <c r="V18" s="314">
        <v>8.279334420000005</v>
      </c>
      <c r="W18" s="314">
        <v>12.246326599999994</v>
      </c>
      <c r="X18" s="367">
        <v>14.66546619000002</v>
      </c>
      <c r="Y18" s="688" t="s">
        <v>216</v>
      </c>
      <c r="Z18" s="688" t="s">
        <v>216</v>
      </c>
      <c r="AA18" s="688" t="s">
        <v>216</v>
      </c>
      <c r="AB18" s="688" t="s">
        <v>216</v>
      </c>
      <c r="AC18" s="688" t="s">
        <v>216</v>
      </c>
      <c r="AD18" s="689">
        <v>1450</v>
      </c>
      <c r="AE18" s="688">
        <v>1440</v>
      </c>
      <c r="AF18" s="688">
        <v>1440</v>
      </c>
      <c r="AG18" s="690">
        <v>1590</v>
      </c>
      <c r="AI18" s="305"/>
      <c r="AJ18" s="305"/>
      <c r="AK18" s="305"/>
    </row>
    <row r="19" spans="2:37" x14ac:dyDescent="0.35">
      <c r="B19" s="771"/>
      <c r="C19" s="772"/>
      <c r="D19" s="776"/>
      <c r="E19" s="336" t="s">
        <v>121</v>
      </c>
      <c r="F19" s="345" t="s">
        <v>119</v>
      </c>
      <c r="G19" s="315">
        <v>6.9180000000000001</v>
      </c>
      <c r="H19" s="315">
        <v>5.7670000000000003</v>
      </c>
      <c r="I19" s="315">
        <v>5.077</v>
      </c>
      <c r="J19" s="315">
        <v>4.6459999999999999</v>
      </c>
      <c r="K19" s="315">
        <v>4.7709999999999999</v>
      </c>
      <c r="L19" s="315">
        <v>2.694</v>
      </c>
      <c r="M19" s="315">
        <v>1.492</v>
      </c>
      <c r="N19" s="315">
        <v>0.88700000000000001</v>
      </c>
      <c r="O19" s="368">
        <v>0.52400000000000002</v>
      </c>
      <c r="P19" s="315">
        <v>10.352119099999998</v>
      </c>
      <c r="Q19" s="315">
        <v>8.4649654400000003</v>
      </c>
      <c r="R19" s="315">
        <v>7.1483870999999981</v>
      </c>
      <c r="S19" s="315">
        <v>6.6649021599999987</v>
      </c>
      <c r="T19" s="315">
        <v>6.7974471900000006</v>
      </c>
      <c r="U19" s="362">
        <v>3.7489796200000001</v>
      </c>
      <c r="V19" s="315">
        <v>2.01797585</v>
      </c>
      <c r="W19" s="315">
        <v>1.21602159</v>
      </c>
      <c r="X19" s="368">
        <v>0.71401397999999994</v>
      </c>
      <c r="Y19" s="691">
        <v>1500</v>
      </c>
      <c r="Z19" s="691">
        <v>1470</v>
      </c>
      <c r="AA19" s="691">
        <v>1410</v>
      </c>
      <c r="AB19" s="691">
        <v>1430</v>
      </c>
      <c r="AC19" s="691">
        <v>1420</v>
      </c>
      <c r="AD19" s="692">
        <v>1390</v>
      </c>
      <c r="AE19" s="691">
        <v>1350</v>
      </c>
      <c r="AF19" s="691">
        <v>1370</v>
      </c>
      <c r="AG19" s="693">
        <v>1360</v>
      </c>
      <c r="AI19" s="305"/>
      <c r="AJ19" s="305"/>
      <c r="AK19" s="305"/>
    </row>
    <row r="20" spans="2:37" x14ac:dyDescent="0.35">
      <c r="B20" s="771"/>
      <c r="C20" s="772"/>
      <c r="D20" s="776"/>
      <c r="E20" s="340" t="s">
        <v>122</v>
      </c>
      <c r="F20" s="346" t="s">
        <v>119</v>
      </c>
      <c r="G20" s="315">
        <v>6.1790000000000003</v>
      </c>
      <c r="H20" s="315">
        <v>3.2879999999999998</v>
      </c>
      <c r="I20" s="315">
        <v>1.6160000000000001</v>
      </c>
      <c r="J20" s="315">
        <v>0.85899999999999999</v>
      </c>
      <c r="K20" s="315">
        <v>0.45400000000000001</v>
      </c>
      <c r="L20" s="315" t="s">
        <v>215</v>
      </c>
      <c r="M20" s="315" t="s">
        <v>215</v>
      </c>
      <c r="N20" s="315" t="s">
        <v>215</v>
      </c>
      <c r="O20" s="368" t="s">
        <v>215</v>
      </c>
      <c r="P20" s="315">
        <v>4.1063874900000004</v>
      </c>
      <c r="Q20" s="315">
        <v>2.1796782499999998</v>
      </c>
      <c r="R20" s="315">
        <v>1.0696749999999999</v>
      </c>
      <c r="S20" s="315">
        <v>0.55297799999999997</v>
      </c>
      <c r="T20" s="315">
        <v>0.2884235</v>
      </c>
      <c r="U20" s="362" t="s">
        <v>215</v>
      </c>
      <c r="V20" s="315" t="s">
        <v>215</v>
      </c>
      <c r="W20" s="315" t="s">
        <v>215</v>
      </c>
      <c r="X20" s="368" t="s">
        <v>215</v>
      </c>
      <c r="Y20" s="691">
        <v>660</v>
      </c>
      <c r="Z20" s="691">
        <v>660</v>
      </c>
      <c r="AA20" s="691">
        <v>660</v>
      </c>
      <c r="AB20" s="691">
        <v>640</v>
      </c>
      <c r="AC20" s="691">
        <v>640</v>
      </c>
      <c r="AD20" s="692" t="s">
        <v>216</v>
      </c>
      <c r="AE20" s="691" t="s">
        <v>216</v>
      </c>
      <c r="AF20" s="691" t="s">
        <v>216</v>
      </c>
      <c r="AG20" s="693" t="s">
        <v>216</v>
      </c>
      <c r="AI20" s="305"/>
      <c r="AJ20" s="305"/>
      <c r="AK20" s="305"/>
    </row>
    <row r="21" spans="2:37" x14ac:dyDescent="0.35">
      <c r="B21" s="771"/>
      <c r="C21" s="772"/>
      <c r="D21" s="776"/>
      <c r="E21" s="347" t="s">
        <v>123</v>
      </c>
      <c r="F21" s="348" t="s">
        <v>119</v>
      </c>
      <c r="G21" s="315" t="s">
        <v>216</v>
      </c>
      <c r="H21" s="315" t="s">
        <v>216</v>
      </c>
      <c r="I21" s="315" t="s">
        <v>216</v>
      </c>
      <c r="J21" s="315" t="s">
        <v>216</v>
      </c>
      <c r="K21" s="315" t="s">
        <v>216</v>
      </c>
      <c r="L21" s="315">
        <v>4.4800000000000004</v>
      </c>
      <c r="M21" s="315">
        <v>8.1449999999999996</v>
      </c>
      <c r="N21" s="315">
        <v>11.447000000000001</v>
      </c>
      <c r="O21" s="368">
        <v>12.237</v>
      </c>
      <c r="P21" s="315" t="s">
        <v>216</v>
      </c>
      <c r="Q21" s="315" t="s">
        <v>216</v>
      </c>
      <c r="R21" s="315" t="s">
        <v>216</v>
      </c>
      <c r="S21" s="315" t="s">
        <v>216</v>
      </c>
      <c r="T21" s="315" t="s">
        <v>216</v>
      </c>
      <c r="U21" s="362">
        <v>10.02899133</v>
      </c>
      <c r="V21" s="315">
        <v>19.218147500000001</v>
      </c>
      <c r="W21" s="315">
        <v>28.290376310000003</v>
      </c>
      <c r="X21" s="368">
        <v>29.727523139999999</v>
      </c>
      <c r="Y21" s="691" t="s">
        <v>216</v>
      </c>
      <c r="Z21" s="691" t="s">
        <v>216</v>
      </c>
      <c r="AA21" s="691" t="s">
        <v>216</v>
      </c>
      <c r="AB21" s="691" t="s">
        <v>216</v>
      </c>
      <c r="AC21" s="691" t="s">
        <v>216</v>
      </c>
      <c r="AD21" s="692">
        <v>2240</v>
      </c>
      <c r="AE21" s="691">
        <v>2360</v>
      </c>
      <c r="AF21" s="691">
        <v>2470</v>
      </c>
      <c r="AG21" s="693">
        <v>2430</v>
      </c>
      <c r="AI21" s="305"/>
      <c r="AJ21" s="305"/>
      <c r="AK21" s="305"/>
    </row>
    <row r="22" spans="2:37" ht="15" thickBot="1" x14ac:dyDescent="0.4">
      <c r="B22" s="771"/>
      <c r="C22" s="772"/>
      <c r="D22" s="776"/>
      <c r="E22" s="340" t="s">
        <v>124</v>
      </c>
      <c r="F22" s="348" t="s">
        <v>119</v>
      </c>
      <c r="G22" s="315">
        <v>0.254</v>
      </c>
      <c r="H22" s="315">
        <v>0.27200000000000002</v>
      </c>
      <c r="I22" s="315">
        <v>0.27800000000000002</v>
      </c>
      <c r="J22" s="315">
        <v>0.30399999999999999</v>
      </c>
      <c r="K22" s="315">
        <v>0.29099999999999998</v>
      </c>
      <c r="L22" s="315">
        <v>0.36799999999999999</v>
      </c>
      <c r="M22" s="315">
        <v>0.42599999999999999</v>
      </c>
      <c r="N22" s="315">
        <v>0.56499999999999995</v>
      </c>
      <c r="O22" s="368">
        <v>0.53700000000000003</v>
      </c>
      <c r="P22" s="315">
        <v>0.8084688000000001</v>
      </c>
      <c r="Q22" s="315">
        <v>0.70895207999999998</v>
      </c>
      <c r="R22" s="315">
        <v>0.72712556000000006</v>
      </c>
      <c r="S22" s="315">
        <v>0.73522828000000007</v>
      </c>
      <c r="T22" s="315">
        <v>0.70851390000000003</v>
      </c>
      <c r="U22" s="362">
        <v>0.92177286000000003</v>
      </c>
      <c r="V22" s="315">
        <v>1.09791829</v>
      </c>
      <c r="W22" s="315">
        <v>1.5281123400000001</v>
      </c>
      <c r="X22" s="368">
        <v>1.2406923300000001</v>
      </c>
      <c r="Y22" s="691">
        <v>3180</v>
      </c>
      <c r="Z22" s="691">
        <v>2610</v>
      </c>
      <c r="AA22" s="691">
        <v>2620</v>
      </c>
      <c r="AB22" s="691">
        <v>2420</v>
      </c>
      <c r="AC22" s="691">
        <v>2430</v>
      </c>
      <c r="AD22" s="692">
        <v>2500</v>
      </c>
      <c r="AE22" s="691">
        <v>2580</v>
      </c>
      <c r="AF22" s="691">
        <v>2700</v>
      </c>
      <c r="AG22" s="693">
        <v>2310</v>
      </c>
      <c r="AI22" s="305"/>
      <c r="AJ22" s="305"/>
      <c r="AK22" s="305"/>
    </row>
    <row r="23" spans="2:37" ht="15" thickBot="1" x14ac:dyDescent="0.4">
      <c r="B23" s="771"/>
      <c r="C23" s="772"/>
      <c r="D23" s="776"/>
      <c r="E23" s="777" t="s">
        <v>250</v>
      </c>
      <c r="F23" s="778"/>
      <c r="G23" s="317">
        <v>6.9710000000000001</v>
      </c>
      <c r="H23" s="317">
        <v>6.5640000000000001</v>
      </c>
      <c r="I23" s="317">
        <v>6.2329999999999997</v>
      </c>
      <c r="J23" s="317">
        <v>6.2969999999999997</v>
      </c>
      <c r="K23" s="317">
        <v>6.2560000000000002</v>
      </c>
      <c r="L23" s="317">
        <v>8.1150000000000002</v>
      </c>
      <c r="M23" s="317">
        <v>10.212</v>
      </c>
      <c r="N23" s="317">
        <v>12.801</v>
      </c>
      <c r="O23" s="369">
        <v>13.077</v>
      </c>
      <c r="P23" s="317">
        <v>15.288113889999998</v>
      </c>
      <c r="Q23" s="317">
        <v>13.919486950000001</v>
      </c>
      <c r="R23" s="317">
        <v>13.494009899999996</v>
      </c>
      <c r="S23" s="317">
        <v>13.708629739999997</v>
      </c>
      <c r="T23" s="317">
        <v>14.12928355</v>
      </c>
      <c r="U23" s="363">
        <v>27.760070030000001</v>
      </c>
      <c r="V23" s="317">
        <v>41.581496160000007</v>
      </c>
      <c r="W23" s="317">
        <v>56.671058109999997</v>
      </c>
      <c r="X23" s="369">
        <v>60.71587193000002</v>
      </c>
      <c r="Y23" s="694">
        <v>2190</v>
      </c>
      <c r="Z23" s="694">
        <v>2120</v>
      </c>
      <c r="AA23" s="694">
        <v>2160</v>
      </c>
      <c r="AB23" s="694">
        <v>2180</v>
      </c>
      <c r="AC23" s="694">
        <v>2260</v>
      </c>
      <c r="AD23" s="695">
        <v>3420</v>
      </c>
      <c r="AE23" s="694">
        <v>4070</v>
      </c>
      <c r="AF23" s="694">
        <v>4430</v>
      </c>
      <c r="AG23" s="696">
        <v>4640</v>
      </c>
      <c r="AI23" s="305"/>
      <c r="AJ23" s="305"/>
      <c r="AK23" s="305"/>
    </row>
    <row r="24" spans="2:37" ht="15" thickBot="1" x14ac:dyDescent="0.4">
      <c r="B24" s="771"/>
      <c r="C24" s="772"/>
      <c r="D24" s="788"/>
      <c r="E24" s="794" t="s">
        <v>251</v>
      </c>
      <c r="F24" s="795"/>
      <c r="G24" s="317">
        <v>62.616</v>
      </c>
      <c r="H24" s="317">
        <v>64.692000000000007</v>
      </c>
      <c r="I24" s="317">
        <v>66.245999999999995</v>
      </c>
      <c r="J24" s="317">
        <v>67.269000000000005</v>
      </c>
      <c r="K24" s="317">
        <v>67.388000000000005</v>
      </c>
      <c r="L24" s="317">
        <v>69.054999999999993</v>
      </c>
      <c r="M24" s="317">
        <v>70.960999999999999</v>
      </c>
      <c r="N24" s="317">
        <v>74.680999999999997</v>
      </c>
      <c r="O24" s="369">
        <v>74.031999999999996</v>
      </c>
      <c r="P24" s="317">
        <v>657.93544084999985</v>
      </c>
      <c r="Q24" s="317">
        <v>743.68840022999984</v>
      </c>
      <c r="R24" s="317">
        <v>789.91585914000029</v>
      </c>
      <c r="S24" s="317">
        <v>848.64636219999954</v>
      </c>
      <c r="T24" s="317">
        <v>893.95743026000014</v>
      </c>
      <c r="U24" s="363">
        <v>935.16070811999998</v>
      </c>
      <c r="V24" s="317">
        <v>979.64135230999977</v>
      </c>
      <c r="W24" s="317">
        <v>1073.4440929600005</v>
      </c>
      <c r="X24" s="369">
        <v>1073.60348316</v>
      </c>
      <c r="Y24" s="694">
        <v>10510</v>
      </c>
      <c r="Z24" s="694">
        <v>11500</v>
      </c>
      <c r="AA24" s="694">
        <v>11920</v>
      </c>
      <c r="AB24" s="694">
        <v>12620</v>
      </c>
      <c r="AC24" s="694">
        <v>13270</v>
      </c>
      <c r="AD24" s="695">
        <v>13540</v>
      </c>
      <c r="AE24" s="694">
        <v>13810</v>
      </c>
      <c r="AF24" s="694">
        <v>14370</v>
      </c>
      <c r="AG24" s="696">
        <v>14500</v>
      </c>
      <c r="AI24" s="305"/>
      <c r="AJ24" s="305"/>
      <c r="AK24" s="305"/>
    </row>
    <row r="25" spans="2:37" x14ac:dyDescent="0.35">
      <c r="B25" s="771"/>
      <c r="C25" s="772"/>
      <c r="D25" s="785" t="s">
        <v>177</v>
      </c>
      <c r="E25" s="297" t="s">
        <v>108</v>
      </c>
      <c r="F25" s="306" t="s">
        <v>109</v>
      </c>
      <c r="G25" s="315">
        <v>1.5699999999999998</v>
      </c>
      <c r="H25" s="315">
        <v>1.8719999999999999</v>
      </c>
      <c r="I25" s="315">
        <v>2.1669999999999998</v>
      </c>
      <c r="J25" s="315">
        <v>2.6760000000000002</v>
      </c>
      <c r="K25" s="315">
        <v>3.13</v>
      </c>
      <c r="L25" s="315">
        <v>2.9990000000000001</v>
      </c>
      <c r="M25" s="315">
        <v>2.6970000000000001</v>
      </c>
      <c r="N25" s="315">
        <v>2.5419999999999998</v>
      </c>
      <c r="O25" s="368">
        <v>1.63</v>
      </c>
      <c r="P25" s="315">
        <v>5.4084341799999995</v>
      </c>
      <c r="Q25" s="315">
        <v>6.6427892000000002</v>
      </c>
      <c r="R25" s="315">
        <v>8.0145462500000004</v>
      </c>
      <c r="S25" s="315">
        <v>10.0354355</v>
      </c>
      <c r="T25" s="315">
        <v>12.280951</v>
      </c>
      <c r="U25" s="362">
        <v>15.934808500000001</v>
      </c>
      <c r="V25" s="315">
        <v>17.621924750000002</v>
      </c>
      <c r="W25" s="315">
        <v>19.836935</v>
      </c>
      <c r="X25" s="368">
        <v>13.3647025</v>
      </c>
      <c r="Y25" s="691">
        <v>3440</v>
      </c>
      <c r="Z25" s="691">
        <v>3550</v>
      </c>
      <c r="AA25" s="691">
        <v>3700</v>
      </c>
      <c r="AB25" s="691">
        <v>3750</v>
      </c>
      <c r="AC25" s="691">
        <v>3920</v>
      </c>
      <c r="AD25" s="692">
        <v>5310</v>
      </c>
      <c r="AE25" s="691">
        <v>6530</v>
      </c>
      <c r="AF25" s="691">
        <v>7800</v>
      </c>
      <c r="AG25" s="693">
        <v>8200</v>
      </c>
      <c r="AI25" s="305"/>
      <c r="AJ25" s="305"/>
      <c r="AK25" s="305"/>
    </row>
    <row r="26" spans="2:37" x14ac:dyDescent="0.35">
      <c r="B26" s="771"/>
      <c r="C26" s="772"/>
      <c r="D26" s="776"/>
      <c r="E26" s="297" t="s">
        <v>125</v>
      </c>
      <c r="F26" s="306" t="s">
        <v>117</v>
      </c>
      <c r="G26" s="315">
        <v>1.5640000000000001</v>
      </c>
      <c r="H26" s="315">
        <v>2.2189999999999999</v>
      </c>
      <c r="I26" s="315">
        <v>2.7149999999999999</v>
      </c>
      <c r="J26" s="315">
        <v>3.274</v>
      </c>
      <c r="K26" s="315">
        <v>3.6659999999999999</v>
      </c>
      <c r="L26" s="315">
        <v>2.2909999999999999</v>
      </c>
      <c r="M26" s="315">
        <v>1.236</v>
      </c>
      <c r="N26" s="315">
        <v>0.38700000000000001</v>
      </c>
      <c r="O26" s="368">
        <v>6.7000000000000004E-2</v>
      </c>
      <c r="P26" s="315">
        <v>7.5128169199999997</v>
      </c>
      <c r="Q26" s="315">
        <v>10.71666025</v>
      </c>
      <c r="R26" s="315">
        <v>13.08301028</v>
      </c>
      <c r="S26" s="315">
        <v>15.57324</v>
      </c>
      <c r="T26" s="315">
        <v>17.575309000000001</v>
      </c>
      <c r="U26" s="362">
        <v>10.556608000000001</v>
      </c>
      <c r="V26" s="315">
        <v>5.6001300000000001</v>
      </c>
      <c r="W26" s="315">
        <v>1.6608000000000001</v>
      </c>
      <c r="X26" s="368">
        <v>0.28787249999999998</v>
      </c>
      <c r="Y26" s="691">
        <v>4800</v>
      </c>
      <c r="Z26" s="691">
        <v>4830</v>
      </c>
      <c r="AA26" s="691">
        <v>4820</v>
      </c>
      <c r="AB26" s="691">
        <v>4760</v>
      </c>
      <c r="AC26" s="691">
        <v>4790</v>
      </c>
      <c r="AD26" s="692">
        <v>4610</v>
      </c>
      <c r="AE26" s="691">
        <v>4530</v>
      </c>
      <c r="AF26" s="691">
        <v>4290</v>
      </c>
      <c r="AG26" s="693">
        <v>4300</v>
      </c>
      <c r="AI26" s="305"/>
      <c r="AJ26" s="305"/>
      <c r="AK26" s="305"/>
    </row>
    <row r="27" spans="2:37" ht="15" thickBot="1" x14ac:dyDescent="0.4">
      <c r="B27" s="771"/>
      <c r="C27" s="772"/>
      <c r="D27" s="776"/>
      <c r="E27" s="297" t="s">
        <v>118</v>
      </c>
      <c r="F27" s="306" t="s">
        <v>119</v>
      </c>
      <c r="G27" s="315" t="s">
        <v>215</v>
      </c>
      <c r="H27" s="315" t="s">
        <v>215</v>
      </c>
      <c r="I27" s="315" t="s">
        <v>215</v>
      </c>
      <c r="J27" s="315" t="s">
        <v>215</v>
      </c>
      <c r="K27" s="315" t="s">
        <v>215</v>
      </c>
      <c r="L27" s="315" t="s">
        <v>215</v>
      </c>
      <c r="M27" s="315" t="s">
        <v>215</v>
      </c>
      <c r="N27" s="315" t="s">
        <v>215</v>
      </c>
      <c r="O27" s="368" t="s">
        <v>215</v>
      </c>
      <c r="P27" s="315" t="s">
        <v>215</v>
      </c>
      <c r="Q27" s="315" t="s">
        <v>215</v>
      </c>
      <c r="R27" s="315" t="s">
        <v>215</v>
      </c>
      <c r="S27" s="315" t="s">
        <v>215</v>
      </c>
      <c r="T27" s="315" t="s">
        <v>215</v>
      </c>
      <c r="U27" s="362" t="s">
        <v>215</v>
      </c>
      <c r="V27" s="315" t="s">
        <v>215</v>
      </c>
      <c r="W27" s="315" t="s">
        <v>215</v>
      </c>
      <c r="X27" s="368" t="s">
        <v>215</v>
      </c>
      <c r="Y27" s="691" t="s">
        <v>216</v>
      </c>
      <c r="Z27" s="691" t="s">
        <v>216</v>
      </c>
      <c r="AA27" s="691" t="s">
        <v>216</v>
      </c>
      <c r="AB27" s="691" t="s">
        <v>216</v>
      </c>
      <c r="AC27" s="691" t="s">
        <v>216</v>
      </c>
      <c r="AD27" s="692" t="s">
        <v>216</v>
      </c>
      <c r="AE27" s="691" t="s">
        <v>216</v>
      </c>
      <c r="AF27" s="691" t="s">
        <v>216</v>
      </c>
      <c r="AG27" s="693" t="s">
        <v>216</v>
      </c>
      <c r="AI27" s="305"/>
      <c r="AJ27" s="305"/>
      <c r="AK27" s="305"/>
    </row>
    <row r="28" spans="2:37" ht="15" thickBot="1" x14ac:dyDescent="0.4">
      <c r="B28" s="771"/>
      <c r="C28" s="772"/>
      <c r="D28" s="684"/>
      <c r="E28" s="800" t="s">
        <v>356</v>
      </c>
      <c r="F28" s="801"/>
      <c r="G28" s="317">
        <v>2.0179999999999998</v>
      </c>
      <c r="H28" s="317">
        <v>2.37</v>
      </c>
      <c r="I28" s="317">
        <v>2.7719999999999998</v>
      </c>
      <c r="J28" s="317">
        <v>3.2679999999999998</v>
      </c>
      <c r="K28" s="317">
        <v>3.7330000000000001</v>
      </c>
      <c r="L28" s="317">
        <v>3.0049999999999999</v>
      </c>
      <c r="M28" s="317">
        <v>2.702</v>
      </c>
      <c r="N28" s="317">
        <v>2.5419999999999998</v>
      </c>
      <c r="O28" s="369">
        <v>1.63</v>
      </c>
      <c r="P28" s="317">
        <v>12.921251099999999</v>
      </c>
      <c r="Q28" s="317">
        <v>17.366024450000001</v>
      </c>
      <c r="R28" s="317">
        <v>21.103099529999998</v>
      </c>
      <c r="S28" s="317">
        <v>25.6105655</v>
      </c>
      <c r="T28" s="317">
        <v>29.871489999999998</v>
      </c>
      <c r="U28" s="363">
        <v>26.501331499999999</v>
      </c>
      <c r="V28" s="317">
        <v>23.236659750000001</v>
      </c>
      <c r="W28" s="317">
        <v>21.497734999999999</v>
      </c>
      <c r="X28" s="369">
        <v>13.652575000000001</v>
      </c>
      <c r="Y28" s="694">
        <v>6400</v>
      </c>
      <c r="Z28" s="694">
        <v>7330</v>
      </c>
      <c r="AA28" s="694">
        <v>7610</v>
      </c>
      <c r="AB28" s="694">
        <v>7840</v>
      </c>
      <c r="AC28" s="694">
        <v>8000</v>
      </c>
      <c r="AD28" s="695">
        <v>8820</v>
      </c>
      <c r="AE28" s="694">
        <v>8600</v>
      </c>
      <c r="AF28" s="694">
        <v>8460</v>
      </c>
      <c r="AG28" s="696">
        <v>8380</v>
      </c>
      <c r="AI28" s="305"/>
      <c r="AJ28" s="305"/>
      <c r="AK28" s="305"/>
    </row>
    <row r="29" spans="2:37" ht="15" thickBot="1" x14ac:dyDescent="0.4">
      <c r="B29" s="773"/>
      <c r="C29" s="774"/>
      <c r="D29" s="782" t="s">
        <v>252</v>
      </c>
      <c r="E29" s="783"/>
      <c r="F29" s="784"/>
      <c r="G29" s="317">
        <v>64.634</v>
      </c>
      <c r="H29" s="317">
        <v>67.062000000000012</v>
      </c>
      <c r="I29" s="317">
        <v>69.018000000000001</v>
      </c>
      <c r="J29" s="317">
        <v>70.537000000000006</v>
      </c>
      <c r="K29" s="317">
        <v>71.121000000000009</v>
      </c>
      <c r="L29" s="317">
        <v>72.059999999999988</v>
      </c>
      <c r="M29" s="317">
        <v>73.662999999999997</v>
      </c>
      <c r="N29" s="317">
        <v>77.222999999999999</v>
      </c>
      <c r="O29" s="369">
        <v>75.661999999999992</v>
      </c>
      <c r="P29" s="317">
        <v>670.8566919499998</v>
      </c>
      <c r="Q29" s="317">
        <v>761.0544246799999</v>
      </c>
      <c r="R29" s="317">
        <v>811.0189586700003</v>
      </c>
      <c r="S29" s="317">
        <v>874.25692769999955</v>
      </c>
      <c r="T29" s="317">
        <v>923.82892026000013</v>
      </c>
      <c r="U29" s="363">
        <v>961.66203961999997</v>
      </c>
      <c r="V29" s="317">
        <v>1002.8780120599997</v>
      </c>
      <c r="W29" s="317">
        <v>1094.9418279600004</v>
      </c>
      <c r="X29" s="369">
        <v>1087.2560581600001</v>
      </c>
      <c r="Y29" s="694">
        <v>10380</v>
      </c>
      <c r="Z29" s="694">
        <v>11350</v>
      </c>
      <c r="AA29" s="694">
        <v>11750</v>
      </c>
      <c r="AB29" s="694">
        <v>12390</v>
      </c>
      <c r="AC29" s="694">
        <v>12990</v>
      </c>
      <c r="AD29" s="695">
        <v>13350</v>
      </c>
      <c r="AE29" s="694">
        <v>13610</v>
      </c>
      <c r="AF29" s="694">
        <v>14180</v>
      </c>
      <c r="AG29" s="696">
        <v>14370</v>
      </c>
      <c r="AI29" s="305"/>
      <c r="AJ29" s="305"/>
      <c r="AK29" s="305"/>
    </row>
    <row r="30" spans="2:37" x14ac:dyDescent="0.35">
      <c r="B30" s="769" t="s">
        <v>126</v>
      </c>
      <c r="C30" s="770"/>
      <c r="D30" s="775" t="s">
        <v>37</v>
      </c>
      <c r="E30" s="298" t="s">
        <v>127</v>
      </c>
      <c r="F30" s="309" t="s">
        <v>128</v>
      </c>
      <c r="G30" s="315" t="s">
        <v>216</v>
      </c>
      <c r="H30" s="315" t="s">
        <v>216</v>
      </c>
      <c r="I30" s="315" t="s">
        <v>216</v>
      </c>
      <c r="J30" s="315" t="s">
        <v>216</v>
      </c>
      <c r="K30" s="315">
        <v>3.2719999999999998</v>
      </c>
      <c r="L30" s="315">
        <v>5.0200000000000005</v>
      </c>
      <c r="M30" s="315">
        <v>5.9410000000000007</v>
      </c>
      <c r="N30" s="315">
        <v>7.6310000000000002</v>
      </c>
      <c r="O30" s="368">
        <v>6.694</v>
      </c>
      <c r="P30" s="315"/>
      <c r="Q30" s="315"/>
      <c r="R30" s="315"/>
      <c r="S30" s="315"/>
      <c r="T30" s="315">
        <v>26.862394419999998</v>
      </c>
      <c r="U30" s="362">
        <v>47.244556320000001</v>
      </c>
      <c r="V30" s="315">
        <v>51.888170110000004</v>
      </c>
      <c r="W30" s="315">
        <v>70.86264795000001</v>
      </c>
      <c r="X30" s="368">
        <v>63.156071049999994</v>
      </c>
      <c r="Y30" s="691" t="s">
        <v>216</v>
      </c>
      <c r="Z30" s="691" t="s">
        <v>216</v>
      </c>
      <c r="AA30" s="691" t="s">
        <v>216</v>
      </c>
      <c r="AB30" s="691" t="s">
        <v>216</v>
      </c>
      <c r="AC30" s="691">
        <v>8210</v>
      </c>
      <c r="AD30" s="692">
        <v>9410</v>
      </c>
      <c r="AE30" s="691">
        <v>8730</v>
      </c>
      <c r="AF30" s="691">
        <v>9290</v>
      </c>
      <c r="AG30" s="693">
        <v>9430</v>
      </c>
      <c r="AI30" s="305"/>
      <c r="AJ30" s="305"/>
      <c r="AK30" s="305"/>
    </row>
    <row r="31" spans="2:37" x14ac:dyDescent="0.35">
      <c r="B31" s="771"/>
      <c r="C31" s="772"/>
      <c r="D31" s="776"/>
      <c r="E31" s="298" t="s">
        <v>129</v>
      </c>
      <c r="F31" s="309" t="s">
        <v>130</v>
      </c>
      <c r="G31" s="315" t="s">
        <v>216</v>
      </c>
      <c r="H31" s="315" t="s">
        <v>216</v>
      </c>
      <c r="I31" s="315" t="s">
        <v>216</v>
      </c>
      <c r="J31" s="315" t="s">
        <v>216</v>
      </c>
      <c r="K31" s="315" t="s">
        <v>216</v>
      </c>
      <c r="L31" s="315">
        <v>0.13400000000000001</v>
      </c>
      <c r="M31" s="315">
        <v>0.30599999999999999</v>
      </c>
      <c r="N31" s="315">
        <v>0.505</v>
      </c>
      <c r="O31" s="368">
        <v>0.60699999999999998</v>
      </c>
      <c r="P31" s="315"/>
      <c r="Q31" s="315"/>
      <c r="R31" s="315"/>
      <c r="S31" s="315"/>
      <c r="T31" s="315"/>
      <c r="U31" s="362">
        <v>0.77709980000000012</v>
      </c>
      <c r="V31" s="315">
        <v>1.9031983700000001</v>
      </c>
      <c r="W31" s="315">
        <v>3.0378744099999997</v>
      </c>
      <c r="X31" s="368">
        <v>3.6549167800000002</v>
      </c>
      <c r="Y31" s="691" t="s">
        <v>216</v>
      </c>
      <c r="Z31" s="691" t="s">
        <v>216</v>
      </c>
      <c r="AA31" s="691" t="s">
        <v>216</v>
      </c>
      <c r="AB31" s="691" t="s">
        <v>216</v>
      </c>
      <c r="AC31" s="691" t="s">
        <v>216</v>
      </c>
      <c r="AD31" s="692">
        <v>5800</v>
      </c>
      <c r="AE31" s="691">
        <v>6220</v>
      </c>
      <c r="AF31" s="691">
        <v>6020</v>
      </c>
      <c r="AG31" s="693">
        <v>6020</v>
      </c>
      <c r="AI31" s="305"/>
      <c r="AJ31" s="305"/>
      <c r="AK31" s="305"/>
    </row>
    <row r="32" spans="2:37" x14ac:dyDescent="0.35">
      <c r="B32" s="771"/>
      <c r="C32" s="772"/>
      <c r="D32" s="776"/>
      <c r="E32" s="298" t="s">
        <v>137</v>
      </c>
      <c r="F32" s="309" t="s">
        <v>136</v>
      </c>
      <c r="G32" s="315" t="s">
        <v>216</v>
      </c>
      <c r="H32" s="315" t="s">
        <v>216</v>
      </c>
      <c r="I32" s="315" t="s">
        <v>216</v>
      </c>
      <c r="J32" s="315" t="s">
        <v>216</v>
      </c>
      <c r="K32" s="315" t="s">
        <v>216</v>
      </c>
      <c r="L32" s="315" t="s">
        <v>216</v>
      </c>
      <c r="M32" s="315">
        <v>5.08</v>
      </c>
      <c r="N32" s="315">
        <v>7.8440000000000003</v>
      </c>
      <c r="O32" s="368">
        <v>7.1210000000000004</v>
      </c>
      <c r="P32" s="315"/>
      <c r="Q32" s="315"/>
      <c r="R32" s="315"/>
      <c r="S32" s="315"/>
      <c r="T32" s="315"/>
      <c r="U32" s="362"/>
      <c r="V32" s="315">
        <v>17.975917600000002</v>
      </c>
      <c r="W32" s="315">
        <v>25.5503778</v>
      </c>
      <c r="X32" s="368">
        <v>21.553227039999999</v>
      </c>
      <c r="Y32" s="691" t="s">
        <v>216</v>
      </c>
      <c r="Z32" s="691" t="s">
        <v>216</v>
      </c>
      <c r="AA32" s="691" t="s">
        <v>216</v>
      </c>
      <c r="AB32" s="691" t="s">
        <v>216</v>
      </c>
      <c r="AC32" s="691" t="s">
        <v>216</v>
      </c>
      <c r="AD32" s="692" t="s">
        <v>216</v>
      </c>
      <c r="AE32" s="691">
        <v>3540</v>
      </c>
      <c r="AF32" s="691">
        <v>3260</v>
      </c>
      <c r="AG32" s="693">
        <v>3030</v>
      </c>
      <c r="AI32" s="305"/>
      <c r="AJ32" s="305"/>
      <c r="AK32" s="305"/>
    </row>
    <row r="33" spans="2:37" ht="15" thickBot="1" x14ac:dyDescent="0.4">
      <c r="B33" s="771"/>
      <c r="C33" s="772"/>
      <c r="D33" s="776"/>
      <c r="E33" s="298" t="s">
        <v>131</v>
      </c>
      <c r="F33" s="309" t="s">
        <v>132</v>
      </c>
      <c r="G33" s="315">
        <v>0.33600000000000002</v>
      </c>
      <c r="H33" s="315">
        <v>0.26200000000000001</v>
      </c>
      <c r="I33" s="315">
        <v>0.27100000000000002</v>
      </c>
      <c r="J33" s="315">
        <v>0.25800000000000001</v>
      </c>
      <c r="K33" s="315">
        <v>0.373</v>
      </c>
      <c r="L33" s="315">
        <v>0.49099999999999999</v>
      </c>
      <c r="M33" s="315">
        <v>0.52700000000000002</v>
      </c>
      <c r="N33" s="315">
        <v>0.624</v>
      </c>
      <c r="O33" s="368">
        <v>0.56599999999999995</v>
      </c>
      <c r="P33" s="315">
        <v>0.75496806999999999</v>
      </c>
      <c r="Q33" s="315">
        <v>0.56555067000000003</v>
      </c>
      <c r="R33" s="315">
        <v>0.55329070999999996</v>
      </c>
      <c r="S33" s="315">
        <v>0.45204750999999999</v>
      </c>
      <c r="T33" s="315">
        <v>0.80594697999999998</v>
      </c>
      <c r="U33" s="362">
        <v>1.0634272499999999</v>
      </c>
      <c r="V33" s="315">
        <v>1.2378411899999999</v>
      </c>
      <c r="W33" s="315">
        <v>1.5233008899999998</v>
      </c>
      <c r="X33" s="368">
        <v>1.15298295</v>
      </c>
      <c r="Y33" s="691">
        <v>2250</v>
      </c>
      <c r="Z33" s="691">
        <v>2160</v>
      </c>
      <c r="AA33" s="691">
        <v>2040</v>
      </c>
      <c r="AB33" s="691">
        <v>1750</v>
      </c>
      <c r="AC33" s="691">
        <v>2160</v>
      </c>
      <c r="AD33" s="692">
        <v>2170</v>
      </c>
      <c r="AE33" s="691">
        <v>2350</v>
      </c>
      <c r="AF33" s="691">
        <v>2440</v>
      </c>
      <c r="AG33" s="693">
        <v>2040</v>
      </c>
      <c r="AI33" s="305"/>
      <c r="AJ33" s="305"/>
      <c r="AK33" s="305"/>
    </row>
    <row r="34" spans="2:37" ht="15" thickBot="1" x14ac:dyDescent="0.4">
      <c r="B34" s="771"/>
      <c r="C34" s="772"/>
      <c r="D34" s="776"/>
      <c r="E34" s="777" t="s">
        <v>253</v>
      </c>
      <c r="F34" s="778"/>
      <c r="G34" s="317">
        <v>0.33600000000000002</v>
      </c>
      <c r="H34" s="317">
        <v>0.26200000000000001</v>
      </c>
      <c r="I34" s="317">
        <v>0.27100000000000002</v>
      </c>
      <c r="J34" s="317">
        <v>0.25800000000000001</v>
      </c>
      <c r="K34" s="317">
        <v>3.4289999999999998</v>
      </c>
      <c r="L34" s="317">
        <v>5.31</v>
      </c>
      <c r="M34" s="317">
        <v>6.657</v>
      </c>
      <c r="N34" s="317">
        <v>8.7210000000000001</v>
      </c>
      <c r="O34" s="369">
        <v>7.9219999999999997</v>
      </c>
      <c r="P34" s="317">
        <v>0.75496806999999999</v>
      </c>
      <c r="Q34" s="317">
        <v>0.56555067000000003</v>
      </c>
      <c r="R34" s="317">
        <v>0.55329070999999996</v>
      </c>
      <c r="S34" s="317">
        <v>0.45204750999999999</v>
      </c>
      <c r="T34" s="317">
        <v>27.668341399999999</v>
      </c>
      <c r="U34" s="363">
        <v>49.08508337</v>
      </c>
      <c r="V34" s="317">
        <v>73.005127270000003</v>
      </c>
      <c r="W34" s="317">
        <v>100.97420105</v>
      </c>
      <c r="X34" s="369">
        <v>89.517197819999978</v>
      </c>
      <c r="Y34" s="694">
        <v>2250</v>
      </c>
      <c r="Z34" s="694">
        <v>2160</v>
      </c>
      <c r="AA34" s="694">
        <v>2040</v>
      </c>
      <c r="AB34" s="694">
        <v>1750</v>
      </c>
      <c r="AC34" s="694">
        <v>8070</v>
      </c>
      <c r="AD34" s="695">
        <v>9240</v>
      </c>
      <c r="AE34" s="694">
        <v>10970</v>
      </c>
      <c r="AF34" s="694">
        <v>11580</v>
      </c>
      <c r="AG34" s="696">
        <v>11300</v>
      </c>
      <c r="AI34" s="305"/>
      <c r="AJ34" s="305"/>
      <c r="AK34" s="305"/>
    </row>
    <row r="35" spans="2:37" x14ac:dyDescent="0.35">
      <c r="B35" s="771"/>
      <c r="C35" s="772"/>
      <c r="D35" s="775" t="s">
        <v>177</v>
      </c>
      <c r="E35" s="298" t="s">
        <v>127</v>
      </c>
      <c r="F35" s="309" t="s">
        <v>128</v>
      </c>
      <c r="G35" s="315" t="s">
        <v>216</v>
      </c>
      <c r="H35" s="315" t="s">
        <v>216</v>
      </c>
      <c r="I35" s="315" t="s">
        <v>216</v>
      </c>
      <c r="J35" s="315" t="s">
        <v>216</v>
      </c>
      <c r="K35" s="315">
        <v>0.158</v>
      </c>
      <c r="L35" s="315">
        <v>0.21200000000000002</v>
      </c>
      <c r="M35" s="315">
        <v>0.253</v>
      </c>
      <c r="N35" s="315">
        <v>0.32500000000000001</v>
      </c>
      <c r="O35" s="368">
        <v>0.14399999999999999</v>
      </c>
      <c r="P35" s="315" t="s">
        <v>216</v>
      </c>
      <c r="Q35" s="315" t="s">
        <v>216</v>
      </c>
      <c r="R35" s="315" t="s">
        <v>216</v>
      </c>
      <c r="S35" s="315" t="s">
        <v>216</v>
      </c>
      <c r="T35" s="315">
        <v>1.3989653999999998</v>
      </c>
      <c r="U35" s="362">
        <v>2.2971330500000002</v>
      </c>
      <c r="V35" s="315">
        <v>2.7700125099999999</v>
      </c>
      <c r="W35" s="315">
        <v>3.6693899999999999</v>
      </c>
      <c r="X35" s="368">
        <v>1.53990443</v>
      </c>
      <c r="Y35" s="691" t="s">
        <v>216</v>
      </c>
      <c r="Z35" s="691" t="s">
        <v>216</v>
      </c>
      <c r="AA35" s="691" t="s">
        <v>216</v>
      </c>
      <c r="AB35" s="691" t="s">
        <v>216</v>
      </c>
      <c r="AC35" s="691">
        <v>8850</v>
      </c>
      <c r="AD35" s="692">
        <v>10840</v>
      </c>
      <c r="AE35" s="691">
        <v>10950</v>
      </c>
      <c r="AF35" s="691">
        <v>11290</v>
      </c>
      <c r="AG35" s="693">
        <v>10690</v>
      </c>
      <c r="AI35" s="305"/>
      <c r="AJ35" s="305"/>
      <c r="AK35" s="305"/>
    </row>
    <row r="36" spans="2:37" x14ac:dyDescent="0.35">
      <c r="B36" s="771"/>
      <c r="C36" s="772"/>
      <c r="D36" s="776"/>
      <c r="E36" s="302" t="s">
        <v>129</v>
      </c>
      <c r="F36" s="309" t="s">
        <v>130</v>
      </c>
      <c r="G36" s="315" t="s">
        <v>216</v>
      </c>
      <c r="H36" s="315" t="s">
        <v>216</v>
      </c>
      <c r="I36" s="315" t="s">
        <v>216</v>
      </c>
      <c r="J36" s="315" t="s">
        <v>216</v>
      </c>
      <c r="K36" s="315" t="s">
        <v>216</v>
      </c>
      <c r="L36" s="315" t="s">
        <v>215</v>
      </c>
      <c r="M36" s="315" t="s">
        <v>215</v>
      </c>
      <c r="N36" s="315" t="s">
        <v>215</v>
      </c>
      <c r="O36" s="368" t="s">
        <v>215</v>
      </c>
      <c r="P36" s="315" t="s">
        <v>216</v>
      </c>
      <c r="Q36" s="315" t="s">
        <v>216</v>
      </c>
      <c r="R36" s="315" t="s">
        <v>216</v>
      </c>
      <c r="S36" s="315" t="s">
        <v>216</v>
      </c>
      <c r="T36" s="315" t="s">
        <v>216</v>
      </c>
      <c r="U36" s="362" t="s">
        <v>215</v>
      </c>
      <c r="V36" s="315" t="s">
        <v>215</v>
      </c>
      <c r="W36" s="315">
        <v>9.5627950000000003E-2</v>
      </c>
      <c r="X36" s="368">
        <v>0.10053676</v>
      </c>
      <c r="Y36" s="691" t="s">
        <v>216</v>
      </c>
      <c r="Z36" s="691" t="s">
        <v>216</v>
      </c>
      <c r="AA36" s="691" t="s">
        <v>216</v>
      </c>
      <c r="AB36" s="691" t="s">
        <v>216</v>
      </c>
      <c r="AC36" s="691" t="s">
        <v>216</v>
      </c>
      <c r="AD36" s="692" t="s">
        <v>216</v>
      </c>
      <c r="AE36" s="691" t="s">
        <v>216</v>
      </c>
      <c r="AF36" s="691" t="s">
        <v>216</v>
      </c>
      <c r="AG36" s="693" t="s">
        <v>216</v>
      </c>
      <c r="AI36" s="305"/>
      <c r="AJ36" s="305"/>
      <c r="AK36" s="305"/>
    </row>
    <row r="37" spans="2:37" ht="15" thickBot="1" x14ac:dyDescent="0.4">
      <c r="B37" s="771"/>
      <c r="C37" s="772"/>
      <c r="D37" s="776"/>
      <c r="E37" s="298" t="s">
        <v>137</v>
      </c>
      <c r="F37" s="309" t="s">
        <v>136</v>
      </c>
      <c r="G37" s="315" t="s">
        <v>216</v>
      </c>
      <c r="H37" s="315" t="s">
        <v>216</v>
      </c>
      <c r="I37" s="315" t="s">
        <v>216</v>
      </c>
      <c r="J37" s="315" t="s">
        <v>216</v>
      </c>
      <c r="K37" s="315" t="s">
        <v>216</v>
      </c>
      <c r="L37" s="315" t="s">
        <v>216</v>
      </c>
      <c r="M37" s="315">
        <v>0.25600000000000001</v>
      </c>
      <c r="N37" s="315">
        <v>0.33</v>
      </c>
      <c r="O37" s="368">
        <v>0.122</v>
      </c>
      <c r="P37" s="315" t="s">
        <v>216</v>
      </c>
      <c r="Q37" s="315" t="s">
        <v>216</v>
      </c>
      <c r="R37" s="315" t="s">
        <v>216</v>
      </c>
      <c r="S37" s="315" t="s">
        <v>216</v>
      </c>
      <c r="T37" s="315" t="s">
        <v>216</v>
      </c>
      <c r="U37" s="362" t="s">
        <v>216</v>
      </c>
      <c r="V37" s="315">
        <v>0.80854550999999997</v>
      </c>
      <c r="W37" s="315">
        <v>1.1480138799999999</v>
      </c>
      <c r="X37" s="368">
        <v>0.40106271999999998</v>
      </c>
      <c r="Y37" s="691" t="s">
        <v>216</v>
      </c>
      <c r="Z37" s="691" t="s">
        <v>216</v>
      </c>
      <c r="AA37" s="691" t="s">
        <v>216</v>
      </c>
      <c r="AB37" s="691" t="s">
        <v>216</v>
      </c>
      <c r="AC37" s="691" t="s">
        <v>216</v>
      </c>
      <c r="AD37" s="692" t="s">
        <v>216</v>
      </c>
      <c r="AE37" s="691">
        <v>3160</v>
      </c>
      <c r="AF37" s="691">
        <v>3480</v>
      </c>
      <c r="AG37" s="693">
        <v>3290</v>
      </c>
      <c r="AI37" s="305"/>
      <c r="AJ37" s="305"/>
      <c r="AK37" s="305"/>
    </row>
    <row r="38" spans="2:37" ht="15" thickBot="1" x14ac:dyDescent="0.4">
      <c r="B38" s="771"/>
      <c r="C38" s="772"/>
      <c r="D38" s="779"/>
      <c r="E38" s="780" t="s">
        <v>330</v>
      </c>
      <c r="F38" s="781"/>
      <c r="G38" s="316" t="s">
        <v>216</v>
      </c>
      <c r="H38" s="317" t="s">
        <v>216</v>
      </c>
      <c r="I38" s="317" t="s">
        <v>216</v>
      </c>
      <c r="J38" s="317" t="s">
        <v>216</v>
      </c>
      <c r="K38" s="317">
        <v>0.158</v>
      </c>
      <c r="L38" s="317">
        <v>0.21500000000000002</v>
      </c>
      <c r="M38" s="317">
        <v>0.28899999999999998</v>
      </c>
      <c r="N38" s="317">
        <v>0.36399999999999999</v>
      </c>
      <c r="O38" s="369">
        <v>0.16400000000000001</v>
      </c>
      <c r="P38" s="316" t="s">
        <v>215</v>
      </c>
      <c r="Q38" s="317" t="s">
        <v>215</v>
      </c>
      <c r="R38" s="317" t="s">
        <v>215</v>
      </c>
      <c r="S38" s="317" t="s">
        <v>215</v>
      </c>
      <c r="T38" s="317">
        <v>1.3989653999999998</v>
      </c>
      <c r="U38" s="363">
        <v>2.3172158300000003</v>
      </c>
      <c r="V38" s="317">
        <v>3.6018543599999999</v>
      </c>
      <c r="W38" s="317">
        <v>4.9130318299999995</v>
      </c>
      <c r="X38" s="369">
        <v>2.0415039099999999</v>
      </c>
      <c r="Y38" s="700" t="s">
        <v>216</v>
      </c>
      <c r="Z38" s="694" t="s">
        <v>216</v>
      </c>
      <c r="AA38" s="694" t="s">
        <v>216</v>
      </c>
      <c r="AB38" s="694" t="s">
        <v>216</v>
      </c>
      <c r="AC38" s="694">
        <v>8850</v>
      </c>
      <c r="AD38" s="695">
        <v>10780</v>
      </c>
      <c r="AE38" s="694">
        <v>12460</v>
      </c>
      <c r="AF38" s="694">
        <v>13500</v>
      </c>
      <c r="AG38" s="696">
        <v>12450</v>
      </c>
      <c r="AI38" s="305"/>
      <c r="AJ38" s="305"/>
      <c r="AK38" s="305"/>
    </row>
    <row r="39" spans="2:37" ht="15" thickBot="1" x14ac:dyDescent="0.4">
      <c r="B39" s="773"/>
      <c r="C39" s="774"/>
      <c r="D39" s="782" t="s">
        <v>254</v>
      </c>
      <c r="E39" s="783"/>
      <c r="F39" s="784"/>
      <c r="G39" s="317">
        <v>0.33600000000000002</v>
      </c>
      <c r="H39" s="317">
        <v>0.26200000000000001</v>
      </c>
      <c r="I39" s="317">
        <v>0.27100000000000002</v>
      </c>
      <c r="J39" s="317">
        <v>0.25800000000000001</v>
      </c>
      <c r="K39" s="317">
        <v>3.5869999999999997</v>
      </c>
      <c r="L39" s="317">
        <v>5.5249999999999995</v>
      </c>
      <c r="M39" s="317">
        <v>6.9459999999999997</v>
      </c>
      <c r="N39" s="317">
        <v>9.0850000000000009</v>
      </c>
      <c r="O39" s="369">
        <v>8.0860000000000003</v>
      </c>
      <c r="P39" s="317">
        <v>0.75496806999999999</v>
      </c>
      <c r="Q39" s="317">
        <v>0.56555067000000003</v>
      </c>
      <c r="R39" s="317">
        <v>0.55329070999999996</v>
      </c>
      <c r="S39" s="317">
        <v>0.45204750999999999</v>
      </c>
      <c r="T39" s="317">
        <v>29.067306799999997</v>
      </c>
      <c r="U39" s="363">
        <v>51.402299200000002</v>
      </c>
      <c r="V39" s="317">
        <v>76.606981630000007</v>
      </c>
      <c r="W39" s="317">
        <v>105.88723288</v>
      </c>
      <c r="X39" s="369">
        <v>91.558701729999981</v>
      </c>
      <c r="Y39" s="694">
        <v>2250</v>
      </c>
      <c r="Z39" s="694">
        <v>2160</v>
      </c>
      <c r="AA39" s="694">
        <v>2040</v>
      </c>
      <c r="AB39" s="694">
        <v>1750</v>
      </c>
      <c r="AC39" s="694">
        <v>8100</v>
      </c>
      <c r="AD39" s="695">
        <v>9300</v>
      </c>
      <c r="AE39" s="694">
        <v>11030</v>
      </c>
      <c r="AF39" s="694">
        <v>11660</v>
      </c>
      <c r="AG39" s="696">
        <v>11320</v>
      </c>
      <c r="AI39" s="305"/>
      <c r="AJ39" s="305"/>
      <c r="AK39" s="305"/>
    </row>
    <row r="40" spans="2:37" ht="15" thickBot="1" x14ac:dyDescent="0.4">
      <c r="B40" s="766" t="s">
        <v>255</v>
      </c>
      <c r="C40" s="767"/>
      <c r="D40" s="767"/>
      <c r="E40" s="767"/>
      <c r="F40" s="768"/>
      <c r="G40" s="317">
        <v>64.97</v>
      </c>
      <c r="H40" s="317">
        <v>67.324000000000012</v>
      </c>
      <c r="I40" s="317">
        <v>69.289000000000001</v>
      </c>
      <c r="J40" s="317">
        <v>70.795000000000002</v>
      </c>
      <c r="K40" s="317">
        <v>74.708000000000013</v>
      </c>
      <c r="L40" s="317">
        <v>77.584999999999994</v>
      </c>
      <c r="M40" s="317">
        <v>80.608999999999995</v>
      </c>
      <c r="N40" s="317">
        <v>86.307999999999993</v>
      </c>
      <c r="O40" s="369">
        <v>83.74799999999999</v>
      </c>
      <c r="P40" s="317">
        <v>671.61166001999982</v>
      </c>
      <c r="Q40" s="317">
        <v>761.61997534999989</v>
      </c>
      <c r="R40" s="317">
        <v>811.57224938000036</v>
      </c>
      <c r="S40" s="317">
        <v>874.70897520999961</v>
      </c>
      <c r="T40" s="317">
        <v>952.89622706000011</v>
      </c>
      <c r="U40" s="363">
        <v>1013.06433882</v>
      </c>
      <c r="V40" s="317">
        <v>1079.4849936899998</v>
      </c>
      <c r="W40" s="317">
        <v>1200.8290608400005</v>
      </c>
      <c r="X40" s="369">
        <v>1178.81475989</v>
      </c>
      <c r="Y40" s="694">
        <v>10340</v>
      </c>
      <c r="Z40" s="694">
        <v>11310</v>
      </c>
      <c r="AA40" s="694">
        <v>11710</v>
      </c>
      <c r="AB40" s="694">
        <v>12360</v>
      </c>
      <c r="AC40" s="694">
        <v>12750</v>
      </c>
      <c r="AD40" s="695">
        <v>13060</v>
      </c>
      <c r="AE40" s="694">
        <v>13390</v>
      </c>
      <c r="AF40" s="694">
        <v>13910</v>
      </c>
      <c r="AG40" s="696">
        <v>14080</v>
      </c>
      <c r="AI40" s="305"/>
      <c r="AJ40" s="305"/>
      <c r="AK40" s="305"/>
    </row>
    <row r="41" spans="2:37" x14ac:dyDescent="0.35">
      <c r="B41" s="216" t="s">
        <v>28</v>
      </c>
      <c r="C41" s="216"/>
      <c r="AD41" s="299"/>
      <c r="AE41" s="299"/>
      <c r="AF41" s="299"/>
      <c r="AG41" s="299" t="s">
        <v>148</v>
      </c>
    </row>
    <row r="42" spans="2:37" x14ac:dyDescent="0.35">
      <c r="B42" s="455"/>
      <c r="C42" s="455"/>
      <c r="G42" s="312"/>
      <c r="H42" s="312"/>
      <c r="I42" s="312"/>
      <c r="J42" s="312"/>
      <c r="K42" s="312"/>
      <c r="L42" s="312"/>
      <c r="M42" s="312"/>
      <c r="N42" s="312"/>
      <c r="O42" s="312"/>
      <c r="Q42" s="312"/>
      <c r="R42" s="312"/>
      <c r="S42" s="312"/>
      <c r="T42" s="312"/>
      <c r="U42" s="312"/>
      <c r="V42" s="312"/>
      <c r="W42" s="312"/>
      <c r="X42" s="312"/>
      <c r="Z42" s="312"/>
      <c r="AA42" s="312"/>
      <c r="AB42" s="312"/>
      <c r="AC42" s="312"/>
      <c r="AD42" s="312"/>
      <c r="AE42" s="312"/>
      <c r="AF42" s="312"/>
      <c r="AG42" s="312"/>
    </row>
    <row r="43" spans="2:37" x14ac:dyDescent="0.35">
      <c r="B43" s="789" t="s">
        <v>14</v>
      </c>
      <c r="C43" s="789"/>
      <c r="D43" s="789"/>
      <c r="E43" s="789"/>
      <c r="F43" s="789"/>
      <c r="G43" s="789"/>
      <c r="H43" s="789"/>
      <c r="I43" s="789"/>
      <c r="J43" s="789"/>
      <c r="K43" s="789"/>
      <c r="L43" s="789"/>
      <c r="M43" s="789"/>
      <c r="N43" s="789"/>
      <c r="O43" s="789"/>
      <c r="P43" s="789"/>
      <c r="Q43" s="789"/>
      <c r="R43" s="789"/>
      <c r="S43" s="789"/>
      <c r="T43" s="789"/>
      <c r="U43" s="789"/>
      <c r="V43" s="789"/>
      <c r="W43" s="789"/>
      <c r="X43" s="789"/>
      <c r="Y43" s="789"/>
      <c r="Z43" s="789"/>
      <c r="AA43" s="789"/>
      <c r="AB43" s="789"/>
      <c r="AC43" s="789"/>
      <c r="AD43" s="789"/>
      <c r="AE43" s="789"/>
      <c r="AF43" s="789"/>
      <c r="AG43" s="789"/>
    </row>
    <row r="44" spans="2:37" ht="16.5" customHeight="1" x14ac:dyDescent="0.35">
      <c r="B44" s="716" t="s">
        <v>227</v>
      </c>
      <c r="C44" s="760" t="str">
        <f>VLOOKUP(B44,Footnotes!B:C,2,FALSE)</f>
        <v xml:space="preserve">Award refers to amount that a student has requested / applied for in line with their eligibility.  The payment itself is conditional on a student confirming attendance. Where actual payment data is not available, award data is used. </v>
      </c>
      <c r="D44" s="760"/>
      <c r="E44" s="760"/>
      <c r="F44" s="760"/>
      <c r="G44" s="760"/>
      <c r="H44" s="760"/>
      <c r="I44" s="760"/>
      <c r="J44" s="760"/>
      <c r="K44" s="760"/>
      <c r="L44" s="760"/>
      <c r="M44" s="760"/>
      <c r="N44" s="760"/>
      <c r="O44" s="760"/>
      <c r="P44" s="760"/>
      <c r="Q44" s="760"/>
      <c r="R44" s="760"/>
      <c r="S44" s="760"/>
      <c r="T44" s="760"/>
      <c r="U44" s="760"/>
      <c r="V44" s="760"/>
      <c r="W44" s="760"/>
      <c r="X44" s="760"/>
      <c r="Y44" s="760"/>
      <c r="Z44" s="760"/>
      <c r="AA44" s="760"/>
      <c r="AB44" s="760"/>
      <c r="AC44" s="760"/>
      <c r="AD44" s="760"/>
      <c r="AE44" s="760"/>
      <c r="AF44" s="760"/>
      <c r="AG44" s="760"/>
    </row>
    <row r="45" spans="2:37" ht="16.5" customHeight="1" x14ac:dyDescent="0.35">
      <c r="B45" s="717" t="s">
        <v>228</v>
      </c>
      <c r="C45" s="760" t="str">
        <f>VLOOKUP(B45,Footnotes!B:C,2,FALSE)</f>
        <v>This is the distinct count of applicants / students to avoid double-counting where they have more than one product type. This is different from the sum of the rows above. For the amount awarded / paid, the total is the sum of the rows above.</v>
      </c>
      <c r="D45" s="760"/>
      <c r="E45" s="760"/>
      <c r="F45" s="760"/>
      <c r="G45" s="760"/>
      <c r="H45" s="760"/>
      <c r="I45" s="760"/>
      <c r="J45" s="760"/>
      <c r="K45" s="760"/>
      <c r="L45" s="760"/>
      <c r="M45" s="760"/>
      <c r="N45" s="760"/>
      <c r="O45" s="760"/>
      <c r="P45" s="760"/>
      <c r="Q45" s="760"/>
      <c r="R45" s="760"/>
      <c r="S45" s="760"/>
      <c r="T45" s="760"/>
      <c r="U45" s="760"/>
      <c r="V45" s="760"/>
      <c r="W45" s="760"/>
      <c r="X45" s="760"/>
      <c r="Y45" s="760"/>
      <c r="Z45" s="760"/>
      <c r="AA45" s="760"/>
      <c r="AB45" s="760"/>
      <c r="AC45" s="760"/>
      <c r="AD45" s="760"/>
      <c r="AE45" s="760"/>
      <c r="AF45" s="760"/>
      <c r="AG45" s="760"/>
    </row>
    <row r="46" spans="2:37" ht="16.5" customHeight="1" x14ac:dyDescent="0.35">
      <c r="B46" s="717" t="s">
        <v>229</v>
      </c>
      <c r="C46" s="760" t="str">
        <f>VLOOKUP(B46,Footnotes!B:C,2,FALSE)</f>
        <v xml:space="preserve">Averages are rounded to the nearest £10. Average amounts will be suppressed (signified as ".") if either the total amount or the number of students are negligible. </v>
      </c>
      <c r="D46" s="760"/>
      <c r="E46" s="760"/>
      <c r="F46" s="760"/>
      <c r="G46" s="760"/>
      <c r="H46" s="760"/>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row>
    <row r="47" spans="2:37" ht="16.5" customHeight="1" x14ac:dyDescent="0.35">
      <c r="B47" s="717" t="s">
        <v>238</v>
      </c>
      <c r="C47" s="760" t="str">
        <f>VLOOKUP(B47,Footnotes!B:C,2,FALSE)</f>
        <v xml:space="preserve">Rounded numbers of less than 0.1 are classed as negligible which is signified with a dash "-". </v>
      </c>
      <c r="D47" s="760"/>
      <c r="E47" s="760"/>
      <c r="F47" s="760"/>
      <c r="G47" s="760"/>
      <c r="H47" s="760"/>
      <c r="I47" s="760"/>
      <c r="J47" s="760"/>
      <c r="K47" s="760"/>
      <c r="L47" s="760"/>
      <c r="M47" s="760"/>
      <c r="N47" s="760"/>
      <c r="O47" s="760"/>
      <c r="P47" s="760"/>
      <c r="Q47" s="760"/>
      <c r="R47" s="760"/>
      <c r="S47" s="760"/>
      <c r="T47" s="760"/>
      <c r="U47" s="760"/>
      <c r="V47" s="760"/>
      <c r="W47" s="760"/>
      <c r="X47" s="760"/>
      <c r="Y47" s="760"/>
      <c r="Z47" s="760"/>
      <c r="AA47" s="760"/>
      <c r="AB47" s="760"/>
      <c r="AC47" s="760"/>
      <c r="AD47" s="760"/>
      <c r="AE47" s="760"/>
      <c r="AF47" s="760"/>
      <c r="AG47" s="760"/>
    </row>
  </sheetData>
  <mergeCells count="51">
    <mergeCell ref="E28:F28"/>
    <mergeCell ref="Y7:AG7"/>
    <mergeCell ref="B7:C9"/>
    <mergeCell ref="D7:D9"/>
    <mergeCell ref="E7:E9"/>
    <mergeCell ref="F7:F9"/>
    <mergeCell ref="G7:O7"/>
    <mergeCell ref="U8:U9"/>
    <mergeCell ref="AC8:AC9"/>
    <mergeCell ref="K8:K9"/>
    <mergeCell ref="P8:P9"/>
    <mergeCell ref="P7:X7"/>
    <mergeCell ref="R8:R9"/>
    <mergeCell ref="L8:L9"/>
    <mergeCell ref="AE8:AE9"/>
    <mergeCell ref="I8:I9"/>
    <mergeCell ref="W8:W9"/>
    <mergeCell ref="AB8:AB9"/>
    <mergeCell ref="Y8:Y9"/>
    <mergeCell ref="Z8:Z9"/>
    <mergeCell ref="E24:F24"/>
    <mergeCell ref="J8:J9"/>
    <mergeCell ref="S8:S9"/>
    <mergeCell ref="T8:T9"/>
    <mergeCell ref="Q8:Q9"/>
    <mergeCell ref="G8:G9"/>
    <mergeCell ref="H8:H9"/>
    <mergeCell ref="E16:F16"/>
    <mergeCell ref="E23:F23"/>
    <mergeCell ref="AA8:AA9"/>
    <mergeCell ref="C47:AG47"/>
    <mergeCell ref="C46:AG46"/>
    <mergeCell ref="C45:AG45"/>
    <mergeCell ref="B43:AG43"/>
    <mergeCell ref="C44:AG44"/>
    <mergeCell ref="AF8:AF9"/>
    <mergeCell ref="B40:F40"/>
    <mergeCell ref="B30:C39"/>
    <mergeCell ref="D30:D34"/>
    <mergeCell ref="E34:F34"/>
    <mergeCell ref="D35:D38"/>
    <mergeCell ref="E38:F38"/>
    <mergeCell ref="D39:F39"/>
    <mergeCell ref="D29:F29"/>
    <mergeCell ref="D25:D27"/>
    <mergeCell ref="M8:M9"/>
    <mergeCell ref="V8:V9"/>
    <mergeCell ref="N8:N9"/>
    <mergeCell ref="B10:C29"/>
    <mergeCell ref="D10:D24"/>
    <mergeCell ref="AD8:AD9"/>
  </mergeCells>
  <phoneticPr fontId="20" type="noConversion"/>
  <pageMargins left="0.7" right="0.7" top="0.75" bottom="0.75" header="0.3" footer="0.3"/>
  <pageSetup paperSize="8" scale="5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C3365E-AE5B-4811-B838-26F0B4E916E6}">
  <sheetPr>
    <tabColor rgb="FF3D6497"/>
    <pageSetUpPr fitToPage="1"/>
  </sheetPr>
  <dimension ref="B1:U19"/>
  <sheetViews>
    <sheetView showGridLines="0" zoomScale="85" zoomScaleNormal="85" workbookViewId="0"/>
  </sheetViews>
  <sheetFormatPr defaultColWidth="8.7265625" defaultRowHeight="14.5" x14ac:dyDescent="0.35"/>
  <cols>
    <col min="1" max="1" width="2.54296875" style="152" customWidth="1"/>
    <col min="2" max="2" width="5.1796875" style="152" customWidth="1"/>
    <col min="3" max="3" width="22.54296875" style="152" customWidth="1"/>
    <col min="4" max="21" width="11" style="152" customWidth="1"/>
    <col min="22" max="22" width="2.54296875" style="152" customWidth="1"/>
    <col min="23" max="16384" width="8.7265625" style="152"/>
  </cols>
  <sheetData>
    <row r="1" spans="2:21" ht="18.5" x14ac:dyDescent="0.35">
      <c r="B1" s="60" t="s">
        <v>161</v>
      </c>
      <c r="C1" s="60"/>
    </row>
    <row r="2" spans="2:21" ht="8.5" customHeight="1" x14ac:dyDescent="0.35"/>
    <row r="3" spans="2:21" x14ac:dyDescent="0.35">
      <c r="B3" s="29" t="s">
        <v>182</v>
      </c>
      <c r="C3" s="29"/>
    </row>
    <row r="4" spans="2:21" x14ac:dyDescent="0.35">
      <c r="B4" s="61" t="s">
        <v>0</v>
      </c>
      <c r="C4" s="29"/>
      <c r="O4" s="454"/>
      <c r="Q4" s="268"/>
    </row>
    <row r="5" spans="2:21" x14ac:dyDescent="0.35">
      <c r="B5" s="158" t="s">
        <v>152</v>
      </c>
      <c r="C5" s="158"/>
    </row>
    <row r="6" spans="2:21" ht="6.75" customHeight="1" thickBot="1" x14ac:dyDescent="0.4">
      <c r="B6" s="158"/>
      <c r="C6" s="158"/>
    </row>
    <row r="7" spans="2:21" ht="15" customHeight="1" x14ac:dyDescent="0.35">
      <c r="B7" s="818" t="s">
        <v>24</v>
      </c>
      <c r="C7" s="819"/>
      <c r="D7" s="822" t="s">
        <v>256</v>
      </c>
      <c r="E7" s="823"/>
      <c r="F7" s="823"/>
      <c r="G7" s="823"/>
      <c r="H7" s="823"/>
      <c r="I7" s="824"/>
      <c r="J7" s="824"/>
      <c r="K7" s="824"/>
      <c r="L7" s="825"/>
      <c r="M7" s="822" t="s">
        <v>257</v>
      </c>
      <c r="N7" s="823"/>
      <c r="O7" s="823"/>
      <c r="P7" s="823"/>
      <c r="Q7" s="823"/>
      <c r="R7" s="824"/>
      <c r="S7" s="824"/>
      <c r="T7" s="824"/>
      <c r="U7" s="826"/>
    </row>
    <row r="8" spans="2:21" ht="19.5" customHeight="1" x14ac:dyDescent="0.35">
      <c r="B8" s="820"/>
      <c r="C8" s="821"/>
      <c r="D8" s="480" t="s">
        <v>25</v>
      </c>
      <c r="E8" s="481" t="s">
        <v>26</v>
      </c>
      <c r="F8" s="481" t="s">
        <v>12</v>
      </c>
      <c r="G8" s="481" t="s">
        <v>11</v>
      </c>
      <c r="H8" s="481" t="s">
        <v>10</v>
      </c>
      <c r="I8" s="481" t="s">
        <v>9</v>
      </c>
      <c r="J8" s="481" t="s">
        <v>5</v>
      </c>
      <c r="K8" s="481" t="s">
        <v>76</v>
      </c>
      <c r="L8" s="479" t="s">
        <v>147</v>
      </c>
      <c r="M8" s="480" t="s">
        <v>25</v>
      </c>
      <c r="N8" s="481" t="s">
        <v>26</v>
      </c>
      <c r="O8" s="481" t="s">
        <v>12</v>
      </c>
      <c r="P8" s="481" t="s">
        <v>11</v>
      </c>
      <c r="Q8" s="481" t="s">
        <v>10</v>
      </c>
      <c r="R8" s="481" t="s">
        <v>9</v>
      </c>
      <c r="S8" s="481" t="s">
        <v>5</v>
      </c>
      <c r="T8" s="481" t="s">
        <v>76</v>
      </c>
      <c r="U8" s="483" t="s">
        <v>147</v>
      </c>
    </row>
    <row r="9" spans="2:21" x14ac:dyDescent="0.35">
      <c r="B9" s="827" t="s">
        <v>258</v>
      </c>
      <c r="C9" s="828"/>
      <c r="D9" s="62">
        <v>16.736000000000004</v>
      </c>
      <c r="E9" s="63">
        <v>4.1639999999999997</v>
      </c>
      <c r="F9" s="63">
        <v>0.97699999999999998</v>
      </c>
      <c r="G9" s="63">
        <v>0.26200000000000001</v>
      </c>
      <c r="H9" s="63">
        <v>6.5000000000000002E-2</v>
      </c>
      <c r="I9" s="63" t="s">
        <v>215</v>
      </c>
      <c r="J9" s="63" t="s">
        <v>215</v>
      </c>
      <c r="K9" s="63" t="s">
        <v>215</v>
      </c>
      <c r="L9" s="64" t="s">
        <v>215</v>
      </c>
      <c r="M9" s="62">
        <v>53.403239079999935</v>
      </c>
      <c r="N9" s="63">
        <v>13.567506720000004</v>
      </c>
      <c r="O9" s="63">
        <v>3.0427130299999998</v>
      </c>
      <c r="P9" s="63">
        <v>0.93787562999999985</v>
      </c>
      <c r="Q9" s="63">
        <v>0.29635365000000002</v>
      </c>
      <c r="R9" s="63">
        <v>7.1957999999999994E-2</v>
      </c>
      <c r="S9" s="63" t="s">
        <v>215</v>
      </c>
      <c r="T9" s="63" t="s">
        <v>215</v>
      </c>
      <c r="U9" s="64" t="s">
        <v>215</v>
      </c>
    </row>
    <row r="10" spans="2:21" x14ac:dyDescent="0.35">
      <c r="B10" s="827" t="s">
        <v>259</v>
      </c>
      <c r="C10" s="828"/>
      <c r="D10" s="65">
        <v>35.412999999999997</v>
      </c>
      <c r="E10" s="66">
        <v>50.412999999999997</v>
      </c>
      <c r="F10" s="66">
        <v>55.347000000000001</v>
      </c>
      <c r="G10" s="66">
        <v>57.137</v>
      </c>
      <c r="H10" s="66">
        <v>57.344000000000001</v>
      </c>
      <c r="I10" s="66">
        <v>37.313000000000002</v>
      </c>
      <c r="J10" s="66">
        <v>20.763000000000002</v>
      </c>
      <c r="K10" s="66">
        <v>6.1050000000000004</v>
      </c>
      <c r="L10" s="67">
        <v>1.3220000000000001</v>
      </c>
      <c r="M10" s="65">
        <v>119.43187098999991</v>
      </c>
      <c r="N10" s="66">
        <v>170.03060159999998</v>
      </c>
      <c r="O10" s="66">
        <v>193.93769335000039</v>
      </c>
      <c r="P10" s="66">
        <v>237.69609562999952</v>
      </c>
      <c r="Q10" s="66">
        <v>273.74611248000019</v>
      </c>
      <c r="R10" s="66">
        <v>180.74953597999996</v>
      </c>
      <c r="S10" s="66">
        <v>101.95031523999999</v>
      </c>
      <c r="T10" s="66">
        <v>30.999497560000005</v>
      </c>
      <c r="U10" s="67">
        <v>6.6651084600000008</v>
      </c>
    </row>
    <row r="11" spans="2:21" ht="15" thickBot="1" x14ac:dyDescent="0.4">
      <c r="B11" s="829" t="s">
        <v>260</v>
      </c>
      <c r="C11" s="830"/>
      <c r="D11" s="65" t="s">
        <v>216</v>
      </c>
      <c r="E11" s="66" t="s">
        <v>216</v>
      </c>
      <c r="F11" s="66" t="s">
        <v>216</v>
      </c>
      <c r="G11" s="66" t="s">
        <v>216</v>
      </c>
      <c r="H11" s="66" t="s">
        <v>216</v>
      </c>
      <c r="I11" s="66">
        <v>19.751999999999999</v>
      </c>
      <c r="J11" s="66">
        <v>35.826000000000001</v>
      </c>
      <c r="K11" s="66">
        <v>51.268000000000001</v>
      </c>
      <c r="L11" s="67">
        <v>55.228999999999999</v>
      </c>
      <c r="M11" s="65" t="s">
        <v>216</v>
      </c>
      <c r="N11" s="66" t="s">
        <v>216</v>
      </c>
      <c r="O11" s="66" t="s">
        <v>216</v>
      </c>
      <c r="P11" s="66" t="s">
        <v>216</v>
      </c>
      <c r="Q11" s="66" t="s">
        <v>216</v>
      </c>
      <c r="R11" s="66">
        <v>82.067493580000033</v>
      </c>
      <c r="S11" s="66">
        <v>161.23336359999976</v>
      </c>
      <c r="T11" s="66">
        <v>262.39611270000046</v>
      </c>
      <c r="U11" s="67">
        <v>316.97039278</v>
      </c>
    </row>
    <row r="12" spans="2:21" ht="15" thickBot="1" x14ac:dyDescent="0.4">
      <c r="B12" s="831" t="s">
        <v>27</v>
      </c>
      <c r="C12" s="832"/>
      <c r="D12" s="68">
        <v>52.149000000000001</v>
      </c>
      <c r="E12" s="69">
        <v>54.576999999999998</v>
      </c>
      <c r="F12" s="69">
        <v>56.323999999999998</v>
      </c>
      <c r="G12" s="69">
        <v>57.399000000000001</v>
      </c>
      <c r="H12" s="69">
        <v>57.408999999999999</v>
      </c>
      <c r="I12" s="69">
        <v>57.082000000000008</v>
      </c>
      <c r="J12" s="69">
        <v>56.594999999999999</v>
      </c>
      <c r="K12" s="69">
        <v>57.377000000000002</v>
      </c>
      <c r="L12" s="70">
        <v>56.554000000000002</v>
      </c>
      <c r="M12" s="68">
        <v>172.83511006999984</v>
      </c>
      <c r="N12" s="69">
        <v>183.59810831999999</v>
      </c>
      <c r="O12" s="69">
        <v>196.98040638000037</v>
      </c>
      <c r="P12" s="69">
        <v>238.63397125999953</v>
      </c>
      <c r="Q12" s="69">
        <v>274.04246613000021</v>
      </c>
      <c r="R12" s="69">
        <v>262.88898755999998</v>
      </c>
      <c r="S12" s="69">
        <v>263.21605402999978</v>
      </c>
      <c r="T12" s="69">
        <v>293.41798626000048</v>
      </c>
      <c r="U12" s="70">
        <v>323.65499924</v>
      </c>
    </row>
    <row r="13" spans="2:21" x14ac:dyDescent="0.35">
      <c r="B13" s="216" t="s">
        <v>28</v>
      </c>
      <c r="C13" s="216"/>
      <c r="R13" s="71"/>
      <c r="S13" s="71"/>
      <c r="T13" s="71"/>
      <c r="U13" s="71" t="s">
        <v>29</v>
      </c>
    </row>
    <row r="15" spans="2:21" x14ac:dyDescent="0.35">
      <c r="B15" s="833" t="s">
        <v>14</v>
      </c>
      <c r="C15" s="833"/>
      <c r="D15" s="833"/>
      <c r="E15" s="833"/>
      <c r="F15" s="833"/>
      <c r="G15" s="833"/>
      <c r="H15" s="833"/>
      <c r="I15" s="833"/>
      <c r="J15" s="833"/>
      <c r="K15" s="833"/>
      <c r="L15" s="833"/>
      <c r="M15" s="833"/>
      <c r="N15" s="833"/>
      <c r="O15" s="833"/>
      <c r="P15" s="833"/>
      <c r="Q15" s="833"/>
      <c r="R15" s="833"/>
      <c r="S15" s="833"/>
      <c r="T15" s="833"/>
      <c r="U15" s="833"/>
    </row>
    <row r="16" spans="2:21" ht="16.5" customHeight="1" x14ac:dyDescent="0.35">
      <c r="B16" s="707" t="s">
        <v>46</v>
      </c>
      <c r="C16" s="817" t="str">
        <f>VLOOKUP(B16,Footnotes!B:C,2,FALSE)</f>
        <v>Students who entered higher education prior to academic year 2012/13.</v>
      </c>
      <c r="D16" s="817"/>
      <c r="E16" s="817"/>
      <c r="F16" s="817"/>
      <c r="G16" s="817"/>
      <c r="H16" s="817"/>
      <c r="I16" s="817"/>
      <c r="J16" s="817"/>
      <c r="K16" s="817"/>
      <c r="L16" s="817"/>
      <c r="M16" s="817"/>
      <c r="N16" s="817"/>
      <c r="O16" s="817"/>
      <c r="P16" s="817"/>
      <c r="Q16" s="817"/>
      <c r="R16" s="817"/>
      <c r="S16" s="817"/>
      <c r="T16" s="817"/>
      <c r="U16" s="817"/>
    </row>
    <row r="17" spans="2:21" ht="16.5" customHeight="1" x14ac:dyDescent="0.35">
      <c r="B17" s="707" t="s">
        <v>230</v>
      </c>
      <c r="C17" s="817" t="str">
        <f>VLOOKUP(B17,Footnotes!B:C,2,FALSE)</f>
        <v>Students who entered higher education from academic year 2012/13 to 2017/18.</v>
      </c>
      <c r="D17" s="817"/>
      <c r="E17" s="817"/>
      <c r="F17" s="817"/>
      <c r="G17" s="817"/>
      <c r="H17" s="817"/>
      <c r="I17" s="817"/>
      <c r="J17" s="817"/>
      <c r="K17" s="817"/>
      <c r="L17" s="817"/>
      <c r="M17" s="817"/>
      <c r="N17" s="817"/>
      <c r="O17" s="817"/>
      <c r="P17" s="817"/>
      <c r="Q17" s="817"/>
      <c r="R17" s="817"/>
      <c r="S17" s="817"/>
      <c r="T17" s="817"/>
      <c r="U17" s="817"/>
    </row>
    <row r="18" spans="2:21" ht="16.5" customHeight="1" x14ac:dyDescent="0.35">
      <c r="B18" s="707" t="s">
        <v>231</v>
      </c>
      <c r="C18" s="817" t="str">
        <f>VLOOKUP(B18,Footnotes!B:C,2,FALSE)</f>
        <v>Students who entered higher education from academic year 2018/19.</v>
      </c>
      <c r="D18" s="817"/>
      <c r="E18" s="817"/>
      <c r="F18" s="817"/>
      <c r="G18" s="817"/>
      <c r="H18" s="817"/>
      <c r="I18" s="817"/>
      <c r="J18" s="817"/>
      <c r="K18" s="817"/>
      <c r="L18" s="817"/>
      <c r="M18" s="817"/>
      <c r="N18" s="817"/>
      <c r="O18" s="817"/>
      <c r="P18" s="817"/>
      <c r="Q18" s="817"/>
      <c r="R18" s="817"/>
      <c r="S18" s="817"/>
      <c r="T18" s="817"/>
      <c r="U18" s="817"/>
    </row>
    <row r="19" spans="2:21" ht="15" customHeight="1" x14ac:dyDescent="0.35">
      <c r="B19" s="707" t="s">
        <v>238</v>
      </c>
      <c r="C19" s="817" t="str">
        <f>VLOOKUP(B19,Footnotes!B:C,2,FALSE)</f>
        <v xml:space="preserve">Rounded numbers of less than 0.1 are classed as negligible which is signified with a dash "-". </v>
      </c>
      <c r="D19" s="817"/>
      <c r="E19" s="817"/>
      <c r="F19" s="817"/>
      <c r="G19" s="817"/>
      <c r="H19" s="817"/>
      <c r="I19" s="817"/>
      <c r="J19" s="817"/>
      <c r="K19" s="817"/>
      <c r="L19" s="817"/>
      <c r="M19" s="817"/>
      <c r="N19" s="817"/>
      <c r="O19" s="817"/>
      <c r="P19" s="817"/>
      <c r="Q19" s="817"/>
      <c r="R19" s="817"/>
      <c r="S19" s="817"/>
      <c r="T19" s="817"/>
      <c r="U19" s="817"/>
    </row>
  </sheetData>
  <mergeCells count="12">
    <mergeCell ref="C19:U19"/>
    <mergeCell ref="B7:C8"/>
    <mergeCell ref="D7:L7"/>
    <mergeCell ref="M7:U7"/>
    <mergeCell ref="B9:C9"/>
    <mergeCell ref="B10:C10"/>
    <mergeCell ref="B11:C11"/>
    <mergeCell ref="B12:C12"/>
    <mergeCell ref="B15:U15"/>
    <mergeCell ref="C16:U16"/>
    <mergeCell ref="C17:U17"/>
    <mergeCell ref="C18:U18"/>
  </mergeCells>
  <phoneticPr fontId="20" type="noConversion"/>
  <pageMargins left="0.70866141732283472" right="0.70866141732283472" top="0.74803149606299213" bottom="0.74803149606299213" header="0.31496062992125984" footer="0.31496062992125984"/>
  <pageSetup paperSize="9" scale="5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3C826-19F2-4B94-BA10-A41AACF22305}">
  <sheetPr>
    <tabColor rgb="FF3D6497"/>
    <pageSetUpPr fitToPage="1"/>
  </sheetPr>
  <dimension ref="B1:AA11"/>
  <sheetViews>
    <sheetView showGridLines="0" zoomScale="85" zoomScaleNormal="85" workbookViewId="0"/>
  </sheetViews>
  <sheetFormatPr defaultColWidth="9.1796875" defaultRowHeight="12.75" customHeight="1" x14ac:dyDescent="0.35"/>
  <cols>
    <col min="1" max="1" width="2.54296875" style="81" customWidth="1"/>
    <col min="2" max="2" width="4.54296875" style="81" customWidth="1"/>
    <col min="3" max="3" width="6.54296875" style="81" customWidth="1"/>
    <col min="4" max="27" width="10.54296875" style="81" customWidth="1"/>
    <col min="28" max="28" width="2.453125" style="81" customWidth="1"/>
    <col min="29" max="31" width="9.81640625" style="81" customWidth="1"/>
    <col min="32" max="16384" width="9.1796875" style="81"/>
  </cols>
  <sheetData>
    <row r="1" spans="2:27" s="72" customFormat="1" ht="18.5" x14ac:dyDescent="0.35">
      <c r="B1" s="60" t="s">
        <v>161</v>
      </c>
      <c r="C1" s="60"/>
    </row>
    <row r="2" spans="2:27" s="455" customFormat="1" ht="8.5" customHeight="1" x14ac:dyDescent="0.35"/>
    <row r="3" spans="2:27" s="74" customFormat="1" ht="14.5" x14ac:dyDescent="0.35">
      <c r="B3" s="73" t="s">
        <v>183</v>
      </c>
      <c r="C3" s="73"/>
      <c r="M3" s="75"/>
      <c r="N3" s="75"/>
      <c r="U3" s="76"/>
      <c r="V3" s="76"/>
    </row>
    <row r="4" spans="2:27" s="74" customFormat="1" ht="14.5" x14ac:dyDescent="0.35">
      <c r="B4" s="61" t="s">
        <v>0</v>
      </c>
      <c r="C4" s="29"/>
      <c r="D4" s="77"/>
      <c r="E4" s="77"/>
      <c r="F4" s="77"/>
      <c r="G4" s="77"/>
      <c r="H4" s="77"/>
      <c r="I4" s="77"/>
      <c r="J4" s="77"/>
      <c r="K4" s="77"/>
      <c r="L4" s="77"/>
      <c r="M4" s="75"/>
      <c r="N4" s="75"/>
      <c r="U4" s="78"/>
      <c r="V4" s="76"/>
    </row>
    <row r="5" spans="2:27" ht="6.75" customHeight="1" thickBot="1" x14ac:dyDescent="0.4">
      <c r="B5" s="158"/>
      <c r="C5" s="158"/>
      <c r="D5" s="79"/>
      <c r="E5" s="79"/>
      <c r="F5" s="79"/>
      <c r="G5" s="79"/>
      <c r="H5" s="79"/>
      <c r="I5" s="79"/>
      <c r="J5" s="79"/>
      <c r="K5" s="79"/>
      <c r="L5" s="79"/>
      <c r="M5" s="80"/>
      <c r="N5" s="80"/>
      <c r="U5" s="82"/>
      <c r="V5" s="82"/>
    </row>
    <row r="6" spans="2:27" ht="15" customHeight="1" x14ac:dyDescent="0.35">
      <c r="B6" s="838" t="s">
        <v>31</v>
      </c>
      <c r="C6" s="839"/>
      <c r="D6" s="844" t="s">
        <v>32</v>
      </c>
      <c r="E6" s="845"/>
      <c r="F6" s="845"/>
      <c r="G6" s="845"/>
      <c r="H6" s="845"/>
      <c r="I6" s="845"/>
      <c r="J6" s="845"/>
      <c r="K6" s="846"/>
      <c r="L6" s="844" t="s">
        <v>33</v>
      </c>
      <c r="M6" s="845"/>
      <c r="N6" s="845"/>
      <c r="O6" s="845"/>
      <c r="P6" s="845"/>
      <c r="Q6" s="845"/>
      <c r="R6" s="845"/>
      <c r="S6" s="845"/>
      <c r="T6" s="844" t="s">
        <v>34</v>
      </c>
      <c r="U6" s="845"/>
      <c r="V6" s="845"/>
      <c r="W6" s="845"/>
      <c r="X6" s="845"/>
      <c r="Y6" s="845"/>
      <c r="Z6" s="845"/>
      <c r="AA6" s="847"/>
    </row>
    <row r="7" spans="2:27" ht="12.75" customHeight="1" x14ac:dyDescent="0.35">
      <c r="B7" s="840"/>
      <c r="C7" s="841"/>
      <c r="D7" s="834" t="s">
        <v>25</v>
      </c>
      <c r="E7" s="834" t="s">
        <v>26</v>
      </c>
      <c r="F7" s="834" t="s">
        <v>12</v>
      </c>
      <c r="G7" s="834" t="s">
        <v>11</v>
      </c>
      <c r="H7" s="834" t="s">
        <v>10</v>
      </c>
      <c r="I7" s="834" t="s">
        <v>9</v>
      </c>
      <c r="J7" s="834" t="s">
        <v>5</v>
      </c>
      <c r="K7" s="848" t="s">
        <v>76</v>
      </c>
      <c r="L7" s="475" t="s">
        <v>25</v>
      </c>
      <c r="M7" s="475" t="s">
        <v>26</v>
      </c>
      <c r="N7" s="475" t="s">
        <v>12</v>
      </c>
      <c r="O7" s="475" t="s">
        <v>11</v>
      </c>
      <c r="P7" s="475" t="s">
        <v>10</v>
      </c>
      <c r="Q7" s="475" t="s">
        <v>9</v>
      </c>
      <c r="R7" s="475" t="s">
        <v>5</v>
      </c>
      <c r="S7" s="477" t="s">
        <v>76</v>
      </c>
      <c r="T7" s="834" t="s">
        <v>25</v>
      </c>
      <c r="U7" s="834" t="s">
        <v>26</v>
      </c>
      <c r="V7" s="834" t="s">
        <v>12</v>
      </c>
      <c r="W7" s="834" t="s">
        <v>11</v>
      </c>
      <c r="X7" s="834" t="s">
        <v>10</v>
      </c>
      <c r="Y7" s="834" t="s">
        <v>9</v>
      </c>
      <c r="Z7" s="834" t="s">
        <v>5</v>
      </c>
      <c r="AA7" s="836" t="s">
        <v>76</v>
      </c>
    </row>
    <row r="8" spans="2:27" s="83" customFormat="1" ht="12.75" customHeight="1" x14ac:dyDescent="0.35">
      <c r="B8" s="842"/>
      <c r="C8" s="843"/>
      <c r="D8" s="835"/>
      <c r="E8" s="835"/>
      <c r="F8" s="835"/>
      <c r="G8" s="835"/>
      <c r="H8" s="835"/>
      <c r="I8" s="835"/>
      <c r="J8" s="835"/>
      <c r="K8" s="849"/>
      <c r="L8" s="476" t="s">
        <v>35</v>
      </c>
      <c r="M8" s="476" t="s">
        <v>35</v>
      </c>
      <c r="N8" s="476" t="s">
        <v>35</v>
      </c>
      <c r="O8" s="476" t="s">
        <v>35</v>
      </c>
      <c r="P8" s="476" t="s">
        <v>35</v>
      </c>
      <c r="Q8" s="476" t="s">
        <v>35</v>
      </c>
      <c r="R8" s="476" t="s">
        <v>35</v>
      </c>
      <c r="S8" s="485" t="s">
        <v>35</v>
      </c>
      <c r="T8" s="835"/>
      <c r="U8" s="835"/>
      <c r="V8" s="835"/>
      <c r="W8" s="835"/>
      <c r="X8" s="835"/>
      <c r="Y8" s="835"/>
      <c r="Z8" s="835"/>
      <c r="AA8" s="837"/>
    </row>
    <row r="9" spans="2:27" ht="22.5" customHeight="1" thickBot="1" x14ac:dyDescent="0.4">
      <c r="B9" s="850" t="s">
        <v>27</v>
      </c>
      <c r="C9" s="851"/>
      <c r="D9" s="710">
        <v>56.575000000000003</v>
      </c>
      <c r="E9" s="710">
        <v>57.875</v>
      </c>
      <c r="F9" s="710">
        <v>59.5</v>
      </c>
      <c r="G9" s="710">
        <v>60.515000000000001</v>
      </c>
      <c r="H9" s="710">
        <v>60.981999999999999</v>
      </c>
      <c r="I9" s="710">
        <v>61.262999999999998</v>
      </c>
      <c r="J9" s="710">
        <v>60.822000000000003</v>
      </c>
      <c r="K9" s="711">
        <v>61.881</v>
      </c>
      <c r="L9" s="712">
        <v>52.149000000000001</v>
      </c>
      <c r="M9" s="710">
        <v>54.576999999999998</v>
      </c>
      <c r="N9" s="710">
        <v>56.323999999999998</v>
      </c>
      <c r="O9" s="710">
        <v>57.399000000000001</v>
      </c>
      <c r="P9" s="710">
        <v>57.408999999999999</v>
      </c>
      <c r="Q9" s="710">
        <v>57.082000000000008</v>
      </c>
      <c r="R9" s="710">
        <v>56.594999999999999</v>
      </c>
      <c r="S9" s="710">
        <v>57.377000000000002</v>
      </c>
      <c r="T9" s="712">
        <v>92.176756517896592</v>
      </c>
      <c r="U9" s="710">
        <v>94.30151187904967</v>
      </c>
      <c r="V9" s="710">
        <v>94.66218487394957</v>
      </c>
      <c r="W9" s="710">
        <v>94.850863422291994</v>
      </c>
      <c r="X9" s="710">
        <v>94.140894034305205</v>
      </c>
      <c r="Y9" s="710">
        <v>93.175326053245854</v>
      </c>
      <c r="Z9" s="710">
        <v>93.050212094307966</v>
      </c>
      <c r="AA9" s="711">
        <v>92.721513873402188</v>
      </c>
    </row>
    <row r="10" spans="2:27" s="86" customFormat="1" ht="12.75" customHeight="1" x14ac:dyDescent="0.35">
      <c r="B10" s="216" t="s">
        <v>28</v>
      </c>
      <c r="C10" s="216"/>
      <c r="D10" s="84"/>
      <c r="E10" s="84"/>
      <c r="F10" s="85"/>
      <c r="G10" s="85"/>
      <c r="H10" s="85"/>
      <c r="I10" s="85"/>
      <c r="J10" s="85"/>
      <c r="K10" s="85"/>
      <c r="L10" s="84"/>
      <c r="M10" s="84"/>
      <c r="N10" s="84"/>
      <c r="O10" s="85"/>
      <c r="P10" s="85"/>
      <c r="Q10" s="85"/>
      <c r="R10" s="85"/>
      <c r="S10" s="85"/>
      <c r="T10" s="84"/>
      <c r="AA10" s="71" t="s">
        <v>42</v>
      </c>
    </row>
    <row r="11" spans="2:27" ht="12.75" customHeight="1" x14ac:dyDescent="0.35">
      <c r="B11" s="455"/>
      <c r="C11" s="455"/>
      <c r="D11" s="87"/>
      <c r="E11" s="87"/>
      <c r="F11" s="88"/>
      <c r="G11" s="88"/>
      <c r="H11" s="88"/>
      <c r="I11" s="88"/>
      <c r="J11" s="88"/>
      <c r="K11" s="88"/>
      <c r="L11" s="87"/>
      <c r="M11" s="87"/>
      <c r="N11" s="87"/>
      <c r="O11" s="88"/>
      <c r="P11" s="88"/>
      <c r="Q11" s="88"/>
      <c r="R11" s="88"/>
      <c r="S11" s="88"/>
      <c r="T11" s="87"/>
      <c r="U11" s="89"/>
      <c r="V11" s="89"/>
    </row>
  </sheetData>
  <mergeCells count="21">
    <mergeCell ref="B9:C9"/>
    <mergeCell ref="T7:T8"/>
    <mergeCell ref="U7:U8"/>
    <mergeCell ref="V7:V8"/>
    <mergeCell ref="W7:W8"/>
    <mergeCell ref="X7:X8"/>
    <mergeCell ref="AA7:AA8"/>
    <mergeCell ref="B6:C8"/>
    <mergeCell ref="D6:K6"/>
    <mergeCell ref="L6:S6"/>
    <mergeCell ref="T6:AA6"/>
    <mergeCell ref="D7:D8"/>
    <mergeCell ref="E7:E8"/>
    <mergeCell ref="F7:F8"/>
    <mergeCell ref="G7:G8"/>
    <mergeCell ref="H7:H8"/>
    <mergeCell ref="K7:K8"/>
    <mergeCell ref="I7:I8"/>
    <mergeCell ref="Y7:Y8"/>
    <mergeCell ref="J7:J8"/>
    <mergeCell ref="Z7:Z8"/>
  </mergeCells>
  <phoneticPr fontId="20" type="noConversion"/>
  <pageMargins left="0.25" right="0.25" top="0.75" bottom="0.75" header="0.3" footer="0.3"/>
  <pageSetup paperSize="9" scale="5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87EE78-9164-4513-858E-EC2CD7EA7725}">
  <sheetPr>
    <tabColor rgb="FF3D6497"/>
    <pageSetUpPr fitToPage="1"/>
  </sheetPr>
  <dimension ref="B1:V29"/>
  <sheetViews>
    <sheetView showGridLines="0" zoomScale="85" zoomScaleNormal="85" workbookViewId="0"/>
  </sheetViews>
  <sheetFormatPr defaultColWidth="8.7265625" defaultRowHeight="14.5" x14ac:dyDescent="0.35"/>
  <cols>
    <col min="1" max="1" width="2.54296875" style="152" customWidth="1"/>
    <col min="2" max="2" width="6" style="152" customWidth="1"/>
    <col min="3" max="3" width="9" style="152" customWidth="1"/>
    <col min="4" max="4" width="19.453125" style="152" customWidth="1"/>
    <col min="5" max="22" width="12.453125" style="152" customWidth="1"/>
    <col min="23" max="23" width="3" style="152" customWidth="1"/>
    <col min="24" max="16384" width="8.7265625" style="152"/>
  </cols>
  <sheetData>
    <row r="1" spans="2:22" ht="18.5" x14ac:dyDescent="0.35">
      <c r="B1" s="60" t="s">
        <v>161</v>
      </c>
      <c r="C1" s="60"/>
    </row>
    <row r="2" spans="2:22" ht="8.5" customHeight="1" x14ac:dyDescent="0.35"/>
    <row r="3" spans="2:22" x14ac:dyDescent="0.35">
      <c r="B3" s="29" t="s">
        <v>184</v>
      </c>
      <c r="C3" s="29"/>
    </row>
    <row r="4" spans="2:22" x14ac:dyDescent="0.35">
      <c r="B4" s="28" t="s">
        <v>327</v>
      </c>
      <c r="C4" s="29"/>
      <c r="P4" s="454"/>
    </row>
    <row r="5" spans="2:22" x14ac:dyDescent="0.35">
      <c r="B5" s="158" t="s">
        <v>152</v>
      </c>
      <c r="C5" s="158"/>
    </row>
    <row r="6" spans="2:22" ht="6.75" customHeight="1" thickBot="1" x14ac:dyDescent="0.4"/>
    <row r="7" spans="2:22" ht="15" customHeight="1" x14ac:dyDescent="0.35">
      <c r="B7" s="858" t="s">
        <v>36</v>
      </c>
      <c r="C7" s="859"/>
      <c r="D7" s="864" t="s">
        <v>162</v>
      </c>
      <c r="E7" s="867" t="s">
        <v>280</v>
      </c>
      <c r="F7" s="867"/>
      <c r="G7" s="867"/>
      <c r="H7" s="867"/>
      <c r="I7" s="867"/>
      <c r="J7" s="867"/>
      <c r="K7" s="867"/>
      <c r="L7" s="867"/>
      <c r="M7" s="868"/>
      <c r="N7" s="867" t="s">
        <v>257</v>
      </c>
      <c r="O7" s="867"/>
      <c r="P7" s="867"/>
      <c r="Q7" s="867"/>
      <c r="R7" s="867"/>
      <c r="S7" s="867"/>
      <c r="T7" s="867"/>
      <c r="U7" s="867"/>
      <c r="V7" s="869"/>
    </row>
    <row r="8" spans="2:22" x14ac:dyDescent="0.35">
      <c r="B8" s="860"/>
      <c r="C8" s="861"/>
      <c r="D8" s="865"/>
      <c r="E8" s="854" t="s">
        <v>25</v>
      </c>
      <c r="F8" s="856" t="s">
        <v>26</v>
      </c>
      <c r="G8" s="856" t="s">
        <v>12</v>
      </c>
      <c r="H8" s="856" t="s">
        <v>11</v>
      </c>
      <c r="I8" s="856" t="s">
        <v>10</v>
      </c>
      <c r="J8" s="856" t="s">
        <v>9</v>
      </c>
      <c r="K8" s="856" t="s">
        <v>5</v>
      </c>
      <c r="L8" s="856" t="s">
        <v>76</v>
      </c>
      <c r="M8" s="852" t="s">
        <v>147</v>
      </c>
      <c r="N8" s="854" t="s">
        <v>25</v>
      </c>
      <c r="O8" s="856" t="s">
        <v>26</v>
      </c>
      <c r="P8" s="856" t="s">
        <v>12</v>
      </c>
      <c r="Q8" s="856" t="s">
        <v>11</v>
      </c>
      <c r="R8" s="856" t="s">
        <v>10</v>
      </c>
      <c r="S8" s="856" t="s">
        <v>9</v>
      </c>
      <c r="T8" s="856" t="s">
        <v>5</v>
      </c>
      <c r="U8" s="856" t="s">
        <v>76</v>
      </c>
      <c r="V8" s="870" t="s">
        <v>147</v>
      </c>
    </row>
    <row r="9" spans="2:22" x14ac:dyDescent="0.35">
      <c r="B9" s="862"/>
      <c r="C9" s="863"/>
      <c r="D9" s="866"/>
      <c r="E9" s="855"/>
      <c r="F9" s="857"/>
      <c r="G9" s="857"/>
      <c r="H9" s="857"/>
      <c r="I9" s="857"/>
      <c r="J9" s="857"/>
      <c r="K9" s="857"/>
      <c r="L9" s="857"/>
      <c r="M9" s="853"/>
      <c r="N9" s="855"/>
      <c r="O9" s="857"/>
      <c r="P9" s="857"/>
      <c r="Q9" s="857"/>
      <c r="R9" s="857"/>
      <c r="S9" s="857"/>
      <c r="T9" s="857"/>
      <c r="U9" s="857"/>
      <c r="V9" s="871"/>
    </row>
    <row r="10" spans="2:22" x14ac:dyDescent="0.35">
      <c r="B10" s="771" t="s">
        <v>37</v>
      </c>
      <c r="C10" s="772"/>
      <c r="D10" s="501" t="s">
        <v>281</v>
      </c>
      <c r="E10" s="668">
        <v>15.504</v>
      </c>
      <c r="F10" s="668">
        <v>3.5350000000000001</v>
      </c>
      <c r="G10" s="668">
        <v>0.57399999999999995</v>
      </c>
      <c r="H10" s="668">
        <v>0.125</v>
      </c>
      <c r="I10" s="668" t="s">
        <v>215</v>
      </c>
      <c r="J10" s="668" t="s">
        <v>215</v>
      </c>
      <c r="K10" s="668" t="s">
        <v>215</v>
      </c>
      <c r="L10" s="668" t="s">
        <v>215</v>
      </c>
      <c r="M10" s="669" t="s">
        <v>215</v>
      </c>
      <c r="N10" s="668">
        <v>50.253764830000001</v>
      </c>
      <c r="O10" s="668">
        <v>11.44077109</v>
      </c>
      <c r="P10" s="668">
        <v>1.8313425000000001</v>
      </c>
      <c r="Q10" s="668">
        <v>0.39545825000000001</v>
      </c>
      <c r="R10" s="668">
        <v>0.121908</v>
      </c>
      <c r="S10" s="668" t="s">
        <v>215</v>
      </c>
      <c r="T10" s="668" t="s">
        <v>215</v>
      </c>
      <c r="U10" s="668" t="s">
        <v>215</v>
      </c>
      <c r="V10" s="669" t="s">
        <v>215</v>
      </c>
    </row>
    <row r="11" spans="2:22" x14ac:dyDescent="0.35">
      <c r="B11" s="771"/>
      <c r="C11" s="772"/>
      <c r="D11" s="501" t="s">
        <v>282</v>
      </c>
      <c r="E11" s="668">
        <v>33.517000000000003</v>
      </c>
      <c r="F11" s="668">
        <v>47.421999999999997</v>
      </c>
      <c r="G11" s="668">
        <v>52.07</v>
      </c>
      <c r="H11" s="668">
        <v>53.524000000000001</v>
      </c>
      <c r="I11" s="668">
        <v>53.927999999999997</v>
      </c>
      <c r="J11" s="668">
        <v>34.844000000000001</v>
      </c>
      <c r="K11" s="668">
        <v>19.204999999999998</v>
      </c>
      <c r="L11" s="668">
        <v>5.43</v>
      </c>
      <c r="M11" s="669">
        <v>0.9</v>
      </c>
      <c r="N11" s="668">
        <v>116.91260838000001</v>
      </c>
      <c r="O11" s="668">
        <v>168.56221112</v>
      </c>
      <c r="P11" s="668">
        <v>190.80348855999998</v>
      </c>
      <c r="Q11" s="668">
        <v>200.90154461000009</v>
      </c>
      <c r="R11" s="668">
        <v>211.21615765000001</v>
      </c>
      <c r="S11" s="668">
        <v>141.66225177999999</v>
      </c>
      <c r="T11" s="668">
        <v>79.328437199999982</v>
      </c>
      <c r="U11" s="668">
        <v>23.998088519999996</v>
      </c>
      <c r="V11" s="669">
        <v>4.0182993800000002</v>
      </c>
    </row>
    <row r="12" spans="2:22" ht="15" thickBot="1" x14ac:dyDescent="0.4">
      <c r="B12" s="771"/>
      <c r="C12" s="772"/>
      <c r="D12" s="501" t="s">
        <v>283</v>
      </c>
      <c r="E12" s="668" t="s">
        <v>216</v>
      </c>
      <c r="F12" s="668" t="s">
        <v>216</v>
      </c>
      <c r="G12" s="668" t="s">
        <v>216</v>
      </c>
      <c r="H12" s="668" t="s">
        <v>216</v>
      </c>
      <c r="I12" s="668" t="s">
        <v>216</v>
      </c>
      <c r="J12" s="668">
        <v>19.196999999999999</v>
      </c>
      <c r="K12" s="668">
        <v>34.881999999999998</v>
      </c>
      <c r="L12" s="668">
        <v>49.706000000000003</v>
      </c>
      <c r="M12" s="669">
        <v>53.006</v>
      </c>
      <c r="N12" s="668" t="s">
        <v>216</v>
      </c>
      <c r="O12" s="668" t="s">
        <v>216</v>
      </c>
      <c r="P12" s="668" t="s">
        <v>216</v>
      </c>
      <c r="Q12" s="668" t="s">
        <v>216</v>
      </c>
      <c r="R12" s="668" t="s">
        <v>216</v>
      </c>
      <c r="S12" s="668">
        <v>162.82745305999998</v>
      </c>
      <c r="T12" s="668">
        <v>299.17935933999996</v>
      </c>
      <c r="U12" s="668">
        <v>426.91835589000004</v>
      </c>
      <c r="V12" s="669">
        <v>447.55197446999995</v>
      </c>
    </row>
    <row r="13" spans="2:22" ht="15" thickBot="1" x14ac:dyDescent="0.4">
      <c r="B13" s="773"/>
      <c r="C13" s="774"/>
      <c r="D13" s="90" t="s">
        <v>38</v>
      </c>
      <c r="E13" s="670">
        <v>49.021000000000001</v>
      </c>
      <c r="F13" s="670">
        <v>50.956999999999994</v>
      </c>
      <c r="G13" s="670">
        <v>52.643999999999998</v>
      </c>
      <c r="H13" s="670">
        <v>53.649000000000001</v>
      </c>
      <c r="I13" s="670">
        <v>53.927999999999997</v>
      </c>
      <c r="J13" s="670">
        <v>54.05</v>
      </c>
      <c r="K13" s="670">
        <v>54.089999999999996</v>
      </c>
      <c r="L13" s="670">
        <v>55.136000000000003</v>
      </c>
      <c r="M13" s="671">
        <v>53.906999999999996</v>
      </c>
      <c r="N13" s="670">
        <v>167.16637321000002</v>
      </c>
      <c r="O13" s="670">
        <v>180.00298221</v>
      </c>
      <c r="P13" s="670">
        <v>192.63483105999998</v>
      </c>
      <c r="Q13" s="670">
        <v>201.29700286000008</v>
      </c>
      <c r="R13" s="670">
        <v>211.33806565</v>
      </c>
      <c r="S13" s="670">
        <v>304.52019683999998</v>
      </c>
      <c r="T13" s="670">
        <v>378.51819153999998</v>
      </c>
      <c r="U13" s="670">
        <v>450.91644441000005</v>
      </c>
      <c r="V13" s="671">
        <v>451.57373884999998</v>
      </c>
    </row>
    <row r="14" spans="2:22" x14ac:dyDescent="0.35">
      <c r="B14" s="771" t="s">
        <v>177</v>
      </c>
      <c r="C14" s="772"/>
      <c r="D14" s="501" t="s">
        <v>281</v>
      </c>
      <c r="E14" s="668">
        <v>0.40400000000000003</v>
      </c>
      <c r="F14" s="668">
        <v>0.10299999999999999</v>
      </c>
      <c r="G14" s="668" t="s">
        <v>215</v>
      </c>
      <c r="H14" s="668" t="s">
        <v>215</v>
      </c>
      <c r="I14" s="668" t="s">
        <v>215</v>
      </c>
      <c r="J14" s="668" t="s">
        <v>215</v>
      </c>
      <c r="K14" s="668" t="s">
        <v>215</v>
      </c>
      <c r="L14" s="668" t="s">
        <v>215</v>
      </c>
      <c r="M14" s="669" t="s">
        <v>215</v>
      </c>
      <c r="N14" s="668">
        <v>1.3085122499999999</v>
      </c>
      <c r="O14" s="668">
        <v>0.32947799999999999</v>
      </c>
      <c r="P14" s="668">
        <v>6.1699999999999998E-2</v>
      </c>
      <c r="Q14" s="668" t="s">
        <v>215</v>
      </c>
      <c r="R14" s="668" t="s">
        <v>215</v>
      </c>
      <c r="S14" s="668" t="s">
        <v>215</v>
      </c>
      <c r="T14" s="668" t="s">
        <v>215</v>
      </c>
      <c r="U14" s="668" t="s">
        <v>215</v>
      </c>
      <c r="V14" s="669" t="s">
        <v>215</v>
      </c>
    </row>
    <row r="15" spans="2:22" x14ac:dyDescent="0.35">
      <c r="B15" s="771"/>
      <c r="C15" s="772"/>
      <c r="D15" s="501" t="s">
        <v>282</v>
      </c>
      <c r="E15" s="668">
        <v>1.1659999999999999</v>
      </c>
      <c r="F15" s="668">
        <v>1.7689999999999999</v>
      </c>
      <c r="G15" s="668">
        <v>2.1669999999999998</v>
      </c>
      <c r="H15" s="668">
        <v>2.6760000000000002</v>
      </c>
      <c r="I15" s="668">
        <v>3.13</v>
      </c>
      <c r="J15" s="668">
        <v>2.1259999999999999</v>
      </c>
      <c r="K15" s="668">
        <v>1.2270000000000001</v>
      </c>
      <c r="L15" s="668">
        <v>0.36699999999999999</v>
      </c>
      <c r="M15" s="669">
        <v>6.4000000000000001E-2</v>
      </c>
      <c r="N15" s="668">
        <v>4.0999219299999998</v>
      </c>
      <c r="O15" s="668">
        <v>6.3133112000000002</v>
      </c>
      <c r="P15" s="668">
        <v>7.9528462500000003</v>
      </c>
      <c r="Q15" s="668">
        <v>10.0354355</v>
      </c>
      <c r="R15" s="668">
        <v>12.280951</v>
      </c>
      <c r="S15" s="668">
        <v>8.5110235000000003</v>
      </c>
      <c r="T15" s="668">
        <v>4.9541997499999999</v>
      </c>
      <c r="U15" s="668">
        <v>1.6200625</v>
      </c>
      <c r="V15" s="669">
        <v>0.28365000000000001</v>
      </c>
    </row>
    <row r="16" spans="2:22" ht="15" thickBot="1" x14ac:dyDescent="0.4">
      <c r="B16" s="771"/>
      <c r="C16" s="772"/>
      <c r="D16" s="501" t="s">
        <v>283</v>
      </c>
      <c r="E16" s="668" t="s">
        <v>216</v>
      </c>
      <c r="F16" s="668" t="s">
        <v>216</v>
      </c>
      <c r="G16" s="668" t="s">
        <v>216</v>
      </c>
      <c r="H16" s="668" t="s">
        <v>216</v>
      </c>
      <c r="I16" s="668" t="s">
        <v>216</v>
      </c>
      <c r="J16" s="668">
        <v>0.873</v>
      </c>
      <c r="K16" s="668">
        <v>1.47</v>
      </c>
      <c r="L16" s="668">
        <v>2.1749999999999998</v>
      </c>
      <c r="M16" s="669">
        <v>1.5660000000000001</v>
      </c>
      <c r="N16" s="668" t="s">
        <v>216</v>
      </c>
      <c r="O16" s="668" t="s">
        <v>216</v>
      </c>
      <c r="P16" s="668" t="s">
        <v>216</v>
      </c>
      <c r="Q16" s="668" t="s">
        <v>216</v>
      </c>
      <c r="R16" s="668" t="s">
        <v>216</v>
      </c>
      <c r="S16" s="668">
        <v>7.4237849999999996</v>
      </c>
      <c r="T16" s="668">
        <v>12.667725000000001</v>
      </c>
      <c r="U16" s="668">
        <v>18.216872500000001</v>
      </c>
      <c r="V16" s="669">
        <v>13.0810525</v>
      </c>
    </row>
    <row r="17" spans="2:22" ht="15" thickBot="1" x14ac:dyDescent="0.4">
      <c r="B17" s="773"/>
      <c r="C17" s="774"/>
      <c r="D17" s="91" t="s">
        <v>328</v>
      </c>
      <c r="E17" s="670">
        <v>1.5699999999999998</v>
      </c>
      <c r="F17" s="670">
        <v>1.8719999999999999</v>
      </c>
      <c r="G17" s="670">
        <v>2.1669999999999998</v>
      </c>
      <c r="H17" s="670">
        <v>2.6760000000000002</v>
      </c>
      <c r="I17" s="670">
        <v>3.13</v>
      </c>
      <c r="J17" s="670">
        <v>2.9990000000000001</v>
      </c>
      <c r="K17" s="670">
        <v>2.6970000000000001</v>
      </c>
      <c r="L17" s="670">
        <v>2.5419999999999998</v>
      </c>
      <c r="M17" s="671">
        <v>1.63</v>
      </c>
      <c r="N17" s="670">
        <v>5.4084341799999995</v>
      </c>
      <c r="O17" s="670">
        <v>6.6427892000000002</v>
      </c>
      <c r="P17" s="670">
        <v>8.0145462500000004</v>
      </c>
      <c r="Q17" s="670">
        <v>10.0354355</v>
      </c>
      <c r="R17" s="670">
        <v>12.280951</v>
      </c>
      <c r="S17" s="670">
        <v>15.934808500000001</v>
      </c>
      <c r="T17" s="670">
        <v>17.621924750000002</v>
      </c>
      <c r="U17" s="670">
        <v>19.836935</v>
      </c>
      <c r="V17" s="671">
        <v>13.3647025</v>
      </c>
    </row>
    <row r="18" spans="2:22" ht="15" thickBot="1" x14ac:dyDescent="0.4">
      <c r="B18" s="872" t="s">
        <v>331</v>
      </c>
      <c r="C18" s="783"/>
      <c r="D18" s="784"/>
      <c r="E18" s="672">
        <v>50.591000000000001</v>
      </c>
      <c r="F18" s="672">
        <v>52.828999999999994</v>
      </c>
      <c r="G18" s="672">
        <v>54.828000000000003</v>
      </c>
      <c r="H18" s="672">
        <v>56.329000000000001</v>
      </c>
      <c r="I18" s="672">
        <v>57.098999999999997</v>
      </c>
      <c r="J18" s="672">
        <v>57.048999999999999</v>
      </c>
      <c r="K18" s="672">
        <v>56.786999999999999</v>
      </c>
      <c r="L18" s="672">
        <v>57.678000000000004</v>
      </c>
      <c r="M18" s="673">
        <v>55.536999999999999</v>
      </c>
      <c r="N18" s="672">
        <v>172.57480738999999</v>
      </c>
      <c r="O18" s="672">
        <v>186.64577140999998</v>
      </c>
      <c r="P18" s="672">
        <v>200.64937730999998</v>
      </c>
      <c r="Q18" s="672">
        <v>211.34237836000008</v>
      </c>
      <c r="R18" s="672">
        <v>223.62723165</v>
      </c>
      <c r="S18" s="672">
        <v>320.45500533999996</v>
      </c>
      <c r="T18" s="672">
        <v>396.14011628999998</v>
      </c>
      <c r="U18" s="672">
        <v>470.75337941000004</v>
      </c>
      <c r="V18" s="673">
        <v>464.93844134999995</v>
      </c>
    </row>
    <row r="19" spans="2:22" x14ac:dyDescent="0.35">
      <c r="B19" s="216" t="s">
        <v>28</v>
      </c>
      <c r="C19" s="216"/>
      <c r="V19" s="71" t="s">
        <v>29</v>
      </c>
    </row>
    <row r="20" spans="2:22" s="259" customFormat="1" ht="13" x14ac:dyDescent="0.35"/>
    <row r="21" spans="2:22" s="259" customFormat="1" ht="15" customHeight="1" x14ac:dyDescent="0.35">
      <c r="B21" s="833" t="s">
        <v>14</v>
      </c>
      <c r="C21" s="833"/>
      <c r="D21" s="833"/>
      <c r="E21" s="833"/>
      <c r="F21" s="833"/>
      <c r="G21" s="833"/>
      <c r="H21" s="833"/>
      <c r="I21" s="833"/>
      <c r="J21" s="833"/>
      <c r="K21" s="833"/>
      <c r="L21" s="833"/>
      <c r="M21" s="833"/>
      <c r="N21" s="833"/>
      <c r="O21" s="833"/>
      <c r="P21" s="833"/>
      <c r="Q21" s="833"/>
      <c r="R21" s="833"/>
      <c r="S21" s="833"/>
      <c r="T21" s="833"/>
      <c r="U21" s="833"/>
      <c r="V21" s="833"/>
    </row>
    <row r="22" spans="2:22" s="259" customFormat="1" ht="14.25" customHeight="1" x14ac:dyDescent="0.35">
      <c r="B22" s="708" t="s">
        <v>46</v>
      </c>
      <c r="C22" s="817" t="str">
        <f>VLOOKUP(B22,Footnotes!B:C,2,FALSE)</f>
        <v>Students who entered higher education prior to academic year 2012/13.</v>
      </c>
      <c r="D22" s="817"/>
      <c r="E22" s="817"/>
      <c r="F22" s="817"/>
      <c r="G22" s="817"/>
      <c r="H22" s="817"/>
      <c r="I22" s="817"/>
      <c r="J22" s="817"/>
      <c r="K22" s="817"/>
      <c r="L22" s="817"/>
      <c r="M22" s="817"/>
      <c r="N22" s="817"/>
      <c r="O22" s="817"/>
      <c r="P22" s="817"/>
      <c r="Q22" s="817"/>
      <c r="R22" s="817"/>
      <c r="S22" s="817"/>
      <c r="T22" s="817"/>
      <c r="U22" s="817"/>
      <c r="V22" s="817"/>
    </row>
    <row r="23" spans="2:22" s="259" customFormat="1" ht="14.25" customHeight="1" x14ac:dyDescent="0.35">
      <c r="B23" s="708" t="s">
        <v>230</v>
      </c>
      <c r="C23" s="817" t="str">
        <f>VLOOKUP(B23,Footnotes!B:C,2,FALSE)</f>
        <v>Students who entered higher education from academic year 2012/13 to 2017/18.</v>
      </c>
      <c r="D23" s="817"/>
      <c r="E23" s="817"/>
      <c r="F23" s="817"/>
      <c r="G23" s="817"/>
      <c r="H23" s="817"/>
      <c r="I23" s="817"/>
      <c r="J23" s="817"/>
      <c r="K23" s="817"/>
      <c r="L23" s="817"/>
      <c r="M23" s="817"/>
      <c r="N23" s="817"/>
      <c r="O23" s="817"/>
      <c r="P23" s="817"/>
      <c r="Q23" s="817"/>
      <c r="R23" s="817"/>
      <c r="S23" s="817"/>
      <c r="T23" s="817"/>
      <c r="U23" s="817"/>
      <c r="V23" s="817"/>
    </row>
    <row r="24" spans="2:22" s="259" customFormat="1" ht="14.25" customHeight="1" x14ac:dyDescent="0.35">
      <c r="B24" s="708" t="s">
        <v>231</v>
      </c>
      <c r="C24" s="817" t="str">
        <f>VLOOKUP(B24,Footnotes!B:C,2,FALSE)</f>
        <v>Students who entered higher education from academic year 2018/19.</v>
      </c>
      <c r="D24" s="817"/>
      <c r="E24" s="817"/>
      <c r="F24" s="817"/>
      <c r="G24" s="817"/>
      <c r="H24" s="817"/>
      <c r="I24" s="817"/>
      <c r="J24" s="817"/>
      <c r="K24" s="817"/>
      <c r="L24" s="817"/>
      <c r="M24" s="817"/>
      <c r="N24" s="817"/>
      <c r="O24" s="817"/>
      <c r="P24" s="817"/>
      <c r="Q24" s="817"/>
      <c r="R24" s="817"/>
      <c r="S24" s="817"/>
      <c r="T24" s="817"/>
      <c r="U24" s="817"/>
      <c r="V24" s="817"/>
    </row>
    <row r="25" spans="2:22" s="259" customFormat="1" ht="14.25" customHeight="1" x14ac:dyDescent="0.35">
      <c r="B25" s="708" t="s">
        <v>232</v>
      </c>
      <c r="C25" s="873" t="str">
        <f>VLOOKUP(B25,Footnotes!B:C,2,FALSE)</f>
        <v>Constituent parts may not add to totals due to rounding.</v>
      </c>
      <c r="D25" s="874"/>
      <c r="E25" s="874"/>
      <c r="F25" s="874"/>
      <c r="G25" s="874"/>
      <c r="H25" s="874"/>
      <c r="I25" s="874"/>
      <c r="J25" s="874"/>
      <c r="K25" s="874"/>
      <c r="L25" s="874"/>
      <c r="M25" s="874"/>
      <c r="N25" s="874"/>
      <c r="O25" s="874"/>
      <c r="P25" s="874"/>
      <c r="Q25" s="874"/>
      <c r="R25" s="874"/>
      <c r="S25" s="874"/>
      <c r="T25" s="874"/>
      <c r="U25" s="874"/>
      <c r="V25" s="875"/>
    </row>
    <row r="26" spans="2:22" s="259" customFormat="1" ht="14.25" customHeight="1" x14ac:dyDescent="0.35">
      <c r="B26" s="708" t="s">
        <v>238</v>
      </c>
      <c r="C26" s="873" t="str">
        <f>VLOOKUP(B26,Footnotes!B:C,2,FALSE)</f>
        <v xml:space="preserve">Rounded numbers of less than 0.1 are classed as negligible which is signified with a dash "-". </v>
      </c>
      <c r="D26" s="874"/>
      <c r="E26" s="874"/>
      <c r="F26" s="874"/>
      <c r="G26" s="874"/>
      <c r="H26" s="874"/>
      <c r="I26" s="874"/>
      <c r="J26" s="874"/>
      <c r="K26" s="874"/>
      <c r="L26" s="874"/>
      <c r="M26" s="874"/>
      <c r="N26" s="874"/>
      <c r="O26" s="874"/>
      <c r="P26" s="874"/>
      <c r="Q26" s="874"/>
      <c r="R26" s="874"/>
      <c r="S26" s="874"/>
      <c r="T26" s="874"/>
      <c r="U26" s="874"/>
      <c r="V26" s="875"/>
    </row>
    <row r="27" spans="2:22" s="259" customFormat="1" ht="13" x14ac:dyDescent="0.35">
      <c r="B27" s="709"/>
    </row>
    <row r="28" spans="2:22" s="259" customFormat="1" ht="13" x14ac:dyDescent="0.35">
      <c r="B28" s="709"/>
    </row>
    <row r="29" spans="2:22" s="259" customFormat="1" ht="13" x14ac:dyDescent="0.35"/>
  </sheetData>
  <mergeCells count="31">
    <mergeCell ref="C22:V22"/>
    <mergeCell ref="C23:V23"/>
    <mergeCell ref="C24:V24"/>
    <mergeCell ref="C25:V25"/>
    <mergeCell ref="C26:V26"/>
    <mergeCell ref="S8:S9"/>
    <mergeCell ref="V8:V9"/>
    <mergeCell ref="B10:C13"/>
    <mergeCell ref="B14:C17"/>
    <mergeCell ref="B18:D18"/>
    <mergeCell ref="J8:J9"/>
    <mergeCell ref="K8:K9"/>
    <mergeCell ref="T8:T9"/>
    <mergeCell ref="L8:L9"/>
    <mergeCell ref="U8:U9"/>
    <mergeCell ref="B21:V21"/>
    <mergeCell ref="M8:M9"/>
    <mergeCell ref="N8:N9"/>
    <mergeCell ref="O8:O9"/>
    <mergeCell ref="P8:P9"/>
    <mergeCell ref="Q8:Q9"/>
    <mergeCell ref="R8:R9"/>
    <mergeCell ref="B7:C9"/>
    <mergeCell ref="D7:D9"/>
    <mergeCell ref="E7:M7"/>
    <mergeCell ref="N7:V7"/>
    <mergeCell ref="E8:E9"/>
    <mergeCell ref="F8:F9"/>
    <mergeCell ref="G8:G9"/>
    <mergeCell ref="H8:H9"/>
    <mergeCell ref="I8:I9"/>
  </mergeCells>
  <phoneticPr fontId="20" type="noConversion"/>
  <pageMargins left="0.70866141732283472" right="0.70866141732283472" top="0.74803149606299213" bottom="0.74803149606299213" header="0.31496062992125984" footer="0.31496062992125984"/>
  <pageSetup paperSize="9" scale="4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F8761-6D99-4157-ADFB-85FAD1B009D4}">
  <sheetPr>
    <tabColor rgb="FF3D6497"/>
    <pageSetUpPr fitToPage="1"/>
  </sheetPr>
  <dimension ref="B1:AA13"/>
  <sheetViews>
    <sheetView showGridLines="0" zoomScale="85" zoomScaleNormal="85" workbookViewId="0"/>
  </sheetViews>
  <sheetFormatPr defaultColWidth="8.7265625" defaultRowHeight="14.5" x14ac:dyDescent="0.35"/>
  <cols>
    <col min="1" max="1" width="2.54296875" style="152" customWidth="1"/>
    <col min="2" max="2" width="6.453125" style="152" customWidth="1"/>
    <col min="3" max="3" width="14" style="152" customWidth="1"/>
    <col min="4" max="27" width="10" style="152" customWidth="1"/>
    <col min="28" max="28" width="2.54296875" style="152" customWidth="1"/>
    <col min="29" max="16384" width="8.7265625" style="152"/>
  </cols>
  <sheetData>
    <row r="1" spans="2:27" ht="18.5" x14ac:dyDescent="0.35">
      <c r="B1" s="60" t="s">
        <v>161</v>
      </c>
      <c r="C1" s="60"/>
    </row>
    <row r="2" spans="2:27" ht="8.5" customHeight="1" x14ac:dyDescent="0.35"/>
    <row r="3" spans="2:27" x14ac:dyDescent="0.35">
      <c r="B3" s="92" t="s">
        <v>185</v>
      </c>
      <c r="C3" s="92"/>
    </row>
    <row r="4" spans="2:27" x14ac:dyDescent="0.35">
      <c r="B4" s="12" t="s">
        <v>324</v>
      </c>
      <c r="C4" s="29"/>
    </row>
    <row r="5" spans="2:27" ht="6.75" customHeight="1" thickBot="1" x14ac:dyDescent="0.4">
      <c r="B5" s="158"/>
      <c r="C5" s="158"/>
    </row>
    <row r="6" spans="2:27" ht="15" customHeight="1" x14ac:dyDescent="0.35">
      <c r="B6" s="886" t="s">
        <v>39</v>
      </c>
      <c r="C6" s="887"/>
      <c r="D6" s="844" t="s">
        <v>32</v>
      </c>
      <c r="E6" s="845"/>
      <c r="F6" s="845"/>
      <c r="G6" s="845"/>
      <c r="H6" s="845"/>
      <c r="I6" s="845"/>
      <c r="J6" s="845"/>
      <c r="K6" s="845"/>
      <c r="L6" s="844" t="s">
        <v>33</v>
      </c>
      <c r="M6" s="845"/>
      <c r="N6" s="845"/>
      <c r="O6" s="845"/>
      <c r="P6" s="845"/>
      <c r="Q6" s="845"/>
      <c r="R6" s="845"/>
      <c r="S6" s="845"/>
      <c r="T6" s="844" t="s">
        <v>40</v>
      </c>
      <c r="U6" s="845"/>
      <c r="V6" s="845"/>
      <c r="W6" s="845"/>
      <c r="X6" s="845"/>
      <c r="Y6" s="845"/>
      <c r="Z6" s="845"/>
      <c r="AA6" s="847"/>
    </row>
    <row r="7" spans="2:27" x14ac:dyDescent="0.35">
      <c r="B7" s="888"/>
      <c r="C7" s="889"/>
      <c r="D7" s="884" t="s">
        <v>25</v>
      </c>
      <c r="E7" s="834" t="s">
        <v>26</v>
      </c>
      <c r="F7" s="834" t="s">
        <v>12</v>
      </c>
      <c r="G7" s="834" t="s">
        <v>11</v>
      </c>
      <c r="H7" s="834" t="s">
        <v>10</v>
      </c>
      <c r="I7" s="834" t="s">
        <v>9</v>
      </c>
      <c r="J7" s="834" t="s">
        <v>5</v>
      </c>
      <c r="K7" s="892" t="s">
        <v>76</v>
      </c>
      <c r="L7" s="475" t="s">
        <v>25</v>
      </c>
      <c r="M7" s="475" t="s">
        <v>26</v>
      </c>
      <c r="N7" s="475" t="s">
        <v>12</v>
      </c>
      <c r="O7" s="475" t="s">
        <v>11</v>
      </c>
      <c r="P7" s="93" t="s">
        <v>10</v>
      </c>
      <c r="Q7" s="93" t="s">
        <v>9</v>
      </c>
      <c r="R7" s="93" t="s">
        <v>5</v>
      </c>
      <c r="S7" s="484" t="s">
        <v>76</v>
      </c>
      <c r="T7" s="884" t="s">
        <v>25</v>
      </c>
      <c r="U7" s="834" t="s">
        <v>26</v>
      </c>
      <c r="V7" s="834" t="s">
        <v>12</v>
      </c>
      <c r="W7" s="834" t="s">
        <v>11</v>
      </c>
      <c r="X7" s="834" t="s">
        <v>10</v>
      </c>
      <c r="Y7" s="834" t="s">
        <v>9</v>
      </c>
      <c r="Z7" s="834" t="s">
        <v>5</v>
      </c>
      <c r="AA7" s="876" t="s">
        <v>76</v>
      </c>
    </row>
    <row r="8" spans="2:27" x14ac:dyDescent="0.35">
      <c r="B8" s="890"/>
      <c r="C8" s="891"/>
      <c r="D8" s="885"/>
      <c r="E8" s="835"/>
      <c r="F8" s="835"/>
      <c r="G8" s="835"/>
      <c r="H8" s="835"/>
      <c r="I8" s="835"/>
      <c r="J8" s="835"/>
      <c r="K8" s="893"/>
      <c r="L8" s="94" t="s">
        <v>35</v>
      </c>
      <c r="M8" s="94" t="s">
        <v>35</v>
      </c>
      <c r="N8" s="94" t="s">
        <v>35</v>
      </c>
      <c r="O8" s="94" t="s">
        <v>35</v>
      </c>
      <c r="P8" s="95" t="s">
        <v>35</v>
      </c>
      <c r="Q8" s="95" t="s">
        <v>35</v>
      </c>
      <c r="R8" s="95" t="s">
        <v>35</v>
      </c>
      <c r="S8" s="96" t="s">
        <v>35</v>
      </c>
      <c r="T8" s="885"/>
      <c r="U8" s="835"/>
      <c r="V8" s="835"/>
      <c r="W8" s="835"/>
      <c r="X8" s="835"/>
      <c r="Y8" s="835"/>
      <c r="Z8" s="835"/>
      <c r="AA8" s="877"/>
    </row>
    <row r="9" spans="2:27" x14ac:dyDescent="0.35">
      <c r="B9" s="878" t="s">
        <v>37</v>
      </c>
      <c r="C9" s="879"/>
      <c r="D9" s="97">
        <v>51.454999999999998</v>
      </c>
      <c r="E9" s="97">
        <v>53.564999999999998</v>
      </c>
      <c r="F9" s="97">
        <v>54.914999999999999</v>
      </c>
      <c r="G9" s="97">
        <v>55.46</v>
      </c>
      <c r="H9" s="98">
        <v>56.118000000000002</v>
      </c>
      <c r="I9" s="98">
        <v>56.622</v>
      </c>
      <c r="J9" s="98">
        <v>55.7</v>
      </c>
      <c r="K9" s="99">
        <v>56.22</v>
      </c>
      <c r="L9" s="97">
        <v>49.021000000000001</v>
      </c>
      <c r="M9" s="97">
        <v>50.956999999999994</v>
      </c>
      <c r="N9" s="97">
        <v>52.643999999999998</v>
      </c>
      <c r="O9" s="97">
        <v>53.649000000000001</v>
      </c>
      <c r="P9" s="98">
        <v>53.965999999999994</v>
      </c>
      <c r="Q9" s="98">
        <v>54.05</v>
      </c>
      <c r="R9" s="98">
        <v>54.089999999999996</v>
      </c>
      <c r="S9" s="99">
        <v>55.136000000000003</v>
      </c>
      <c r="T9" s="97">
        <v>95.269653094937325</v>
      </c>
      <c r="U9" s="97">
        <v>95.13114907122187</v>
      </c>
      <c r="V9" s="97">
        <v>95.864517891286525</v>
      </c>
      <c r="W9" s="97">
        <v>96.734583483591777</v>
      </c>
      <c r="X9" s="98">
        <v>96.165223279518145</v>
      </c>
      <c r="Y9" s="98">
        <v>95.457595987425378</v>
      </c>
      <c r="Z9" s="98">
        <v>97.10951526032315</v>
      </c>
      <c r="AA9" s="99">
        <v>98.071860547847749</v>
      </c>
    </row>
    <row r="10" spans="2:27" ht="15" thickBot="1" x14ac:dyDescent="0.4">
      <c r="B10" s="880" t="s">
        <v>177</v>
      </c>
      <c r="C10" s="881"/>
      <c r="D10" s="97">
        <v>2.64</v>
      </c>
      <c r="E10" s="97">
        <v>2.87</v>
      </c>
      <c r="F10" s="97">
        <v>3.2450000000000001</v>
      </c>
      <c r="G10" s="100">
        <v>3.74</v>
      </c>
      <c r="H10" s="101">
        <v>4.0960000000000001</v>
      </c>
      <c r="I10" s="101">
        <v>3.9369999999999998</v>
      </c>
      <c r="J10" s="101">
        <v>3.6280000000000001</v>
      </c>
      <c r="K10" s="102">
        <v>3.3610000000000002</v>
      </c>
      <c r="L10" s="97">
        <v>1.5699999999999998</v>
      </c>
      <c r="M10" s="97">
        <v>1.8719999999999999</v>
      </c>
      <c r="N10" s="97">
        <v>2.1840000000000002</v>
      </c>
      <c r="O10" s="100">
        <v>2.68</v>
      </c>
      <c r="P10" s="101">
        <v>3.133</v>
      </c>
      <c r="Q10" s="101">
        <v>2.9990000000000001</v>
      </c>
      <c r="R10" s="101">
        <v>2.6970000000000001</v>
      </c>
      <c r="S10" s="102">
        <v>2.5419999999999998</v>
      </c>
      <c r="T10" s="97">
        <v>59.469696969696962</v>
      </c>
      <c r="U10" s="97">
        <v>65.226480836236917</v>
      </c>
      <c r="V10" s="97">
        <v>67.303543913713398</v>
      </c>
      <c r="W10" s="100">
        <v>71.657754010695186</v>
      </c>
      <c r="X10" s="101">
        <v>76.4892578125</v>
      </c>
      <c r="Y10" s="101">
        <v>76.174752349504701</v>
      </c>
      <c r="Z10" s="101">
        <v>74.338478500551261</v>
      </c>
      <c r="AA10" s="102">
        <v>75.632252305861343</v>
      </c>
    </row>
    <row r="11" spans="2:27" ht="15" thickBot="1" x14ac:dyDescent="0.4">
      <c r="B11" s="882" t="s">
        <v>41</v>
      </c>
      <c r="C11" s="883"/>
      <c r="D11" s="103">
        <v>54.094999999999999</v>
      </c>
      <c r="E11" s="103">
        <v>56.435000000000002</v>
      </c>
      <c r="F11" s="103">
        <v>58.16</v>
      </c>
      <c r="G11" s="103">
        <v>59.2</v>
      </c>
      <c r="H11" s="104">
        <v>60.213999999999999</v>
      </c>
      <c r="I11" s="104">
        <v>60.558999999999997</v>
      </c>
      <c r="J11" s="104">
        <v>59.328000000000003</v>
      </c>
      <c r="K11" s="105">
        <v>59.580999999999996</v>
      </c>
      <c r="L11" s="103">
        <v>50.591000000000001</v>
      </c>
      <c r="M11" s="103">
        <v>52.828999999999994</v>
      </c>
      <c r="N11" s="103">
        <v>54.827999999999996</v>
      </c>
      <c r="O11" s="103">
        <v>56.329000000000001</v>
      </c>
      <c r="P11" s="104">
        <v>57.098999999999997</v>
      </c>
      <c r="Q11" s="104">
        <v>57.048999999999999</v>
      </c>
      <c r="R11" s="104">
        <v>56.786999999999999</v>
      </c>
      <c r="S11" s="105">
        <v>57.678000000000004</v>
      </c>
      <c r="T11" s="103">
        <v>93.522506701173867</v>
      </c>
      <c r="U11" s="103">
        <v>93.610348188181078</v>
      </c>
      <c r="V11" s="103">
        <v>94.270976616231081</v>
      </c>
      <c r="W11" s="103">
        <v>95.150337837837839</v>
      </c>
      <c r="X11" s="104">
        <v>94.826784468728192</v>
      </c>
      <c r="Y11" s="104">
        <v>94.203999405538411</v>
      </c>
      <c r="Z11" s="104">
        <v>95.717030744336569</v>
      </c>
      <c r="AA11" s="105">
        <v>96.806028767560136</v>
      </c>
    </row>
    <row r="12" spans="2:27" x14ac:dyDescent="0.35">
      <c r="B12" s="216" t="s">
        <v>28</v>
      </c>
      <c r="C12" s="216"/>
      <c r="D12" s="106"/>
      <c r="E12" s="106"/>
      <c r="F12" s="106"/>
      <c r="G12" s="106"/>
      <c r="H12" s="106"/>
      <c r="I12" s="106"/>
      <c r="J12" s="106"/>
      <c r="K12" s="106"/>
      <c r="L12" s="106"/>
      <c r="M12" s="106"/>
      <c r="N12" s="106"/>
      <c r="O12" s="106"/>
      <c r="P12" s="106"/>
      <c r="Q12" s="106"/>
      <c r="R12" s="106"/>
      <c r="S12" s="106"/>
      <c r="T12" s="107"/>
      <c r="U12" s="107"/>
      <c r="V12" s="81"/>
      <c r="AA12" s="71" t="s">
        <v>42</v>
      </c>
    </row>
    <row r="13" spans="2:27" x14ac:dyDescent="0.35">
      <c r="B13" s="455"/>
      <c r="C13" s="455"/>
    </row>
  </sheetData>
  <mergeCells count="23">
    <mergeCell ref="B9:C9"/>
    <mergeCell ref="B10:C10"/>
    <mergeCell ref="B11:C11"/>
    <mergeCell ref="T7:T8"/>
    <mergeCell ref="U7:U8"/>
    <mergeCell ref="J7:J8"/>
    <mergeCell ref="B6:C8"/>
    <mergeCell ref="D6:K6"/>
    <mergeCell ref="L6:S6"/>
    <mergeCell ref="T6:AA6"/>
    <mergeCell ref="D7:D8"/>
    <mergeCell ref="E7:E8"/>
    <mergeCell ref="F7:F8"/>
    <mergeCell ref="G7:G8"/>
    <mergeCell ref="H7:H8"/>
    <mergeCell ref="K7:K8"/>
    <mergeCell ref="AA7:AA8"/>
    <mergeCell ref="I7:I8"/>
    <mergeCell ref="Y7:Y8"/>
    <mergeCell ref="Z7:Z8"/>
    <mergeCell ref="V7:V8"/>
    <mergeCell ref="W7:W8"/>
    <mergeCell ref="X7:X8"/>
  </mergeCells>
  <phoneticPr fontId="20" type="noConversion"/>
  <pageMargins left="0.7" right="0.7" top="0.75" bottom="0.75" header="0.3" footer="0.3"/>
  <pageSetup paperSize="9" scale="4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28</vt:i4>
      </vt:variant>
    </vt:vector>
  </HeadingPairs>
  <TitlesOfParts>
    <vt:vector size="56" baseType="lpstr">
      <vt:lpstr>Title</vt:lpstr>
      <vt:lpstr>Contents</vt:lpstr>
      <vt:lpstr>Table 1A</vt:lpstr>
      <vt:lpstr>Table 1B </vt:lpstr>
      <vt:lpstr>Table 2</vt:lpstr>
      <vt:lpstr>Table 3A (i)</vt:lpstr>
      <vt:lpstr>Table 3A (ii)</vt:lpstr>
      <vt:lpstr>Table 3B (i)</vt:lpstr>
      <vt:lpstr>Table 3B (ii)</vt:lpstr>
      <vt:lpstr>Table 3C (i)</vt:lpstr>
      <vt:lpstr>Table 3C (ii)</vt:lpstr>
      <vt:lpstr>Table 3D</vt:lpstr>
      <vt:lpstr>Table 4A</vt:lpstr>
      <vt:lpstr>Table 4B</vt:lpstr>
      <vt:lpstr>Table 4C</vt:lpstr>
      <vt:lpstr>Table 4D</vt:lpstr>
      <vt:lpstr>Table 5A</vt:lpstr>
      <vt:lpstr>Table 5B</vt:lpstr>
      <vt:lpstr>Table 5C</vt:lpstr>
      <vt:lpstr>Table 6A</vt:lpstr>
      <vt:lpstr>Table 6B</vt:lpstr>
      <vt:lpstr>Table 6C</vt:lpstr>
      <vt:lpstr>Table 6D</vt:lpstr>
      <vt:lpstr>Table 7A</vt:lpstr>
      <vt:lpstr>Table 7B</vt:lpstr>
      <vt:lpstr>Table 7C(i)</vt:lpstr>
      <vt:lpstr>Table 7C(ii)</vt:lpstr>
      <vt:lpstr>Footnotes</vt:lpstr>
      <vt:lpstr>Contents!Print_Area</vt:lpstr>
      <vt:lpstr>Footnotes!Print_Area</vt:lpstr>
      <vt:lpstr>'Table 1A'!Print_Area</vt:lpstr>
      <vt:lpstr>'Table 1B '!Print_Area</vt:lpstr>
      <vt:lpstr>'Table 2'!Print_Area</vt:lpstr>
      <vt:lpstr>'Table 3A (i)'!Print_Area</vt:lpstr>
      <vt:lpstr>'Table 3A (ii)'!Print_Area</vt:lpstr>
      <vt:lpstr>'Table 3B (i)'!Print_Area</vt:lpstr>
      <vt:lpstr>'Table 3B (ii)'!Print_Area</vt:lpstr>
      <vt:lpstr>'Table 3C (i)'!Print_Area</vt:lpstr>
      <vt:lpstr>'Table 3C (ii)'!Print_Area</vt:lpstr>
      <vt:lpstr>'Table 3D'!Print_Area</vt:lpstr>
      <vt:lpstr>'Table 4A'!Print_Area</vt:lpstr>
      <vt:lpstr>'Table 4B'!Print_Area</vt:lpstr>
      <vt:lpstr>'Table 4C'!Print_Area</vt:lpstr>
      <vt:lpstr>'Table 4D'!Print_Area</vt:lpstr>
      <vt:lpstr>'Table 5A'!Print_Area</vt:lpstr>
      <vt:lpstr>'Table 5B'!Print_Area</vt:lpstr>
      <vt:lpstr>'Table 5C'!Print_Area</vt:lpstr>
      <vt:lpstr>'Table 6A'!Print_Area</vt:lpstr>
      <vt:lpstr>'Table 6B'!Print_Area</vt:lpstr>
      <vt:lpstr>'Table 6C'!Print_Area</vt:lpstr>
      <vt:lpstr>'Table 6D'!Print_Area</vt:lpstr>
      <vt:lpstr>'Table 7A'!Print_Area</vt:lpstr>
      <vt:lpstr>'Table 7B'!Print_Area</vt:lpstr>
      <vt:lpstr>'Table 7C(i)'!Print_Area</vt:lpstr>
      <vt:lpstr>'Table 7C(ii)'!Print_Area</vt:lpstr>
      <vt:lpstr>Title!Print_Area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dalecl</dc:creator>
  <cp:lastModifiedBy>Claire Dale</cp:lastModifiedBy>
  <cp:lastPrinted>2022-11-16T09:41:19Z</cp:lastPrinted>
  <dcterms:created xsi:type="dcterms:W3CDTF">2020-10-26T11:09:55Z</dcterms:created>
  <dcterms:modified xsi:type="dcterms:W3CDTF">2022-11-16T10:08:55Z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a6745fb-3f26-4c57-86f8-58701135f02c_Enabled">
    <vt:lpwstr>true</vt:lpwstr>
  </property>
  <property fmtid="{D5CDD505-2E9C-101B-9397-08002B2CF9AE}" pid="3" name="MSIP_Label_aa6745fb-3f26-4c57-86f8-58701135f02c_SetDate">
    <vt:lpwstr>2021-10-19T15:02:25Z</vt:lpwstr>
  </property>
  <property fmtid="{D5CDD505-2E9C-101B-9397-08002B2CF9AE}" pid="4" name="MSIP_Label_aa6745fb-3f26-4c57-86f8-58701135f02c_Method">
    <vt:lpwstr>Privileged</vt:lpwstr>
  </property>
  <property fmtid="{D5CDD505-2E9C-101B-9397-08002B2CF9AE}" pid="5" name="MSIP_Label_aa6745fb-3f26-4c57-86f8-58701135f02c_Name">
    <vt:lpwstr>NO MARKING (PUBLIC)</vt:lpwstr>
  </property>
  <property fmtid="{D5CDD505-2E9C-101B-9397-08002B2CF9AE}" pid="6" name="MSIP_Label_aa6745fb-3f26-4c57-86f8-58701135f02c_SiteId">
    <vt:lpwstr>4c6898a9-8fca-42f9-aa92-82cb3e252bc6</vt:lpwstr>
  </property>
  <property fmtid="{D5CDD505-2E9C-101B-9397-08002B2CF9AE}" pid="7" name="MSIP_Label_aa6745fb-3f26-4c57-86f8-58701135f02c_ActionId">
    <vt:lpwstr>13afc2ab-b583-4daf-b111-0000ff8bda23</vt:lpwstr>
  </property>
  <property fmtid="{D5CDD505-2E9C-101B-9397-08002B2CF9AE}" pid="8" name="MSIP_Label_aa6745fb-3f26-4c57-86f8-58701135f02c_ContentBits">
    <vt:lpwstr>0</vt:lpwstr>
  </property>
</Properties>
</file>