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Ex1.xml" ContentType="application/vnd.ms-office.chartex+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educationgovuk-my.sharepoint.com/personal/jane_ballantine_education_gov_uk/Documents/Documents/Done/"/>
    </mc:Choice>
  </mc:AlternateContent>
  <xr:revisionPtr revIDLastSave="2" documentId="8_{D91B91C3-8978-4389-8E7D-308417539EB7}" xr6:coauthVersionLast="47" xr6:coauthVersionMax="47" xr10:uidLastSave="{D0D3720F-FADD-4A76-A5BB-C65C184F1E66}"/>
  <bookViews>
    <workbookView xWindow="17880" yWindow="-14445" windowWidth="21600" windowHeight="11145" xr2:uid="{0E3C5179-3020-4467-8A4C-F8E887B0093B}"/>
  </bookViews>
  <sheets>
    <sheet name="Waterfall example" sheetId="1" r:id="rId1"/>
  </sheets>
  <definedNames>
    <definedName name="_xlchart.v1.0" hidden="1">'Waterfall example'!$B$16:$O$16</definedName>
    <definedName name="_xlchart.v1.1" hidden="1">'Waterfall example'!$B$3:$O$3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1" l="1"/>
  <c r="D7" i="1"/>
  <c r="D9" i="1" s="1"/>
  <c r="E7" i="1"/>
  <c r="E9" i="1" s="1"/>
  <c r="F7" i="1"/>
  <c r="F9" i="1" s="1"/>
  <c r="G7" i="1"/>
  <c r="G9" i="1" s="1"/>
  <c r="H7" i="1"/>
  <c r="H9" i="1" s="1"/>
  <c r="I7" i="1"/>
  <c r="I9" i="1" s="1"/>
  <c r="J7" i="1"/>
  <c r="J9" i="1" s="1"/>
  <c r="K7" i="1"/>
  <c r="K9" i="1" s="1"/>
  <c r="L7" i="1"/>
  <c r="L9" i="1" s="1"/>
  <c r="M7" i="1"/>
  <c r="M9" i="1" s="1"/>
  <c r="N7" i="1"/>
  <c r="N9" i="1" s="1"/>
  <c r="C7" i="1"/>
  <c r="C9" i="1" s="1"/>
  <c r="H12" i="1" l="1"/>
  <c r="H16" i="1" s="1"/>
  <c r="G12" i="1"/>
  <c r="G16" i="1" s="1"/>
  <c r="J12" i="1"/>
  <c r="J16" i="1" s="1"/>
  <c r="C12" i="1"/>
  <c r="I12" i="1"/>
  <c r="I16" i="1" s="1"/>
  <c r="N12" i="1"/>
  <c r="N16" i="1" s="1"/>
  <c r="F12" i="1"/>
  <c r="F16" i="1" s="1"/>
  <c r="M12" i="1"/>
  <c r="M16" i="1" s="1"/>
  <c r="E12" i="1"/>
  <c r="E16" i="1" s="1"/>
  <c r="L12" i="1"/>
  <c r="L16" i="1" s="1"/>
  <c r="D12" i="1"/>
  <c r="D16" i="1" s="1"/>
  <c r="K12" i="1"/>
  <c r="K16" i="1" s="1"/>
  <c r="C16" i="1" l="1"/>
  <c r="C17" i="1" s="1"/>
  <c r="D17" i="1" l="1"/>
  <c r="E17" i="1" s="1"/>
  <c r="F17" i="1" s="1"/>
  <c r="G17" i="1" s="1"/>
  <c r="H17" i="1" s="1"/>
  <c r="I17" i="1" s="1"/>
  <c r="J17" i="1" s="1"/>
  <c r="K17" i="1" s="1"/>
  <c r="L17" i="1" s="1"/>
  <c r="M17" i="1" s="1"/>
  <c r="N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tc={E5C7A8DA-0FEB-4522-A7D1-AC3ED251AC8C}</author>
    <author>tc={26F0DA11-4A5D-46F3-8F6C-97E3BA42A236}</author>
    <author>tc={5E8B59C1-B762-4E47-BEED-26139F2C4E44}</author>
  </authors>
  <commentList>
    <comment ref="A5" authorId="0" shapeId="0" xr:uid="{E5C7A8DA-0FEB-4522-A7D1-AC3ED251AC8C}">
      <text>
        <t xml:space="preserve">[Threaded comment]
Your version of Excel allows you to read this threaded comment; however, any edits to it will get removed if the file is opened in a newer version of Excel. Learn more: https://go.microsoft.com/fwlink/?linkid=870924
Comment:
    Do any of these terms need explained?
Reply:
    @BALLANTINE, Jane  I think that this graph is likely to be used by finance people who will know this term.  It is fairly widely known by general managers also.  </t>
      </text>
    </comment>
    <comment ref="A6" authorId="1" shapeId="0" xr:uid="{26F0DA11-4A5D-46F3-8F6C-97E3BA42A236}">
      <text>
        <t xml:space="preserve">[Threaded comment]
Your version of Excel allows you to read this threaded comment; however, any edits to it will get removed if the file is opened in a newer version of Excel. Learn more: https://go.microsoft.com/fwlink/?linkid=870924
Comment:
    Does the italicised text have any distinguishing quality? We generally advise against using italics unless for quote sources. We also need to make sure we're not using font formatting to communicate something.
Reply:
    @BALLANTINE, Jane  Happy to lose the italics
Reply:
    They just make the table easier to read by breaking up the columns of text by section. </t>
      </text>
    </comment>
    <comment ref="C16" authorId="2" shapeId="0" xr:uid="{5E8B59C1-B762-4E47-BEED-26139F2C4E44}">
      <text>
        <t>[Threaded comment]
Your version of Excel allows you to read this threaded comment; however, any edits to it will get removed if the file is opened in a newer version of Excel. Learn more: https://go.microsoft.com/fwlink/?linkid=870924
Comment:
    Please don't use graduated shading and check colour contrast on all text. There should be a clear difference between the text and its background. I would suggest using a paler grey and paler blue background where you want to distinguish something. You can check colours here https://contrastchecker.com/. 
Reply:
    Have removed graduation and checked contrasts per the site.</t>
      </text>
    </comment>
  </commentList>
</comments>
</file>

<file path=xl/sharedStrings.xml><?xml version="1.0" encoding="utf-8"?>
<sst xmlns="http://schemas.openxmlformats.org/spreadsheetml/2006/main" count="31" uniqueCount="20">
  <si>
    <t>CASH WATERFALL DATA</t>
  </si>
  <si>
    <t>CFADS = Cash Flow Available for Debt Service</t>
  </si>
  <si>
    <t>opening balance</t>
  </si>
  <si>
    <t>closing balance</t>
  </si>
  <si>
    <t>£000</t>
  </si>
  <si>
    <t>EBITDA</t>
  </si>
  <si>
    <t>Working capital adjustments</t>
  </si>
  <si>
    <t>Operating cash flows</t>
  </si>
  <si>
    <t>Capital expenditure - development projects</t>
  </si>
  <si>
    <t>Cash before development funding</t>
  </si>
  <si>
    <t>Grant funding for development capex</t>
  </si>
  <si>
    <t xml:space="preserve">Debt funding </t>
  </si>
  <si>
    <t>Cash after development funding</t>
  </si>
  <si>
    <t>Routine capital expenditure</t>
  </si>
  <si>
    <t>Interest income</t>
  </si>
  <si>
    <t>Cash opening balance</t>
  </si>
  <si>
    <t>CFADS</t>
  </si>
  <si>
    <t>CFADS + cash opening cfwd</t>
  </si>
  <si>
    <t>Month</t>
  </si>
  <si>
    <t>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</si>
</sst>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18" x14ac:knownFonts="1">
    <font>
      <sz val="11"/>
      <color theme="1"/>
      <name val="Calibri"/>
      <family val="2"/>
      <scheme val="minor"/>
    </font>
    <font>
      <sz val="11"/>
      <color theme="1"/>
      <name val="Calibri"/>
      <family val="2"/>
      <scheme val="minor"/>
    </font>
    <font>
      <sz val="11"/>
      <color theme="0"/>
      <name val="Calibri"/>
      <family val="2"/>
      <scheme val="minor"/>
    </font>
    <font>
      <sz val="8"/>
      <name val="Calibri"/>
      <family val="2"/>
      <scheme val="minor"/>
    </font>
    <font>
      <sz val="11"/>
      <color indexed="18"/>
      <name val="Calibri"/>
      <family val="2"/>
      <scheme val="minor"/>
    </font>
    <font>
      <b/>
      <sz val="11"/>
      <color indexed="8"/>
      <name val="Calibri"/>
      <family val="2"/>
      <scheme val="minor"/>
    </font>
    <font>
      <b/>
      <i/>
      <sz val="11"/>
      <color indexed="8"/>
      <name val="Calibri"/>
      <family val="2"/>
      <scheme val="minor"/>
    </font>
    <font>
      <b/>
      <sz val="11"/>
      <color theme="1"/>
      <name val="Arial Black"/>
      <family val="2"/>
    </font>
    <font>
      <sz val="12"/>
      <color theme="1"/>
      <name val="Calibri"/>
      <family val="2"/>
      <scheme val="minor"/>
    </font>
    <font>
      <sz val="12"/>
      <color theme="0"/>
      <name val="Calibri"/>
      <family val="2"/>
      <scheme val="minor"/>
    </font>
    <font>
      <b/>
      <sz val="12"/>
      <name val="Calibri"/>
      <family val="2"/>
      <scheme val="minor"/>
    </font>
    <font>
      <sz val="11"/>
      <name val="Calibri"/>
      <family val="2"/>
      <scheme val="minor"/>
    </font>
    <font>
      <b/>
      <i/>
      <sz val="10"/>
      <name val="Calibri"/>
      <family val="2"/>
      <scheme val="minor"/>
    </font>
    <font>
      <b/>
      <i/>
      <sz val="12"/>
      <name val="Calibri"/>
      <family val="2"/>
      <scheme val="minor"/>
    </font>
    <font>
      <sz val="12"/>
      <name val="Calibri"/>
      <family val="2"/>
      <scheme val="minor"/>
    </font>
    <font>
      <b/>
      <sz val="10"/>
      <name val="Calibri"/>
      <family val="2"/>
      <scheme val="minor"/>
    </font>
    <font>
      <sz val="11"/>
      <color indexed="8"/>
      <name val="Calibri"/>
      <family val="2"/>
      <scheme val="minor"/>
    </font>
    <font>
      <b/>
      <sz val="11"/>
      <color indexed="18"/>
      <name val="Calibri"/>
      <family val="2"/>
      <scheme val="minor"/>
    </font>
  </fonts>
  <fills count="7">
    <fill>
      <patternFill patternType="none"/>
    </fill>
    <fill>
      <patternFill patternType="gray125"/>
    </fill>
    <fill>
      <patternFill patternType="solid">
        <fgColor theme="6" tint="0.59996337778862885"/>
        <bgColor indexed="64"/>
      </patternFill>
    </fill>
    <fill>
      <patternFill patternType="solid">
        <fgColor theme="0" tint="-4.9989318521683403E-2"/>
        <bgColor indexed="24"/>
      </patternFill>
    </fill>
    <fill>
      <patternFill patternType="solid">
        <fgColor theme="0"/>
        <bgColor indexed="24"/>
      </patternFill>
    </fill>
    <fill>
      <patternFill patternType="solid">
        <fgColor auto="1"/>
        <bgColor auto="1"/>
      </patternFill>
    </fill>
    <fill>
      <patternFill patternType="solid">
        <fgColor theme="0" tint="-0.14999847407452621"/>
        <bgColor indexed="24"/>
      </patternFill>
    </fill>
  </fills>
  <borders count="13">
    <border>
      <left/>
      <right/>
      <top/>
      <bottom/>
      <diagonal/>
    </border>
    <border>
      <left style="hair">
        <color indexed="64"/>
      </left>
      <right style="hair">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164" fontId="1" fillId="2" borderId="1"/>
  </cellStyleXfs>
  <cellXfs count="36">
    <xf numFmtId="0" fontId="0" fillId="0" borderId="0" xfId="0"/>
    <xf numFmtId="0" fontId="7" fillId="0" borderId="0" xfId="0" applyFont="1"/>
    <xf numFmtId="0" fontId="5" fillId="3" borderId="10" xfId="0" applyFont="1" applyFill="1" applyBorder="1" applyAlignment="1">
      <alignment horizontal="left"/>
    </xf>
    <xf numFmtId="165" fontId="4" fillId="3" borderId="11" xfId="0" applyNumberFormat="1" applyFont="1" applyFill="1" applyBorder="1" applyProtection="1">
      <protection locked="0"/>
    </xf>
    <xf numFmtId="0" fontId="8" fillId="0" borderId="0" xfId="0" applyFont="1"/>
    <xf numFmtId="0" fontId="9" fillId="0" borderId="0" xfId="0" applyFont="1"/>
    <xf numFmtId="0" fontId="11" fillId="4" borderId="2" xfId="0" applyFont="1" applyFill="1" applyBorder="1"/>
    <xf numFmtId="0" fontId="12" fillId="4" borderId="2" xfId="0" applyFont="1" applyFill="1" applyBorder="1" applyAlignment="1">
      <alignment horizontal="right"/>
    </xf>
    <xf numFmtId="0" fontId="13" fillId="4" borderId="2" xfId="0" applyFont="1" applyFill="1" applyBorder="1" applyAlignment="1">
      <alignment horizontal="left"/>
    </xf>
    <xf numFmtId="0" fontId="12" fillId="4" borderId="3" xfId="0" applyFont="1" applyFill="1" applyBorder="1" applyAlignment="1">
      <alignment horizontal="right"/>
    </xf>
    <xf numFmtId="0" fontId="10" fillId="4" borderId="0" xfId="0" applyFont="1" applyFill="1" applyAlignment="1">
      <alignment horizontal="left"/>
    </xf>
    <xf numFmtId="0" fontId="11" fillId="4" borderId="0" xfId="0" applyFont="1" applyFill="1"/>
    <xf numFmtId="0" fontId="12" fillId="4" borderId="0" xfId="0" applyFont="1" applyFill="1" applyAlignment="1">
      <alignment horizontal="right"/>
    </xf>
    <xf numFmtId="0" fontId="12" fillId="4" borderId="5" xfId="0" applyFont="1" applyFill="1" applyBorder="1" applyAlignment="1">
      <alignment horizontal="right"/>
    </xf>
    <xf numFmtId="0" fontId="5" fillId="3" borderId="9" xfId="0" applyFont="1" applyFill="1" applyBorder="1" applyAlignment="1">
      <alignment horizontal="left"/>
    </xf>
    <xf numFmtId="0" fontId="16" fillId="3" borderId="9" xfId="0" applyFont="1" applyFill="1" applyBorder="1" applyAlignment="1">
      <alignment horizontal="left"/>
    </xf>
    <xf numFmtId="0" fontId="5" fillId="5" borderId="9" xfId="0" applyFont="1" applyFill="1" applyBorder="1" applyAlignment="1">
      <alignment horizontal="left"/>
    </xf>
    <xf numFmtId="0" fontId="6" fillId="5" borderId="10" xfId="0" applyFont="1" applyFill="1" applyBorder="1" applyAlignment="1">
      <alignment horizontal="left"/>
    </xf>
    <xf numFmtId="0" fontId="14" fillId="5" borderId="4" xfId="0" applyFont="1" applyFill="1" applyBorder="1"/>
    <xf numFmtId="0" fontId="14" fillId="5" borderId="0" xfId="0" applyFont="1" applyFill="1"/>
    <xf numFmtId="0" fontId="11" fillId="5" borderId="6" xfId="0" applyFont="1" applyFill="1" applyBorder="1"/>
    <xf numFmtId="0" fontId="11" fillId="5" borderId="7" xfId="0" applyFont="1" applyFill="1" applyBorder="1"/>
    <xf numFmtId="49" fontId="15" fillId="5" borderId="7" xfId="0" applyNumberFormat="1" applyFont="1" applyFill="1" applyBorder="1" applyAlignment="1">
      <alignment horizontal="right"/>
    </xf>
    <xf numFmtId="17" fontId="10" fillId="5" borderId="7" xfId="0" applyNumberFormat="1" applyFont="1" applyFill="1" applyBorder="1" applyAlignment="1">
      <alignment horizontal="right"/>
    </xf>
    <xf numFmtId="17" fontId="10" fillId="5" borderId="8" xfId="0" applyNumberFormat="1" applyFont="1" applyFill="1" applyBorder="1" applyAlignment="1">
      <alignment horizontal="right"/>
    </xf>
    <xf numFmtId="49" fontId="15" fillId="5" borderId="12" xfId="0" applyNumberFormat="1" applyFont="1" applyFill="1" applyBorder="1" applyAlignment="1">
      <alignment horizontal="right"/>
    </xf>
    <xf numFmtId="0" fontId="5" fillId="6" borderId="9" xfId="0" applyFont="1" applyFill="1" applyBorder="1" applyAlignment="1">
      <alignment horizontal="left"/>
    </xf>
    <xf numFmtId="0" fontId="5" fillId="6" borderId="10" xfId="0" applyFont="1" applyFill="1" applyBorder="1" applyAlignment="1">
      <alignment horizontal="left"/>
    </xf>
    <xf numFmtId="3" fontId="4" fillId="3" borderId="10" xfId="0" applyNumberFormat="1" applyFont="1" applyFill="1" applyBorder="1" applyProtection="1">
      <protection locked="0"/>
    </xf>
    <xf numFmtId="3" fontId="4" fillId="3" borderId="11" xfId="0" applyNumberFormat="1" applyFont="1" applyFill="1" applyBorder="1" applyProtection="1">
      <protection locked="0"/>
    </xf>
    <xf numFmtId="3" fontId="4" fillId="6" borderId="10" xfId="0" applyNumberFormat="1" applyFont="1" applyFill="1" applyBorder="1"/>
    <xf numFmtId="3" fontId="4" fillId="6" borderId="11" xfId="0" applyNumberFormat="1" applyFont="1" applyFill="1" applyBorder="1"/>
    <xf numFmtId="3" fontId="17" fillId="5" borderId="10" xfId="0" applyNumberFormat="1" applyFont="1" applyFill="1" applyBorder="1"/>
    <xf numFmtId="3" fontId="17" fillId="5" borderId="11" xfId="0" applyNumberFormat="1" applyFont="1" applyFill="1" applyBorder="1"/>
    <xf numFmtId="3" fontId="17" fillId="3" borderId="10" xfId="0" applyNumberFormat="1" applyFont="1" applyFill="1" applyBorder="1" applyProtection="1">
      <protection locked="0"/>
    </xf>
    <xf numFmtId="3" fontId="2" fillId="0" borderId="0" xfId="0" applyNumberFormat="1" applyFont="1"/>
  </cellXfs>
  <cellStyles count="2">
    <cellStyle name="£calculation" xfId="1" xr:uid="{F7DA6250-E83E-400D-808C-BC98E3197542}"/>
    <cellStyle name="Normal"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_xlchart.v1.1</cx:f>
      </cx:strDim>
      <cx:numDim type="val">
        <cx:f dir="row">_xlchart.v1.0</cx:f>
      </cx:numDim>
    </cx:data>
  </cx:chartData>
  <cx:chart>
    <cx:title pos="t" align="ctr" overlay="0">
      <cx:tx>
        <cx:txData>
          <cx:v>CFADS Waterfall</cx:v>
        </cx:txData>
      </cx:tx>
      <cx:txPr>
        <a:bodyPr spcFirstLastPara="1" vertOverflow="ellipsis" horzOverflow="overflow" wrap="square" lIns="0" tIns="0" rIns="0" bIns="0" anchor="ctr" anchorCtr="1"/>
        <a:lstStyle/>
        <a:p>
          <a:pPr algn="ctr" rtl="0">
            <a:defRPr/>
          </a:pPr>
          <a:r>
            <a:rPr lang="en-GB" sz="1400" b="0" i="0" u="none" strike="noStrike" baseline="0">
              <a:solidFill>
                <a:sysClr val="windowText" lastClr="000000">
                  <a:lumMod val="65000"/>
                  <a:lumOff val="35000"/>
                </a:sysClr>
              </a:solidFill>
              <a:latin typeface="Calibri" panose="020F0502020204030204"/>
            </a:rPr>
            <a:t>CFADS Waterfall</a:t>
          </a:r>
        </a:p>
      </cx:txPr>
    </cx:title>
    <cx:plotArea>
      <cx:plotAreaRegion>
        <cx:series layoutId="waterfall" uniqueId="{42F27E2C-03E2-4C50-94FD-343498470952}">
          <cx:dataLabels pos="outEnd">
            <cx:numFmt formatCode="#,##0" sourceLinked="0"/>
            <cx:visibility seriesName="0" categoryName="0" value="1"/>
            <cx:separator>, </cx:separator>
            <cx:dataLabel idx="2">
              <cx:numFmt formatCode="#,##0" sourceLinked="0"/>
              <cx:visibility seriesName="0" categoryName="0" value="1"/>
              <cx:separator>, </cx:separator>
            </cx:dataLabel>
          </cx:dataLabels>
          <cx:dataId val="0"/>
          <cx:layoutPr>
            <cx:subtotals>
              <cx:idx val="0"/>
              <cx:idx val="13"/>
            </cx:subtotals>
          </cx:layoutPr>
        </cx:series>
      </cx:plotAreaRegion>
      <cx:axis id="0">
        <cx:catScaling gapWidth="0.5"/>
        <cx:tickLabels/>
      </cx:axis>
      <cx:axis id="1">
        <cx:valScaling/>
        <cx:majorGridlines/>
        <cx:tickLabels/>
      </cx:axis>
    </cx:plotArea>
    <cx:legend pos="t"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14</xdr:col>
      <xdr:colOff>288130</xdr:colOff>
      <xdr:row>1</xdr:row>
      <xdr:rowOff>0</xdr:rowOff>
    </xdr:from>
    <xdr:to>
      <xdr:col>26</xdr:col>
      <xdr:colOff>233362</xdr:colOff>
      <xdr:row>17</xdr:row>
      <xdr:rowOff>52387</xdr:rowOff>
    </xdr:to>
    <mc:AlternateContent xmlns:mc="http://schemas.openxmlformats.org/markup-compatibility/2006">
      <mc:Choice xmlns:cx1="http://schemas.microsoft.com/office/drawing/2015/9/8/chartex" Requires="cx1">
        <xdr:graphicFrame macro="">
          <xdr:nvGraphicFramePr>
            <xdr:cNvPr id="11" name="Chart 10" descr="Graph of data">
              <a:extLst>
                <a:ext uri="{FF2B5EF4-FFF2-40B4-BE49-F238E27FC236}">
                  <a16:creationId xmlns:a16="http://schemas.microsoft.com/office/drawing/2014/main" id="{5CABF356-DDAA-E7C8-16F6-9E8FCE5AF72B}"/>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108405" y="200025"/>
              <a:ext cx="7722394" cy="3505199"/>
            </a:xfrm>
            <a:prstGeom prst="rect">
              <a:avLst/>
            </a:prstGeom>
            <a:solidFill>
              <a:prstClr val="white"/>
            </a:solidFill>
            <a:ln w="1">
              <a:solidFill>
                <a:prstClr val="green"/>
              </a:solidFill>
            </a:ln>
          </xdr:spPr>
          <xdr:txBody>
            <a:bodyPr vertOverflow="clip" horzOverflow="clip"/>
            <a:lstStyle/>
            <a:p>
              <a:r>
                <a:rPr lang="en-GB" sz="1100"/>
                <a:t>This chart isn't available in your version of Excel.
Editing this shape or saving this workbook into a different file format will permanently break the chart.</a:t>
              </a:r>
            </a:p>
          </xdr:txBody>
        </xdr:sp>
      </mc:Fallback>
    </mc:AlternateContent>
    <xdr:clientData/>
  </xdr:twoCellAnchor>
</xdr:wsDr>
</file>

<file path=xl/persons/person.xml><?xml version="1.0" encoding="utf-8"?>
<personList xmlns="http://schemas.microsoft.com/office/spreadsheetml/2018/threadedcomments" xmlns:x="http://schemas.openxmlformats.org/spreadsheetml/2006/main">
  <person displayName="BALLANTINE, Jane" id="{C0DB12BE-BC7A-4F50-A28B-523A28D20922}" userId="Jane.BALLANTINE@education.gov.uk" providerId="PeoplePicker"/>
  <person displayName="EDWARDS, Becky" id="{5B9C3741-FC73-4A23-869D-9AB57D856FD1}" userId="S::Becky.EDWARDS@EDUCATION.GOV.UK::4594c8ba-fda1-4498-ac84-0d38573ebccf" providerId="AD"/>
  <person displayName="EDWARDS, Becky" id="{BDE5127A-15A2-4A95-A40D-4BD6ADA33217}" userId="S::becky.edwards@education.gov.uk::4594c8ba-fda1-4498-ac84-0d38573ebccf" providerId="AD"/>
  <person displayName="BALLANTINE, Jane" id="{C9478E69-46B3-4596-A736-2393AFD46D85}" userId="S::Jane.BALLANTINE@EDUCATION.GOV.UK::5b46389b-2a0b-4ec8-8c12-db416267359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5" dT="2022-10-27T09:38:21.52" personId="{C9478E69-46B3-4596-A736-2393AFD46D85}" id="{E5C7A8DA-0FEB-4522-A7D1-AC3ED251AC8C}">
    <text>Do any of these terms need explained?</text>
  </threadedComment>
  <threadedComment ref="A5" dT="2022-10-27T10:25:43.43" personId="{5B9C3741-FC73-4A23-869D-9AB57D856FD1}" id="{B139BDE3-FB21-478D-918A-EBC54B1E7DED}" parentId="{E5C7A8DA-0FEB-4522-A7D1-AC3ED251AC8C}">
    <text xml:space="preserve">@BALLANTINE, Jane  I think that this graph is likely to be used by finance people who will know this term.  It is fairly widely known by general managers also.  </text>
    <mentions>
      <mention mentionpersonId="{C0DB12BE-BC7A-4F50-A28B-523A28D20922}" mentionId="{74256131-C563-49C6-9A61-6CCAAF0732B4}" startIndex="0" length="17"/>
    </mentions>
  </threadedComment>
  <threadedComment ref="A6" dT="2022-10-27T09:37:16.09" personId="{C9478E69-46B3-4596-A736-2393AFD46D85}" id="{26F0DA11-4A5D-46F3-8F6C-97E3BA42A236}" done="1">
    <text>Does the italicised text have any distinguishing quality? We generally advise against using italics unless for quote sources. We also need to make sure we're not using font formatting to communicate something.</text>
  </threadedComment>
  <threadedComment ref="A6" dT="2022-10-27T10:09:17.35" personId="{BDE5127A-15A2-4A95-A40D-4BD6ADA33217}" id="{DE24AC5D-CEAD-4AE8-BD97-908447B89228}" parentId="{26F0DA11-4A5D-46F3-8F6C-97E3BA42A236}">
    <text>@BALLANTINE, Jane  Happy to lose the italics</text>
    <mentions>
      <mention mentionpersonId="{C0DB12BE-BC7A-4F50-A28B-523A28D20922}" mentionId="{70CE268F-E775-4C60-A9E0-C5B36A3CAB4E}" startIndex="0" length="17"/>
    </mentions>
  </threadedComment>
  <threadedComment ref="A6" dT="2022-10-27T10:12:36.97" personId="{5B9C3741-FC73-4A23-869D-9AB57D856FD1}" id="{C99727A0-D9B7-493C-91A7-A0A34F781796}" parentId="{26F0DA11-4A5D-46F3-8F6C-97E3BA42A236}">
    <text xml:space="preserve">They just make the table easier to read by breaking up the columns of text by section. </text>
  </threadedComment>
  <threadedComment ref="C16" dT="2022-10-27T09:35:14.59" personId="{C9478E69-46B3-4596-A736-2393AFD46D85}" id="{5E8B59C1-B762-4E47-BEED-26139F2C4E44}" done="1">
    <text xml:space="preserve">Please don't use graduated shading and check colour contrast on all text. There should be a clear difference between the text and its background. I would suggest using a paler grey and paler blue background where you want to distinguish something. You can check colours here https://contrastchecker.com/. </text>
  </threadedComment>
  <threadedComment ref="C16" dT="2022-10-27T10:26:41.12" personId="{5B9C3741-FC73-4A23-869D-9AB57D856FD1}" id="{C07D2CC7-F027-4919-9434-246771CA6204}" parentId="{5E8B59C1-B762-4E47-BEED-26139F2C4E44}">
    <text>Have removed graduation and checked contrasts per the site.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654F0-942D-444A-BC6F-35AFCBE3B838}">
  <dimension ref="A1:P19"/>
  <sheetViews>
    <sheetView showGridLines="0" tabSelected="1" workbookViewId="0">
      <pane ySplit="4" topLeftCell="A5" activePane="bottomLeft" state="frozen"/>
      <selection pane="bottomLeft"/>
    </sheetView>
  </sheetViews>
  <sheetFormatPr defaultRowHeight="14.25" x14ac:dyDescent="0.45"/>
  <cols>
    <col min="1" max="1" width="39.59765625" customWidth="1"/>
    <col min="2" max="2" width="0.265625" customWidth="1"/>
    <col min="3" max="14" width="8.1328125" customWidth="1"/>
  </cols>
  <sheetData>
    <row r="1" spans="1:16" ht="15.75" x14ac:dyDescent="0.5">
      <c r="A1" s="8" t="s">
        <v>0</v>
      </c>
      <c r="B1" s="6"/>
      <c r="C1" s="7"/>
      <c r="E1" s="7"/>
      <c r="F1" s="7"/>
      <c r="G1" s="7"/>
      <c r="H1" s="7"/>
      <c r="I1" s="7"/>
      <c r="J1" s="7"/>
      <c r="K1" s="7"/>
      <c r="L1" s="7"/>
      <c r="M1" s="7"/>
      <c r="N1" s="9"/>
    </row>
    <row r="2" spans="1:16" ht="15.75" x14ac:dyDescent="0.5">
      <c r="A2" s="10" t="s">
        <v>1</v>
      </c>
      <c r="B2" s="11"/>
      <c r="C2" s="12"/>
      <c r="D2" s="12"/>
      <c r="E2" s="12"/>
      <c r="F2" s="12"/>
      <c r="G2" s="12"/>
      <c r="H2" s="12"/>
      <c r="I2" s="12"/>
      <c r="J2" s="12"/>
      <c r="K2" s="12"/>
      <c r="L2" s="12"/>
      <c r="M2" s="12"/>
      <c r="N2" s="13"/>
    </row>
    <row r="3" spans="1:16" s="4" customFormat="1" ht="37.5" customHeight="1" x14ac:dyDescent="0.5">
      <c r="A3" s="18" t="s">
        <v>18</v>
      </c>
      <c r="B3" s="19" t="s">
        <v>2</v>
      </c>
      <c r="C3" s="23">
        <v>44774</v>
      </c>
      <c r="D3" s="23">
        <v>44805</v>
      </c>
      <c r="E3" s="23">
        <v>44835</v>
      </c>
      <c r="F3" s="23">
        <v>44866</v>
      </c>
      <c r="G3" s="23">
        <v>44896</v>
      </c>
      <c r="H3" s="23">
        <v>44927</v>
      </c>
      <c r="I3" s="23">
        <v>44958</v>
      </c>
      <c r="J3" s="23">
        <v>44986</v>
      </c>
      <c r="K3" s="23">
        <v>45017</v>
      </c>
      <c r="L3" s="23">
        <v>45047</v>
      </c>
      <c r="M3" s="23">
        <v>45078</v>
      </c>
      <c r="N3" s="24">
        <v>45108</v>
      </c>
      <c r="O3" s="5" t="s">
        <v>3</v>
      </c>
    </row>
    <row r="4" spans="1:16" ht="14.65" thickBot="1" x14ac:dyDescent="0.5">
      <c r="A4" s="20" t="s">
        <v>19</v>
      </c>
      <c r="B4" s="21"/>
      <c r="C4" s="22" t="s">
        <v>4</v>
      </c>
      <c r="D4" s="22" t="s">
        <v>4</v>
      </c>
      <c r="E4" s="22" t="s">
        <v>4</v>
      </c>
      <c r="F4" s="22" t="s">
        <v>4</v>
      </c>
      <c r="G4" s="22" t="s">
        <v>4</v>
      </c>
      <c r="H4" s="22" t="s">
        <v>4</v>
      </c>
      <c r="I4" s="22" t="s">
        <v>4</v>
      </c>
      <c r="J4" s="22" t="s">
        <v>4</v>
      </c>
      <c r="K4" s="22" t="s">
        <v>4</v>
      </c>
      <c r="L4" s="22" t="s">
        <v>4</v>
      </c>
      <c r="M4" s="22" t="s">
        <v>4</v>
      </c>
      <c r="N4" s="25" t="s">
        <v>4</v>
      </c>
    </row>
    <row r="5" spans="1:16" ht="23.35" customHeight="1" thickBot="1" x14ac:dyDescent="0.5">
      <c r="A5" s="14" t="s">
        <v>5</v>
      </c>
      <c r="B5" s="2"/>
      <c r="C5" s="28">
        <v>558.91000000000008</v>
      </c>
      <c r="D5" s="28">
        <v>621.74</v>
      </c>
      <c r="E5" s="28">
        <v>307.59000000000003</v>
      </c>
      <c r="F5" s="28">
        <v>57</v>
      </c>
      <c r="G5" s="28">
        <v>-66</v>
      </c>
      <c r="H5" s="28">
        <v>-212</v>
      </c>
      <c r="I5" s="28">
        <v>-120</v>
      </c>
      <c r="J5" s="28">
        <v>-209</v>
      </c>
      <c r="K5" s="28">
        <v>708</v>
      </c>
      <c r="L5" s="28">
        <v>623.09999999999991</v>
      </c>
      <c r="M5" s="28">
        <v>250.7</v>
      </c>
      <c r="N5" s="29">
        <v>-470.35</v>
      </c>
      <c r="P5" s="3"/>
    </row>
    <row r="6" spans="1:16" ht="14.65" thickBot="1" x14ac:dyDescent="0.5">
      <c r="A6" s="15" t="s">
        <v>6</v>
      </c>
      <c r="B6" s="2"/>
      <c r="C6" s="28">
        <v>-70.8</v>
      </c>
      <c r="D6" s="28">
        <v>2.4</v>
      </c>
      <c r="E6" s="28">
        <v>13.2</v>
      </c>
      <c r="F6" s="28">
        <v>-3</v>
      </c>
      <c r="G6" s="28">
        <v>21</v>
      </c>
      <c r="H6" s="28">
        <v>-15</v>
      </c>
      <c r="I6" s="28">
        <v>-6</v>
      </c>
      <c r="J6" s="28">
        <v>3</v>
      </c>
      <c r="K6" s="28">
        <v>15</v>
      </c>
      <c r="L6" s="28">
        <v>-6.8000000000000007</v>
      </c>
      <c r="M6" s="28">
        <v>7.6000000000000005</v>
      </c>
      <c r="N6" s="29">
        <v>23.200000000000003</v>
      </c>
    </row>
    <row r="7" spans="1:16" ht="14.65" thickBot="1" x14ac:dyDescent="0.5">
      <c r="A7" s="26" t="s">
        <v>7</v>
      </c>
      <c r="B7" s="27"/>
      <c r="C7" s="30">
        <f t="shared" ref="C7:N7" si="0">SUM(C5:C6)</f>
        <v>488.11000000000007</v>
      </c>
      <c r="D7" s="30">
        <f t="shared" si="0"/>
        <v>624.14</v>
      </c>
      <c r="E7" s="30">
        <f t="shared" si="0"/>
        <v>320.79000000000002</v>
      </c>
      <c r="F7" s="30">
        <f t="shared" si="0"/>
        <v>54</v>
      </c>
      <c r="G7" s="30">
        <f t="shared" si="0"/>
        <v>-45</v>
      </c>
      <c r="H7" s="30">
        <f t="shared" si="0"/>
        <v>-227</v>
      </c>
      <c r="I7" s="30">
        <f t="shared" si="0"/>
        <v>-126</v>
      </c>
      <c r="J7" s="30">
        <f t="shared" si="0"/>
        <v>-206</v>
      </c>
      <c r="K7" s="30">
        <f t="shared" si="0"/>
        <v>723</v>
      </c>
      <c r="L7" s="30">
        <f t="shared" si="0"/>
        <v>616.29999999999995</v>
      </c>
      <c r="M7" s="30">
        <f t="shared" si="0"/>
        <v>258.3</v>
      </c>
      <c r="N7" s="31">
        <f t="shared" si="0"/>
        <v>-447.15000000000003</v>
      </c>
    </row>
    <row r="8" spans="1:16" ht="14.65" thickBot="1" x14ac:dyDescent="0.5">
      <c r="A8" s="15" t="s">
        <v>8</v>
      </c>
      <c r="B8" s="2"/>
      <c r="C8" s="28"/>
      <c r="D8" s="28">
        <v>-50</v>
      </c>
      <c r="E8" s="28">
        <v>-75</v>
      </c>
      <c r="F8" s="28">
        <v>-120</v>
      </c>
      <c r="G8" s="28">
        <v>-200</v>
      </c>
      <c r="H8" s="28">
        <v>-240</v>
      </c>
      <c r="I8" s="28">
        <v>-600</v>
      </c>
      <c r="J8" s="28">
        <v>-700</v>
      </c>
      <c r="K8" s="28">
        <v>-150</v>
      </c>
      <c r="L8" s="28">
        <v>-80</v>
      </c>
      <c r="M8" s="28"/>
      <c r="N8" s="29"/>
    </row>
    <row r="9" spans="1:16" ht="14.65" thickBot="1" x14ac:dyDescent="0.5">
      <c r="A9" s="26" t="s">
        <v>9</v>
      </c>
      <c r="B9" s="27"/>
      <c r="C9" s="30">
        <f t="shared" ref="C9:N9" si="1">SUM(C7:C8)</f>
        <v>488.11000000000007</v>
      </c>
      <c r="D9" s="30">
        <f t="shared" si="1"/>
        <v>574.14</v>
      </c>
      <c r="E9" s="30">
        <f t="shared" si="1"/>
        <v>245.79000000000002</v>
      </c>
      <c r="F9" s="30">
        <f t="shared" si="1"/>
        <v>-66</v>
      </c>
      <c r="G9" s="30">
        <f t="shared" si="1"/>
        <v>-245</v>
      </c>
      <c r="H9" s="30">
        <f t="shared" si="1"/>
        <v>-467</v>
      </c>
      <c r="I9" s="30">
        <f t="shared" si="1"/>
        <v>-726</v>
      </c>
      <c r="J9" s="30">
        <f t="shared" si="1"/>
        <v>-906</v>
      </c>
      <c r="K9" s="30">
        <f t="shared" si="1"/>
        <v>573</v>
      </c>
      <c r="L9" s="30">
        <f t="shared" si="1"/>
        <v>536.29999999999995</v>
      </c>
      <c r="M9" s="30">
        <f t="shared" si="1"/>
        <v>258.3</v>
      </c>
      <c r="N9" s="31">
        <f t="shared" si="1"/>
        <v>-447.15000000000003</v>
      </c>
    </row>
    <row r="10" spans="1:16" ht="14.65" thickBot="1" x14ac:dyDescent="0.5">
      <c r="A10" s="15" t="s">
        <v>10</v>
      </c>
      <c r="B10" s="2"/>
      <c r="C10" s="28">
        <v>0</v>
      </c>
      <c r="D10" s="28">
        <v>0</v>
      </c>
      <c r="E10" s="28">
        <v>25</v>
      </c>
      <c r="F10" s="28">
        <v>37.5</v>
      </c>
      <c r="G10" s="28">
        <v>60</v>
      </c>
      <c r="H10" s="28">
        <v>100</v>
      </c>
      <c r="I10" s="28">
        <v>120</v>
      </c>
      <c r="J10" s="28">
        <v>300</v>
      </c>
      <c r="K10" s="28">
        <v>350</v>
      </c>
      <c r="L10" s="28">
        <v>75</v>
      </c>
      <c r="M10" s="28">
        <v>40</v>
      </c>
      <c r="N10" s="29">
        <v>0</v>
      </c>
    </row>
    <row r="11" spans="1:16" ht="14.65" thickBot="1" x14ac:dyDescent="0.5">
      <c r="A11" s="15" t="s">
        <v>11</v>
      </c>
      <c r="B11" s="2"/>
      <c r="C11" s="28">
        <v>0</v>
      </c>
      <c r="D11" s="28">
        <v>25</v>
      </c>
      <c r="E11" s="28">
        <v>37.5</v>
      </c>
      <c r="F11" s="28">
        <v>60</v>
      </c>
      <c r="G11" s="28">
        <v>100</v>
      </c>
      <c r="H11" s="28">
        <v>120</v>
      </c>
      <c r="I11" s="28">
        <v>300</v>
      </c>
      <c r="J11" s="28">
        <v>350</v>
      </c>
      <c r="K11" s="28">
        <v>75</v>
      </c>
      <c r="L11" s="28">
        <v>40</v>
      </c>
      <c r="M11" s="28">
        <v>0</v>
      </c>
      <c r="N11" s="29">
        <v>0</v>
      </c>
    </row>
    <row r="12" spans="1:16" ht="14.65" thickBot="1" x14ac:dyDescent="0.5">
      <c r="A12" s="26" t="s">
        <v>12</v>
      </c>
      <c r="B12" s="27"/>
      <c r="C12" s="30">
        <f t="shared" ref="C12:N12" si="2">SUM(C9:C11)</f>
        <v>488.11000000000007</v>
      </c>
      <c r="D12" s="30">
        <f t="shared" si="2"/>
        <v>599.14</v>
      </c>
      <c r="E12" s="30">
        <f t="shared" si="2"/>
        <v>308.29000000000002</v>
      </c>
      <c r="F12" s="30">
        <f t="shared" si="2"/>
        <v>31.5</v>
      </c>
      <c r="G12" s="30">
        <f t="shared" si="2"/>
        <v>-85</v>
      </c>
      <c r="H12" s="30">
        <f t="shared" si="2"/>
        <v>-247</v>
      </c>
      <c r="I12" s="30">
        <f t="shared" si="2"/>
        <v>-306</v>
      </c>
      <c r="J12" s="30">
        <f t="shared" si="2"/>
        <v>-256</v>
      </c>
      <c r="K12" s="30">
        <f t="shared" si="2"/>
        <v>998</v>
      </c>
      <c r="L12" s="30">
        <f t="shared" si="2"/>
        <v>651.29999999999995</v>
      </c>
      <c r="M12" s="30">
        <f t="shared" si="2"/>
        <v>298.3</v>
      </c>
      <c r="N12" s="31">
        <f t="shared" si="2"/>
        <v>-447.15000000000003</v>
      </c>
    </row>
    <row r="13" spans="1:16" ht="14.65" thickBot="1" x14ac:dyDescent="0.5">
      <c r="A13" s="15" t="s">
        <v>13</v>
      </c>
      <c r="B13" s="2"/>
      <c r="C13" s="28">
        <v>0</v>
      </c>
      <c r="D13" s="28">
        <v>-100</v>
      </c>
      <c r="E13" s="28">
        <v>-50</v>
      </c>
      <c r="F13" s="28">
        <v>-25</v>
      </c>
      <c r="G13" s="28">
        <v>-24</v>
      </c>
      <c r="H13" s="28">
        <v>0</v>
      </c>
      <c r="I13" s="28">
        <v>0</v>
      </c>
      <c r="J13" s="28">
        <v>-30</v>
      </c>
      <c r="K13" s="28">
        <v>0</v>
      </c>
      <c r="L13" s="28">
        <v>0</v>
      </c>
      <c r="M13" s="28">
        <v>-50</v>
      </c>
      <c r="N13" s="29">
        <v>-169</v>
      </c>
    </row>
    <row r="14" spans="1:16" ht="14.65" thickBot="1" x14ac:dyDescent="0.5">
      <c r="A14" s="15" t="s">
        <v>14</v>
      </c>
      <c r="B14" s="2"/>
      <c r="C14" s="28">
        <v>1</v>
      </c>
      <c r="D14" s="28">
        <v>1</v>
      </c>
      <c r="E14" s="28">
        <v>1</v>
      </c>
      <c r="F14" s="28">
        <v>1</v>
      </c>
      <c r="G14" s="28">
        <v>1</v>
      </c>
      <c r="H14" s="28">
        <v>1</v>
      </c>
      <c r="I14" s="28">
        <v>1</v>
      </c>
      <c r="J14" s="28">
        <v>1</v>
      </c>
      <c r="K14" s="28">
        <v>1</v>
      </c>
      <c r="L14" s="28">
        <v>1</v>
      </c>
      <c r="M14" s="28">
        <v>1</v>
      </c>
      <c r="N14" s="29">
        <v>1</v>
      </c>
    </row>
    <row r="15" spans="1:16" ht="14.65" thickBot="1" x14ac:dyDescent="0.5">
      <c r="A15" s="15" t="s">
        <v>15</v>
      </c>
      <c r="B15" s="2"/>
      <c r="C15" s="34">
        <v>1000</v>
      </c>
      <c r="D15" s="30"/>
      <c r="E15" s="30"/>
      <c r="F15" s="30"/>
      <c r="G15" s="30"/>
      <c r="H15" s="30"/>
      <c r="I15" s="30"/>
      <c r="J15" s="30"/>
      <c r="K15" s="30"/>
      <c r="L15" s="30"/>
      <c r="M15" s="30"/>
      <c r="N15" s="31"/>
    </row>
    <row r="16" spans="1:16" ht="14.65" thickBot="1" x14ac:dyDescent="0.5">
      <c r="A16" s="16" t="s">
        <v>16</v>
      </c>
      <c r="B16" s="17">
        <v>1000</v>
      </c>
      <c r="C16" s="32">
        <f t="shared" ref="C16:N16" si="3">C12+C13+C14</f>
        <v>489.11000000000007</v>
      </c>
      <c r="D16" s="32">
        <f t="shared" si="3"/>
        <v>500.14</v>
      </c>
      <c r="E16" s="32">
        <f t="shared" si="3"/>
        <v>259.29000000000002</v>
      </c>
      <c r="F16" s="32">
        <f t="shared" si="3"/>
        <v>7.5</v>
      </c>
      <c r="G16" s="32">
        <f t="shared" si="3"/>
        <v>-108</v>
      </c>
      <c r="H16" s="32">
        <f t="shared" si="3"/>
        <v>-246</v>
      </c>
      <c r="I16" s="32">
        <f t="shared" si="3"/>
        <v>-305</v>
      </c>
      <c r="J16" s="32">
        <f t="shared" si="3"/>
        <v>-285</v>
      </c>
      <c r="K16" s="32">
        <f t="shared" si="3"/>
        <v>999</v>
      </c>
      <c r="L16" s="32">
        <f t="shared" si="3"/>
        <v>652.29999999999995</v>
      </c>
      <c r="M16" s="32">
        <f t="shared" si="3"/>
        <v>249.3</v>
      </c>
      <c r="N16" s="33">
        <f t="shared" si="3"/>
        <v>-615.15000000000009</v>
      </c>
      <c r="O16" s="35">
        <f>N17</f>
        <v>2597.4900000000002</v>
      </c>
    </row>
    <row r="17" spans="1:14" ht="14.65" thickBot="1" x14ac:dyDescent="0.5">
      <c r="A17" s="16" t="s">
        <v>17</v>
      </c>
      <c r="B17" s="17"/>
      <c r="C17" s="32">
        <f>C16+B16</f>
        <v>1489.1100000000001</v>
      </c>
      <c r="D17" s="32">
        <f>C17+D16</f>
        <v>1989.25</v>
      </c>
      <c r="E17" s="32">
        <f t="shared" ref="E17:N17" si="4">D17+E16</f>
        <v>2248.54</v>
      </c>
      <c r="F17" s="32">
        <f t="shared" si="4"/>
        <v>2256.04</v>
      </c>
      <c r="G17" s="32">
        <f t="shared" si="4"/>
        <v>2148.04</v>
      </c>
      <c r="H17" s="32">
        <f t="shared" si="4"/>
        <v>1902.04</v>
      </c>
      <c r="I17" s="32">
        <f t="shared" si="4"/>
        <v>1597.04</v>
      </c>
      <c r="J17" s="32">
        <f t="shared" si="4"/>
        <v>1312.04</v>
      </c>
      <c r="K17" s="32">
        <f t="shared" si="4"/>
        <v>2311.04</v>
      </c>
      <c r="L17" s="32">
        <f t="shared" si="4"/>
        <v>2963.34</v>
      </c>
      <c r="M17" s="32">
        <f t="shared" si="4"/>
        <v>3212.6400000000003</v>
      </c>
      <c r="N17" s="33">
        <f t="shared" si="4"/>
        <v>2597.4900000000002</v>
      </c>
    </row>
    <row r="19" spans="1:14" ht="16.899999999999999" x14ac:dyDescent="0.65">
      <c r="A19" s="1"/>
    </row>
  </sheetData>
  <phoneticPr fontId="3" type="noConversion"/>
  <pageMargins left="0.7" right="0.7" top="0.75" bottom="0.75" header="0.3" footer="0.3"/>
  <pageSetup paperSize="9" orientation="portrait" horizontalDpi="4294967293" verticalDpi="0" r:id="rId1"/>
  <ignoredErrors>
    <ignoredError sqref="C4 D4:P4" numberStoredAsText="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B86187C988FD41BE991FFCA2A1C7C3" ma:contentTypeVersion="4" ma:contentTypeDescription="Create a new document." ma:contentTypeScope="" ma:versionID="dc512aa96a52f95007e4729596f0ada5">
  <xsd:schema xmlns:xsd="http://www.w3.org/2001/XMLSchema" xmlns:xs="http://www.w3.org/2001/XMLSchema" xmlns:p="http://schemas.microsoft.com/office/2006/metadata/properties" xmlns:ns2="b024731a-c58f-404d-9cba-8cc43a05e1e2" xmlns:ns3="1ec0cf90-db39-4293-9611-8fff993c6ea0" targetNamespace="http://schemas.microsoft.com/office/2006/metadata/properties" ma:root="true" ma:fieldsID="a1ad8386b94978f18bc20c3889c60759" ns2:_="" ns3:_="">
    <xsd:import namespace="b024731a-c58f-404d-9cba-8cc43a05e1e2"/>
    <xsd:import namespace="1ec0cf90-db39-4293-9611-8fff993c6e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4731a-c58f-404d-9cba-8cc43a05e1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ec0cf90-db39-4293-9611-8fff993c6e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898DDE-B1B6-4FE3-A3FE-30AADE093D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4731a-c58f-404d-9cba-8cc43a05e1e2"/>
    <ds:schemaRef ds:uri="1ec0cf90-db39-4293-9611-8fff993c6e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004CA1-9C5F-4E92-8572-4E2BB1BE17A4}">
  <ds:schemaRefs>
    <ds:schemaRef ds:uri="http://schemas.microsoft.com/sharepoint/v3/contenttype/forms"/>
  </ds:schemaRefs>
</ds:datastoreItem>
</file>

<file path=customXml/itemProps3.xml><?xml version="1.0" encoding="utf-8"?>
<ds:datastoreItem xmlns:ds="http://schemas.openxmlformats.org/officeDocument/2006/customXml" ds:itemID="{39D428EF-16F8-4820-B01D-838FDEA45799}">
  <ds:schemaRefs>
    <ds:schemaRef ds:uri="http://www.w3.org/XML/1998/namespace"/>
    <ds:schemaRef ds:uri="http://purl.org/dc/elements/1.1/"/>
    <ds:schemaRef ds:uri="http://schemas.microsoft.com/office/2006/documentManagement/types"/>
    <ds:schemaRef ds:uri="http://schemas.microsoft.com/office/2006/metadata/properties"/>
    <ds:schemaRef ds:uri="1ec0cf90-db39-4293-9611-8fff993c6ea0"/>
    <ds:schemaRef ds:uri="http://schemas.microsoft.com/office/infopath/2007/PartnerControls"/>
    <ds:schemaRef ds:uri="http://purl.org/dc/terms/"/>
    <ds:schemaRef ds:uri="http://schemas.openxmlformats.org/package/2006/metadata/core-properties"/>
    <ds:schemaRef ds:uri="b024731a-c58f-404d-9cba-8cc43a05e1e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Waterfall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EDWARDS, Becky</dc:creator>
  <cp:keywords/>
  <dc:description/>
  <cp:lastModifiedBy>BALLANTINE, Jane</cp:lastModifiedBy>
  <cp:revision/>
  <dcterms:created xsi:type="dcterms:W3CDTF">2022-09-23T13:28:08Z</dcterms:created>
  <dcterms:modified xsi:type="dcterms:W3CDTF">2022-11-09T14:23:47Z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0x01010066B86187C988FD41BE991FFCA2A1C7C3</vt:lpwstr>
  </property>
  <property fmtid="{D5CDD505-2E9C-101B-9397-08002B2CF9AE}" pid="3" name="DfeOwner">
    <vt:lpwstr>2;#DfE|a484111e-5b24-4ad9-9778-c536c8c88985</vt:lpwstr>
  </property>
  <property fmtid="{D5CDD505-2E9C-101B-9397-08002B2CF9AE}" pid="4" name="_dlc_DocIdItemGuid">
    <vt:lpwstr>43650040-cc98-4e78-a901-d2c52f37740f</vt:lpwstr>
  </property>
  <property fmtid="{D5CDD505-2E9C-101B-9397-08002B2CF9AE}" pid="5" name="DfeOrganisationalUnit">
    <vt:lpwstr>1;#DfE|cc08a6d4-dfde-4d0f-bd85-069ebcef80d5</vt:lpwstr>
  </property>
  <property fmtid="{D5CDD505-2E9C-101B-9397-08002B2CF9AE}" pid="6" name="DfeRights:ProtectiveMarking">
    <vt:lpwstr>3;#Official|0884c477-2e62-47ea-b19c-5af6e91124c5</vt:lpwstr>
  </property>
  <property fmtid="{D5CDD505-2E9C-101B-9397-08002B2CF9AE}" pid="7" name="DfeSubject">
    <vt:lpwstr/>
  </property>
  <property fmtid="{D5CDD505-2E9C-101B-9397-08002B2CF9AE}" pid="8" name="Order">
    <vt:r8>18000</vt:r8>
  </property>
  <property fmtid="{D5CDD505-2E9C-101B-9397-08002B2CF9AE}" pid="9" name="c02f73938b5741d4934b358b31a1b80f">
    <vt:lpwstr>Official|0884c477-2e62-47ea-b19c-5af6e91124c5</vt:lpwstr>
  </property>
  <property fmtid="{D5CDD505-2E9C-101B-9397-08002B2CF9AE}" pid="10" name="f6ec388a6d534bab86a259abd1bfa088">
    <vt:lpwstr>DfE|cc08a6d4-dfde-4d0f-bd85-069ebcef80d5</vt:lpwstr>
  </property>
  <property fmtid="{D5CDD505-2E9C-101B-9397-08002B2CF9AE}" pid="11" name="p6919dbb65844893b164c5f63a6f0eeb">
    <vt:lpwstr>DfE|a484111e-5b24-4ad9-9778-c536c8c88985</vt:lpwstr>
  </property>
  <property fmtid="{D5CDD505-2E9C-101B-9397-08002B2CF9AE}" pid="12" name="xd_Signature">
    <vt:bool>false</vt:bool>
  </property>
  <property fmtid="{D5CDD505-2E9C-101B-9397-08002B2CF9AE}" pid="13" name="xd_ProgID">
    <vt:lpwstr/>
  </property>
  <property fmtid="{D5CDD505-2E9C-101B-9397-08002B2CF9AE}" pid="14" name="_dlc_DocId">
    <vt:lpwstr>ZAD7H4544KUZ-1350849878-180</vt:lpwstr>
  </property>
  <property fmtid="{D5CDD505-2E9C-101B-9397-08002B2CF9AE}" pid="15" name="TriggerFlowInfo">
    <vt:lpwstr/>
  </property>
  <property fmtid="{D5CDD505-2E9C-101B-9397-08002B2CF9AE}" pid="16" name="_dlc_DocIdUrl">
    <vt:lpwstr>https://educationgovuk.sharepoint.com/sites/lvedfe00080/_layouts/15/DocIdRedir.aspx?ID=ZAD7H4544KUZ-1350849878-180, ZAD7H4544KUZ-1350849878-180</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ies>
</file>